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0de5d597d75d76f8/1 Projects/Tesis de maestría/"/>
    </mc:Choice>
  </mc:AlternateContent>
  <xr:revisionPtr revIDLastSave="0" documentId="11_31DD42D834AA773C5AD8792BAF8185780DE1D845" xr6:coauthVersionLast="47" xr6:coauthVersionMax="47" xr10:uidLastSave="{00000000-0000-0000-0000-000000000000}"/>
  <bookViews>
    <workbookView xWindow="12450" yWindow="8700" windowWidth="20460" windowHeight="10890" xr2:uid="{00000000-000D-0000-FFFF-FFFF00000000}"/>
  </bookViews>
  <sheets>
    <sheet name="PRECIOS LISTA PETROPERÚ " sheetId="1" r:id="rId1"/>
  </sheets>
  <definedNames>
    <definedName name="GRA">#REF!</definedName>
    <definedName name="GRAFICOS">#REF!</definedName>
    <definedName name="INEI">#REF!</definedName>
    <definedName name="JJ">#REF!</definedName>
    <definedName name="MB">#REF!</definedName>
    <definedName name="MBGLP">#REF!</definedName>
    <definedName name="PLPETRO">#REF!</definedName>
    <definedName name="PLUS">#REF!</definedName>
    <definedName name="PLUSPETROL">#REF!</definedName>
    <definedName name="PPI">#REF!</definedName>
    <definedName name="PR">#REF!</definedName>
    <definedName name="RBOB">#REF!</definedName>
    <definedName name="TABLABASE90">#REF!</definedName>
    <definedName name="TCV">#REF!</definedName>
    <definedName name="ULSD">#REF!</definedName>
    <definedName name="VENTPET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62" i="1" l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2" i="1"/>
  <c r="A4621" i="1"/>
  <c r="A4620" i="1"/>
  <c r="A4619" i="1"/>
  <c r="A4618" i="1"/>
  <c r="A4617" i="1"/>
  <c r="A4616" i="1"/>
  <c r="A4615" i="1"/>
  <c r="A4614" i="1"/>
  <c r="J4613" i="1"/>
  <c r="A4613" i="1"/>
  <c r="J4612" i="1"/>
  <c r="A4612" i="1"/>
  <c r="A4611" i="1"/>
  <c r="A4610" i="1"/>
  <c r="A4609" i="1"/>
  <c r="A4608" i="1"/>
  <c r="A4607" i="1"/>
  <c r="A4606" i="1"/>
  <c r="A4605" i="1"/>
  <c r="A4604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M3" i="1" l="1"/>
  <c r="AC244" i="1"/>
  <c r="M10" i="1"/>
  <c r="AD4" i="1"/>
  <c r="O8" i="1"/>
  <c r="AF14" i="1"/>
  <c r="AE3" i="1"/>
  <c r="L48" i="1"/>
  <c r="AD28" i="1"/>
  <c r="AD3" i="1"/>
  <c r="Q6" i="1"/>
  <c r="AH12" i="1"/>
  <c r="AF3" i="1"/>
  <c r="AC5" i="1"/>
  <c r="P7" i="1"/>
  <c r="N9" i="1"/>
  <c r="L11" i="1"/>
  <c r="AG13" i="1"/>
  <c r="L10" i="1"/>
  <c r="M9" i="1"/>
  <c r="N8" i="1"/>
  <c r="O7" i="1"/>
  <c r="P6" i="1"/>
  <c r="Q5" i="1"/>
  <c r="AC4" i="1"/>
  <c r="O117" i="1"/>
  <c r="AD60" i="1"/>
  <c r="AC44" i="1"/>
  <c r="N35" i="1"/>
  <c r="AG27" i="1"/>
  <c r="P20" i="1"/>
  <c r="Q7" i="1"/>
  <c r="P82" i="1"/>
  <c r="N51" i="1"/>
  <c r="P45" i="1"/>
  <c r="O33" i="1"/>
  <c r="L24" i="1"/>
  <c r="AG154" i="1"/>
  <c r="O83" i="1"/>
  <c r="O51" i="1"/>
  <c r="AF40" i="1"/>
  <c r="M36" i="1"/>
  <c r="AF28" i="1"/>
  <c r="N22" i="1"/>
  <c r="AH13" i="1"/>
  <c r="AE78" i="1"/>
  <c r="L55" i="1"/>
  <c r="O46" i="1"/>
  <c r="N34" i="1"/>
  <c r="AE28" i="1"/>
  <c r="AD16" i="1"/>
  <c r="L87" i="1"/>
  <c r="AF58" i="1"/>
  <c r="Q45" i="1"/>
  <c r="AD30" i="1"/>
  <c r="M24" i="1"/>
  <c r="AG14" i="1"/>
  <c r="O9" i="1"/>
  <c r="P70" i="1"/>
  <c r="L50" i="1"/>
  <c r="AF39" i="1"/>
  <c r="L36" i="1"/>
  <c r="AH25" i="1"/>
  <c r="AF103" i="1"/>
  <c r="L68" i="1"/>
  <c r="M50" i="1"/>
  <c r="AD42" i="1"/>
  <c r="O34" i="1"/>
  <c r="Q19" i="1"/>
  <c r="N10" i="1"/>
  <c r="AE111" i="1"/>
  <c r="AE58" i="1"/>
  <c r="AC42" i="1"/>
  <c r="AC30" i="1"/>
  <c r="P19" i="1"/>
  <c r="Q107" i="1"/>
  <c r="AE52" i="1"/>
  <c r="AH38" i="1"/>
  <c r="L25" i="1"/>
  <c r="M11" i="1"/>
  <c r="AE4" i="1"/>
  <c r="N122" i="1"/>
  <c r="AC60" i="1"/>
  <c r="M48" i="1"/>
  <c r="AG38" i="1"/>
  <c r="M35" i="1"/>
  <c r="M23" i="1"/>
  <c r="AE15" i="1"/>
  <c r="AF111" i="1"/>
  <c r="N48" i="1"/>
  <c r="Q32" i="1"/>
  <c r="AC18" i="1"/>
  <c r="AE65" i="1"/>
  <c r="AC43" i="1"/>
  <c r="AG26" i="1"/>
  <c r="AC17" i="1"/>
  <c r="O95" i="1"/>
  <c r="Q63" i="1"/>
  <c r="AD43" i="1"/>
  <c r="P33" i="1"/>
  <c r="O21" i="1"/>
  <c r="L12" i="1"/>
  <c r="AE103" i="1"/>
  <c r="Q52" i="1"/>
  <c r="AH37" i="1"/>
  <c r="AF27" i="1"/>
  <c r="M22" i="1"/>
  <c r="L99" i="1"/>
  <c r="AF65" i="1"/>
  <c r="M49" i="1"/>
  <c r="AE41" i="1"/>
  <c r="AE29" i="1"/>
  <c r="AD17" i="1"/>
  <c r="AC6" i="1"/>
  <c r="P107" i="1"/>
  <c r="AF53" i="1"/>
  <c r="N47" i="1"/>
  <c r="AE40" i="1"/>
  <c r="AD29" i="1"/>
  <c r="O20" i="1"/>
  <c r="O164" i="1"/>
  <c r="AG53" i="1"/>
  <c r="O47" i="1"/>
  <c r="AG39" i="1"/>
  <c r="AC31" i="1"/>
  <c r="N23" i="1"/>
  <c r="AE16" i="1"/>
  <c r="AD5" i="1"/>
  <c r="AH74" i="1"/>
  <c r="AH56" i="1"/>
  <c r="Q44" i="1"/>
  <c r="P32" i="1"/>
  <c r="Q18" i="1"/>
  <c r="AD91" i="1"/>
  <c r="N55" i="1"/>
  <c r="P46" i="1"/>
  <c r="L37" i="1"/>
  <c r="AH26" i="1"/>
  <c r="AF15" i="1"/>
  <c r="P8" i="1"/>
  <c r="P63" i="1"/>
  <c r="L49" i="1"/>
  <c r="AD41" i="1"/>
  <c r="Q31" i="1"/>
  <c r="N21" i="1"/>
  <c r="AG3" i="1"/>
  <c r="AF4" i="1"/>
  <c r="AE5" i="1"/>
  <c r="AD6" i="1"/>
  <c r="AC7" i="1"/>
  <c r="Q8" i="1"/>
  <c r="P9" i="1"/>
  <c r="O10" i="1"/>
  <c r="N11" i="1"/>
  <c r="M12" i="1"/>
  <c r="L13" i="1"/>
  <c r="AH14" i="1"/>
  <c r="AG15" i="1"/>
  <c r="AF16" i="1"/>
  <c r="AE17" i="1"/>
  <c r="AD18" i="1"/>
  <c r="AC19" i="1"/>
  <c r="Q20" i="1"/>
  <c r="P21" i="1"/>
  <c r="O22" i="1"/>
  <c r="O23" i="1"/>
  <c r="N24" i="1"/>
  <c r="M25" i="1"/>
  <c r="L26" i="1"/>
  <c r="AH27" i="1"/>
  <c r="AG28" i="1"/>
  <c r="AF29" i="1"/>
  <c r="AE30" i="1"/>
  <c r="AD31" i="1"/>
  <c r="AC32" i="1"/>
  <c r="Q33" i="1"/>
  <c r="P34" i="1"/>
  <c r="O35" i="1"/>
  <c r="N36" i="1"/>
  <c r="M37" i="1"/>
  <c r="L38" i="1"/>
  <c r="AH39" i="1"/>
  <c r="AG40" i="1"/>
  <c r="AF41" i="1"/>
  <c r="AE42" i="1"/>
  <c r="AE43" i="1"/>
  <c r="AD44" i="1"/>
  <c r="AC45" i="1"/>
  <c r="Q46" i="1"/>
  <c r="P47" i="1"/>
  <c r="O48" i="1"/>
  <c r="N49" i="1"/>
  <c r="N50" i="1"/>
  <c r="P51" i="1"/>
  <c r="AF52" i="1"/>
  <c r="AH53" i="1"/>
  <c r="Q55" i="1"/>
  <c r="L57" i="1"/>
  <c r="AG63" i="1"/>
  <c r="Q68" i="1"/>
  <c r="N71" i="1"/>
  <c r="AG75" i="1"/>
  <c r="AC79" i="1"/>
  <c r="P83" i="1"/>
  <c r="AH87" i="1"/>
  <c r="AE91" i="1"/>
  <c r="P95" i="1"/>
  <c r="AH99" i="1"/>
  <c r="Q117" i="1"/>
  <c r="N124" i="1"/>
  <c r="AC130" i="1"/>
  <c r="N136" i="1"/>
  <c r="AC142" i="1"/>
  <c r="AF148" i="1"/>
  <c r="P185" i="1"/>
  <c r="AG4" i="1"/>
  <c r="AE6" i="1"/>
  <c r="AC8" i="1"/>
  <c r="O11" i="1"/>
  <c r="M13" i="1"/>
  <c r="L14" i="1"/>
  <c r="AH15" i="1"/>
  <c r="AG16" i="1"/>
  <c r="AF17" i="1"/>
  <c r="AE18" i="1"/>
  <c r="AD19" i="1"/>
  <c r="AC20" i="1"/>
  <c r="Q21" i="1"/>
  <c r="P22" i="1"/>
  <c r="P23" i="1"/>
  <c r="O24" i="1"/>
  <c r="N25" i="1"/>
  <c r="M26" i="1"/>
  <c r="L27" i="1"/>
  <c r="AH28" i="1"/>
  <c r="AG29" i="1"/>
  <c r="AF30" i="1"/>
  <c r="AE31" i="1"/>
  <c r="AD32" i="1"/>
  <c r="AC33" i="1"/>
  <c r="Q34" i="1"/>
  <c r="P35" i="1"/>
  <c r="O36" i="1"/>
  <c r="N37" i="1"/>
  <c r="M38" i="1"/>
  <c r="L39" i="1"/>
  <c r="AH40" i="1"/>
  <c r="AG41" i="1"/>
  <c r="AF42" i="1"/>
  <c r="AF43" i="1"/>
  <c r="AE44" i="1"/>
  <c r="AD45" i="1"/>
  <c r="AC46" i="1"/>
  <c r="Q47" i="1"/>
  <c r="P48" i="1"/>
  <c r="O49" i="1"/>
  <c r="O50" i="1"/>
  <c r="AC51" i="1"/>
  <c r="AG52" i="1"/>
  <c r="AC55" i="1"/>
  <c r="O57" i="1"/>
  <c r="M59" i="1"/>
  <c r="L61" i="1"/>
  <c r="AH63" i="1"/>
  <c r="M66" i="1"/>
  <c r="AC68" i="1"/>
  <c r="O71" i="1"/>
  <c r="AH75" i="1"/>
  <c r="AD79" i="1"/>
  <c r="AD104" i="1"/>
  <c r="O108" i="1"/>
  <c r="AH112" i="1"/>
  <c r="AF124" i="1"/>
  <c r="AD130" i="1"/>
  <c r="AF136" i="1"/>
  <c r="AD142" i="1"/>
  <c r="AG148" i="1"/>
  <c r="AH3" i="1"/>
  <c r="AF5" i="1"/>
  <c r="AD7" i="1"/>
  <c r="Q9" i="1"/>
  <c r="P10" i="1"/>
  <c r="N12" i="1"/>
  <c r="L3" i="1"/>
  <c r="AC312" i="1"/>
  <c r="AC311" i="1"/>
  <c r="AC310" i="1"/>
  <c r="AC309" i="1"/>
  <c r="AD308" i="1"/>
  <c r="AE307" i="1"/>
  <c r="AF306" i="1"/>
  <c r="AG305" i="1"/>
  <c r="AH304" i="1"/>
  <c r="L303" i="1"/>
  <c r="L302" i="1"/>
  <c r="M301" i="1"/>
  <c r="N300" i="1"/>
  <c r="O299" i="1"/>
  <c r="P298" i="1"/>
  <c r="Q297" i="1"/>
  <c r="AC296" i="1"/>
  <c r="AD295" i="1"/>
  <c r="AE294" i="1"/>
  <c r="AF293" i="1"/>
  <c r="AG292" i="1"/>
  <c r="AH291" i="1"/>
  <c r="L290" i="1"/>
  <c r="M289" i="1"/>
  <c r="N288" i="1"/>
  <c r="O287" i="1"/>
  <c r="P286" i="1"/>
  <c r="Q285" i="1"/>
  <c r="AC284" i="1"/>
  <c r="AD283" i="1"/>
  <c r="AD282" i="1"/>
  <c r="AE281" i="1"/>
  <c r="AF280" i="1"/>
  <c r="AG279" i="1"/>
  <c r="AH278" i="1"/>
  <c r="L277" i="1"/>
  <c r="M276" i="1"/>
  <c r="N275" i="1"/>
  <c r="O274" i="1"/>
  <c r="P273" i="1"/>
  <c r="Q272" i="1"/>
  <c r="AC271" i="1"/>
  <c r="AD270" i="1"/>
  <c r="AE269" i="1"/>
  <c r="AF268" i="1"/>
  <c r="AG267" i="1"/>
  <c r="AH266" i="1"/>
  <c r="L265" i="1"/>
  <c r="M264" i="1"/>
  <c r="N263" i="1"/>
  <c r="N262" i="1"/>
  <c r="O261" i="1"/>
  <c r="P260" i="1"/>
  <c r="Q259" i="1"/>
  <c r="AC258" i="1"/>
  <c r="AD257" i="1"/>
  <c r="AE256" i="1"/>
  <c r="AF255" i="1"/>
  <c r="AG254" i="1"/>
  <c r="AH253" i="1"/>
  <c r="L252" i="1"/>
  <c r="M251" i="1"/>
  <c r="N250" i="1"/>
  <c r="O249" i="1"/>
  <c r="P248" i="1"/>
  <c r="Q247" i="1"/>
  <c r="AC246" i="1"/>
  <c r="AD245" i="1"/>
  <c r="AE244" i="1"/>
  <c r="AF243" i="1"/>
  <c r="AF242" i="1"/>
  <c r="AG241" i="1"/>
  <c r="AH240" i="1"/>
  <c r="L239" i="1"/>
  <c r="AE237" i="1"/>
  <c r="N237" i="1"/>
  <c r="U238" i="1" s="1"/>
  <c r="Z238" i="1" s="1"/>
  <c r="AG235" i="1"/>
  <c r="P235" i="1"/>
  <c r="AD232" i="1"/>
  <c r="M232" i="1"/>
  <c r="T233" i="1" s="1"/>
  <c r="Y233" i="1" s="1"/>
  <c r="Q312" i="1"/>
  <c r="Q311" i="1"/>
  <c r="Q310" i="1"/>
  <c r="Q309" i="1"/>
  <c r="AC308" i="1"/>
  <c r="AD307" i="1"/>
  <c r="AE306" i="1"/>
  <c r="AF305" i="1"/>
  <c r="AG304" i="1"/>
  <c r="AH303" i="1"/>
  <c r="AH302" i="1"/>
  <c r="L301" i="1"/>
  <c r="M300" i="1"/>
  <c r="N299" i="1"/>
  <c r="O298" i="1"/>
  <c r="P297" i="1"/>
  <c r="Q296" i="1"/>
  <c r="AC295" i="1"/>
  <c r="AD294" i="1"/>
  <c r="AE293" i="1"/>
  <c r="AF292" i="1"/>
  <c r="AG291" i="1"/>
  <c r="AH290" i="1"/>
  <c r="L289" i="1"/>
  <c r="M288" i="1"/>
  <c r="N287" i="1"/>
  <c r="O286" i="1"/>
  <c r="P285" i="1"/>
  <c r="Q284" i="1"/>
  <c r="AC283" i="1"/>
  <c r="AC282" i="1"/>
  <c r="AD281" i="1"/>
  <c r="AE280" i="1"/>
  <c r="AF279" i="1"/>
  <c r="AG278" i="1"/>
  <c r="AH277" i="1"/>
  <c r="L276" i="1"/>
  <c r="M275" i="1"/>
  <c r="N274" i="1"/>
  <c r="O273" i="1"/>
  <c r="P272" i="1"/>
  <c r="Q271" i="1"/>
  <c r="AC270" i="1"/>
  <c r="AD269" i="1"/>
  <c r="AE268" i="1"/>
  <c r="AF267" i="1"/>
  <c r="AG266" i="1"/>
  <c r="AH265" i="1"/>
  <c r="L264" i="1"/>
  <c r="M263" i="1"/>
  <c r="M262" i="1"/>
  <c r="N261" i="1"/>
  <c r="O260" i="1"/>
  <c r="P259" i="1"/>
  <c r="Q258" i="1"/>
  <c r="AC257" i="1"/>
  <c r="AD256" i="1"/>
  <c r="AE255" i="1"/>
  <c r="AF254" i="1"/>
  <c r="AG253" i="1"/>
  <c r="AH252" i="1"/>
  <c r="L251" i="1"/>
  <c r="M250" i="1"/>
  <c r="N249" i="1"/>
  <c r="O248" i="1"/>
  <c r="P247" i="1"/>
  <c r="Q246" i="1"/>
  <c r="AC245" i="1"/>
  <c r="AD244" i="1"/>
  <c r="AE243" i="1"/>
  <c r="AE242" i="1"/>
  <c r="AF241" i="1"/>
  <c r="AG240" i="1"/>
  <c r="AH239" i="1"/>
  <c r="AD237" i="1"/>
  <c r="M237" i="1"/>
  <c r="T238" i="1" s="1"/>
  <c r="Y238" i="1" s="1"/>
  <c r="AF235" i="1"/>
  <c r="O235" i="1"/>
  <c r="AH233" i="1"/>
  <c r="Q233" i="1"/>
  <c r="AC232" i="1"/>
  <c r="AG313" i="1"/>
  <c r="P312" i="1"/>
  <c r="P311" i="1"/>
  <c r="P310" i="1"/>
  <c r="P309" i="1"/>
  <c r="Q308" i="1"/>
  <c r="AC307" i="1"/>
  <c r="AD306" i="1"/>
  <c r="AE305" i="1"/>
  <c r="AF304" i="1"/>
  <c r="AG303" i="1"/>
  <c r="AG302" i="1"/>
  <c r="AH301" i="1"/>
  <c r="L300" i="1"/>
  <c r="M299" i="1"/>
  <c r="N298" i="1"/>
  <c r="O297" i="1"/>
  <c r="P296" i="1"/>
  <c r="Q295" i="1"/>
  <c r="AC294" i="1"/>
  <c r="AD293" i="1"/>
  <c r="AE292" i="1"/>
  <c r="AF291" i="1"/>
  <c r="AG290" i="1"/>
  <c r="AH289" i="1"/>
  <c r="L288" i="1"/>
  <c r="M287" i="1"/>
  <c r="N286" i="1"/>
  <c r="O285" i="1"/>
  <c r="P284" i="1"/>
  <c r="Q283" i="1"/>
  <c r="Q282" i="1"/>
  <c r="AC281" i="1"/>
  <c r="AD280" i="1"/>
  <c r="AE279" i="1"/>
  <c r="AF278" i="1"/>
  <c r="AG277" i="1"/>
  <c r="AH276" i="1"/>
  <c r="L275" i="1"/>
  <c r="M274" i="1"/>
  <c r="N273" i="1"/>
  <c r="O272" i="1"/>
  <c r="P271" i="1"/>
  <c r="Q270" i="1"/>
  <c r="AC269" i="1"/>
  <c r="AD268" i="1"/>
  <c r="AE267" i="1"/>
  <c r="AF266" i="1"/>
  <c r="AG265" i="1"/>
  <c r="AH264" i="1"/>
  <c r="L263" i="1"/>
  <c r="L262" i="1"/>
  <c r="M261" i="1"/>
  <c r="N260" i="1"/>
  <c r="O259" i="1"/>
  <c r="P258" i="1"/>
  <c r="Q257" i="1"/>
  <c r="AC256" i="1"/>
  <c r="AD255" i="1"/>
  <c r="AE254" i="1"/>
  <c r="AF253" i="1"/>
  <c r="AG252" i="1"/>
  <c r="AH251" i="1"/>
  <c r="L250" i="1"/>
  <c r="AF313" i="1"/>
  <c r="O312" i="1"/>
  <c r="O311" i="1"/>
  <c r="O310" i="1"/>
  <c r="O309" i="1"/>
  <c r="P308" i="1"/>
  <c r="Q307" i="1"/>
  <c r="AC306" i="1"/>
  <c r="AD305" i="1"/>
  <c r="AE304" i="1"/>
  <c r="AF303" i="1"/>
  <c r="AF302" i="1"/>
  <c r="AG301" i="1"/>
  <c r="AH300" i="1"/>
  <c r="L299" i="1"/>
  <c r="M298" i="1"/>
  <c r="N297" i="1"/>
  <c r="O296" i="1"/>
  <c r="P295" i="1"/>
  <c r="Q294" i="1"/>
  <c r="AC293" i="1"/>
  <c r="AD292" i="1"/>
  <c r="AE291" i="1"/>
  <c r="AF290" i="1"/>
  <c r="AG289" i="1"/>
  <c r="AH288" i="1"/>
  <c r="L287" i="1"/>
  <c r="M286" i="1"/>
  <c r="N285" i="1"/>
  <c r="O284" i="1"/>
  <c r="P283" i="1"/>
  <c r="P282" i="1"/>
  <c r="Q281" i="1"/>
  <c r="AC280" i="1"/>
  <c r="AD279" i="1"/>
  <c r="AE278" i="1"/>
  <c r="AF277" i="1"/>
  <c r="AG276" i="1"/>
  <c r="AH275" i="1"/>
  <c r="L274" i="1"/>
  <c r="M273" i="1"/>
  <c r="N272" i="1"/>
  <c r="O271" i="1"/>
  <c r="P270" i="1"/>
  <c r="Q269" i="1"/>
  <c r="AC268" i="1"/>
  <c r="AD267" i="1"/>
  <c r="AE266" i="1"/>
  <c r="AF265" i="1"/>
  <c r="AG264" i="1"/>
  <c r="AH263" i="1"/>
  <c r="AH262" i="1"/>
  <c r="L261" i="1"/>
  <c r="M260" i="1"/>
  <c r="N259" i="1"/>
  <c r="O258" i="1"/>
  <c r="P257" i="1"/>
  <c r="Q256" i="1"/>
  <c r="AC255" i="1"/>
  <c r="AD254" i="1"/>
  <c r="AE253" i="1"/>
  <c r="AF252" i="1"/>
  <c r="AG251" i="1"/>
  <c r="AH250" i="1"/>
  <c r="L249" i="1"/>
  <c r="M248" i="1"/>
  <c r="N247" i="1"/>
  <c r="O246" i="1"/>
  <c r="P245" i="1"/>
  <c r="Q244" i="1"/>
  <c r="AC243" i="1"/>
  <c r="AC242" i="1"/>
  <c r="AD241" i="1"/>
  <c r="AE240" i="1"/>
  <c r="AF239" i="1"/>
  <c r="AG238" i="1"/>
  <c r="P238" i="1"/>
  <c r="AD235" i="1"/>
  <c r="AE313" i="1"/>
  <c r="N312" i="1"/>
  <c r="N311" i="1"/>
  <c r="N310" i="1"/>
  <c r="N309" i="1"/>
  <c r="O308" i="1"/>
  <c r="P307" i="1"/>
  <c r="Q306" i="1"/>
  <c r="AC305" i="1"/>
  <c r="AD304" i="1"/>
  <c r="AE303" i="1"/>
  <c r="AE302" i="1"/>
  <c r="AF301" i="1"/>
  <c r="AG300" i="1"/>
  <c r="AH299" i="1"/>
  <c r="L298" i="1"/>
  <c r="M297" i="1"/>
  <c r="N296" i="1"/>
  <c r="O295" i="1"/>
  <c r="P294" i="1"/>
  <c r="Q293" i="1"/>
  <c r="AC292" i="1"/>
  <c r="AD291" i="1"/>
  <c r="AE290" i="1"/>
  <c r="AF289" i="1"/>
  <c r="AG288" i="1"/>
  <c r="AH287" i="1"/>
  <c r="L286" i="1"/>
  <c r="M285" i="1"/>
  <c r="N284" i="1"/>
  <c r="O283" i="1"/>
  <c r="O282" i="1"/>
  <c r="P281" i="1"/>
  <c r="Q280" i="1"/>
  <c r="AC279" i="1"/>
  <c r="AD278" i="1"/>
  <c r="AE277" i="1"/>
  <c r="AF276" i="1"/>
  <c r="AG275" i="1"/>
  <c r="AH274" i="1"/>
  <c r="L273" i="1"/>
  <c r="M272" i="1"/>
  <c r="N271" i="1"/>
  <c r="O270" i="1"/>
  <c r="P269" i="1"/>
  <c r="Q268" i="1"/>
  <c r="AC267" i="1"/>
  <c r="AD266" i="1"/>
  <c r="AE265" i="1"/>
  <c r="AF264" i="1"/>
  <c r="AG263" i="1"/>
  <c r="AG262" i="1"/>
  <c r="AH261" i="1"/>
  <c r="L260" i="1"/>
  <c r="M259" i="1"/>
  <c r="N258" i="1"/>
  <c r="O257" i="1"/>
  <c r="P256" i="1"/>
  <c r="Q255" i="1"/>
  <c r="AC254" i="1"/>
  <c r="AD253" i="1"/>
  <c r="AE252" i="1"/>
  <c r="AF251" i="1"/>
  <c r="AG250" i="1"/>
  <c r="AH249" i="1"/>
  <c r="L248" i="1"/>
  <c r="M247" i="1"/>
  <c r="N246" i="1"/>
  <c r="O245" i="1"/>
  <c r="P244" i="1"/>
  <c r="Q243" i="1"/>
  <c r="Q242" i="1"/>
  <c r="AC241" i="1"/>
  <c r="AD240" i="1"/>
  <c r="AE239" i="1"/>
  <c r="AF238" i="1"/>
  <c r="O238" i="1"/>
  <c r="AH236" i="1"/>
  <c r="Q236" i="1"/>
  <c r="AC235" i="1"/>
  <c r="L235" i="1"/>
  <c r="S236" i="1" s="1"/>
  <c r="X236" i="1" s="1"/>
  <c r="AE233" i="1"/>
  <c r="N233" i="1"/>
  <c r="U234" i="1" s="1"/>
  <c r="Z234" i="1" s="1"/>
  <c r="AD313" i="1"/>
  <c r="M312" i="1"/>
  <c r="M311" i="1"/>
  <c r="M310" i="1"/>
  <c r="M309" i="1"/>
  <c r="N308" i="1"/>
  <c r="O307" i="1"/>
  <c r="P306" i="1"/>
  <c r="Q305" i="1"/>
  <c r="AC304" i="1"/>
  <c r="AD303" i="1"/>
  <c r="AD302" i="1"/>
  <c r="AE301" i="1"/>
  <c r="AF300" i="1"/>
  <c r="AG299" i="1"/>
  <c r="AH298" i="1"/>
  <c r="L297" i="1"/>
  <c r="M296" i="1"/>
  <c r="N295" i="1"/>
  <c r="O294" i="1"/>
  <c r="P293" i="1"/>
  <c r="Q292" i="1"/>
  <c r="AC291" i="1"/>
  <c r="AD290" i="1"/>
  <c r="AE289" i="1"/>
  <c r="AF288" i="1"/>
  <c r="AG287" i="1"/>
  <c r="AH286" i="1"/>
  <c r="L285" i="1"/>
  <c r="M284" i="1"/>
  <c r="N283" i="1"/>
  <c r="N282" i="1"/>
  <c r="O281" i="1"/>
  <c r="P280" i="1"/>
  <c r="Q279" i="1"/>
  <c r="AC278" i="1"/>
  <c r="AD277" i="1"/>
  <c r="AE276" i="1"/>
  <c r="AF275" i="1"/>
  <c r="AG274" i="1"/>
  <c r="AH273" i="1"/>
  <c r="L272" i="1"/>
  <c r="M271" i="1"/>
  <c r="N270" i="1"/>
  <c r="O269" i="1"/>
  <c r="P268" i="1"/>
  <c r="Q267" i="1"/>
  <c r="AC266" i="1"/>
  <c r="AD265" i="1"/>
  <c r="AE264" i="1"/>
  <c r="AF263" i="1"/>
  <c r="AF262" i="1"/>
  <c r="AG261" i="1"/>
  <c r="AH260" i="1"/>
  <c r="L259" i="1"/>
  <c r="M258" i="1"/>
  <c r="N257" i="1"/>
  <c r="O256" i="1"/>
  <c r="P255" i="1"/>
  <c r="Q254" i="1"/>
  <c r="AC253" i="1"/>
  <c r="AD252" i="1"/>
  <c r="AE251" i="1"/>
  <c r="AF250" i="1"/>
  <c r="AG249" i="1"/>
  <c r="AH248" i="1"/>
  <c r="L247" i="1"/>
  <c r="M246" i="1"/>
  <c r="N245" i="1"/>
  <c r="O244" i="1"/>
  <c r="P243" i="1"/>
  <c r="P242" i="1"/>
  <c r="Q241" i="1"/>
  <c r="AC240" i="1"/>
  <c r="AD239" i="1"/>
  <c r="AE238" i="1"/>
  <c r="N238" i="1"/>
  <c r="AG236" i="1"/>
  <c r="P236" i="1"/>
  <c r="AD233" i="1"/>
  <c r="M233" i="1"/>
  <c r="T234" i="1" s="1"/>
  <c r="Y234" i="1" s="1"/>
  <c r="AC313" i="1"/>
  <c r="L312" i="1"/>
  <c r="L311" i="1"/>
  <c r="L310" i="1"/>
  <c r="L309" i="1"/>
  <c r="M308" i="1"/>
  <c r="N307" i="1"/>
  <c r="O306" i="1"/>
  <c r="P305" i="1"/>
  <c r="Q304" i="1"/>
  <c r="AC303" i="1"/>
  <c r="AC302" i="1"/>
  <c r="AD301" i="1"/>
  <c r="AE300" i="1"/>
  <c r="AF299" i="1"/>
  <c r="AG298" i="1"/>
  <c r="AH297" i="1"/>
  <c r="L296" i="1"/>
  <c r="M295" i="1"/>
  <c r="N294" i="1"/>
  <c r="O293" i="1"/>
  <c r="P292" i="1"/>
  <c r="Q291" i="1"/>
  <c r="AC290" i="1"/>
  <c r="AD289" i="1"/>
  <c r="AE288" i="1"/>
  <c r="AF287" i="1"/>
  <c r="AG286" i="1"/>
  <c r="AH285" i="1"/>
  <c r="L284" i="1"/>
  <c r="M283" i="1"/>
  <c r="M282" i="1"/>
  <c r="N281" i="1"/>
  <c r="O280" i="1"/>
  <c r="P279" i="1"/>
  <c r="Q278" i="1"/>
  <c r="AC277" i="1"/>
  <c r="AD276" i="1"/>
  <c r="AE275" i="1"/>
  <c r="AF274" i="1"/>
  <c r="AG273" i="1"/>
  <c r="AH272" i="1"/>
  <c r="L271" i="1"/>
  <c r="M270" i="1"/>
  <c r="N269" i="1"/>
  <c r="O268" i="1"/>
  <c r="P267" i="1"/>
  <c r="Q266" i="1"/>
  <c r="AC265" i="1"/>
  <c r="AD264" i="1"/>
  <c r="AE263" i="1"/>
  <c r="AE262" i="1"/>
  <c r="AF261" i="1"/>
  <c r="AG260" i="1"/>
  <c r="AH259" i="1"/>
  <c r="L258" i="1"/>
  <c r="M257" i="1"/>
  <c r="N256" i="1"/>
  <c r="O255" i="1"/>
  <c r="P254" i="1"/>
  <c r="Q253" i="1"/>
  <c r="AC252" i="1"/>
  <c r="AD251" i="1"/>
  <c r="AE250" i="1"/>
  <c r="AF249" i="1"/>
  <c r="AG248" i="1"/>
  <c r="AH247" i="1"/>
  <c r="L246" i="1"/>
  <c r="M245" i="1"/>
  <c r="N244" i="1"/>
  <c r="O243" i="1"/>
  <c r="O242" i="1"/>
  <c r="P241" i="1"/>
  <c r="Q240" i="1"/>
  <c r="AC239" i="1"/>
  <c r="AD238" i="1"/>
  <c r="M238" i="1"/>
  <c r="AF236" i="1"/>
  <c r="O236" i="1"/>
  <c r="AH234" i="1"/>
  <c r="Q234" i="1"/>
  <c r="AC233" i="1"/>
  <c r="L233" i="1"/>
  <c r="S234" i="1" s="1"/>
  <c r="X234" i="1" s="1"/>
  <c r="L308" i="1"/>
  <c r="M307" i="1"/>
  <c r="N306" i="1"/>
  <c r="O305" i="1"/>
  <c r="P304" i="1"/>
  <c r="Q303" i="1"/>
  <c r="Q302" i="1"/>
  <c r="AC301" i="1"/>
  <c r="AD300" i="1"/>
  <c r="AE299" i="1"/>
  <c r="AF298" i="1"/>
  <c r="AG297" i="1"/>
  <c r="AH296" i="1"/>
  <c r="L295" i="1"/>
  <c r="M294" i="1"/>
  <c r="N293" i="1"/>
  <c r="O292" i="1"/>
  <c r="P291" i="1"/>
  <c r="Q290" i="1"/>
  <c r="AC289" i="1"/>
  <c r="AD288" i="1"/>
  <c r="AE287" i="1"/>
  <c r="AF286" i="1"/>
  <c r="AG285" i="1"/>
  <c r="AH284" i="1"/>
  <c r="L283" i="1"/>
  <c r="L282" i="1"/>
  <c r="M281" i="1"/>
  <c r="N280" i="1"/>
  <c r="O279" i="1"/>
  <c r="P278" i="1"/>
  <c r="Q277" i="1"/>
  <c r="AC276" i="1"/>
  <c r="AD275" i="1"/>
  <c r="AE274" i="1"/>
  <c r="AF273" i="1"/>
  <c r="AG272" i="1"/>
  <c r="AH271" i="1"/>
  <c r="L270" i="1"/>
  <c r="M269" i="1"/>
  <c r="N268" i="1"/>
  <c r="O267" i="1"/>
  <c r="P266" i="1"/>
  <c r="Q265" i="1"/>
  <c r="AC264" i="1"/>
  <c r="AD263" i="1"/>
  <c r="AD262" i="1"/>
  <c r="AE261" i="1"/>
  <c r="AF260" i="1"/>
  <c r="AG259" i="1"/>
  <c r="AH258" i="1"/>
  <c r="L257" i="1"/>
  <c r="M256" i="1"/>
  <c r="N255" i="1"/>
  <c r="O254" i="1"/>
  <c r="P253" i="1"/>
  <c r="Q252" i="1"/>
  <c r="AC251" i="1"/>
  <c r="AD250" i="1"/>
  <c r="AE249" i="1"/>
  <c r="AF248" i="1"/>
  <c r="AG247" i="1"/>
  <c r="AH246" i="1"/>
  <c r="L245" i="1"/>
  <c r="M244" i="1"/>
  <c r="N243" i="1"/>
  <c r="N242" i="1"/>
  <c r="O241" i="1"/>
  <c r="P240" i="1"/>
  <c r="Q239" i="1"/>
  <c r="AC238" i="1"/>
  <c r="L238" i="1"/>
  <c r="AE236" i="1"/>
  <c r="N236" i="1"/>
  <c r="U237" i="1" s="1"/>
  <c r="Z237" i="1" s="1"/>
  <c r="AG234" i="1"/>
  <c r="P234" i="1"/>
  <c r="AD231" i="1"/>
  <c r="AG312" i="1"/>
  <c r="AG311" i="1"/>
  <c r="AG310" i="1"/>
  <c r="AG309" i="1"/>
  <c r="AH308" i="1"/>
  <c r="L307" i="1"/>
  <c r="M306" i="1"/>
  <c r="N305" i="1"/>
  <c r="O304" i="1"/>
  <c r="P303" i="1"/>
  <c r="P302" i="1"/>
  <c r="Q301" i="1"/>
  <c r="AC300" i="1"/>
  <c r="AD299" i="1"/>
  <c r="AE298" i="1"/>
  <c r="AF297" i="1"/>
  <c r="AG296" i="1"/>
  <c r="AH295" i="1"/>
  <c r="L294" i="1"/>
  <c r="M293" i="1"/>
  <c r="N292" i="1"/>
  <c r="O291" i="1"/>
  <c r="P290" i="1"/>
  <c r="Q289" i="1"/>
  <c r="AC288" i="1"/>
  <c r="AD287" i="1"/>
  <c r="AE286" i="1"/>
  <c r="AF285" i="1"/>
  <c r="AG284" i="1"/>
  <c r="AH283" i="1"/>
  <c r="AH282" i="1"/>
  <c r="L281" i="1"/>
  <c r="M280" i="1"/>
  <c r="N279" i="1"/>
  <c r="O278" i="1"/>
  <c r="P277" i="1"/>
  <c r="Q276" i="1"/>
  <c r="AC275" i="1"/>
  <c r="AD274" i="1"/>
  <c r="AE273" i="1"/>
  <c r="AF272" i="1"/>
  <c r="AG271" i="1"/>
  <c r="AH270" i="1"/>
  <c r="L269" i="1"/>
  <c r="M268" i="1"/>
  <c r="N267" i="1"/>
  <c r="O266" i="1"/>
  <c r="P265" i="1"/>
  <c r="Q264" i="1"/>
  <c r="AC263" i="1"/>
  <c r="AC262" i="1"/>
  <c r="AD261" i="1"/>
  <c r="AE260" i="1"/>
  <c r="AF259" i="1"/>
  <c r="AG258" i="1"/>
  <c r="AH257" i="1"/>
  <c r="L256" i="1"/>
  <c r="M255" i="1"/>
  <c r="N254" i="1"/>
  <c r="O253" i="1"/>
  <c r="P252" i="1"/>
  <c r="Q251" i="1"/>
  <c r="AC250" i="1"/>
  <c r="AD249" i="1"/>
  <c r="AE248" i="1"/>
  <c r="AF247" i="1"/>
  <c r="AG246" i="1"/>
  <c r="AH245" i="1"/>
  <c r="L244" i="1"/>
  <c r="M243" i="1"/>
  <c r="M242" i="1"/>
  <c r="N241" i="1"/>
  <c r="O240" i="1"/>
  <c r="P239" i="1"/>
  <c r="AD236" i="1"/>
  <c r="M236" i="1"/>
  <c r="T237" i="1" s="1"/>
  <c r="Y237" i="1" s="1"/>
  <c r="AF234" i="1"/>
  <c r="AF312" i="1"/>
  <c r="AF311" i="1"/>
  <c r="AF310" i="1"/>
  <c r="AF309" i="1"/>
  <c r="AG308" i="1"/>
  <c r="AH307" i="1"/>
  <c r="L306" i="1"/>
  <c r="M305" i="1"/>
  <c r="N304" i="1"/>
  <c r="O303" i="1"/>
  <c r="O302" i="1"/>
  <c r="P301" i="1"/>
  <c r="Q300" i="1"/>
  <c r="AC299" i="1"/>
  <c r="AD298" i="1"/>
  <c r="AE297" i="1"/>
  <c r="AF296" i="1"/>
  <c r="AG295" i="1"/>
  <c r="AH294" i="1"/>
  <c r="L293" i="1"/>
  <c r="M292" i="1"/>
  <c r="N291" i="1"/>
  <c r="O290" i="1"/>
  <c r="P289" i="1"/>
  <c r="Q288" i="1"/>
  <c r="AC287" i="1"/>
  <c r="AD286" i="1"/>
  <c r="AE285" i="1"/>
  <c r="AF284" i="1"/>
  <c r="AG283" i="1"/>
  <c r="AG282" i="1"/>
  <c r="AH281" i="1"/>
  <c r="L280" i="1"/>
  <c r="M279" i="1"/>
  <c r="N278" i="1"/>
  <c r="O277" i="1"/>
  <c r="P276" i="1"/>
  <c r="Q275" i="1"/>
  <c r="AC274" i="1"/>
  <c r="AD273" i="1"/>
  <c r="AE272" i="1"/>
  <c r="AF271" i="1"/>
  <c r="AG270" i="1"/>
  <c r="AH269" i="1"/>
  <c r="L268" i="1"/>
  <c r="M267" i="1"/>
  <c r="N266" i="1"/>
  <c r="O265" i="1"/>
  <c r="P264" i="1"/>
  <c r="Q263" i="1"/>
  <c r="Q262" i="1"/>
  <c r="AC261" i="1"/>
  <c r="AD260" i="1"/>
  <c r="AE259" i="1"/>
  <c r="AF258" i="1"/>
  <c r="AG257" i="1"/>
  <c r="AH256" i="1"/>
  <c r="L255" i="1"/>
  <c r="M254" i="1"/>
  <c r="N253" i="1"/>
  <c r="O252" i="1"/>
  <c r="P251" i="1"/>
  <c r="Q250" i="1"/>
  <c r="AC249" i="1"/>
  <c r="AD248" i="1"/>
  <c r="AE247" i="1"/>
  <c r="AF246" i="1"/>
  <c r="AG245" i="1"/>
  <c r="AH244" i="1"/>
  <c r="L243" i="1"/>
  <c r="L242" i="1"/>
  <c r="M241" i="1"/>
  <c r="N240" i="1"/>
  <c r="O239" i="1"/>
  <c r="AH237" i="1"/>
  <c r="Q237" i="1"/>
  <c r="AC236" i="1"/>
  <c r="L236" i="1"/>
  <c r="S237" i="1" s="1"/>
  <c r="X237" i="1" s="1"/>
  <c r="AE234" i="1"/>
  <c r="N234" i="1"/>
  <c r="U235" i="1" s="1"/>
  <c r="Z235" i="1" s="1"/>
  <c r="AG232" i="1"/>
  <c r="P232" i="1"/>
  <c r="AE309" i="1"/>
  <c r="AH305" i="1"/>
  <c r="N301" i="1"/>
  <c r="AC297" i="1"/>
  <c r="AG293" i="1"/>
  <c r="N289" i="1"/>
  <c r="AC285" i="1"/>
  <c r="AC260" i="1"/>
  <c r="AG256" i="1"/>
  <c r="N252" i="1"/>
  <c r="AH242" i="1"/>
  <c r="AG239" i="1"/>
  <c r="P237" i="1"/>
  <c r="N235" i="1"/>
  <c r="U236" i="1" s="1"/>
  <c r="Z236" i="1" s="1"/>
  <c r="AF233" i="1"/>
  <c r="AC231" i="1"/>
  <c r="L231" i="1"/>
  <c r="S232" i="1" s="1"/>
  <c r="X232" i="1" s="1"/>
  <c r="AE229" i="1"/>
  <c r="N229" i="1"/>
  <c r="U230" i="1" s="1"/>
  <c r="Z230" i="1" s="1"/>
  <c r="AG227" i="1"/>
  <c r="P227" i="1"/>
  <c r="AD224" i="1"/>
  <c r="M224" i="1"/>
  <c r="T225" i="1" s="1"/>
  <c r="Y225" i="1" s="1"/>
  <c r="AE222" i="1"/>
  <c r="N222" i="1"/>
  <c r="U223" i="1" s="1"/>
  <c r="Z223" i="1" s="1"/>
  <c r="AG220" i="1"/>
  <c r="P220" i="1"/>
  <c r="AD217" i="1"/>
  <c r="M217" i="1"/>
  <c r="T218" i="1" s="1"/>
  <c r="Y218" i="1" s="1"/>
  <c r="AF215" i="1"/>
  <c r="O215" i="1"/>
  <c r="AH213" i="1"/>
  <c r="Q213" i="1"/>
  <c r="AC212" i="1"/>
  <c r="L212" i="1"/>
  <c r="S213" i="1" s="1"/>
  <c r="X213" i="1" s="1"/>
  <c r="AE210" i="1"/>
  <c r="N210" i="1"/>
  <c r="U211" i="1" s="1"/>
  <c r="Z211" i="1" s="1"/>
  <c r="AG208" i="1"/>
  <c r="P208" i="1"/>
  <c r="AD205" i="1"/>
  <c r="M205" i="1"/>
  <c r="T206" i="1" s="1"/>
  <c r="Y206" i="1" s="1"/>
  <c r="AF203" i="1"/>
  <c r="O203" i="1"/>
  <c r="AG201" i="1"/>
  <c r="P201" i="1"/>
  <c r="AD198" i="1"/>
  <c r="M198" i="1"/>
  <c r="T199" i="1" s="1"/>
  <c r="Y199" i="1" s="1"/>
  <c r="AF196" i="1"/>
  <c r="O196" i="1"/>
  <c r="AH194" i="1"/>
  <c r="Q194" i="1"/>
  <c r="AC193" i="1"/>
  <c r="L193" i="1"/>
  <c r="S194" i="1" s="1"/>
  <c r="X194" i="1" s="1"/>
  <c r="AE191" i="1"/>
  <c r="N191" i="1"/>
  <c r="U192" i="1" s="1"/>
  <c r="Z192" i="1" s="1"/>
  <c r="AG189" i="1"/>
  <c r="P189" i="1"/>
  <c r="AD309" i="1"/>
  <c r="L305" i="1"/>
  <c r="AH280" i="1"/>
  <c r="O276" i="1"/>
  <c r="AD272" i="1"/>
  <c r="AH268" i="1"/>
  <c r="O264" i="1"/>
  <c r="Q260" i="1"/>
  <c r="AF256" i="1"/>
  <c r="M252" i="1"/>
  <c r="AC248" i="1"/>
  <c r="AF245" i="1"/>
  <c r="AG242" i="1"/>
  <c r="N239" i="1"/>
  <c r="O237" i="1"/>
  <c r="M235" i="1"/>
  <c r="T236" i="1" s="1"/>
  <c r="Y236" i="1" s="1"/>
  <c r="AD229" i="1"/>
  <c r="M229" i="1"/>
  <c r="T230" i="1" s="1"/>
  <c r="Y230" i="1" s="1"/>
  <c r="AF227" i="1"/>
  <c r="O227" i="1"/>
  <c r="AH225" i="1"/>
  <c r="Q225" i="1"/>
  <c r="AC224" i="1"/>
  <c r="L224" i="1"/>
  <c r="S225" i="1" s="1"/>
  <c r="X225" i="1" s="1"/>
  <c r="AD222" i="1"/>
  <c r="M222" i="1"/>
  <c r="T223" i="1" s="1"/>
  <c r="Y223" i="1" s="1"/>
  <c r="AF220" i="1"/>
  <c r="O220" i="1"/>
  <c r="AH218" i="1"/>
  <c r="Q218" i="1"/>
  <c r="AC217" i="1"/>
  <c r="L217" i="1"/>
  <c r="S218" i="1" s="1"/>
  <c r="X218" i="1" s="1"/>
  <c r="AE215" i="1"/>
  <c r="N215" i="1"/>
  <c r="U216" i="1" s="1"/>
  <c r="Z216" i="1" s="1"/>
  <c r="AG213" i="1"/>
  <c r="P213" i="1"/>
  <c r="AD210" i="1"/>
  <c r="M210" i="1"/>
  <c r="T211" i="1" s="1"/>
  <c r="Y211" i="1" s="1"/>
  <c r="AF208" i="1"/>
  <c r="O208" i="1"/>
  <c r="AH206" i="1"/>
  <c r="Q206" i="1"/>
  <c r="AC205" i="1"/>
  <c r="L205" i="1"/>
  <c r="S206" i="1" s="1"/>
  <c r="X206" i="1" s="1"/>
  <c r="AE203" i="1"/>
  <c r="N203" i="1"/>
  <c r="U204" i="1" s="1"/>
  <c r="Z204" i="1" s="1"/>
  <c r="AF201" i="1"/>
  <c r="O201" i="1"/>
  <c r="AH199" i="1"/>
  <c r="Q199" i="1"/>
  <c r="AC198" i="1"/>
  <c r="L198" i="1"/>
  <c r="S199" i="1" s="1"/>
  <c r="X199" i="1" s="1"/>
  <c r="AE196" i="1"/>
  <c r="N196" i="1"/>
  <c r="U197" i="1" s="1"/>
  <c r="Z197" i="1" s="1"/>
  <c r="AG194" i="1"/>
  <c r="P194" i="1"/>
  <c r="AD191" i="1"/>
  <c r="M191" i="1"/>
  <c r="T192" i="1" s="1"/>
  <c r="Y192" i="1" s="1"/>
  <c r="AF189" i="1"/>
  <c r="O189" i="1"/>
  <c r="AH187" i="1"/>
  <c r="P300" i="1"/>
  <c r="AE296" i="1"/>
  <c r="AH292" i="1"/>
  <c r="P288" i="1"/>
  <c r="AE284" i="1"/>
  <c r="AG280" i="1"/>
  <c r="N276" i="1"/>
  <c r="AC272" i="1"/>
  <c r="AG268" i="1"/>
  <c r="N264" i="1"/>
  <c r="Q248" i="1"/>
  <c r="AE245" i="1"/>
  <c r="AD242" i="1"/>
  <c r="M239" i="1"/>
  <c r="L237" i="1"/>
  <c r="S238" i="1" s="1"/>
  <c r="X238" i="1" s="1"/>
  <c r="AH230" i="1"/>
  <c r="Q230" i="1"/>
  <c r="AC229" i="1"/>
  <c r="L229" i="1"/>
  <c r="S230" i="1" s="1"/>
  <c r="X230" i="1" s="1"/>
  <c r="AE227" i="1"/>
  <c r="N227" i="1"/>
  <c r="U228" i="1" s="1"/>
  <c r="Z228" i="1" s="1"/>
  <c r="AG225" i="1"/>
  <c r="P225" i="1"/>
  <c r="AC222" i="1"/>
  <c r="L222" i="1"/>
  <c r="S223" i="1" s="1"/>
  <c r="X223" i="1" s="1"/>
  <c r="AE220" i="1"/>
  <c r="N220" i="1"/>
  <c r="U221" i="1" s="1"/>
  <c r="Z221" i="1" s="1"/>
  <c r="AG218" i="1"/>
  <c r="P218" i="1"/>
  <c r="AD215" i="1"/>
  <c r="M215" i="1"/>
  <c r="T216" i="1" s="1"/>
  <c r="Y216" i="1" s="1"/>
  <c r="AF213" i="1"/>
  <c r="O213" i="1"/>
  <c r="AH211" i="1"/>
  <c r="Q211" i="1"/>
  <c r="AC210" i="1"/>
  <c r="L210" i="1"/>
  <c r="S211" i="1" s="1"/>
  <c r="X211" i="1" s="1"/>
  <c r="AE208" i="1"/>
  <c r="N208" i="1"/>
  <c r="U209" i="1" s="1"/>
  <c r="Z209" i="1" s="1"/>
  <c r="AG206" i="1"/>
  <c r="P206" i="1"/>
  <c r="AD203" i="1"/>
  <c r="M203" i="1"/>
  <c r="T204" i="1" s="1"/>
  <c r="Y204" i="1" s="1"/>
  <c r="AE201" i="1"/>
  <c r="N201" i="1"/>
  <c r="U202" i="1" s="1"/>
  <c r="Z202" i="1" s="1"/>
  <c r="AG199" i="1"/>
  <c r="P199" i="1"/>
  <c r="AD196" i="1"/>
  <c r="M196" i="1"/>
  <c r="T197" i="1" s="1"/>
  <c r="Y197" i="1" s="1"/>
  <c r="AF194" i="1"/>
  <c r="O194" i="1"/>
  <c r="AE312" i="1"/>
  <c r="AF308" i="1"/>
  <c r="M304" i="1"/>
  <c r="O300" i="1"/>
  <c r="AD296" i="1"/>
  <c r="L292" i="1"/>
  <c r="O288" i="1"/>
  <c r="AD284" i="1"/>
  <c r="AD259" i="1"/>
  <c r="AH255" i="1"/>
  <c r="O251" i="1"/>
  <c r="N248" i="1"/>
  <c r="Q245" i="1"/>
  <c r="AD234" i="1"/>
  <c r="Q232" i="1"/>
  <c r="AG230" i="1"/>
  <c r="P230" i="1"/>
  <c r="AD227" i="1"/>
  <c r="M227" i="1"/>
  <c r="T228" i="1" s="1"/>
  <c r="Y228" i="1" s="1"/>
  <c r="AF225" i="1"/>
  <c r="O225" i="1"/>
  <c r="AH223" i="1"/>
  <c r="Q223" i="1"/>
  <c r="AD220" i="1"/>
  <c r="M220" i="1"/>
  <c r="T221" i="1" s="1"/>
  <c r="Y221" i="1" s="1"/>
  <c r="AF218" i="1"/>
  <c r="O218" i="1"/>
  <c r="AH216" i="1"/>
  <c r="Q216" i="1"/>
  <c r="AC215" i="1"/>
  <c r="L215" i="1"/>
  <c r="S216" i="1" s="1"/>
  <c r="X216" i="1" s="1"/>
  <c r="AE213" i="1"/>
  <c r="N213" i="1"/>
  <c r="U214" i="1" s="1"/>
  <c r="Z214" i="1" s="1"/>
  <c r="AG211" i="1"/>
  <c r="P211" i="1"/>
  <c r="AD208" i="1"/>
  <c r="M208" i="1"/>
  <c r="T209" i="1" s="1"/>
  <c r="Y209" i="1" s="1"/>
  <c r="AF206" i="1"/>
  <c r="O206" i="1"/>
  <c r="AH204" i="1"/>
  <c r="Q204" i="1"/>
  <c r="AC203" i="1"/>
  <c r="L203" i="1"/>
  <c r="S204" i="1" s="1"/>
  <c r="X204" i="1" s="1"/>
  <c r="AD201" i="1"/>
  <c r="M201" i="1"/>
  <c r="T202" i="1" s="1"/>
  <c r="Y202" i="1" s="1"/>
  <c r="AF199" i="1"/>
  <c r="O199" i="1"/>
  <c r="AH197" i="1"/>
  <c r="Q197" i="1"/>
  <c r="AC196" i="1"/>
  <c r="L196" i="1"/>
  <c r="S197" i="1" s="1"/>
  <c r="X197" i="1" s="1"/>
  <c r="AE194" i="1"/>
  <c r="N194" i="1"/>
  <c r="U195" i="1" s="1"/>
  <c r="Z195" i="1" s="1"/>
  <c r="AD312" i="1"/>
  <c r="AE308" i="1"/>
  <c r="L304" i="1"/>
  <c r="AH279" i="1"/>
  <c r="P275" i="1"/>
  <c r="AE271" i="1"/>
  <c r="AH267" i="1"/>
  <c r="P263" i="1"/>
  <c r="AC259" i="1"/>
  <c r="AG255" i="1"/>
  <c r="N251" i="1"/>
  <c r="AH241" i="1"/>
  <c r="AH238" i="1"/>
  <c r="AC234" i="1"/>
  <c r="P233" i="1"/>
  <c r="O232" i="1"/>
  <c r="AF230" i="1"/>
  <c r="O230" i="1"/>
  <c r="AH228" i="1"/>
  <c r="Q228" i="1"/>
  <c r="AC227" i="1"/>
  <c r="L227" i="1"/>
  <c r="S228" i="1" s="1"/>
  <c r="X228" i="1" s="1"/>
  <c r="AE225" i="1"/>
  <c r="N225" i="1"/>
  <c r="U226" i="1" s="1"/>
  <c r="Z226" i="1" s="1"/>
  <c r="AG223" i="1"/>
  <c r="P223" i="1"/>
  <c r="AH221" i="1"/>
  <c r="Q221" i="1"/>
  <c r="AC220" i="1"/>
  <c r="L220" i="1"/>
  <c r="S221" i="1" s="1"/>
  <c r="X221" i="1" s="1"/>
  <c r="AE218" i="1"/>
  <c r="N218" i="1"/>
  <c r="U219" i="1" s="1"/>
  <c r="Z219" i="1" s="1"/>
  <c r="AG216" i="1"/>
  <c r="P216" i="1"/>
  <c r="AD213" i="1"/>
  <c r="M213" i="1"/>
  <c r="T214" i="1" s="1"/>
  <c r="Y214" i="1" s="1"/>
  <c r="AF211" i="1"/>
  <c r="O211" i="1"/>
  <c r="AH209" i="1"/>
  <c r="Q209" i="1"/>
  <c r="AC208" i="1"/>
  <c r="L208" i="1"/>
  <c r="S209" i="1" s="1"/>
  <c r="X209" i="1" s="1"/>
  <c r="AE206" i="1"/>
  <c r="N206" i="1"/>
  <c r="U207" i="1" s="1"/>
  <c r="Z207" i="1" s="1"/>
  <c r="AG204" i="1"/>
  <c r="P204" i="1"/>
  <c r="AH202" i="1"/>
  <c r="Q202" i="1"/>
  <c r="AC201" i="1"/>
  <c r="L201" i="1"/>
  <c r="S202" i="1" s="1"/>
  <c r="X202" i="1" s="1"/>
  <c r="AE199" i="1"/>
  <c r="N199" i="1"/>
  <c r="U200" i="1" s="1"/>
  <c r="Z200" i="1" s="1"/>
  <c r="AG197" i="1"/>
  <c r="P197" i="1"/>
  <c r="Q299" i="1"/>
  <c r="AF295" i="1"/>
  <c r="M291" i="1"/>
  <c r="Q287" i="1"/>
  <c r="AF283" i="1"/>
  <c r="L279" i="1"/>
  <c r="O275" i="1"/>
  <c r="AD271" i="1"/>
  <c r="L267" i="1"/>
  <c r="O263" i="1"/>
  <c r="AD247" i="1"/>
  <c r="AG244" i="1"/>
  <c r="AE241" i="1"/>
  <c r="O233" i="1"/>
  <c r="N232" i="1"/>
  <c r="U233" i="1" s="1"/>
  <c r="Z233" i="1" s="1"/>
  <c r="AE230" i="1"/>
  <c r="N230" i="1"/>
  <c r="U231" i="1" s="1"/>
  <c r="Z231" i="1" s="1"/>
  <c r="AG228" i="1"/>
  <c r="P228" i="1"/>
  <c r="AD225" i="1"/>
  <c r="M225" i="1"/>
  <c r="T226" i="1" s="1"/>
  <c r="Y226" i="1" s="1"/>
  <c r="AF223" i="1"/>
  <c r="O223" i="1"/>
  <c r="AG221" i="1"/>
  <c r="P221" i="1"/>
  <c r="AD218" i="1"/>
  <c r="M218" i="1"/>
  <c r="T219" i="1" s="1"/>
  <c r="Y219" i="1" s="1"/>
  <c r="AF216" i="1"/>
  <c r="O216" i="1"/>
  <c r="AH214" i="1"/>
  <c r="Q214" i="1"/>
  <c r="AC213" i="1"/>
  <c r="L213" i="1"/>
  <c r="S214" i="1" s="1"/>
  <c r="X214" i="1" s="1"/>
  <c r="AE211" i="1"/>
  <c r="N211" i="1"/>
  <c r="U212" i="1" s="1"/>
  <c r="Z212" i="1" s="1"/>
  <c r="AG209" i="1"/>
  <c r="P209" i="1"/>
  <c r="AD206" i="1"/>
  <c r="M206" i="1"/>
  <c r="T207" i="1" s="1"/>
  <c r="Y207" i="1" s="1"/>
  <c r="AF204" i="1"/>
  <c r="O204" i="1"/>
  <c r="AG202" i="1"/>
  <c r="P202" i="1"/>
  <c r="AD199" i="1"/>
  <c r="M199" i="1"/>
  <c r="T200" i="1" s="1"/>
  <c r="Y200" i="1" s="1"/>
  <c r="AF197" i="1"/>
  <c r="O197" i="1"/>
  <c r="AH195" i="1"/>
  <c r="Q195" i="1"/>
  <c r="AC194" i="1"/>
  <c r="L194" i="1"/>
  <c r="S195" i="1" s="1"/>
  <c r="X195" i="1" s="1"/>
  <c r="AE192" i="1"/>
  <c r="N192" i="1"/>
  <c r="U193" i="1" s="1"/>
  <c r="Z193" i="1" s="1"/>
  <c r="AG190" i="1"/>
  <c r="P190" i="1"/>
  <c r="AE311" i="1"/>
  <c r="AG307" i="1"/>
  <c r="N303" i="1"/>
  <c r="P299" i="1"/>
  <c r="AE295" i="1"/>
  <c r="L291" i="1"/>
  <c r="P287" i="1"/>
  <c r="AE283" i="1"/>
  <c r="P262" i="1"/>
  <c r="AE258" i="1"/>
  <c r="AH254" i="1"/>
  <c r="P250" i="1"/>
  <c r="AC247" i="1"/>
  <c r="AF244" i="1"/>
  <c r="L241" i="1"/>
  <c r="L232" i="1"/>
  <c r="S233" i="1" s="1"/>
  <c r="X233" i="1" s="1"/>
  <c r="AD230" i="1"/>
  <c r="M230" i="1"/>
  <c r="T231" i="1" s="1"/>
  <c r="Y231" i="1" s="1"/>
  <c r="AF228" i="1"/>
  <c r="O228" i="1"/>
  <c r="AH226" i="1"/>
  <c r="Q226" i="1"/>
  <c r="AC225" i="1"/>
  <c r="L225" i="1"/>
  <c r="S226" i="1" s="1"/>
  <c r="X226" i="1" s="1"/>
  <c r="AE223" i="1"/>
  <c r="N223" i="1"/>
  <c r="U224" i="1" s="1"/>
  <c r="Z224" i="1" s="1"/>
  <c r="AF221" i="1"/>
  <c r="O221" i="1"/>
  <c r="AH219" i="1"/>
  <c r="Q219" i="1"/>
  <c r="AC218" i="1"/>
  <c r="L218" i="1"/>
  <c r="S219" i="1" s="1"/>
  <c r="X219" i="1" s="1"/>
  <c r="AE216" i="1"/>
  <c r="N216" i="1"/>
  <c r="U217" i="1" s="1"/>
  <c r="Z217" i="1" s="1"/>
  <c r="AG214" i="1"/>
  <c r="P214" i="1"/>
  <c r="AD211" i="1"/>
  <c r="M211" i="1"/>
  <c r="T212" i="1" s="1"/>
  <c r="Y212" i="1" s="1"/>
  <c r="AF209" i="1"/>
  <c r="O209" i="1"/>
  <c r="AH207" i="1"/>
  <c r="Q207" i="1"/>
  <c r="AC206" i="1"/>
  <c r="L206" i="1"/>
  <c r="S207" i="1" s="1"/>
  <c r="X207" i="1" s="1"/>
  <c r="AE204" i="1"/>
  <c r="N204" i="1"/>
  <c r="U205" i="1" s="1"/>
  <c r="Z205" i="1" s="1"/>
  <c r="AF202" i="1"/>
  <c r="O202" i="1"/>
  <c r="AH200" i="1"/>
  <c r="Q200" i="1"/>
  <c r="AC199" i="1"/>
  <c r="L199" i="1"/>
  <c r="S200" i="1" s="1"/>
  <c r="X200" i="1" s="1"/>
  <c r="AE197" i="1"/>
  <c r="N197" i="1"/>
  <c r="U198" i="1" s="1"/>
  <c r="Z198" i="1" s="1"/>
  <c r="AG195" i="1"/>
  <c r="P195" i="1"/>
  <c r="AD192" i="1"/>
  <c r="M192" i="1"/>
  <c r="T193" i="1" s="1"/>
  <c r="Y193" i="1" s="1"/>
  <c r="AF190" i="1"/>
  <c r="O190" i="1"/>
  <c r="AH188" i="1"/>
  <c r="Q188" i="1"/>
  <c r="N302" i="1"/>
  <c r="AC298" i="1"/>
  <c r="AG294" i="1"/>
  <c r="N290" i="1"/>
  <c r="AC286" i="1"/>
  <c r="AE282" i="1"/>
  <c r="L278" i="1"/>
  <c r="P274" i="1"/>
  <c r="AE270" i="1"/>
  <c r="L266" i="1"/>
  <c r="AF240" i="1"/>
  <c r="AH235" i="1"/>
  <c r="M234" i="1"/>
  <c r="T235" i="1" s="1"/>
  <c r="Y235" i="1" s="1"/>
  <c r="AF232" i="1"/>
  <c r="AH231" i="1"/>
  <c r="P231" i="1"/>
  <c r="AD228" i="1"/>
  <c r="M228" i="1"/>
  <c r="T229" i="1" s="1"/>
  <c r="Y229" i="1" s="1"/>
  <c r="AF226" i="1"/>
  <c r="O226" i="1"/>
  <c r="AH224" i="1"/>
  <c r="Q224" i="1"/>
  <c r="AC223" i="1"/>
  <c r="L223" i="1"/>
  <c r="S224" i="1" s="1"/>
  <c r="X224" i="1" s="1"/>
  <c r="AD221" i="1"/>
  <c r="M221" i="1"/>
  <c r="T222" i="1" s="1"/>
  <c r="Y222" i="1" s="1"/>
  <c r="AF219" i="1"/>
  <c r="O219" i="1"/>
  <c r="AH217" i="1"/>
  <c r="Q217" i="1"/>
  <c r="AC216" i="1"/>
  <c r="L216" i="1"/>
  <c r="S217" i="1" s="1"/>
  <c r="X217" i="1" s="1"/>
  <c r="AE214" i="1"/>
  <c r="N214" i="1"/>
  <c r="U215" i="1" s="1"/>
  <c r="Z215" i="1" s="1"/>
  <c r="AG212" i="1"/>
  <c r="P212" i="1"/>
  <c r="AD209" i="1"/>
  <c r="M209" i="1"/>
  <c r="T210" i="1" s="1"/>
  <c r="Y210" i="1" s="1"/>
  <c r="AF207" i="1"/>
  <c r="O207" i="1"/>
  <c r="AH205" i="1"/>
  <c r="Q205" i="1"/>
  <c r="AC204" i="1"/>
  <c r="L204" i="1"/>
  <c r="S205" i="1" s="1"/>
  <c r="X205" i="1" s="1"/>
  <c r="AD202" i="1"/>
  <c r="M202" i="1"/>
  <c r="T203" i="1" s="1"/>
  <c r="Y203" i="1" s="1"/>
  <c r="AF200" i="1"/>
  <c r="O200" i="1"/>
  <c r="AH198" i="1"/>
  <c r="Q198" i="1"/>
  <c r="AC197" i="1"/>
  <c r="L197" i="1"/>
  <c r="S198" i="1" s="1"/>
  <c r="X198" i="1" s="1"/>
  <c r="AE195" i="1"/>
  <c r="N195" i="1"/>
  <c r="U196" i="1" s="1"/>
  <c r="Z196" i="1" s="1"/>
  <c r="AG193" i="1"/>
  <c r="P193" i="1"/>
  <c r="AD190" i="1"/>
  <c r="M190" i="1"/>
  <c r="T191" i="1" s="1"/>
  <c r="Y191" i="1" s="1"/>
  <c r="AF188" i="1"/>
  <c r="O188" i="1"/>
  <c r="AE310" i="1"/>
  <c r="AH306" i="1"/>
  <c r="M302" i="1"/>
  <c r="Q298" i="1"/>
  <c r="AF294" i="1"/>
  <c r="M290" i="1"/>
  <c r="Q286" i="1"/>
  <c r="Q261" i="1"/>
  <c r="AF257" i="1"/>
  <c r="M253" i="1"/>
  <c r="Q249" i="1"/>
  <c r="AE246" i="1"/>
  <c r="AH243" i="1"/>
  <c r="M240" i="1"/>
  <c r="AG237" i="1"/>
  <c r="AE235" i="1"/>
  <c r="L234" i="1"/>
  <c r="S235" i="1" s="1"/>
  <c r="X235" i="1" s="1"/>
  <c r="AE232" i="1"/>
  <c r="AG231" i="1"/>
  <c r="O231" i="1"/>
  <c r="AH229" i="1"/>
  <c r="Q229" i="1"/>
  <c r="AC228" i="1"/>
  <c r="L228" i="1"/>
  <c r="S229" i="1" s="1"/>
  <c r="X229" i="1" s="1"/>
  <c r="AE226" i="1"/>
  <c r="N226" i="1"/>
  <c r="U227" i="1" s="1"/>
  <c r="Z227" i="1" s="1"/>
  <c r="AG224" i="1"/>
  <c r="P224" i="1"/>
  <c r="AH222" i="1"/>
  <c r="Q222" i="1"/>
  <c r="AC221" i="1"/>
  <c r="L221" i="1"/>
  <c r="S222" i="1" s="1"/>
  <c r="X222" i="1" s="1"/>
  <c r="AE219" i="1"/>
  <c r="N219" i="1"/>
  <c r="U220" i="1" s="1"/>
  <c r="Z220" i="1" s="1"/>
  <c r="AG217" i="1"/>
  <c r="P217" i="1"/>
  <c r="AD214" i="1"/>
  <c r="M214" i="1"/>
  <c r="T215" i="1" s="1"/>
  <c r="Y215" i="1" s="1"/>
  <c r="AF212" i="1"/>
  <c r="O212" i="1"/>
  <c r="AH210" i="1"/>
  <c r="Q210" i="1"/>
  <c r="AC209" i="1"/>
  <c r="L209" i="1"/>
  <c r="S210" i="1" s="1"/>
  <c r="X210" i="1" s="1"/>
  <c r="AE207" i="1"/>
  <c r="N207" i="1"/>
  <c r="U208" i="1" s="1"/>
  <c r="Z208" i="1" s="1"/>
  <c r="AG205" i="1"/>
  <c r="P205" i="1"/>
  <c r="AC202" i="1"/>
  <c r="L202" i="1"/>
  <c r="S203" i="1" s="1"/>
  <c r="X203" i="1" s="1"/>
  <c r="AE200" i="1"/>
  <c r="N200" i="1"/>
  <c r="U201" i="1" s="1"/>
  <c r="Z201" i="1" s="1"/>
  <c r="AG198" i="1"/>
  <c r="P198" i="1"/>
  <c r="AD195" i="1"/>
  <c r="M195" i="1"/>
  <c r="T196" i="1" s="1"/>
  <c r="Y196" i="1" s="1"/>
  <c r="AF193" i="1"/>
  <c r="O193" i="1"/>
  <c r="AH191" i="1"/>
  <c r="Q191" i="1"/>
  <c r="AC190" i="1"/>
  <c r="AG306" i="1"/>
  <c r="M278" i="1"/>
  <c r="M265" i="1"/>
  <c r="M249" i="1"/>
  <c r="AD243" i="1"/>
  <c r="AE231" i="1"/>
  <c r="Q227" i="1"/>
  <c r="AF222" i="1"/>
  <c r="AC211" i="1"/>
  <c r="P207" i="1"/>
  <c r="N205" i="1"/>
  <c r="U206" i="1" s="1"/>
  <c r="Z206" i="1" s="1"/>
  <c r="AE202" i="1"/>
  <c r="AC200" i="1"/>
  <c r="O198" i="1"/>
  <c r="Q196" i="1"/>
  <c r="AG191" i="1"/>
  <c r="AD187" i="1"/>
  <c r="M187" i="1"/>
  <c r="T188" i="1" s="1"/>
  <c r="Y188" i="1" s="1"/>
  <c r="AF185" i="1"/>
  <c r="O185" i="1"/>
  <c r="AH183" i="1"/>
  <c r="Q183" i="1"/>
  <c r="AD180" i="1"/>
  <c r="M180" i="1"/>
  <c r="T181" i="1" s="1"/>
  <c r="Y181" i="1" s="1"/>
  <c r="AF178" i="1"/>
  <c r="O178" i="1"/>
  <c r="AH176" i="1"/>
  <c r="Q176" i="1"/>
  <c r="AC175" i="1"/>
  <c r="L175" i="1"/>
  <c r="S176" i="1" s="1"/>
  <c r="X176" i="1" s="1"/>
  <c r="AE173" i="1"/>
  <c r="N173" i="1"/>
  <c r="U174" i="1" s="1"/>
  <c r="Z174" i="1" s="1"/>
  <c r="AG171" i="1"/>
  <c r="P171" i="1"/>
  <c r="AD168" i="1"/>
  <c r="M168" i="1"/>
  <c r="T169" i="1" s="1"/>
  <c r="Y169" i="1" s="1"/>
  <c r="AF166" i="1"/>
  <c r="O166" i="1"/>
  <c r="AH164" i="1"/>
  <c r="Q164" i="1"/>
  <c r="AC163" i="1"/>
  <c r="L163" i="1"/>
  <c r="S164" i="1" s="1"/>
  <c r="X164" i="1" s="1"/>
  <c r="AD161" i="1"/>
  <c r="M161" i="1"/>
  <c r="T162" i="1" s="1"/>
  <c r="Y162" i="1" s="1"/>
  <c r="AF159" i="1"/>
  <c r="O159" i="1"/>
  <c r="AH157" i="1"/>
  <c r="Q157" i="1"/>
  <c r="AC156" i="1"/>
  <c r="L156" i="1"/>
  <c r="S157" i="1" s="1"/>
  <c r="X157" i="1" s="1"/>
  <c r="AE154" i="1"/>
  <c r="N154" i="1"/>
  <c r="U155" i="1" s="1"/>
  <c r="Z155" i="1" s="1"/>
  <c r="AG152" i="1"/>
  <c r="P152" i="1"/>
  <c r="AD149" i="1"/>
  <c r="M149" i="1"/>
  <c r="T150" i="1" s="1"/>
  <c r="Y150" i="1" s="1"/>
  <c r="Q235" i="1"/>
  <c r="Q231" i="1"/>
  <c r="P229" i="1"/>
  <c r="AF224" i="1"/>
  <c r="Q220" i="1"/>
  <c r="AH215" i="1"/>
  <c r="M207" i="1"/>
  <c r="T208" i="1" s="1"/>
  <c r="Y208" i="1" s="1"/>
  <c r="P200" i="1"/>
  <c r="N198" i="1"/>
  <c r="U199" i="1" s="1"/>
  <c r="Z199" i="1" s="1"/>
  <c r="P196" i="1"/>
  <c r="AH192" i="1"/>
  <c r="AF191" i="1"/>
  <c r="AC187" i="1"/>
  <c r="L187" i="1"/>
  <c r="S188" i="1" s="1"/>
  <c r="X188" i="1" s="1"/>
  <c r="AE185" i="1"/>
  <c r="N185" i="1"/>
  <c r="U186" i="1" s="1"/>
  <c r="Z186" i="1" s="1"/>
  <c r="AG183" i="1"/>
  <c r="P183" i="1"/>
  <c r="AH181" i="1"/>
  <c r="Q181" i="1"/>
  <c r="AC180" i="1"/>
  <c r="L180" i="1"/>
  <c r="S181" i="1" s="1"/>
  <c r="X181" i="1" s="1"/>
  <c r="AE178" i="1"/>
  <c r="N178" i="1"/>
  <c r="U179" i="1" s="1"/>
  <c r="Z179" i="1" s="1"/>
  <c r="AG176" i="1"/>
  <c r="P176" i="1"/>
  <c r="AD173" i="1"/>
  <c r="M173" i="1"/>
  <c r="T174" i="1" s="1"/>
  <c r="Y174" i="1" s="1"/>
  <c r="AF171" i="1"/>
  <c r="O171" i="1"/>
  <c r="AH169" i="1"/>
  <c r="Q169" i="1"/>
  <c r="AC168" i="1"/>
  <c r="L168" i="1"/>
  <c r="S169" i="1" s="1"/>
  <c r="X169" i="1" s="1"/>
  <c r="AE166" i="1"/>
  <c r="N166" i="1"/>
  <c r="U167" i="1" s="1"/>
  <c r="Z167" i="1" s="1"/>
  <c r="AG164" i="1"/>
  <c r="P164" i="1"/>
  <c r="AH162" i="1"/>
  <c r="Q162" i="1"/>
  <c r="AC161" i="1"/>
  <c r="L161" i="1"/>
  <c r="S162" i="1" s="1"/>
  <c r="X162" i="1" s="1"/>
  <c r="AE159" i="1"/>
  <c r="N159" i="1"/>
  <c r="U160" i="1" s="1"/>
  <c r="Z160" i="1" s="1"/>
  <c r="AG157" i="1"/>
  <c r="P157" i="1"/>
  <c r="AD154" i="1"/>
  <c r="M154" i="1"/>
  <c r="T155" i="1" s="1"/>
  <c r="Y155" i="1" s="1"/>
  <c r="AF152" i="1"/>
  <c r="O152" i="1"/>
  <c r="AH150" i="1"/>
  <c r="Q150" i="1"/>
  <c r="AC149" i="1"/>
  <c r="L149" i="1"/>
  <c r="S150" i="1" s="1"/>
  <c r="X150" i="1" s="1"/>
  <c r="AD285" i="1"/>
  <c r="N277" i="1"/>
  <c r="AF270" i="1"/>
  <c r="N231" i="1"/>
  <c r="U232" i="1" s="1"/>
  <c r="Z232" i="1" s="1"/>
  <c r="O229" i="1"/>
  <c r="AG226" i="1"/>
  <c r="AE224" i="1"/>
  <c r="P222" i="1"/>
  <c r="AF217" i="1"/>
  <c r="AG215" i="1"/>
  <c r="N209" i="1"/>
  <c r="U210" i="1" s="1"/>
  <c r="Z210" i="1" s="1"/>
  <c r="L207" i="1"/>
  <c r="S208" i="1" s="1"/>
  <c r="X208" i="1" s="1"/>
  <c r="AD204" i="1"/>
  <c r="M200" i="1"/>
  <c r="T201" i="1" s="1"/>
  <c r="Y201" i="1" s="1"/>
  <c r="M194" i="1"/>
  <c r="T195" i="1" s="1"/>
  <c r="Y195" i="1" s="1"/>
  <c r="AG192" i="1"/>
  <c r="AC191" i="1"/>
  <c r="AD185" i="1"/>
  <c r="M185" i="1"/>
  <c r="T186" i="1" s="1"/>
  <c r="Y186" i="1" s="1"/>
  <c r="AF183" i="1"/>
  <c r="O183" i="1"/>
  <c r="AG181" i="1"/>
  <c r="P181" i="1"/>
  <c r="AD178" i="1"/>
  <c r="M178" i="1"/>
  <c r="T179" i="1" s="1"/>
  <c r="Y179" i="1" s="1"/>
  <c r="AF176" i="1"/>
  <c r="O176" i="1"/>
  <c r="AH174" i="1"/>
  <c r="Q174" i="1"/>
  <c r="AC173" i="1"/>
  <c r="L173" i="1"/>
  <c r="S174" i="1" s="1"/>
  <c r="X174" i="1" s="1"/>
  <c r="AE171" i="1"/>
  <c r="N171" i="1"/>
  <c r="U172" i="1" s="1"/>
  <c r="Z172" i="1" s="1"/>
  <c r="AG169" i="1"/>
  <c r="P169" i="1"/>
  <c r="AD166" i="1"/>
  <c r="M277" i="1"/>
  <c r="O262" i="1"/>
  <c r="L254" i="1"/>
  <c r="O247" i="1"/>
  <c r="L240" i="1"/>
  <c r="O234" i="1"/>
  <c r="M231" i="1"/>
  <c r="T232" i="1" s="1"/>
  <c r="Y232" i="1" s="1"/>
  <c r="AD226" i="1"/>
  <c r="O222" i="1"/>
  <c r="AG219" i="1"/>
  <c r="AE217" i="1"/>
  <c r="L211" i="1"/>
  <c r="S212" i="1" s="1"/>
  <c r="X212" i="1" s="1"/>
  <c r="N202" i="1"/>
  <c r="U203" i="1" s="1"/>
  <c r="Z203" i="1" s="1"/>
  <c r="L200" i="1"/>
  <c r="S201" i="1" s="1"/>
  <c r="X201" i="1" s="1"/>
  <c r="AD197" i="1"/>
  <c r="AF195" i="1"/>
  <c r="AF192" i="1"/>
  <c r="Q189" i="1"/>
  <c r="AH186" i="1"/>
  <c r="Q186" i="1"/>
  <c r="AC185" i="1"/>
  <c r="L185" i="1"/>
  <c r="S186" i="1" s="1"/>
  <c r="X186" i="1" s="1"/>
  <c r="AE183" i="1"/>
  <c r="N183" i="1"/>
  <c r="U184" i="1" s="1"/>
  <c r="Z184" i="1" s="1"/>
  <c r="AF181" i="1"/>
  <c r="O181" i="1"/>
  <c r="AH179" i="1"/>
  <c r="Q179" i="1"/>
  <c r="AC178" i="1"/>
  <c r="L178" i="1"/>
  <c r="S179" i="1" s="1"/>
  <c r="X179" i="1" s="1"/>
  <c r="AE176" i="1"/>
  <c r="N176" i="1"/>
  <c r="U177" i="1" s="1"/>
  <c r="Z177" i="1" s="1"/>
  <c r="AG174" i="1"/>
  <c r="P174" i="1"/>
  <c r="AD171" i="1"/>
  <c r="M171" i="1"/>
  <c r="T172" i="1" s="1"/>
  <c r="Y172" i="1" s="1"/>
  <c r="AF169" i="1"/>
  <c r="O169" i="1"/>
  <c r="AH167" i="1"/>
  <c r="Q167" i="1"/>
  <c r="AC166" i="1"/>
  <c r="L166" i="1"/>
  <c r="S167" i="1" s="1"/>
  <c r="X167" i="1" s="1"/>
  <c r="AE164" i="1"/>
  <c r="N164" i="1"/>
  <c r="U165" i="1" s="1"/>
  <c r="Z165" i="1" s="1"/>
  <c r="AF162" i="1"/>
  <c r="O162" i="1"/>
  <c r="AH160" i="1"/>
  <c r="Q160" i="1"/>
  <c r="AC159" i="1"/>
  <c r="L159" i="1"/>
  <c r="S160" i="1" s="1"/>
  <c r="X160" i="1" s="1"/>
  <c r="AE157" i="1"/>
  <c r="N157" i="1"/>
  <c r="U158" i="1" s="1"/>
  <c r="Z158" i="1" s="1"/>
  <c r="AD311" i="1"/>
  <c r="M303" i="1"/>
  <c r="AH293" i="1"/>
  <c r="AG269" i="1"/>
  <c r="AE228" i="1"/>
  <c r="AC226" i="1"/>
  <c r="O224" i="1"/>
  <c r="AD219" i="1"/>
  <c r="Q215" i="1"/>
  <c r="AH208" i="1"/>
  <c r="AC195" i="1"/>
  <c r="AH193" i="1"/>
  <c r="AC192" i="1"/>
  <c r="Q190" i="1"/>
  <c r="N189" i="1"/>
  <c r="U190" i="1" s="1"/>
  <c r="Z190" i="1" s="1"/>
  <c r="P188" i="1"/>
  <c r="AG186" i="1"/>
  <c r="P186" i="1"/>
  <c r="AD183" i="1"/>
  <c r="M183" i="1"/>
  <c r="T184" i="1" s="1"/>
  <c r="Y184" i="1" s="1"/>
  <c r="AE181" i="1"/>
  <c r="N181" i="1"/>
  <c r="U182" i="1" s="1"/>
  <c r="Z182" i="1" s="1"/>
  <c r="AG179" i="1"/>
  <c r="P179" i="1"/>
  <c r="AD176" i="1"/>
  <c r="M176" i="1"/>
  <c r="T177" i="1" s="1"/>
  <c r="Y177" i="1" s="1"/>
  <c r="AF174" i="1"/>
  <c r="O174" i="1"/>
  <c r="AH172" i="1"/>
  <c r="Q172" i="1"/>
  <c r="AC171" i="1"/>
  <c r="L171" i="1"/>
  <c r="S172" i="1" s="1"/>
  <c r="X172" i="1" s="1"/>
  <c r="AE169" i="1"/>
  <c r="N169" i="1"/>
  <c r="U170" i="1" s="1"/>
  <c r="Z170" i="1" s="1"/>
  <c r="AG167" i="1"/>
  <c r="P167" i="1"/>
  <c r="AD164" i="1"/>
  <c r="M164" i="1"/>
  <c r="T165" i="1" s="1"/>
  <c r="Y165" i="1" s="1"/>
  <c r="AE162" i="1"/>
  <c r="N162" i="1"/>
  <c r="U163" i="1" s="1"/>
  <c r="Z163" i="1" s="1"/>
  <c r="AG160" i="1"/>
  <c r="AF282" i="1"/>
  <c r="AF269" i="1"/>
  <c r="P261" i="1"/>
  <c r="L253" i="1"/>
  <c r="AD246" i="1"/>
  <c r="AG233" i="1"/>
  <c r="AC230" i="1"/>
  <c r="P226" i="1"/>
  <c r="N224" i="1"/>
  <c r="U225" i="1" s="1"/>
  <c r="Z225" i="1" s="1"/>
  <c r="AE221" i="1"/>
  <c r="AC219" i="1"/>
  <c r="O217" i="1"/>
  <c r="P215" i="1"/>
  <c r="AH212" i="1"/>
  <c r="AG210" i="1"/>
  <c r="M204" i="1"/>
  <c r="T205" i="1" s="1"/>
  <c r="Y205" i="1" s="1"/>
  <c r="AH201" i="1"/>
  <c r="AE193" i="1"/>
  <c r="N190" i="1"/>
  <c r="U191" i="1" s="1"/>
  <c r="Z191" i="1" s="1"/>
  <c r="M189" i="1"/>
  <c r="T190" i="1" s="1"/>
  <c r="Y190" i="1" s="1"/>
  <c r="N188" i="1"/>
  <c r="U189" i="1" s="1"/>
  <c r="Z189" i="1" s="1"/>
  <c r="AF186" i="1"/>
  <c r="O186" i="1"/>
  <c r="AH184" i="1"/>
  <c r="Q184" i="1"/>
  <c r="AC183" i="1"/>
  <c r="L183" i="1"/>
  <c r="S184" i="1" s="1"/>
  <c r="X184" i="1" s="1"/>
  <c r="AD181" i="1"/>
  <c r="M181" i="1"/>
  <c r="T182" i="1" s="1"/>
  <c r="Y182" i="1" s="1"/>
  <c r="AF179" i="1"/>
  <c r="O179" i="1"/>
  <c r="AH177" i="1"/>
  <c r="Q177" i="1"/>
  <c r="AC176" i="1"/>
  <c r="L176" i="1"/>
  <c r="S177" i="1" s="1"/>
  <c r="X177" i="1" s="1"/>
  <c r="AE174" i="1"/>
  <c r="N174" i="1"/>
  <c r="U175" i="1" s="1"/>
  <c r="Z175" i="1" s="1"/>
  <c r="AG172" i="1"/>
  <c r="P172" i="1"/>
  <c r="AD169" i="1"/>
  <c r="M169" i="1"/>
  <c r="T170" i="1" s="1"/>
  <c r="Y170" i="1" s="1"/>
  <c r="AF167" i="1"/>
  <c r="O167" i="1"/>
  <c r="AH165" i="1"/>
  <c r="Q165" i="1"/>
  <c r="AC164" i="1"/>
  <c r="L164" i="1"/>
  <c r="S165" i="1" s="1"/>
  <c r="X165" i="1" s="1"/>
  <c r="AD162" i="1"/>
  <c r="M162" i="1"/>
  <c r="T163" i="1" s="1"/>
  <c r="Y163" i="1" s="1"/>
  <c r="AF160" i="1"/>
  <c r="O160" i="1"/>
  <c r="AH158" i="1"/>
  <c r="Q158" i="1"/>
  <c r="AC157" i="1"/>
  <c r="AF281" i="1"/>
  <c r="AF237" i="1"/>
  <c r="L230" i="1"/>
  <c r="S231" i="1" s="1"/>
  <c r="X231" i="1" s="1"/>
  <c r="N221" i="1"/>
  <c r="U222" i="1" s="1"/>
  <c r="Z222" i="1" s="1"/>
  <c r="L219" i="1"/>
  <c r="S220" i="1" s="1"/>
  <c r="X220" i="1" s="1"/>
  <c r="AD216" i="1"/>
  <c r="AC214" i="1"/>
  <c r="Q212" i="1"/>
  <c r="P210" i="1"/>
  <c r="AF205" i="1"/>
  <c r="AG203" i="1"/>
  <c r="Q201" i="1"/>
  <c r="AH196" i="1"/>
  <c r="L195" i="1"/>
  <c r="S196" i="1" s="1"/>
  <c r="X196" i="1" s="1"/>
  <c r="P192" i="1"/>
  <c r="L191" i="1"/>
  <c r="S192" i="1" s="1"/>
  <c r="X192" i="1" s="1"/>
  <c r="AH189" i="1"/>
  <c r="AG188" i="1"/>
  <c r="Q187" i="1"/>
  <c r="AC186" i="1"/>
  <c r="L186" i="1"/>
  <c r="S187" i="1" s="1"/>
  <c r="X187" i="1" s="1"/>
  <c r="AE184" i="1"/>
  <c r="N184" i="1"/>
  <c r="U185" i="1" s="1"/>
  <c r="Z185" i="1" s="1"/>
  <c r="AF182" i="1"/>
  <c r="O182" i="1"/>
  <c r="AH180" i="1"/>
  <c r="Q180" i="1"/>
  <c r="AC179" i="1"/>
  <c r="L179" i="1"/>
  <c r="S180" i="1" s="1"/>
  <c r="X180" i="1" s="1"/>
  <c r="AE177" i="1"/>
  <c r="N177" i="1"/>
  <c r="U178" i="1" s="1"/>
  <c r="Z178" i="1" s="1"/>
  <c r="AG175" i="1"/>
  <c r="P175" i="1"/>
  <c r="AD172" i="1"/>
  <c r="M172" i="1"/>
  <c r="T173" i="1" s="1"/>
  <c r="Y173" i="1" s="1"/>
  <c r="AF170" i="1"/>
  <c r="O170" i="1"/>
  <c r="AH168" i="1"/>
  <c r="Q168" i="1"/>
  <c r="AC167" i="1"/>
  <c r="L167" i="1"/>
  <c r="S168" i="1" s="1"/>
  <c r="X168" i="1" s="1"/>
  <c r="AE165" i="1"/>
  <c r="N165" i="1"/>
  <c r="U166" i="1" s="1"/>
  <c r="Z166" i="1" s="1"/>
  <c r="O289" i="1"/>
  <c r="AG281" i="1"/>
  <c r="AH220" i="1"/>
  <c r="N212" i="1"/>
  <c r="U213" i="1" s="1"/>
  <c r="Z213" i="1" s="1"/>
  <c r="AH203" i="1"/>
  <c r="AE189" i="1"/>
  <c r="AF187" i="1"/>
  <c r="AG184" i="1"/>
  <c r="L182" i="1"/>
  <c r="S183" i="1" s="1"/>
  <c r="X183" i="1" s="1"/>
  <c r="M179" i="1"/>
  <c r="T180" i="1" s="1"/>
  <c r="Y180" i="1" s="1"/>
  <c r="AD177" i="1"/>
  <c r="AD174" i="1"/>
  <c r="L172" i="1"/>
  <c r="S173" i="1" s="1"/>
  <c r="X173" i="1" s="1"/>
  <c r="AD170" i="1"/>
  <c r="AE167" i="1"/>
  <c r="O165" i="1"/>
  <c r="M163" i="1"/>
  <c r="T164" i="1" s="1"/>
  <c r="Y164" i="1" s="1"/>
  <c r="AG161" i="1"/>
  <c r="AD160" i="1"/>
  <c r="AG159" i="1"/>
  <c r="AF158" i="1"/>
  <c r="O156" i="1"/>
  <c r="AC154" i="1"/>
  <c r="AH153" i="1"/>
  <c r="O153" i="1"/>
  <c r="AD151" i="1"/>
  <c r="O150" i="1"/>
  <c r="AD148" i="1"/>
  <c r="L148" i="1"/>
  <c r="S149" i="1" s="1"/>
  <c r="X149" i="1" s="1"/>
  <c r="AG243" i="1"/>
  <c r="M216" i="1"/>
  <c r="T217" i="1" s="1"/>
  <c r="Y217" i="1" s="1"/>
  <c r="M212" i="1"/>
  <c r="T213" i="1" s="1"/>
  <c r="Y213" i="1" s="1"/>
  <c r="AG207" i="1"/>
  <c r="O195" i="1"/>
  <c r="Q192" i="1"/>
  <c r="AD189" i="1"/>
  <c r="AE187" i="1"/>
  <c r="N186" i="1"/>
  <c r="U187" i="1" s="1"/>
  <c r="Z187" i="1" s="1"/>
  <c r="AF184" i="1"/>
  <c r="AC177" i="1"/>
  <c r="AC174" i="1"/>
  <c r="Q173" i="1"/>
  <c r="AC170" i="1"/>
  <c r="L169" i="1"/>
  <c r="S170" i="1" s="1"/>
  <c r="X170" i="1" s="1"/>
  <c r="AD167" i="1"/>
  <c r="Q166" i="1"/>
  <c r="M165" i="1"/>
  <c r="T166" i="1" s="1"/>
  <c r="Y166" i="1" s="1"/>
  <c r="AH163" i="1"/>
  <c r="AG162" i="1"/>
  <c r="AF161" i="1"/>
  <c r="AC160" i="1"/>
  <c r="AD159" i="1"/>
  <c r="AE158" i="1"/>
  <c r="AF157" i="1"/>
  <c r="AH156" i="1"/>
  <c r="N156" i="1"/>
  <c r="U157" i="1" s="1"/>
  <c r="Z157" i="1" s="1"/>
  <c r="AG153" i="1"/>
  <c r="N153" i="1"/>
  <c r="U154" i="1" s="1"/>
  <c r="Z154" i="1" s="1"/>
  <c r="AC151" i="1"/>
  <c r="AG150" i="1"/>
  <c r="N150" i="1"/>
  <c r="U151" i="1" s="1"/>
  <c r="Z151" i="1" s="1"/>
  <c r="AC148" i="1"/>
  <c r="AD146" i="1"/>
  <c r="M146" i="1"/>
  <c r="T147" i="1" s="1"/>
  <c r="Y147" i="1" s="1"/>
  <c r="AF144" i="1"/>
  <c r="O144" i="1"/>
  <c r="P143" i="1"/>
  <c r="P142" i="1"/>
  <c r="Q141" i="1"/>
  <c r="AC140" i="1"/>
  <c r="AD139" i="1"/>
  <c r="AE138" i="1"/>
  <c r="AF137" i="1"/>
  <c r="AG136" i="1"/>
  <c r="AH135" i="1"/>
  <c r="L134" i="1"/>
  <c r="M133" i="1"/>
  <c r="N132" i="1"/>
  <c r="O131" i="1"/>
  <c r="P130" i="1"/>
  <c r="Q129" i="1"/>
  <c r="AC128" i="1"/>
  <c r="AD127" i="1"/>
  <c r="AE126" i="1"/>
  <c r="AF125" i="1"/>
  <c r="AG124" i="1"/>
  <c r="AH123" i="1"/>
  <c r="AH122" i="1"/>
  <c r="L121" i="1"/>
  <c r="M120" i="1"/>
  <c r="N119" i="1"/>
  <c r="O118" i="1"/>
  <c r="P117" i="1"/>
  <c r="Q116" i="1"/>
  <c r="AC115" i="1"/>
  <c r="AD114" i="1"/>
  <c r="AE113" i="1"/>
  <c r="AF112" i="1"/>
  <c r="AG111" i="1"/>
  <c r="AH110" i="1"/>
  <c r="L109" i="1"/>
  <c r="O250" i="1"/>
  <c r="AH232" i="1"/>
  <c r="N228" i="1"/>
  <c r="U229" i="1" s="1"/>
  <c r="Z229" i="1" s="1"/>
  <c r="AD207" i="1"/>
  <c r="Q203" i="1"/>
  <c r="AF198" i="1"/>
  <c r="O192" i="1"/>
  <c r="AC189" i="1"/>
  <c r="M186" i="1"/>
  <c r="T187" i="1" s="1"/>
  <c r="Y187" i="1" s="1"/>
  <c r="AD184" i="1"/>
  <c r="AC181" i="1"/>
  <c r="P180" i="1"/>
  <c r="AH178" i="1"/>
  <c r="AH175" i="1"/>
  <c r="P173" i="1"/>
  <c r="AH171" i="1"/>
  <c r="Q170" i="1"/>
  <c r="P166" i="1"/>
  <c r="L165" i="1"/>
  <c r="S166" i="1" s="1"/>
  <c r="X166" i="1" s="1"/>
  <c r="AG163" i="1"/>
  <c r="AC162" i="1"/>
  <c r="AE161" i="1"/>
  <c r="AD158" i="1"/>
  <c r="AD157" i="1"/>
  <c r="AG156" i="1"/>
  <c r="M156" i="1"/>
  <c r="T157" i="1" s="1"/>
  <c r="Y157" i="1" s="1"/>
  <c r="Q155" i="1"/>
  <c r="O301" i="1"/>
  <c r="P219" i="1"/>
  <c r="AC207" i="1"/>
  <c r="P203" i="1"/>
  <c r="AE198" i="1"/>
  <c r="AD194" i="1"/>
  <c r="L192" i="1"/>
  <c r="S193" i="1" s="1"/>
  <c r="X193" i="1" s="1"/>
  <c r="L189" i="1"/>
  <c r="S190" i="1" s="1"/>
  <c r="X190" i="1" s="1"/>
  <c r="AC184" i="1"/>
  <c r="AH182" i="1"/>
  <c r="O180" i="1"/>
  <c r="AG178" i="1"/>
  <c r="P177" i="1"/>
  <c r="AF175" i="1"/>
  <c r="O173" i="1"/>
  <c r="P170" i="1"/>
  <c r="AG168" i="1"/>
  <c r="M166" i="1"/>
  <c r="T167" i="1" s="1"/>
  <c r="Y167" i="1" s="1"/>
  <c r="AF163" i="1"/>
  <c r="AC158" i="1"/>
  <c r="AF156" i="1"/>
  <c r="P155" i="1"/>
  <c r="AE153" i="1"/>
  <c r="L153" i="1"/>
  <c r="S154" i="1" s="1"/>
  <c r="X154" i="1" s="1"/>
  <c r="Q152" i="1"/>
  <c r="AE150" i="1"/>
  <c r="L150" i="1"/>
  <c r="S151" i="1" s="1"/>
  <c r="X151" i="1" s="1"/>
  <c r="Q149" i="1"/>
  <c r="AG147" i="1"/>
  <c r="P147" i="1"/>
  <c r="AD144" i="1"/>
  <c r="M144" i="1"/>
  <c r="T145" i="1" s="1"/>
  <c r="Y145" i="1" s="1"/>
  <c r="N143" i="1"/>
  <c r="U144" i="1" s="1"/>
  <c r="Z144" i="1" s="1"/>
  <c r="N142" i="1"/>
  <c r="O141" i="1"/>
  <c r="P140" i="1"/>
  <c r="Q139" i="1"/>
  <c r="AC138" i="1"/>
  <c r="AD137" i="1"/>
  <c r="AE136" i="1"/>
  <c r="AF135" i="1"/>
  <c r="AG134" i="1"/>
  <c r="AH133" i="1"/>
  <c r="L132" i="1"/>
  <c r="M131" i="1"/>
  <c r="N130" i="1"/>
  <c r="O129" i="1"/>
  <c r="P128" i="1"/>
  <c r="Q127" i="1"/>
  <c r="AC126" i="1"/>
  <c r="AD125" i="1"/>
  <c r="AE124" i="1"/>
  <c r="AF123" i="1"/>
  <c r="AF122" i="1"/>
  <c r="AG121" i="1"/>
  <c r="AH120" i="1"/>
  <c r="L119" i="1"/>
  <c r="M118" i="1"/>
  <c r="N117" i="1"/>
  <c r="O116" i="1"/>
  <c r="P115" i="1"/>
  <c r="Q114" i="1"/>
  <c r="AD258" i="1"/>
  <c r="P249" i="1"/>
  <c r="AH227" i="1"/>
  <c r="AD223" i="1"/>
  <c r="M219" i="1"/>
  <c r="T220" i="1" s="1"/>
  <c r="Y220" i="1" s="1"/>
  <c r="AF214" i="1"/>
  <c r="AF210" i="1"/>
  <c r="P187" i="1"/>
  <c r="AH185" i="1"/>
  <c r="AG182" i="1"/>
  <c r="N180" i="1"/>
  <c r="U181" i="1" s="1"/>
  <c r="Z181" i="1" s="1"/>
  <c r="O177" i="1"/>
  <c r="AE175" i="1"/>
  <c r="N170" i="1"/>
  <c r="U171" i="1" s="1"/>
  <c r="Z171" i="1" s="1"/>
  <c r="AF168" i="1"/>
  <c r="AF164" i="1"/>
  <c r="AE163" i="1"/>
  <c r="AE156" i="1"/>
  <c r="AH155" i="1"/>
  <c r="O155" i="1"/>
  <c r="AD153" i="1"/>
  <c r="N152" i="1"/>
  <c r="U153" i="1" s="1"/>
  <c r="Z153" i="1" s="1"/>
  <c r="AD150" i="1"/>
  <c r="P149" i="1"/>
  <c r="AF147" i="1"/>
  <c r="O147" i="1"/>
  <c r="AH145" i="1"/>
  <c r="Q145" i="1"/>
  <c r="AC144" i="1"/>
  <c r="L144" i="1"/>
  <c r="S145" i="1" s="1"/>
  <c r="X145" i="1" s="1"/>
  <c r="M143" i="1"/>
  <c r="T144" i="1" s="1"/>
  <c r="Y144" i="1" s="1"/>
  <c r="M142" i="1"/>
  <c r="N141" i="1"/>
  <c r="O140" i="1"/>
  <c r="P139" i="1"/>
  <c r="Q138" i="1"/>
  <c r="AC137" i="1"/>
  <c r="AD136" i="1"/>
  <c r="AE135" i="1"/>
  <c r="AF134" i="1"/>
  <c r="AG133" i="1"/>
  <c r="AH132" i="1"/>
  <c r="L131" i="1"/>
  <c r="M130" i="1"/>
  <c r="N129" i="1"/>
  <c r="O128" i="1"/>
  <c r="P127" i="1"/>
  <c r="Q126" i="1"/>
  <c r="AC125" i="1"/>
  <c r="AD124" i="1"/>
  <c r="AE123" i="1"/>
  <c r="AE122" i="1"/>
  <c r="AF121" i="1"/>
  <c r="AG120" i="1"/>
  <c r="AH119" i="1"/>
  <c r="L118" i="1"/>
  <c r="AD310" i="1"/>
  <c r="AF231" i="1"/>
  <c r="P191" i="1"/>
  <c r="AE188" i="1"/>
  <c r="O187" i="1"/>
  <c r="AG185" i="1"/>
  <c r="P184" i="1"/>
  <c r="AE182" i="1"/>
  <c r="M177" i="1"/>
  <c r="T178" i="1" s="1"/>
  <c r="Y178" i="1" s="1"/>
  <c r="AD175" i="1"/>
  <c r="M174" i="1"/>
  <c r="T175" i="1" s="1"/>
  <c r="Y175" i="1" s="1"/>
  <c r="AF172" i="1"/>
  <c r="M170" i="1"/>
  <c r="T171" i="1" s="1"/>
  <c r="Y171" i="1" s="1"/>
  <c r="AE168" i="1"/>
  <c r="N167" i="1"/>
  <c r="U168" i="1" s="1"/>
  <c r="Z168" i="1" s="1"/>
  <c r="AG165" i="1"/>
  <c r="AD163" i="1"/>
  <c r="AD156" i="1"/>
  <c r="AG155" i="1"/>
  <c r="N155" i="1"/>
  <c r="U156" i="1" s="1"/>
  <c r="Z156" i="1" s="1"/>
  <c r="AC153" i="1"/>
  <c r="AH152" i="1"/>
  <c r="M152" i="1"/>
  <c r="T153" i="1" s="1"/>
  <c r="Y153" i="1" s="1"/>
  <c r="AC150" i="1"/>
  <c r="AH149" i="1"/>
  <c r="O149" i="1"/>
  <c r="AE147" i="1"/>
  <c r="N147" i="1"/>
  <c r="U148" i="1" s="1"/>
  <c r="Z148" i="1" s="1"/>
  <c r="AG145" i="1"/>
  <c r="P145" i="1"/>
  <c r="L143" i="1"/>
  <c r="S144" i="1" s="1"/>
  <c r="X144" i="1" s="1"/>
  <c r="L142" i="1"/>
  <c r="M141" i="1"/>
  <c r="N140" i="1"/>
  <c r="O139" i="1"/>
  <c r="P138" i="1"/>
  <c r="Q137" i="1"/>
  <c r="AC136" i="1"/>
  <c r="AD135" i="1"/>
  <c r="AE134" i="1"/>
  <c r="AF133" i="1"/>
  <c r="AG132" i="1"/>
  <c r="AH131" i="1"/>
  <c r="L130" i="1"/>
  <c r="M129" i="1"/>
  <c r="N128" i="1"/>
  <c r="O127" i="1"/>
  <c r="P126" i="1"/>
  <c r="Q125" i="1"/>
  <c r="AC124" i="1"/>
  <c r="AD123" i="1"/>
  <c r="AD122" i="1"/>
  <c r="AE121" i="1"/>
  <c r="AF120" i="1"/>
  <c r="AG119" i="1"/>
  <c r="AH118" i="1"/>
  <c r="L117" i="1"/>
  <c r="M116" i="1"/>
  <c r="N115" i="1"/>
  <c r="O114" i="1"/>
  <c r="P113" i="1"/>
  <c r="Q112" i="1"/>
  <c r="AC111" i="1"/>
  <c r="AD110" i="1"/>
  <c r="AE257" i="1"/>
  <c r="Q238" i="1"/>
  <c r="M223" i="1"/>
  <c r="T224" i="1" s="1"/>
  <c r="Y224" i="1" s="1"/>
  <c r="O214" i="1"/>
  <c r="O210" i="1"/>
  <c r="M197" i="1"/>
  <c r="T198" i="1" s="1"/>
  <c r="Y198" i="1" s="1"/>
  <c r="AD193" i="1"/>
  <c r="O191" i="1"/>
  <c r="AD188" i="1"/>
  <c r="N187" i="1"/>
  <c r="U188" i="1" s="1"/>
  <c r="Z188" i="1" s="1"/>
  <c r="O184" i="1"/>
  <c r="AD182" i="1"/>
  <c r="AE179" i="1"/>
  <c r="L177" i="1"/>
  <c r="S178" i="1" s="1"/>
  <c r="X178" i="1" s="1"/>
  <c r="L174" i="1"/>
  <c r="S175" i="1" s="1"/>
  <c r="X175" i="1" s="1"/>
  <c r="AE172" i="1"/>
  <c r="L170" i="1"/>
  <c r="S171" i="1" s="1"/>
  <c r="X171" i="1" s="1"/>
  <c r="M167" i="1"/>
  <c r="T168" i="1" s="1"/>
  <c r="Y168" i="1" s="1"/>
  <c r="AF165" i="1"/>
  <c r="Q161" i="1"/>
  <c r="P160" i="1"/>
  <c r="AF155" i="1"/>
  <c r="M155" i="1"/>
  <c r="T156" i="1" s="1"/>
  <c r="Y156" i="1" s="1"/>
  <c r="AE152" i="1"/>
  <c r="L152" i="1"/>
  <c r="S153" i="1" s="1"/>
  <c r="X153" i="1" s="1"/>
  <c r="Q151" i="1"/>
  <c r="AG149" i="1"/>
  <c r="N149" i="1"/>
  <c r="U150" i="1" s="1"/>
  <c r="Z150" i="1" s="1"/>
  <c r="AD147" i="1"/>
  <c r="M147" i="1"/>
  <c r="T148" i="1" s="1"/>
  <c r="Y148" i="1" s="1"/>
  <c r="AF145" i="1"/>
  <c r="O145" i="1"/>
  <c r="AH143" i="1"/>
  <c r="AH142" i="1"/>
  <c r="L141" i="1"/>
  <c r="M140" i="1"/>
  <c r="N139" i="1"/>
  <c r="O138" i="1"/>
  <c r="P137" i="1"/>
  <c r="Q136" i="1"/>
  <c r="AC135" i="1"/>
  <c r="AD134" i="1"/>
  <c r="AE133" i="1"/>
  <c r="AF132" i="1"/>
  <c r="AG131" i="1"/>
  <c r="AH130" i="1"/>
  <c r="L129" i="1"/>
  <c r="M128" i="1"/>
  <c r="N127" i="1"/>
  <c r="O126" i="1"/>
  <c r="P125" i="1"/>
  <c r="Q124" i="1"/>
  <c r="AC123" i="1"/>
  <c r="AC122" i="1"/>
  <c r="AD121" i="1"/>
  <c r="AE120" i="1"/>
  <c r="AF119" i="1"/>
  <c r="AG118" i="1"/>
  <c r="AH117" i="1"/>
  <c r="L116" i="1"/>
  <c r="M115" i="1"/>
  <c r="N114" i="1"/>
  <c r="O113" i="1"/>
  <c r="P112" i="1"/>
  <c r="Q111" i="1"/>
  <c r="AC110" i="1"/>
  <c r="AD109" i="1"/>
  <c r="AE108" i="1"/>
  <c r="M266" i="1"/>
  <c r="AG222" i="1"/>
  <c r="L214" i="1"/>
  <c r="S215" i="1" s="1"/>
  <c r="X215" i="1" s="1"/>
  <c r="AE205" i="1"/>
  <c r="AC188" i="1"/>
  <c r="M184" i="1"/>
  <c r="T185" i="1" s="1"/>
  <c r="Y185" i="1" s="1"/>
  <c r="AC182" i="1"/>
  <c r="L181" i="1"/>
  <c r="S182" i="1" s="1"/>
  <c r="X182" i="1" s="1"/>
  <c r="AD179" i="1"/>
  <c r="Q178" i="1"/>
  <c r="Q175" i="1"/>
  <c r="AC172" i="1"/>
  <c r="Q171" i="1"/>
  <c r="AD165" i="1"/>
  <c r="P161" i="1"/>
  <c r="N160" i="1"/>
  <c r="U161" i="1" s="1"/>
  <c r="Z161" i="1" s="1"/>
  <c r="Q159" i="1"/>
  <c r="P158" i="1"/>
  <c r="AE155" i="1"/>
  <c r="L155" i="1"/>
  <c r="S156" i="1" s="1"/>
  <c r="X156" i="1" s="1"/>
  <c r="Q154" i="1"/>
  <c r="AD152" i="1"/>
  <c r="P151" i="1"/>
  <c r="AF149" i="1"/>
  <c r="Q148" i="1"/>
  <c r="AC147" i="1"/>
  <c r="L147" i="1"/>
  <c r="S148" i="1" s="1"/>
  <c r="X148" i="1" s="1"/>
  <c r="AE145" i="1"/>
  <c r="N145" i="1"/>
  <c r="U146" i="1" s="1"/>
  <c r="Z146" i="1" s="1"/>
  <c r="AG143" i="1"/>
  <c r="AG142" i="1"/>
  <c r="AH141" i="1"/>
  <c r="L140" i="1"/>
  <c r="M139" i="1"/>
  <c r="N138" i="1"/>
  <c r="O137" i="1"/>
  <c r="P136" i="1"/>
  <c r="Q135" i="1"/>
  <c r="AC134" i="1"/>
  <c r="AD133" i="1"/>
  <c r="AE132" i="1"/>
  <c r="AF131" i="1"/>
  <c r="AG130" i="1"/>
  <c r="AH129" i="1"/>
  <c r="L128" i="1"/>
  <c r="M127" i="1"/>
  <c r="N126" i="1"/>
  <c r="O125" i="1"/>
  <c r="P124" i="1"/>
  <c r="Q123" i="1"/>
  <c r="Q122" i="1"/>
  <c r="AC121" i="1"/>
  <c r="AD120" i="1"/>
  <c r="AE119" i="1"/>
  <c r="AF118" i="1"/>
  <c r="AG117" i="1"/>
  <c r="AH116" i="1"/>
  <c r="L115" i="1"/>
  <c r="M114" i="1"/>
  <c r="N113" i="1"/>
  <c r="AD297" i="1"/>
  <c r="Q274" i="1"/>
  <c r="P246" i="1"/>
  <c r="AC237" i="1"/>
  <c r="M226" i="1"/>
  <c r="T227" i="1" s="1"/>
  <c r="Y227" i="1" s="1"/>
  <c r="AE209" i="1"/>
  <c r="AG200" i="1"/>
  <c r="AG196" i="1"/>
  <c r="Q193" i="1"/>
  <c r="AH190" i="1"/>
  <c r="M188" i="1"/>
  <c r="T189" i="1" s="1"/>
  <c r="Y189" i="1" s="1"/>
  <c r="AE186" i="1"/>
  <c r="L184" i="1"/>
  <c r="S185" i="1" s="1"/>
  <c r="X185" i="1" s="1"/>
  <c r="Q182" i="1"/>
  <c r="P178" i="1"/>
  <c r="O175" i="1"/>
  <c r="AH173" i="1"/>
  <c r="AC169" i="1"/>
  <c r="P168" i="1"/>
  <c r="AH166" i="1"/>
  <c r="AC165" i="1"/>
  <c r="Q163" i="1"/>
  <c r="P162" i="1"/>
  <c r="O161" i="1"/>
  <c r="M160" i="1"/>
  <c r="T161" i="1" s="1"/>
  <c r="Y161" i="1" s="1"/>
  <c r="P159" i="1"/>
  <c r="O158" i="1"/>
  <c r="AD155" i="1"/>
  <c r="P154" i="1"/>
  <c r="AC152" i="1"/>
  <c r="AH151" i="1"/>
  <c r="O151" i="1"/>
  <c r="AE149" i="1"/>
  <c r="AH148" i="1"/>
  <c r="P148" i="1"/>
  <c r="AD145" i="1"/>
  <c r="M145" i="1"/>
  <c r="T146" i="1" s="1"/>
  <c r="Y146" i="1" s="1"/>
  <c r="AF143" i="1"/>
  <c r="AF142" i="1"/>
  <c r="AG141" i="1"/>
  <c r="AH140" i="1"/>
  <c r="L139" i="1"/>
  <c r="M138" i="1"/>
  <c r="N137" i="1"/>
  <c r="O136" i="1"/>
  <c r="P135" i="1"/>
  <c r="Q134" i="1"/>
  <c r="AC133" i="1"/>
  <c r="AD132" i="1"/>
  <c r="AE131" i="1"/>
  <c r="AF130" i="1"/>
  <c r="AG129" i="1"/>
  <c r="AH128" i="1"/>
  <c r="L127" i="1"/>
  <c r="M126" i="1"/>
  <c r="N125" i="1"/>
  <c r="O124" i="1"/>
  <c r="P123" i="1"/>
  <c r="P122" i="1"/>
  <c r="AF307" i="1"/>
  <c r="N265" i="1"/>
  <c r="L226" i="1"/>
  <c r="S227" i="1" s="1"/>
  <c r="X227" i="1" s="1"/>
  <c r="N217" i="1"/>
  <c r="U218" i="1" s="1"/>
  <c r="Z218" i="1" s="1"/>
  <c r="O205" i="1"/>
  <c r="AD200" i="1"/>
  <c r="N193" i="1"/>
  <c r="U194" i="1" s="1"/>
  <c r="Z194" i="1" s="1"/>
  <c r="AE190" i="1"/>
  <c r="L188" i="1"/>
  <c r="S189" i="1" s="1"/>
  <c r="X189" i="1" s="1"/>
  <c r="AD186" i="1"/>
  <c r="Q185" i="1"/>
  <c r="P182" i="1"/>
  <c r="AG180" i="1"/>
  <c r="N175" i="1"/>
  <c r="U176" i="1" s="1"/>
  <c r="Z176" i="1" s="1"/>
  <c r="AG173" i="1"/>
  <c r="AH170" i="1"/>
  <c r="O168" i="1"/>
  <c r="AG166" i="1"/>
  <c r="P163" i="1"/>
  <c r="L162" i="1"/>
  <c r="S163" i="1" s="1"/>
  <c r="X163" i="1" s="1"/>
  <c r="N161" i="1"/>
  <c r="U162" i="1" s="1"/>
  <c r="Z162" i="1" s="1"/>
  <c r="L160" i="1"/>
  <c r="S161" i="1" s="1"/>
  <c r="X161" i="1" s="1"/>
  <c r="M159" i="1"/>
  <c r="T160" i="1" s="1"/>
  <c r="Y160" i="1" s="1"/>
  <c r="N158" i="1"/>
  <c r="U159" i="1" s="1"/>
  <c r="Z159" i="1" s="1"/>
  <c r="O157" i="1"/>
  <c r="AC155" i="1"/>
  <c r="AH154" i="1"/>
  <c r="O154" i="1"/>
  <c r="N179" i="1"/>
  <c r="U180" i="1" s="1"/>
  <c r="Z180" i="1" s="1"/>
  <c r="AF173" i="1"/>
  <c r="L158" i="1"/>
  <c r="S159" i="1" s="1"/>
  <c r="X159" i="1" s="1"/>
  <c r="AF154" i="1"/>
  <c r="AE148" i="1"/>
  <c r="AC145" i="1"/>
  <c r="Q144" i="1"/>
  <c r="Q142" i="1"/>
  <c r="AD140" i="1"/>
  <c r="AD138" i="1"/>
  <c r="M136" i="1"/>
  <c r="N134" i="1"/>
  <c r="O132" i="1"/>
  <c r="Q130" i="1"/>
  <c r="AD128" i="1"/>
  <c r="AD126" i="1"/>
  <c r="M124" i="1"/>
  <c r="L122" i="1"/>
  <c r="O120" i="1"/>
  <c r="AD118" i="1"/>
  <c r="M117" i="1"/>
  <c r="AF115" i="1"/>
  <c r="L114" i="1"/>
  <c r="AG112" i="1"/>
  <c r="AD111" i="1"/>
  <c r="O110" i="1"/>
  <c r="O109" i="1"/>
  <c r="N108" i="1"/>
  <c r="O107" i="1"/>
  <c r="P106" i="1"/>
  <c r="Q105" i="1"/>
  <c r="AC104" i="1"/>
  <c r="AD103" i="1"/>
  <c r="AD102" i="1"/>
  <c r="AE101" i="1"/>
  <c r="AF100" i="1"/>
  <c r="AG99" i="1"/>
  <c r="AH98" i="1"/>
  <c r="L97" i="1"/>
  <c r="M96" i="1"/>
  <c r="N95" i="1"/>
  <c r="O94" i="1"/>
  <c r="P93" i="1"/>
  <c r="Q92" i="1"/>
  <c r="AC91" i="1"/>
  <c r="AD90" i="1"/>
  <c r="AE89" i="1"/>
  <c r="AF88" i="1"/>
  <c r="AG87" i="1"/>
  <c r="AH86" i="1"/>
  <c r="L85" i="1"/>
  <c r="M84" i="1"/>
  <c r="N83" i="1"/>
  <c r="N82" i="1"/>
  <c r="O81" i="1"/>
  <c r="P80" i="1"/>
  <c r="Q79" i="1"/>
  <c r="AC78" i="1"/>
  <c r="AD77" i="1"/>
  <c r="AE76" i="1"/>
  <c r="AF75" i="1"/>
  <c r="AG74" i="1"/>
  <c r="AH73" i="1"/>
  <c r="L72" i="1"/>
  <c r="M71" i="1"/>
  <c r="N70" i="1"/>
  <c r="O69" i="1"/>
  <c r="P68" i="1"/>
  <c r="Q67" i="1"/>
  <c r="AC66" i="1"/>
  <c r="AD65" i="1"/>
  <c r="AE64" i="1"/>
  <c r="AF63" i="1"/>
  <c r="AF62" i="1"/>
  <c r="AG61" i="1"/>
  <c r="AH60" i="1"/>
  <c r="L59" i="1"/>
  <c r="M58" i="1"/>
  <c r="N57" i="1"/>
  <c r="O56" i="1"/>
  <c r="P55" i="1"/>
  <c r="Q54" i="1"/>
  <c r="AC53" i="1"/>
  <c r="AD52" i="1"/>
  <c r="AE51" i="1"/>
  <c r="AF50" i="1"/>
  <c r="AG229" i="1"/>
  <c r="N168" i="1"/>
  <c r="U169" i="1" s="1"/>
  <c r="Z169" i="1" s="1"/>
  <c r="O163" i="1"/>
  <c r="AH146" i="1"/>
  <c r="P144" i="1"/>
  <c r="O142" i="1"/>
  <c r="Q140" i="1"/>
  <c r="L138" i="1"/>
  <c r="L136" i="1"/>
  <c r="M134" i="1"/>
  <c r="M132" i="1"/>
  <c r="O130" i="1"/>
  <c r="Q128" i="1"/>
  <c r="L126" i="1"/>
  <c r="L124" i="1"/>
  <c r="N120" i="1"/>
  <c r="AC118" i="1"/>
  <c r="AE115" i="1"/>
  <c r="AE112" i="1"/>
  <c r="P111" i="1"/>
  <c r="N110" i="1"/>
  <c r="N109" i="1"/>
  <c r="M108" i="1"/>
  <c r="N107" i="1"/>
  <c r="O106" i="1"/>
  <c r="P105" i="1"/>
  <c r="Q104" i="1"/>
  <c r="AC103" i="1"/>
  <c r="AC102" i="1"/>
  <c r="AD101" i="1"/>
  <c r="AE100" i="1"/>
  <c r="AF99" i="1"/>
  <c r="AG98" i="1"/>
  <c r="AH97" i="1"/>
  <c r="L96" i="1"/>
  <c r="M95" i="1"/>
  <c r="N94" i="1"/>
  <c r="O93" i="1"/>
  <c r="P92" i="1"/>
  <c r="Q91" i="1"/>
  <c r="AC90" i="1"/>
  <c r="AD89" i="1"/>
  <c r="AE88" i="1"/>
  <c r="AF87" i="1"/>
  <c r="AG86" i="1"/>
  <c r="AH85" i="1"/>
  <c r="L84" i="1"/>
  <c r="M83" i="1"/>
  <c r="M82" i="1"/>
  <c r="N81" i="1"/>
  <c r="O80" i="1"/>
  <c r="P79" i="1"/>
  <c r="Q78" i="1"/>
  <c r="AC77" i="1"/>
  <c r="AD76" i="1"/>
  <c r="AE75" i="1"/>
  <c r="AF74" i="1"/>
  <c r="AG73" i="1"/>
  <c r="AH72" i="1"/>
  <c r="L71" i="1"/>
  <c r="M70" i="1"/>
  <c r="N69" i="1"/>
  <c r="O68" i="1"/>
  <c r="P67" i="1"/>
  <c r="Q66" i="1"/>
  <c r="AC65" i="1"/>
  <c r="AD64" i="1"/>
  <c r="AE63" i="1"/>
  <c r="AE62" i="1"/>
  <c r="AF61" i="1"/>
  <c r="AG60" i="1"/>
  <c r="AH59" i="1"/>
  <c r="L58" i="1"/>
  <c r="M57" i="1"/>
  <c r="N56" i="1"/>
  <c r="O55" i="1"/>
  <c r="P54" i="1"/>
  <c r="Q53" i="1"/>
  <c r="AC52" i="1"/>
  <c r="AD51" i="1"/>
  <c r="AE50" i="1"/>
  <c r="AF49" i="1"/>
  <c r="AF229" i="1"/>
  <c r="L190" i="1"/>
  <c r="S191" i="1" s="1"/>
  <c r="X191" i="1" s="1"/>
  <c r="N163" i="1"/>
  <c r="U164" i="1" s="1"/>
  <c r="Z164" i="1" s="1"/>
  <c r="M157" i="1"/>
  <c r="T158" i="1" s="1"/>
  <c r="Y158" i="1" s="1"/>
  <c r="L154" i="1"/>
  <c r="S155" i="1" s="1"/>
  <c r="X155" i="1" s="1"/>
  <c r="P150" i="1"/>
  <c r="O148" i="1"/>
  <c r="AG146" i="1"/>
  <c r="N144" i="1"/>
  <c r="U145" i="1" s="1"/>
  <c r="Z145" i="1" s="1"/>
  <c r="AH121" i="1"/>
  <c r="L120" i="1"/>
  <c r="Q118" i="1"/>
  <c r="AG116" i="1"/>
  <c r="AD115" i="1"/>
  <c r="AH113" i="1"/>
  <c r="AD112" i="1"/>
  <c r="O111" i="1"/>
  <c r="M110" i="1"/>
  <c r="M109" i="1"/>
  <c r="L108" i="1"/>
  <c r="M107" i="1"/>
  <c r="N106" i="1"/>
  <c r="O105" i="1"/>
  <c r="P104" i="1"/>
  <c r="Q103" i="1"/>
  <c r="Q102" i="1"/>
  <c r="AC101" i="1"/>
  <c r="AD100" i="1"/>
  <c r="AE99" i="1"/>
  <c r="AF98" i="1"/>
  <c r="AG97" i="1"/>
  <c r="AH96" i="1"/>
  <c r="L95" i="1"/>
  <c r="M94" i="1"/>
  <c r="N93" i="1"/>
  <c r="O92" i="1"/>
  <c r="P91" i="1"/>
  <c r="Q90" i="1"/>
  <c r="AC89" i="1"/>
  <c r="AD88" i="1"/>
  <c r="AE87" i="1"/>
  <c r="AF86" i="1"/>
  <c r="AG85" i="1"/>
  <c r="AH84" i="1"/>
  <c r="L83" i="1"/>
  <c r="L82" i="1"/>
  <c r="M81" i="1"/>
  <c r="N80" i="1"/>
  <c r="O79" i="1"/>
  <c r="P78" i="1"/>
  <c r="Q77" i="1"/>
  <c r="AC76" i="1"/>
  <c r="AD75" i="1"/>
  <c r="AE74" i="1"/>
  <c r="AF73" i="1"/>
  <c r="AG72" i="1"/>
  <c r="AH71" i="1"/>
  <c r="L70" i="1"/>
  <c r="M69" i="1"/>
  <c r="N68" i="1"/>
  <c r="O67" i="1"/>
  <c r="P66" i="1"/>
  <c r="Q65" i="1"/>
  <c r="AC64" i="1"/>
  <c r="AD63" i="1"/>
  <c r="AD62" i="1"/>
  <c r="AE61" i="1"/>
  <c r="AF60" i="1"/>
  <c r="AG59" i="1"/>
  <c r="AH58" i="1"/>
  <c r="AG177" i="1"/>
  <c r="O172" i="1"/>
  <c r="L157" i="1"/>
  <c r="S158" i="1" s="1"/>
  <c r="X158" i="1" s="1"/>
  <c r="AG151" i="1"/>
  <c r="M150" i="1"/>
  <c r="T151" i="1" s="1"/>
  <c r="Y151" i="1" s="1"/>
  <c r="N148" i="1"/>
  <c r="U149" i="1" s="1"/>
  <c r="Z149" i="1" s="1"/>
  <c r="AF146" i="1"/>
  <c r="AF141" i="1"/>
  <c r="AH139" i="1"/>
  <c r="AH137" i="1"/>
  <c r="AG135" i="1"/>
  <c r="Q133" i="1"/>
  <c r="AD131" i="1"/>
  <c r="AF129" i="1"/>
  <c r="AH127" i="1"/>
  <c r="AH125" i="1"/>
  <c r="AG123" i="1"/>
  <c r="Q121" i="1"/>
  <c r="P118" i="1"/>
  <c r="AF116" i="1"/>
  <c r="Q115" i="1"/>
  <c r="AG113" i="1"/>
  <c r="AC112" i="1"/>
  <c r="N111" i="1"/>
  <c r="L110" i="1"/>
  <c r="L107" i="1"/>
  <c r="M106" i="1"/>
  <c r="N105" i="1"/>
  <c r="O104" i="1"/>
  <c r="P103" i="1"/>
  <c r="P102" i="1"/>
  <c r="Q101" i="1"/>
  <c r="AC100" i="1"/>
  <c r="AD99" i="1"/>
  <c r="AE98" i="1"/>
  <c r="AF97" i="1"/>
  <c r="AG96" i="1"/>
  <c r="AH95" i="1"/>
  <c r="L94" i="1"/>
  <c r="M93" i="1"/>
  <c r="N92" i="1"/>
  <c r="O91" i="1"/>
  <c r="P90" i="1"/>
  <c r="Q89" i="1"/>
  <c r="AC88" i="1"/>
  <c r="AD87" i="1"/>
  <c r="AE86" i="1"/>
  <c r="AF85" i="1"/>
  <c r="AG84" i="1"/>
  <c r="AH83" i="1"/>
  <c r="AH82" i="1"/>
  <c r="L81" i="1"/>
  <c r="M80" i="1"/>
  <c r="N79" i="1"/>
  <c r="O78" i="1"/>
  <c r="P77" i="1"/>
  <c r="Q76" i="1"/>
  <c r="AC75" i="1"/>
  <c r="AD74" i="1"/>
  <c r="AE73" i="1"/>
  <c r="AF72" i="1"/>
  <c r="AG71" i="1"/>
  <c r="AH70" i="1"/>
  <c r="L69" i="1"/>
  <c r="M68" i="1"/>
  <c r="N67" i="1"/>
  <c r="O66" i="1"/>
  <c r="P65" i="1"/>
  <c r="Q64" i="1"/>
  <c r="AC63" i="1"/>
  <c r="AC62" i="1"/>
  <c r="AD61" i="1"/>
  <c r="AE60" i="1"/>
  <c r="AF59" i="1"/>
  <c r="AG58" i="1"/>
  <c r="AH57" i="1"/>
  <c r="L56" i="1"/>
  <c r="M55" i="1"/>
  <c r="N54" i="1"/>
  <c r="O53" i="1"/>
  <c r="P52" i="1"/>
  <c r="Q51" i="1"/>
  <c r="AC50" i="1"/>
  <c r="AC273" i="1"/>
  <c r="N182" i="1"/>
  <c r="U183" i="1" s="1"/>
  <c r="Z183" i="1" s="1"/>
  <c r="AF177" i="1"/>
  <c r="N172" i="1"/>
  <c r="U173" i="1" s="1"/>
  <c r="Z173" i="1" s="1"/>
  <c r="AH161" i="1"/>
  <c r="AF153" i="1"/>
  <c r="AF151" i="1"/>
  <c r="M148" i="1"/>
  <c r="T149" i="1" s="1"/>
  <c r="Y149" i="1" s="1"/>
  <c r="AE146" i="1"/>
  <c r="AE143" i="1"/>
  <c r="AE141" i="1"/>
  <c r="AG139" i="1"/>
  <c r="AG137" i="1"/>
  <c r="O135" i="1"/>
  <c r="P133" i="1"/>
  <c r="AC131" i="1"/>
  <c r="AE129" i="1"/>
  <c r="AG127" i="1"/>
  <c r="AG125" i="1"/>
  <c r="O123" i="1"/>
  <c r="P121" i="1"/>
  <c r="AD119" i="1"/>
  <c r="N118" i="1"/>
  <c r="AE116" i="1"/>
  <c r="O115" i="1"/>
  <c r="AF113" i="1"/>
  <c r="O112" i="1"/>
  <c r="M111" i="1"/>
  <c r="AH108" i="1"/>
  <c r="AH107" i="1"/>
  <c r="L106" i="1"/>
  <c r="M105" i="1"/>
  <c r="N104" i="1"/>
  <c r="O103" i="1"/>
  <c r="O102" i="1"/>
  <c r="P101" i="1"/>
  <c r="Q100" i="1"/>
  <c r="AC99" i="1"/>
  <c r="AD98" i="1"/>
  <c r="AE97" i="1"/>
  <c r="AF96" i="1"/>
  <c r="AG95" i="1"/>
  <c r="AH94" i="1"/>
  <c r="L93" i="1"/>
  <c r="M92" i="1"/>
  <c r="N91" i="1"/>
  <c r="O90" i="1"/>
  <c r="P89" i="1"/>
  <c r="Q88" i="1"/>
  <c r="AC87" i="1"/>
  <c r="AD86" i="1"/>
  <c r="AE85" i="1"/>
  <c r="AF84" i="1"/>
  <c r="AG83" i="1"/>
  <c r="AG82" i="1"/>
  <c r="AH81" i="1"/>
  <c r="L80" i="1"/>
  <c r="M79" i="1"/>
  <c r="N78" i="1"/>
  <c r="O77" i="1"/>
  <c r="P76" i="1"/>
  <c r="Q75" i="1"/>
  <c r="AC74" i="1"/>
  <c r="AD73" i="1"/>
  <c r="AE72" i="1"/>
  <c r="AF71" i="1"/>
  <c r="AG70" i="1"/>
  <c r="Q273" i="1"/>
  <c r="Q208" i="1"/>
  <c r="M182" i="1"/>
  <c r="T183" i="1" s="1"/>
  <c r="Y183" i="1" s="1"/>
  <c r="Q156" i="1"/>
  <c r="AE151" i="1"/>
  <c r="AC146" i="1"/>
  <c r="L145" i="1"/>
  <c r="S146" i="1" s="1"/>
  <c r="X146" i="1" s="1"/>
  <c r="AD143" i="1"/>
  <c r="AD141" i="1"/>
  <c r="AF139" i="1"/>
  <c r="AE137" i="1"/>
  <c r="N135" i="1"/>
  <c r="O133" i="1"/>
  <c r="Q131" i="1"/>
  <c r="AD129" i="1"/>
  <c r="AF127" i="1"/>
  <c r="AE125" i="1"/>
  <c r="N123" i="1"/>
  <c r="O121" i="1"/>
  <c r="AC119" i="1"/>
  <c r="AD116" i="1"/>
  <c r="AD113" i="1"/>
  <c r="N112" i="1"/>
  <c r="L111" i="1"/>
  <c r="AH109" i="1"/>
  <c r="AG108" i="1"/>
  <c r="AG107" i="1"/>
  <c r="AH106" i="1"/>
  <c r="L105" i="1"/>
  <c r="M104" i="1"/>
  <c r="N103" i="1"/>
  <c r="N102" i="1"/>
  <c r="O101" i="1"/>
  <c r="P100" i="1"/>
  <c r="Q99" i="1"/>
  <c r="AC98" i="1"/>
  <c r="AD97" i="1"/>
  <c r="AE96" i="1"/>
  <c r="AF95" i="1"/>
  <c r="AG94" i="1"/>
  <c r="AH93" i="1"/>
  <c r="L92" i="1"/>
  <c r="M91" i="1"/>
  <c r="N90" i="1"/>
  <c r="O89" i="1"/>
  <c r="P88" i="1"/>
  <c r="Q87" i="1"/>
  <c r="AC86" i="1"/>
  <c r="AD85" i="1"/>
  <c r="AE84" i="1"/>
  <c r="AF83" i="1"/>
  <c r="AF82" i="1"/>
  <c r="AG81" i="1"/>
  <c r="AH80" i="1"/>
  <c r="L79" i="1"/>
  <c r="M78" i="1"/>
  <c r="N77" i="1"/>
  <c r="O76" i="1"/>
  <c r="P75" i="1"/>
  <c r="Q74" i="1"/>
  <c r="AC73" i="1"/>
  <c r="AD72" i="1"/>
  <c r="AE71" i="1"/>
  <c r="AF70" i="1"/>
  <c r="AG187" i="1"/>
  <c r="AE160" i="1"/>
  <c r="P156" i="1"/>
  <c r="Q153" i="1"/>
  <c r="AH147" i="1"/>
  <c r="Q146" i="1"/>
  <c r="AC143" i="1"/>
  <c r="AC141" i="1"/>
  <c r="AE139" i="1"/>
  <c r="M137" i="1"/>
  <c r="M135" i="1"/>
  <c r="N133" i="1"/>
  <c r="P131" i="1"/>
  <c r="AC129" i="1"/>
  <c r="AE127" i="1"/>
  <c r="M125" i="1"/>
  <c r="M123" i="1"/>
  <c r="N121" i="1"/>
  <c r="Q119" i="1"/>
  <c r="AF117" i="1"/>
  <c r="AC116" i="1"/>
  <c r="AH114" i="1"/>
  <c r="AC113" i="1"/>
  <c r="M112" i="1"/>
  <c r="AG109" i="1"/>
  <c r="AF108" i="1"/>
  <c r="AF107" i="1"/>
  <c r="AG106" i="1"/>
  <c r="AH105" i="1"/>
  <c r="L104" i="1"/>
  <c r="M103" i="1"/>
  <c r="M102" i="1"/>
  <c r="N101" i="1"/>
  <c r="O100" i="1"/>
  <c r="P99" i="1"/>
  <c r="Q98" i="1"/>
  <c r="AC97" i="1"/>
  <c r="AD96" i="1"/>
  <c r="AE95" i="1"/>
  <c r="AF94" i="1"/>
  <c r="AG93" i="1"/>
  <c r="AH92" i="1"/>
  <c r="L91" i="1"/>
  <c r="M90" i="1"/>
  <c r="N89" i="1"/>
  <c r="O88" i="1"/>
  <c r="P87" i="1"/>
  <c r="Q86" i="1"/>
  <c r="AC85" i="1"/>
  <c r="AD84" i="1"/>
  <c r="AE83" i="1"/>
  <c r="AE82" i="1"/>
  <c r="AF81" i="1"/>
  <c r="AG80" i="1"/>
  <c r="AH79" i="1"/>
  <c r="L78" i="1"/>
  <c r="M77" i="1"/>
  <c r="N76" i="1"/>
  <c r="O75" i="1"/>
  <c r="P74" i="1"/>
  <c r="Q73" i="1"/>
  <c r="AC72" i="1"/>
  <c r="AD71" i="1"/>
  <c r="AE70" i="1"/>
  <c r="AF69" i="1"/>
  <c r="AG68" i="1"/>
  <c r="AH67" i="1"/>
  <c r="L66" i="1"/>
  <c r="M65" i="1"/>
  <c r="N64" i="1"/>
  <c r="O63" i="1"/>
  <c r="O62" i="1"/>
  <c r="P61" i="1"/>
  <c r="Q60" i="1"/>
  <c r="AC59" i="1"/>
  <c r="AD58" i="1"/>
  <c r="AE57" i="1"/>
  <c r="AF56" i="1"/>
  <c r="AG55" i="1"/>
  <c r="AH54" i="1"/>
  <c r="AG170" i="1"/>
  <c r="P153" i="1"/>
  <c r="N151" i="1"/>
  <c r="U152" i="1" s="1"/>
  <c r="Z152" i="1" s="1"/>
  <c r="P146" i="1"/>
  <c r="AH144" i="1"/>
  <c r="Q143" i="1"/>
  <c r="P141" i="1"/>
  <c r="AC139" i="1"/>
  <c r="L137" i="1"/>
  <c r="L135" i="1"/>
  <c r="L133" i="1"/>
  <c r="N131" i="1"/>
  <c r="P129" i="1"/>
  <c r="AC127" i="1"/>
  <c r="L125" i="1"/>
  <c r="L123" i="1"/>
  <c r="M121" i="1"/>
  <c r="P119" i="1"/>
  <c r="AE117" i="1"/>
  <c r="P116" i="1"/>
  <c r="AG114" i="1"/>
  <c r="Q113" i="1"/>
  <c r="L112" i="1"/>
  <c r="AG110" i="1"/>
  <c r="AF109" i="1"/>
  <c r="AD108" i="1"/>
  <c r="AE107" i="1"/>
  <c r="AF106" i="1"/>
  <c r="AG105" i="1"/>
  <c r="AH104" i="1"/>
  <c r="L103" i="1"/>
  <c r="L102" i="1"/>
  <c r="M101" i="1"/>
  <c r="N100" i="1"/>
  <c r="O99" i="1"/>
  <c r="P98" i="1"/>
  <c r="Q97" i="1"/>
  <c r="AC96" i="1"/>
  <c r="AD95" i="1"/>
  <c r="AE94" i="1"/>
  <c r="AF93" i="1"/>
  <c r="AG92" i="1"/>
  <c r="AH91" i="1"/>
  <c r="L90" i="1"/>
  <c r="M89" i="1"/>
  <c r="N88" i="1"/>
  <c r="O87" i="1"/>
  <c r="P86" i="1"/>
  <c r="Q85" i="1"/>
  <c r="AC84" i="1"/>
  <c r="AD83" i="1"/>
  <c r="AD82" i="1"/>
  <c r="AE81" i="1"/>
  <c r="AF80" i="1"/>
  <c r="AG79" i="1"/>
  <c r="AH78" i="1"/>
  <c r="L77" i="1"/>
  <c r="M76" i="1"/>
  <c r="N75" i="1"/>
  <c r="O74" i="1"/>
  <c r="P73" i="1"/>
  <c r="Q72" i="1"/>
  <c r="AC71" i="1"/>
  <c r="AD70" i="1"/>
  <c r="AE69" i="1"/>
  <c r="AF68" i="1"/>
  <c r="AG67" i="1"/>
  <c r="AH66" i="1"/>
  <c r="L65" i="1"/>
  <c r="M64" i="1"/>
  <c r="N63" i="1"/>
  <c r="N62" i="1"/>
  <c r="O61" i="1"/>
  <c r="P60" i="1"/>
  <c r="Q59" i="1"/>
  <c r="AC58" i="1"/>
  <c r="AD57" i="1"/>
  <c r="AE56" i="1"/>
  <c r="AF55" i="1"/>
  <c r="AG54" i="1"/>
  <c r="AF180" i="1"/>
  <c r="AE170" i="1"/>
  <c r="P165" i="1"/>
  <c r="AH159" i="1"/>
  <c r="M153" i="1"/>
  <c r="T154" i="1" s="1"/>
  <c r="Y154" i="1" s="1"/>
  <c r="M151" i="1"/>
  <c r="T152" i="1" s="1"/>
  <c r="Y152" i="1" s="1"/>
  <c r="O146" i="1"/>
  <c r="AG144" i="1"/>
  <c r="O143" i="1"/>
  <c r="AG122" i="1"/>
  <c r="O119" i="1"/>
  <c r="AD117" i="1"/>
  <c r="N116" i="1"/>
  <c r="AF114" i="1"/>
  <c r="M113" i="1"/>
  <c r="AF110" i="1"/>
  <c r="AE109" i="1"/>
  <c r="AC108" i="1"/>
  <c r="AD107" i="1"/>
  <c r="AE106" i="1"/>
  <c r="AF105" i="1"/>
  <c r="AG104" i="1"/>
  <c r="AH103" i="1"/>
  <c r="AH102" i="1"/>
  <c r="L101" i="1"/>
  <c r="M100" i="1"/>
  <c r="N99" i="1"/>
  <c r="O98" i="1"/>
  <c r="P97" i="1"/>
  <c r="Q96" i="1"/>
  <c r="AC95" i="1"/>
  <c r="AD94" i="1"/>
  <c r="AE93" i="1"/>
  <c r="AF92" i="1"/>
  <c r="AG91" i="1"/>
  <c r="AH90" i="1"/>
  <c r="L89" i="1"/>
  <c r="M88" i="1"/>
  <c r="N87" i="1"/>
  <c r="O86" i="1"/>
  <c r="P85" i="1"/>
  <c r="Q84" i="1"/>
  <c r="AC83" i="1"/>
  <c r="AC82" i="1"/>
  <c r="AD81" i="1"/>
  <c r="AE80" i="1"/>
  <c r="AF79" i="1"/>
  <c r="AG78" i="1"/>
  <c r="AH77" i="1"/>
  <c r="L76" i="1"/>
  <c r="M75" i="1"/>
  <c r="N74" i="1"/>
  <c r="O73" i="1"/>
  <c r="P72" i="1"/>
  <c r="Q71" i="1"/>
  <c r="AC70" i="1"/>
  <c r="AD69" i="1"/>
  <c r="AE68" i="1"/>
  <c r="AF67" i="1"/>
  <c r="AG66" i="1"/>
  <c r="AH65" i="1"/>
  <c r="L64" i="1"/>
  <c r="M63" i="1"/>
  <c r="M62" i="1"/>
  <c r="N61" i="1"/>
  <c r="AE180" i="1"/>
  <c r="M175" i="1"/>
  <c r="T176" i="1" s="1"/>
  <c r="Y176" i="1" s="1"/>
  <c r="L151" i="1"/>
  <c r="S152" i="1" s="1"/>
  <c r="X152" i="1" s="1"/>
  <c r="N146" i="1"/>
  <c r="U147" i="1" s="1"/>
  <c r="Z147" i="1" s="1"/>
  <c r="AE144" i="1"/>
  <c r="AE142" i="1"/>
  <c r="AG140" i="1"/>
  <c r="AH138" i="1"/>
  <c r="AH136" i="1"/>
  <c r="AH134" i="1"/>
  <c r="AC132" i="1"/>
  <c r="AE130" i="1"/>
  <c r="AG128" i="1"/>
  <c r="AH126" i="1"/>
  <c r="AH124" i="1"/>
  <c r="O122" i="1"/>
  <c r="AC120" i="1"/>
  <c r="M119" i="1"/>
  <c r="AC117" i="1"/>
  <c r="AE114" i="1"/>
  <c r="L113" i="1"/>
  <c r="AH111" i="1"/>
  <c r="AE110" i="1"/>
  <c r="AC109" i="1"/>
  <c r="Q108" i="1"/>
  <c r="AC107" i="1"/>
  <c r="AD106" i="1"/>
  <c r="AE105" i="1"/>
  <c r="AF104" i="1"/>
  <c r="AG103" i="1"/>
  <c r="AG102" i="1"/>
  <c r="AH101" i="1"/>
  <c r="L100" i="1"/>
  <c r="M99" i="1"/>
  <c r="N98" i="1"/>
  <c r="O97" i="1"/>
  <c r="P96" i="1"/>
  <c r="Q95" i="1"/>
  <c r="AC94" i="1"/>
  <c r="AD93" i="1"/>
  <c r="AE92" i="1"/>
  <c r="AF91" i="1"/>
  <c r="AG90" i="1"/>
  <c r="AH89" i="1"/>
  <c r="L88" i="1"/>
  <c r="M87" i="1"/>
  <c r="N86" i="1"/>
  <c r="O85" i="1"/>
  <c r="P84" i="1"/>
  <c r="Q83" i="1"/>
  <c r="Q82" i="1"/>
  <c r="AC81" i="1"/>
  <c r="AD80" i="1"/>
  <c r="AE79" i="1"/>
  <c r="AF78" i="1"/>
  <c r="AG77" i="1"/>
  <c r="AH76" i="1"/>
  <c r="L75" i="1"/>
  <c r="M74" i="1"/>
  <c r="N73" i="1"/>
  <c r="O72" i="1"/>
  <c r="P71" i="1"/>
  <c r="Q70" i="1"/>
  <c r="AC69" i="1"/>
  <c r="AD68" i="1"/>
  <c r="AE67" i="1"/>
  <c r="AF66" i="1"/>
  <c r="AG65" i="1"/>
  <c r="AH64" i="1"/>
  <c r="L63" i="1"/>
  <c r="L62" i="1"/>
  <c r="M61" i="1"/>
  <c r="N60" i="1"/>
  <c r="O59" i="1"/>
  <c r="P58" i="1"/>
  <c r="Q57" i="1"/>
  <c r="AC56" i="1"/>
  <c r="AD55" i="1"/>
  <c r="AH4" i="1"/>
  <c r="AG5" i="1"/>
  <c r="AF6" i="1"/>
  <c r="AE7" i="1"/>
  <c r="AD8" i="1"/>
  <c r="AC9" i="1"/>
  <c r="Q10" i="1"/>
  <c r="P11" i="1"/>
  <c r="O12" i="1"/>
  <c r="N13" i="1"/>
  <c r="M14" i="1"/>
  <c r="L15" i="1"/>
  <c r="AH16" i="1"/>
  <c r="AG17" i="1"/>
  <c r="AF18" i="1"/>
  <c r="AE19" i="1"/>
  <c r="AD20" i="1"/>
  <c r="AC21" i="1"/>
  <c r="Q22" i="1"/>
  <c r="Q23" i="1"/>
  <c r="P24" i="1"/>
  <c r="O25" i="1"/>
  <c r="N26" i="1"/>
  <c r="M27" i="1"/>
  <c r="L28" i="1"/>
  <c r="AH29" i="1"/>
  <c r="AG30" i="1"/>
  <c r="AF31" i="1"/>
  <c r="AE32" i="1"/>
  <c r="AD33" i="1"/>
  <c r="AC34" i="1"/>
  <c r="Q35" i="1"/>
  <c r="P36" i="1"/>
  <c r="O37" i="1"/>
  <c r="N38" i="1"/>
  <c r="M39" i="1"/>
  <c r="L40" i="1"/>
  <c r="AH41" i="1"/>
  <c r="AG42" i="1"/>
  <c r="AG43" i="1"/>
  <c r="AF44" i="1"/>
  <c r="AE45" i="1"/>
  <c r="AD46" i="1"/>
  <c r="AC47" i="1"/>
  <c r="Q48" i="1"/>
  <c r="P49" i="1"/>
  <c r="P50" i="1"/>
  <c r="AF51" i="1"/>
  <c r="AH52" i="1"/>
  <c r="L54" i="1"/>
  <c r="AE55" i="1"/>
  <c r="P57" i="1"/>
  <c r="N59" i="1"/>
  <c r="Q61" i="1"/>
  <c r="N66" i="1"/>
  <c r="AH68" i="1"/>
  <c r="N84" i="1"/>
  <c r="AG88" i="1"/>
  <c r="AC92" i="1"/>
  <c r="N96" i="1"/>
  <c r="AG100" i="1"/>
  <c r="AE104" i="1"/>
  <c r="P108" i="1"/>
  <c r="AE118" i="1"/>
  <c r="AE8" i="1"/>
  <c r="L16" i="1"/>
  <c r="AD21" i="1"/>
  <c r="O26" i="1"/>
  <c r="L29" i="1"/>
  <c r="AC35" i="1"/>
  <c r="Q36" i="1"/>
  <c r="P37" i="1"/>
  <c r="O38" i="1"/>
  <c r="N39" i="1"/>
  <c r="M40" i="1"/>
  <c r="L41" i="1"/>
  <c r="AH42" i="1"/>
  <c r="AH43" i="1"/>
  <c r="AG44" i="1"/>
  <c r="AF45" i="1"/>
  <c r="AE46" i="1"/>
  <c r="AD47" i="1"/>
  <c r="AC48" i="1"/>
  <c r="Q49" i="1"/>
  <c r="Q50" i="1"/>
  <c r="AG51" i="1"/>
  <c r="M54" i="1"/>
  <c r="AH55" i="1"/>
  <c r="AC57" i="1"/>
  <c r="P59" i="1"/>
  <c r="AC61" i="1"/>
  <c r="O64" i="1"/>
  <c r="AD66" i="1"/>
  <c r="M72" i="1"/>
  <c r="AF76" i="1"/>
  <c r="Q80" i="1"/>
  <c r="O84" i="1"/>
  <c r="AH88" i="1"/>
  <c r="AD92" i="1"/>
  <c r="O96" i="1"/>
  <c r="AH100" i="1"/>
  <c r="L4" i="1"/>
  <c r="O13" i="1"/>
  <c r="AE20" i="1"/>
  <c r="N27" i="1"/>
  <c r="AF32" i="1"/>
  <c r="AF8" i="1"/>
  <c r="P13" i="1"/>
  <c r="N15" i="1"/>
  <c r="M16" i="1"/>
  <c r="L17" i="1"/>
  <c r="AH18" i="1"/>
  <c r="AG19" i="1"/>
  <c r="AF20" i="1"/>
  <c r="AE21" i="1"/>
  <c r="AD22" i="1"/>
  <c r="AD23" i="1"/>
  <c r="AC24" i="1"/>
  <c r="Q25" i="1"/>
  <c r="P26" i="1"/>
  <c r="O27" i="1"/>
  <c r="N28" i="1"/>
  <c r="M29" i="1"/>
  <c r="L30" i="1"/>
  <c r="AH31" i="1"/>
  <c r="AG32" i="1"/>
  <c r="AF33" i="1"/>
  <c r="AE34" i="1"/>
  <c r="AD35" i="1"/>
  <c r="AC36" i="1"/>
  <c r="Q37" i="1"/>
  <c r="P38" i="1"/>
  <c r="O39" i="1"/>
  <c r="N40" i="1"/>
  <c r="M41" i="1"/>
  <c r="L42" i="1"/>
  <c r="L43" i="1"/>
  <c r="AH44" i="1"/>
  <c r="AG45" i="1"/>
  <c r="AF46" i="1"/>
  <c r="AE47" i="1"/>
  <c r="AD48" i="1"/>
  <c r="AC49" i="1"/>
  <c r="AD50" i="1"/>
  <c r="AH51" i="1"/>
  <c r="L53" i="1"/>
  <c r="O54" i="1"/>
  <c r="AF57" i="1"/>
  <c r="AD59" i="1"/>
  <c r="AH61" i="1"/>
  <c r="P64" i="1"/>
  <c r="AE66" i="1"/>
  <c r="P69" i="1"/>
  <c r="N72" i="1"/>
  <c r="AG76" i="1"/>
  <c r="AC80" i="1"/>
  <c r="AC105" i="1"/>
  <c r="P109" i="1"/>
  <c r="P114" i="1"/>
  <c r="AF126" i="1"/>
  <c r="P132" i="1"/>
  <c r="AF138" i="1"/>
  <c r="AF150" i="1"/>
  <c r="M158" i="1"/>
  <c r="T159" i="1" s="1"/>
  <c r="Y159" i="1" s="1"/>
  <c r="AD212" i="1"/>
  <c r="AH5" i="1"/>
  <c r="Q11" i="1"/>
  <c r="AC22" i="1"/>
  <c r="M28" i="1"/>
  <c r="AG31" i="1"/>
  <c r="AH6" i="1"/>
  <c r="AC11" i="1"/>
  <c r="L6" i="1"/>
  <c r="AF9" i="1"/>
  <c r="AC12" i="1"/>
  <c r="P14" i="1"/>
  <c r="N16" i="1"/>
  <c r="L18" i="1"/>
  <c r="AH19" i="1"/>
  <c r="AG20" i="1"/>
  <c r="AF21" i="1"/>
  <c r="AE22" i="1"/>
  <c r="AE23" i="1"/>
  <c r="AD24" i="1"/>
  <c r="AC25" i="1"/>
  <c r="Q26" i="1"/>
  <c r="P27" i="1"/>
  <c r="O28" i="1"/>
  <c r="N29" i="1"/>
  <c r="M30" i="1"/>
  <c r="L31" i="1"/>
  <c r="AH32" i="1"/>
  <c r="AG33" i="1"/>
  <c r="AF34" i="1"/>
  <c r="AE35" i="1"/>
  <c r="AD36" i="1"/>
  <c r="AC37" i="1"/>
  <c r="Q38" i="1"/>
  <c r="P39" i="1"/>
  <c r="O40" i="1"/>
  <c r="N41" i="1"/>
  <c r="M42" i="1"/>
  <c r="M43" i="1"/>
  <c r="L44" i="1"/>
  <c r="AH45" i="1"/>
  <c r="AG46" i="1"/>
  <c r="AF47" i="1"/>
  <c r="AE48" i="1"/>
  <c r="AD49" i="1"/>
  <c r="AG50" i="1"/>
  <c r="M53" i="1"/>
  <c r="AC54" i="1"/>
  <c r="M56" i="1"/>
  <c r="AG57" i="1"/>
  <c r="AE59" i="1"/>
  <c r="AF64" i="1"/>
  <c r="Q69" i="1"/>
  <c r="M85" i="1"/>
  <c r="AF89" i="1"/>
  <c r="Q93" i="1"/>
  <c r="M97" i="1"/>
  <c r="AF101" i="1"/>
  <c r="AD105" i="1"/>
  <c r="Q109" i="1"/>
  <c r="AC114" i="1"/>
  <c r="P120" i="1"/>
  <c r="AG126" i="1"/>
  <c r="Q132" i="1"/>
  <c r="AG138" i="1"/>
  <c r="AG158" i="1"/>
  <c r="AE212" i="1"/>
  <c r="AG6" i="1"/>
  <c r="AC10" i="1"/>
  <c r="N14" i="1"/>
  <c r="AG18" i="1"/>
  <c r="Q24" i="1"/>
  <c r="AE33" i="1"/>
  <c r="M4" i="1"/>
  <c r="AD10" i="1"/>
  <c r="O3" i="1"/>
  <c r="AH7" i="1"/>
  <c r="AD11" i="1"/>
  <c r="Q13" i="1"/>
  <c r="O15" i="1"/>
  <c r="M17" i="1"/>
  <c r="P3" i="1"/>
  <c r="O4" i="1"/>
  <c r="N5" i="1"/>
  <c r="M6" i="1"/>
  <c r="L7" i="1"/>
  <c r="AH8" i="1"/>
  <c r="AG9" i="1"/>
  <c r="AF10" i="1"/>
  <c r="AE11" i="1"/>
  <c r="AD12" i="1"/>
  <c r="AC13" i="1"/>
  <c r="Q14" i="1"/>
  <c r="P15" i="1"/>
  <c r="O16" i="1"/>
  <c r="N17" i="1"/>
  <c r="M18" i="1"/>
  <c r="L19" i="1"/>
  <c r="AH20" i="1"/>
  <c r="AG21" i="1"/>
  <c r="AF22" i="1"/>
  <c r="AF23" i="1"/>
  <c r="AE24" i="1"/>
  <c r="AD25" i="1"/>
  <c r="AC26" i="1"/>
  <c r="Q27" i="1"/>
  <c r="P28" i="1"/>
  <c r="O29" i="1"/>
  <c r="N30" i="1"/>
  <c r="M31" i="1"/>
  <c r="L32" i="1"/>
  <c r="AH33" i="1"/>
  <c r="AG34" i="1"/>
  <c r="AF35" i="1"/>
  <c r="AE36" i="1"/>
  <c r="AD37" i="1"/>
  <c r="AC38" i="1"/>
  <c r="Q39" i="1"/>
  <c r="P40" i="1"/>
  <c r="O41" i="1"/>
  <c r="N42" i="1"/>
  <c r="N43" i="1"/>
  <c r="M44" i="1"/>
  <c r="L45" i="1"/>
  <c r="AH46" i="1"/>
  <c r="AG47" i="1"/>
  <c r="AF48" i="1"/>
  <c r="AE49" i="1"/>
  <c r="AH50" i="1"/>
  <c r="L52" i="1"/>
  <c r="N53" i="1"/>
  <c r="AD54" i="1"/>
  <c r="P56" i="1"/>
  <c r="P62" i="1"/>
  <c r="AG64" i="1"/>
  <c r="L67" i="1"/>
  <c r="AG69" i="1"/>
  <c r="L73" i="1"/>
  <c r="AE77" i="1"/>
  <c r="P81" i="1"/>
  <c r="N85" i="1"/>
  <c r="AG89" i="1"/>
  <c r="AC93" i="1"/>
  <c r="N97" i="1"/>
  <c r="AG101" i="1"/>
  <c r="Q120" i="1"/>
  <c r="AF7" i="1"/>
  <c r="P12" i="1"/>
  <c r="AH17" i="1"/>
  <c r="AC23" i="1"/>
  <c r="AH30" i="1"/>
  <c r="N3" i="1"/>
  <c r="AE9" i="1"/>
  <c r="O14" i="1"/>
  <c r="M5" i="1"/>
  <c r="AE10" i="1"/>
  <c r="P4" i="1"/>
  <c r="O5" i="1"/>
  <c r="N6" i="1"/>
  <c r="M7" i="1"/>
  <c r="L8" i="1"/>
  <c r="AG10" i="1"/>
  <c r="AF11" i="1"/>
  <c r="AE12" i="1"/>
  <c r="AD13" i="1"/>
  <c r="AC14" i="1"/>
  <c r="Q15" i="1"/>
  <c r="P16" i="1"/>
  <c r="O17" i="1"/>
  <c r="N18" i="1"/>
  <c r="M19" i="1"/>
  <c r="L20" i="1"/>
  <c r="AH21" i="1"/>
  <c r="AG22" i="1"/>
  <c r="AG23" i="1"/>
  <c r="AF24" i="1"/>
  <c r="AE25" i="1"/>
  <c r="AD26" i="1"/>
  <c r="AC27" i="1"/>
  <c r="Q28" i="1"/>
  <c r="P29" i="1"/>
  <c r="O30" i="1"/>
  <c r="N31" i="1"/>
  <c r="M32" i="1"/>
  <c r="L33" i="1"/>
  <c r="AH34" i="1"/>
  <c r="AG35" i="1"/>
  <c r="AF36" i="1"/>
  <c r="AE37" i="1"/>
  <c r="AD38" i="1"/>
  <c r="AC39" i="1"/>
  <c r="Q40" i="1"/>
  <c r="P41" i="1"/>
  <c r="O42" i="1"/>
  <c r="O43" i="1"/>
  <c r="N44" i="1"/>
  <c r="M45" i="1"/>
  <c r="L46" i="1"/>
  <c r="AH47" i="1"/>
  <c r="AG48" i="1"/>
  <c r="AG49" i="1"/>
  <c r="M52" i="1"/>
  <c r="P53" i="1"/>
  <c r="AE54" i="1"/>
  <c r="Q56" i="1"/>
  <c r="N58" i="1"/>
  <c r="L60" i="1"/>
  <c r="Q62" i="1"/>
  <c r="M67" i="1"/>
  <c r="AH69" i="1"/>
  <c r="M73" i="1"/>
  <c r="AF77" i="1"/>
  <c r="Q81" i="1"/>
  <c r="Q106" i="1"/>
  <c r="P110" i="1"/>
  <c r="AG115" i="1"/>
  <c r="L146" i="1"/>
  <c r="S147" i="1" s="1"/>
  <c r="X147" i="1" s="1"/>
  <c r="AD9" i="1"/>
  <c r="M15" i="1"/>
  <c r="AF19" i="1"/>
  <c r="P25" i="1"/>
  <c r="AD34" i="1"/>
  <c r="L5" i="1"/>
  <c r="AG7" i="1"/>
  <c r="Q12" i="1"/>
  <c r="N4" i="1"/>
  <c r="AG8" i="1"/>
  <c r="Q3" i="1"/>
  <c r="AH9" i="1"/>
  <c r="AC3" i="1"/>
  <c r="Q4" i="1"/>
  <c r="P5" i="1"/>
  <c r="O6" i="1"/>
  <c r="N7" i="1"/>
  <c r="M8" i="1"/>
  <c r="L9" i="1"/>
  <c r="AH10" i="1"/>
  <c r="AG11" i="1"/>
  <c r="AF12" i="1"/>
  <c r="AE13" i="1"/>
  <c r="AD14" i="1"/>
  <c r="AC15" i="1"/>
  <c r="Q16" i="1"/>
  <c r="P17" i="1"/>
  <c r="O18" i="1"/>
  <c r="N19" i="1"/>
  <c r="M20" i="1"/>
  <c r="L21" i="1"/>
  <c r="AH22" i="1"/>
  <c r="AH23" i="1"/>
  <c r="AG24" i="1"/>
  <c r="AF25" i="1"/>
  <c r="AE26" i="1"/>
  <c r="AD27" i="1"/>
  <c r="AC28" i="1"/>
  <c r="Q29" i="1"/>
  <c r="P30" i="1"/>
  <c r="O31" i="1"/>
  <c r="N32" i="1"/>
  <c r="M33" i="1"/>
  <c r="L34" i="1"/>
  <c r="AH35" i="1"/>
  <c r="AG36" i="1"/>
  <c r="AF37" i="1"/>
  <c r="AE38" i="1"/>
  <c r="AD39" i="1"/>
  <c r="AC40" i="1"/>
  <c r="Q41" i="1"/>
  <c r="P42" i="1"/>
  <c r="P43" i="1"/>
  <c r="O44" i="1"/>
  <c r="N45" i="1"/>
  <c r="M46" i="1"/>
  <c r="L47" i="1"/>
  <c r="AH48" i="1"/>
  <c r="AH49" i="1"/>
  <c r="L51" i="1"/>
  <c r="N52" i="1"/>
  <c r="AD53" i="1"/>
  <c r="AF54" i="1"/>
  <c r="AD56" i="1"/>
  <c r="O58" i="1"/>
  <c r="M60" i="1"/>
  <c r="AG62" i="1"/>
  <c r="N65" i="1"/>
  <c r="AC67" i="1"/>
  <c r="L86" i="1"/>
  <c r="AE90" i="1"/>
  <c r="P94" i="1"/>
  <c r="L98" i="1"/>
  <c r="AE102" i="1"/>
  <c r="AC106" i="1"/>
  <c r="Q110" i="1"/>
  <c r="AH115" i="1"/>
  <c r="AE128" i="1"/>
  <c r="O134" i="1"/>
  <c r="AE140" i="1"/>
  <c r="AH11" i="1"/>
  <c r="AG12" i="1"/>
  <c r="AF13" i="1"/>
  <c r="AE14" i="1"/>
  <c r="AD15" i="1"/>
  <c r="AC16" i="1"/>
  <c r="Q17" i="1"/>
  <c r="P18" i="1"/>
  <c r="O19" i="1"/>
  <c r="N20" i="1"/>
  <c r="M21" i="1"/>
  <c r="L22" i="1"/>
  <c r="L23" i="1"/>
  <c r="AH24" i="1"/>
  <c r="AG25" i="1"/>
  <c r="AF26" i="1"/>
  <c r="AE27" i="1"/>
  <c r="AC29" i="1"/>
  <c r="Q30" i="1"/>
  <c r="P31" i="1"/>
  <c r="O32" i="1"/>
  <c r="N33" i="1"/>
  <c r="M34" i="1"/>
  <c r="L35" i="1"/>
  <c r="AH36" i="1"/>
  <c r="AG37" i="1"/>
  <c r="AF38" i="1"/>
  <c r="AE39" i="1"/>
  <c r="AD40" i="1"/>
  <c r="AC41" i="1"/>
  <c r="Q42" i="1"/>
  <c r="Q43" i="1"/>
  <c r="P44" i="1"/>
  <c r="O45" i="1"/>
  <c r="N46" i="1"/>
  <c r="M47" i="1"/>
  <c r="M51" i="1"/>
  <c r="O52" i="1"/>
  <c r="AE53" i="1"/>
  <c r="AG56" i="1"/>
  <c r="Q58" i="1"/>
  <c r="O60" i="1"/>
  <c r="AH62" i="1"/>
  <c r="O65" i="1"/>
  <c r="AD67" i="1"/>
  <c r="O70" i="1"/>
  <c r="L74" i="1"/>
  <c r="AD78" i="1"/>
  <c r="O82" i="1"/>
  <c r="M86" i="1"/>
  <c r="AF90" i="1"/>
  <c r="Q94" i="1"/>
  <c r="M98" i="1"/>
  <c r="AF102" i="1"/>
  <c r="M122" i="1"/>
  <c r="AF128" i="1"/>
  <c r="P134" i="1"/>
  <c r="AF140" i="1"/>
  <c r="Q147" i="1"/>
  <c r="M193" i="1"/>
  <c r="T194" i="1" s="1"/>
  <c r="Y1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ID#AAAAJjxCPtE
ZARATE MORAN MELISSA DEL ROSARIO    (2020-05-18 14:48:59)
ANTES DEL D.S. 094-2018-EF de fecha 09 de mayo 2018</t>
        </r>
      </text>
    </comment>
  </commentList>
</comments>
</file>

<file path=xl/sharedStrings.xml><?xml version="1.0" encoding="utf-8"?>
<sst xmlns="http://schemas.openxmlformats.org/spreadsheetml/2006/main" count="5978" uniqueCount="90">
  <si>
    <t>DIESEL B5 S50</t>
  </si>
  <si>
    <t>IS</t>
  </si>
  <si>
    <t>Rodaje</t>
  </si>
  <si>
    <t>ISC</t>
  </si>
  <si>
    <t>IGV</t>
  </si>
  <si>
    <t>GASOHOL 90</t>
  </si>
  <si>
    <t>PLANTAS</t>
  </si>
  <si>
    <r>
      <rPr>
        <b/>
        <sz val="7"/>
        <color theme="0"/>
        <rFont val="Arial"/>
        <family val="2"/>
      </rPr>
      <t xml:space="preserve">DIESEL B5 UV S-50
</t>
    </r>
    <r>
      <rPr>
        <sz val="8"/>
        <color theme="0"/>
        <rFont val="Bookman Old Style"/>
        <family val="1"/>
      </rPr>
      <t>(**)</t>
    </r>
  </si>
  <si>
    <r>
      <rPr>
        <b/>
        <sz val="7"/>
        <color theme="0"/>
        <rFont val="Arial"/>
        <family val="2"/>
      </rPr>
      <t xml:space="preserve">DIESEL B5 S-50
</t>
    </r>
    <r>
      <rPr>
        <sz val="8"/>
        <color theme="0"/>
        <rFont val="Bookman Old Style"/>
        <family val="1"/>
      </rPr>
      <t>(**)</t>
    </r>
  </si>
  <si>
    <r>
      <rPr>
        <sz val="7"/>
        <color theme="0"/>
        <rFont val="Bookman Old Style"/>
        <family val="1"/>
      </rPr>
      <t>GASOHOL 97</t>
    </r>
  </si>
  <si>
    <r>
      <rPr>
        <sz val="7"/>
        <color theme="0"/>
        <rFont val="Bookman Old Style"/>
        <family val="1"/>
      </rPr>
      <t>GASOHOL 95</t>
    </r>
  </si>
  <si>
    <r>
      <rPr>
        <sz val="7"/>
        <color theme="0"/>
        <rFont val="Bookman Old Style"/>
        <family val="1"/>
      </rPr>
      <t>GASOHOL 90</t>
    </r>
  </si>
  <si>
    <r>
      <rPr>
        <sz val="7"/>
        <color theme="0"/>
        <rFont val="Bookman Old Style"/>
        <family val="1"/>
      </rPr>
      <t>GASOHOL 84</t>
    </r>
  </si>
  <si>
    <t>Fecha</t>
  </si>
  <si>
    <t>CONCHAN</t>
  </si>
  <si>
    <t>CHIMBOTE</t>
  </si>
  <si>
    <t>SALAVERRY</t>
  </si>
  <si>
    <t>CALLAO</t>
  </si>
  <si>
    <t>ETEN</t>
  </si>
  <si>
    <t>CUSCO</t>
  </si>
  <si>
    <t>TALARA</t>
  </si>
  <si>
    <t>PIURA</t>
  </si>
  <si>
    <t>SUPE</t>
  </si>
  <si>
    <t>C. DE PASCO</t>
  </si>
  <si>
    <t>PISCO</t>
  </si>
  <si>
    <t>MOLLENDO</t>
  </si>
  <si>
    <t>JULIACA</t>
  </si>
  <si>
    <t>ILO</t>
  </si>
  <si>
    <t>EL MILAGRO</t>
  </si>
  <si>
    <t>YURIMAGUAS</t>
  </si>
  <si>
    <t>IQUITOS</t>
  </si>
  <si>
    <t>PUCALLPA</t>
  </si>
  <si>
    <t>PTO. MALDONADO</t>
  </si>
  <si>
    <r>
      <rPr>
        <b/>
        <sz val="10"/>
        <rFont val="Arial"/>
        <family val="2"/>
      </rPr>
      <t>TALARA</t>
    </r>
  </si>
  <si>
    <r>
      <rPr>
        <b/>
        <sz val="10"/>
        <rFont val="Arial"/>
        <family val="2"/>
      </rPr>
      <t>PIURA</t>
    </r>
  </si>
  <si>
    <r>
      <rPr>
        <b/>
        <sz val="10"/>
        <rFont val="Arial"/>
        <family val="2"/>
      </rPr>
      <t>ETEN</t>
    </r>
  </si>
  <si>
    <r>
      <rPr>
        <b/>
        <sz val="10"/>
        <rFont val="Arial"/>
        <family val="2"/>
      </rPr>
      <t>SALAVERRY</t>
    </r>
  </si>
  <si>
    <r>
      <rPr>
        <b/>
        <sz val="10"/>
        <rFont val="Arial"/>
        <family val="2"/>
      </rPr>
      <t>CHIMBOTE</t>
    </r>
  </si>
  <si>
    <r>
      <rPr>
        <b/>
        <sz val="10"/>
        <rFont val="Arial"/>
        <family val="2"/>
      </rPr>
      <t>SUPE</t>
    </r>
  </si>
  <si>
    <r>
      <rPr>
        <b/>
        <sz val="10"/>
        <rFont val="Arial"/>
        <family val="2"/>
      </rPr>
      <t>CALLAO</t>
    </r>
  </si>
  <si>
    <r>
      <rPr>
        <b/>
        <sz val="10"/>
        <rFont val="Arial"/>
        <family val="2"/>
      </rPr>
      <t>CONCHAN</t>
    </r>
  </si>
  <si>
    <r>
      <rPr>
        <b/>
        <sz val="10"/>
        <rFont val="Arial"/>
        <family val="2"/>
      </rPr>
      <t>C. DE PASCO</t>
    </r>
  </si>
  <si>
    <r>
      <rPr>
        <b/>
        <sz val="10"/>
        <rFont val="Arial"/>
        <family val="2"/>
      </rPr>
      <t>PISCO</t>
    </r>
  </si>
  <si>
    <r>
      <rPr>
        <b/>
        <sz val="10"/>
        <rFont val="Arial"/>
        <family val="2"/>
      </rPr>
      <t>MOLLENDO</t>
    </r>
  </si>
  <si>
    <r>
      <rPr>
        <b/>
        <sz val="10"/>
        <rFont val="Arial"/>
        <family val="2"/>
      </rPr>
      <t>JULIACA</t>
    </r>
  </si>
  <si>
    <r>
      <rPr>
        <b/>
        <sz val="10"/>
        <rFont val="Arial"/>
        <family val="2"/>
      </rPr>
      <t>CUSCO</t>
    </r>
  </si>
  <si>
    <r>
      <rPr>
        <b/>
        <sz val="10"/>
        <rFont val="Arial"/>
        <family val="2"/>
      </rPr>
      <t>ILO</t>
    </r>
  </si>
  <si>
    <r>
      <rPr>
        <b/>
        <sz val="10"/>
        <rFont val="Arial"/>
        <family val="2"/>
      </rPr>
      <t>EL MILAGRO</t>
    </r>
  </si>
  <si>
    <r>
      <rPr>
        <b/>
        <sz val="10"/>
        <rFont val="Arial"/>
        <family val="2"/>
      </rPr>
      <t>YURIMAGUAS</t>
    </r>
  </si>
  <si>
    <r>
      <rPr>
        <b/>
        <sz val="10"/>
        <rFont val="Arial"/>
        <family val="2"/>
      </rPr>
      <t>IQUITOS</t>
    </r>
  </si>
  <si>
    <r>
      <rPr>
        <b/>
        <sz val="10"/>
        <rFont val="Arial"/>
        <family val="2"/>
      </rPr>
      <t>PUCALLPA</t>
    </r>
  </si>
  <si>
    <r>
      <rPr>
        <b/>
        <sz val="10"/>
        <rFont val="Arial"/>
        <family val="2"/>
      </rPr>
      <t>PTO. MALDONADO</t>
    </r>
  </si>
  <si>
    <r>
      <rPr>
        <sz val="7"/>
        <rFont val="Bookman Old Style"/>
        <family val="1"/>
      </rPr>
      <t>TALARA</t>
    </r>
  </si>
  <si>
    <r>
      <rPr>
        <sz val="7"/>
        <rFont val="Bookman Old Style"/>
        <family val="1"/>
      </rPr>
      <t>PIURA</t>
    </r>
  </si>
  <si>
    <r>
      <rPr>
        <sz val="7"/>
        <rFont val="Bookman Old Style"/>
        <family val="1"/>
      </rPr>
      <t>ETEN</t>
    </r>
  </si>
  <si>
    <r>
      <rPr>
        <sz val="7"/>
        <rFont val="Bookman Old Style"/>
        <family val="1"/>
      </rPr>
      <t>SALAVERRY</t>
    </r>
  </si>
  <si>
    <r>
      <rPr>
        <sz val="7"/>
        <rFont val="Bookman Old Style"/>
        <family val="1"/>
      </rPr>
      <t>CHIMBOTE</t>
    </r>
  </si>
  <si>
    <r>
      <rPr>
        <sz val="7"/>
        <rFont val="Bookman Old Style"/>
        <family val="1"/>
      </rPr>
      <t>SUPE</t>
    </r>
  </si>
  <si>
    <r>
      <rPr>
        <sz val="7"/>
        <rFont val="Bookman Old Style"/>
        <family val="1"/>
      </rPr>
      <t>CALLAO</t>
    </r>
  </si>
  <si>
    <r>
      <rPr>
        <sz val="7"/>
        <rFont val="Bookman Old Style"/>
        <family val="1"/>
      </rPr>
      <t>CONCHAN</t>
    </r>
  </si>
  <si>
    <r>
      <rPr>
        <sz val="7"/>
        <rFont val="Bookman Old Style"/>
        <family val="1"/>
      </rPr>
      <t>PISCO</t>
    </r>
  </si>
  <si>
    <r>
      <rPr>
        <sz val="7"/>
        <rFont val="Bookman Old Style"/>
        <family val="1"/>
      </rPr>
      <t>MOLLENDO</t>
    </r>
  </si>
  <si>
    <r>
      <rPr>
        <sz val="7"/>
        <rFont val="Bookman Old Style"/>
        <family val="1"/>
      </rPr>
      <t>JULIACA</t>
    </r>
  </si>
  <si>
    <r>
      <rPr>
        <sz val="7"/>
        <rFont val="Bookman Old Style"/>
        <family val="1"/>
      </rPr>
      <t>CUSCO</t>
    </r>
  </si>
  <si>
    <r>
      <rPr>
        <sz val="7"/>
        <rFont val="Bookman Old Style"/>
        <family val="1"/>
      </rPr>
      <t>ILO</t>
    </r>
  </si>
  <si>
    <r>
      <rPr>
        <sz val="7"/>
        <rFont val="Bookman Old Style"/>
        <family val="1"/>
      </rPr>
      <t>EL MILAGRO</t>
    </r>
  </si>
  <si>
    <r>
      <rPr>
        <sz val="7"/>
        <rFont val="Bookman Old Style"/>
        <family val="1"/>
      </rPr>
      <t>YURIMAGUAS</t>
    </r>
  </si>
  <si>
    <r>
      <rPr>
        <sz val="7"/>
        <rFont val="Bookman Old Style"/>
        <family val="1"/>
      </rPr>
      <t>IQUITOS</t>
    </r>
  </si>
  <si>
    <r>
      <rPr>
        <sz val="7"/>
        <rFont val="Bookman Old Style"/>
        <family val="1"/>
      </rPr>
      <t>PUCALLPA</t>
    </r>
  </si>
  <si>
    <r>
      <rPr>
        <sz val="7"/>
        <rFont val="Bookman Old Style"/>
        <family val="1"/>
      </rPr>
      <t>PTO. MALDONADO</t>
    </r>
  </si>
  <si>
    <r>
      <rPr>
        <sz val="10"/>
        <rFont val="Arial"/>
        <family val="2"/>
      </rPr>
      <t>TALARA</t>
    </r>
  </si>
  <si>
    <r>
      <rPr>
        <sz val="10"/>
        <rFont val="Arial"/>
        <family val="2"/>
      </rPr>
      <t>PIURA</t>
    </r>
  </si>
  <si>
    <r>
      <rPr>
        <sz val="10"/>
        <rFont val="Arial"/>
        <family val="2"/>
      </rPr>
      <t>ETEN</t>
    </r>
  </si>
  <si>
    <r>
      <rPr>
        <sz val="10"/>
        <rFont val="Arial"/>
        <family val="2"/>
      </rPr>
      <t>SALAVERRY</t>
    </r>
  </si>
  <si>
    <r>
      <rPr>
        <sz val="10"/>
        <rFont val="Arial"/>
        <family val="2"/>
      </rPr>
      <t>CHIMBOTE</t>
    </r>
  </si>
  <si>
    <r>
      <rPr>
        <sz val="10"/>
        <rFont val="Arial"/>
        <family val="2"/>
      </rPr>
      <t>SUPE</t>
    </r>
  </si>
  <si>
    <r>
      <rPr>
        <sz val="10"/>
        <rFont val="Arial"/>
        <family val="2"/>
      </rPr>
      <t>CALLAO</t>
    </r>
  </si>
  <si>
    <r>
      <rPr>
        <sz val="10"/>
        <rFont val="Arial"/>
        <family val="2"/>
      </rPr>
      <t>CONCHAN</t>
    </r>
  </si>
  <si>
    <r>
      <rPr>
        <sz val="10"/>
        <rFont val="Arial"/>
        <family val="2"/>
      </rPr>
      <t>C. DE PASCO</t>
    </r>
  </si>
  <si>
    <r>
      <rPr>
        <sz val="10"/>
        <rFont val="Arial"/>
        <family val="2"/>
      </rPr>
      <t>PISCO</t>
    </r>
  </si>
  <si>
    <r>
      <rPr>
        <sz val="10"/>
        <rFont val="Arial"/>
        <family val="2"/>
      </rPr>
      <t>MOLLENDO</t>
    </r>
  </si>
  <si>
    <r>
      <rPr>
        <sz val="10"/>
        <rFont val="Arial"/>
        <family val="2"/>
      </rPr>
      <t>JULIACA</t>
    </r>
  </si>
  <si>
    <r>
      <rPr>
        <sz val="10"/>
        <rFont val="Arial"/>
        <family val="2"/>
      </rPr>
      <t>CUSCO</t>
    </r>
  </si>
  <si>
    <r>
      <rPr>
        <sz val="10"/>
        <rFont val="Arial"/>
        <family val="2"/>
      </rPr>
      <t>ILO</t>
    </r>
  </si>
  <si>
    <r>
      <rPr>
        <sz val="10"/>
        <rFont val="Arial"/>
        <family val="2"/>
      </rPr>
      <t>EL MILAGRO</t>
    </r>
  </si>
  <si>
    <r>
      <rPr>
        <sz val="10"/>
        <rFont val="Arial"/>
        <family val="2"/>
      </rPr>
      <t>YURIMAGUAS</t>
    </r>
  </si>
  <si>
    <r>
      <rPr>
        <sz val="10"/>
        <rFont val="Arial"/>
        <family val="2"/>
      </rPr>
      <t>IQUITOS</t>
    </r>
  </si>
  <si>
    <r>
      <rPr>
        <sz val="10"/>
        <rFont val="Arial"/>
        <family val="2"/>
      </rPr>
      <t>PUCALLPA</t>
    </r>
  </si>
  <si>
    <r>
      <rPr>
        <sz val="10"/>
        <rFont val="Arial"/>
        <family val="2"/>
      </rPr>
      <t>PTO. MALDONADO</t>
    </r>
  </si>
  <si>
    <t>TARAPOTO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</si>
</sst>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"/>
    <numFmt numFmtId="165" formatCode="0.0000"/>
    <numFmt numFmtId="166" formatCode="_ * #,##0.00_ ;_ * \-#,##0.00_ ;_ * &quot;-&quot;??_ ;_ @_ "/>
  </numFmts>
  <fonts count="32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7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Bookman Old Style"/>
      <family val="1"/>
    </font>
    <font>
      <b/>
      <sz val="7"/>
      <color theme="0"/>
      <name val="Bookman Old Style"/>
      <family val="1"/>
    </font>
    <font>
      <sz val="7"/>
      <color theme="0"/>
      <name val="Bookman Old Style"/>
      <family val="1"/>
    </font>
    <font>
      <b/>
      <sz val="8"/>
      <color theme="1"/>
      <name val="Bookman Old Style"/>
      <family val="1"/>
    </font>
    <font>
      <sz val="8"/>
      <color theme="1"/>
      <name val="Bookman Old Style"/>
      <family val="1"/>
    </font>
    <font>
      <sz val="8"/>
      <color rgb="FF000000"/>
      <name val="Bookman Old Style"/>
      <family val="2"/>
    </font>
    <font>
      <sz val="11"/>
      <color theme="1"/>
      <name val="Arial Narrow"/>
      <family val="2"/>
    </font>
    <font>
      <sz val="8.5"/>
      <color rgb="FF000000"/>
      <name val="Bookman Old Style"/>
      <family val="2"/>
    </font>
    <font>
      <sz val="8"/>
      <color rgb="FF000000"/>
      <name val="Bookman Old Style"/>
      <family val="1"/>
    </font>
    <font>
      <sz val="9"/>
      <color theme="1"/>
      <name val="Bookman Old Style"/>
      <family val="1"/>
    </font>
    <font>
      <sz val="9"/>
      <color rgb="FF000000"/>
      <name val="Bookman Old Style"/>
      <family val="1"/>
    </font>
    <font>
      <sz val="10"/>
      <color rgb="FF000000"/>
      <name val="Times New Roman"/>
      <family val="1"/>
    </font>
    <font>
      <sz val="9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color rgb="FF000000"/>
      <name val="Bookman Uralic"/>
      <family val="2"/>
    </font>
    <font>
      <sz val="10"/>
      <color rgb="FF000000"/>
      <name val="Bookman Old Style"/>
      <family val="1"/>
    </font>
    <font>
      <sz val="11"/>
      <color rgb="FF000000"/>
      <name val="Arial"/>
      <family val="2"/>
    </font>
    <font>
      <sz val="9"/>
      <color rgb="FF000000"/>
      <name val="Bookman Old Style"/>
      <family val="2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sz val="9"/>
      <color rgb="FF000000"/>
      <name val="Georgia"/>
      <family val="2"/>
    </font>
    <font>
      <sz val="9.5"/>
      <color rgb="FF000000"/>
      <name val="Bookman Old Style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168">
    <xf numFmtId="0" fontId="0" fillId="0" borderId="0" xfId="0"/>
    <xf numFmtId="0" fontId="0" fillId="0" borderId="0" xfId="0" applyFont="1" applyAlignment="1"/>
    <xf numFmtId="0" fontId="3" fillId="2" borderId="0" xfId="0" applyFont="1" applyFill="1"/>
    <xf numFmtId="0" fontId="0" fillId="2" borderId="0" xfId="0" applyFont="1" applyFill="1" applyAlignment="1"/>
    <xf numFmtId="0" fontId="4" fillId="0" borderId="0" xfId="0" applyFont="1"/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164" fontId="7" fillId="3" borderId="1" xfId="0" applyNumberFormat="1" applyFont="1" applyFill="1" applyBorder="1" applyAlignment="1">
      <alignment horizontal="center" vertical="top" wrapText="1"/>
    </xf>
    <xf numFmtId="164" fontId="9" fillId="3" borderId="1" xfId="0" applyNumberFormat="1" applyFont="1" applyFill="1" applyBorder="1" applyAlignment="1">
      <alignment horizontal="center" vertical="top" wrapText="1"/>
    </xf>
    <xf numFmtId="164" fontId="9" fillId="3" borderId="0" xfId="0" applyNumberFormat="1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14" fontId="4" fillId="0" borderId="0" xfId="0" applyNumberFormat="1" applyFont="1"/>
    <xf numFmtId="164" fontId="4" fillId="0" borderId="0" xfId="0" applyNumberFormat="1" applyFont="1"/>
    <xf numFmtId="0" fontId="0" fillId="0" borderId="2" xfId="0" applyBorder="1" applyAlignment="1">
      <alignment horizontal="left" wrapText="1"/>
    </xf>
    <xf numFmtId="165" fontId="13" fillId="0" borderId="2" xfId="0" applyNumberFormat="1" applyFont="1" applyBorder="1" applyAlignment="1">
      <alignment horizontal="center" vertical="top" shrinkToFit="1"/>
    </xf>
    <xf numFmtId="165" fontId="13" fillId="0" borderId="2" xfId="0" applyNumberFormat="1" applyFont="1" applyBorder="1" applyAlignment="1">
      <alignment horizontal="right" vertical="top" indent="3" shrinkToFit="1"/>
    </xf>
    <xf numFmtId="0" fontId="4" fillId="0" borderId="2" xfId="0" applyFont="1" applyBorder="1"/>
    <xf numFmtId="165" fontId="13" fillId="0" borderId="2" xfId="0" applyNumberFormat="1" applyFont="1" applyBorder="1" applyAlignment="1">
      <alignment horizontal="left" vertical="top" indent="3" shrinkToFit="1"/>
    </xf>
    <xf numFmtId="165" fontId="13" fillId="0" borderId="3" xfId="0" applyNumberFormat="1" applyFont="1" applyBorder="1" applyAlignment="1">
      <alignment vertical="top" shrinkToFit="1"/>
    </xf>
    <xf numFmtId="0" fontId="0" fillId="0" borderId="3" xfId="0" applyBorder="1" applyAlignment="1">
      <alignment wrapText="1"/>
    </xf>
    <xf numFmtId="14" fontId="3" fillId="0" borderId="0" xfId="0" applyNumberFormat="1" applyFont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2" fillId="0" borderId="2" xfId="0" applyFont="1" applyBorder="1" applyAlignment="1">
      <alignment horizontal="left" vertical="top"/>
    </xf>
    <xf numFmtId="14" fontId="4" fillId="4" borderId="0" xfId="0" applyNumberFormat="1" applyFont="1" applyFill="1"/>
    <xf numFmtId="14" fontId="4" fillId="0" borderId="0" xfId="0" applyNumberFormat="1" applyFont="1" applyAlignment="1">
      <alignment horizontal="left" vertical="top"/>
    </xf>
    <xf numFmtId="14" fontId="5" fillId="0" borderId="0" xfId="0" applyNumberFormat="1" applyFont="1" applyAlignment="1">
      <alignment horizontal="left" vertical="top" wrapText="1"/>
    </xf>
    <xf numFmtId="14" fontId="4" fillId="0" borderId="5" xfId="0" applyNumberFormat="1" applyFont="1" applyBorder="1"/>
    <xf numFmtId="14" fontId="0" fillId="0" borderId="0" xfId="0" applyNumberFormat="1" applyFont="1" applyAlignment="1"/>
    <xf numFmtId="14" fontId="14" fillId="0" borderId="2" xfId="0" applyNumberFormat="1" applyFont="1" applyBorder="1"/>
    <xf numFmtId="165" fontId="15" fillId="0" borderId="2" xfId="0" applyNumberFormat="1" applyFont="1" applyBorder="1" applyAlignment="1">
      <alignment horizontal="center" vertical="top" shrinkToFit="1"/>
    </xf>
    <xf numFmtId="165" fontId="15" fillId="0" borderId="2" xfId="0" applyNumberFormat="1" applyFont="1" applyBorder="1" applyAlignment="1">
      <alignment horizontal="right" vertical="top" indent="3" shrinkToFit="1"/>
    </xf>
    <xf numFmtId="165" fontId="15" fillId="0" borderId="2" xfId="0" applyNumberFormat="1" applyFont="1" applyBorder="1" applyAlignment="1">
      <alignment horizontal="left" vertical="top" indent="3" shrinkToFit="1"/>
    </xf>
    <xf numFmtId="165" fontId="15" fillId="0" borderId="3" xfId="0" applyNumberFormat="1" applyFont="1" applyBorder="1" applyAlignment="1">
      <alignment vertical="top" shrinkToFit="1"/>
    </xf>
    <xf numFmtId="165" fontId="15" fillId="0" borderId="2" xfId="0" applyNumberFormat="1" applyFont="1" applyBorder="1" applyAlignment="1">
      <alignment horizontal="right" vertical="top" indent="2" shrinkToFit="1"/>
    </xf>
    <xf numFmtId="165" fontId="15" fillId="0" borderId="2" xfId="0" applyNumberFormat="1" applyFont="1" applyBorder="1" applyAlignment="1">
      <alignment horizontal="left" vertical="top" indent="2" shrinkToFit="1"/>
    </xf>
    <xf numFmtId="14" fontId="14" fillId="0" borderId="1" xfId="0" applyNumberFormat="1" applyFont="1" applyBorder="1"/>
    <xf numFmtId="14" fontId="4" fillId="0" borderId="4" xfId="0" applyNumberFormat="1" applyFont="1" applyBorder="1"/>
    <xf numFmtId="14" fontId="4" fillId="0" borderId="4" xfId="0" applyNumberFormat="1" applyFont="1" applyBorder="1" applyAlignment="1"/>
    <xf numFmtId="14" fontId="0" fillId="0" borderId="4" xfId="0" applyNumberFormat="1" applyFont="1" applyBorder="1" applyAlignment="1"/>
    <xf numFmtId="164" fontId="4" fillId="0" borderId="0" xfId="0" applyNumberFormat="1" applyFont="1" applyAlignment="1"/>
    <xf numFmtId="164" fontId="4" fillId="0" borderId="0" xfId="0" applyNumberFormat="1" applyFont="1" applyFill="1" applyBorder="1" applyAlignment="1"/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165" fontId="16" fillId="0" borderId="2" xfId="0" applyNumberFormat="1" applyFont="1" applyBorder="1" applyAlignment="1">
      <alignment vertical="top" shrinkToFit="1"/>
    </xf>
    <xf numFmtId="0" fontId="17" fillId="0" borderId="2" xfId="0" applyFont="1" applyBorder="1" applyAlignment="1">
      <alignment horizontal="left" vertical="top" wrapText="1"/>
    </xf>
    <xf numFmtId="165" fontId="18" fillId="0" borderId="2" xfId="0" applyNumberFormat="1" applyFont="1" applyBorder="1" applyAlignment="1">
      <alignment vertical="top" shrinkToFit="1"/>
    </xf>
    <xf numFmtId="0" fontId="4" fillId="0" borderId="0" xfId="0" applyFont="1" applyAlignment="1"/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 wrapText="1"/>
    </xf>
    <xf numFmtId="0" fontId="21" fillId="0" borderId="2" xfId="2" applyFill="1" applyBorder="1" applyAlignment="1">
      <alignment horizontal="left" wrapText="1"/>
    </xf>
    <xf numFmtId="165" fontId="15" fillId="0" borderId="2" xfId="2" applyNumberFormat="1" applyFont="1" applyFill="1" applyBorder="1" applyAlignment="1">
      <alignment horizontal="center" vertical="top" shrinkToFit="1"/>
    </xf>
    <xf numFmtId="165" fontId="15" fillId="0" borderId="2" xfId="2" applyNumberFormat="1" applyFont="1" applyFill="1" applyBorder="1" applyAlignment="1">
      <alignment horizontal="right" vertical="top" indent="2" shrinkToFit="1"/>
    </xf>
    <xf numFmtId="165" fontId="15" fillId="0" borderId="2" xfId="2" applyNumberFormat="1" applyFont="1" applyFill="1" applyBorder="1" applyAlignment="1">
      <alignment horizontal="left" vertical="top" indent="2" shrinkToFit="1"/>
    </xf>
    <xf numFmtId="0" fontId="19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4" borderId="0" xfId="0" applyFont="1" applyFill="1" applyAlignment="1"/>
    <xf numFmtId="0" fontId="4" fillId="4" borderId="0" xfId="0" applyFont="1" applyFill="1" applyAlignment="1">
      <alignment horizontal="left" vertical="top"/>
    </xf>
    <xf numFmtId="165" fontId="23" fillId="0" borderId="2" xfId="2" applyNumberFormat="1" applyFont="1" applyFill="1" applyBorder="1" applyAlignment="1">
      <alignment horizontal="center" vertical="top" shrinkToFit="1"/>
    </xf>
    <xf numFmtId="165" fontId="23" fillId="0" borderId="2" xfId="2" applyNumberFormat="1" applyFont="1" applyFill="1" applyBorder="1" applyAlignment="1">
      <alignment horizontal="right" vertical="top" indent="2" shrinkToFit="1"/>
    </xf>
    <xf numFmtId="165" fontId="23" fillId="0" borderId="2" xfId="2" applyNumberFormat="1" applyFont="1" applyFill="1" applyBorder="1" applyAlignment="1">
      <alignment horizontal="left" vertical="top" indent="2" shrinkToFit="1"/>
    </xf>
    <xf numFmtId="165" fontId="15" fillId="0" borderId="3" xfId="2" applyNumberFormat="1" applyFont="1" applyFill="1" applyBorder="1" applyAlignment="1">
      <alignment vertical="top" shrinkToFit="1"/>
    </xf>
    <xf numFmtId="0" fontId="21" fillId="0" borderId="3" xfId="2" applyFill="1" applyBorder="1" applyAlignment="1">
      <alignment wrapText="1"/>
    </xf>
    <xf numFmtId="165" fontId="13" fillId="0" borderId="2" xfId="2" applyNumberFormat="1" applyFont="1" applyFill="1" applyBorder="1" applyAlignment="1">
      <alignment horizontal="center" vertical="top" shrinkToFit="1"/>
    </xf>
    <xf numFmtId="165" fontId="13" fillId="0" borderId="2" xfId="2" applyNumberFormat="1" applyFont="1" applyFill="1" applyBorder="1" applyAlignment="1">
      <alignment horizontal="right" vertical="top" indent="3" shrinkToFit="1"/>
    </xf>
    <xf numFmtId="165" fontId="13" fillId="0" borderId="2" xfId="2" applyNumberFormat="1" applyFont="1" applyFill="1" applyBorder="1" applyAlignment="1">
      <alignment horizontal="left" vertical="top" indent="3" shrinkToFit="1"/>
    </xf>
    <xf numFmtId="165" fontId="24" fillId="0" borderId="2" xfId="0" applyNumberFormat="1" applyFont="1" applyBorder="1" applyAlignment="1">
      <alignment horizontal="left" vertical="top" shrinkToFit="1"/>
    </xf>
    <xf numFmtId="164" fontId="4" fillId="4" borderId="0" xfId="0" applyNumberFormat="1" applyFont="1" applyFill="1"/>
    <xf numFmtId="165" fontId="24" fillId="0" borderId="0" xfId="0" applyNumberFormat="1" applyFont="1" applyAlignment="1">
      <alignment horizontal="left" vertical="top" shrinkToFit="1"/>
    </xf>
    <xf numFmtId="165" fontId="18" fillId="0" borderId="0" xfId="0" applyNumberFormat="1" applyFont="1" applyAlignment="1">
      <alignment horizontal="left" vertical="top" shrinkToFit="1"/>
    </xf>
    <xf numFmtId="165" fontId="25" fillId="0" borderId="2" xfId="0" applyNumberFormat="1" applyFont="1" applyBorder="1" applyAlignment="1">
      <alignment horizontal="left"/>
    </xf>
    <xf numFmtId="165" fontId="25" fillId="0" borderId="6" xfId="0" applyNumberFormat="1" applyFont="1" applyBorder="1" applyAlignment="1">
      <alignment horizontal="left"/>
    </xf>
    <xf numFmtId="0" fontId="25" fillId="0" borderId="7" xfId="0" applyFont="1" applyBorder="1" applyAlignment="1">
      <alignment horizontal="left"/>
    </xf>
    <xf numFmtId="165" fontId="25" fillId="0" borderId="8" xfId="0" applyNumberFormat="1" applyFont="1" applyBorder="1" applyAlignment="1">
      <alignment horizontal="left"/>
    </xf>
    <xf numFmtId="165" fontId="25" fillId="0" borderId="7" xfId="0" applyNumberFormat="1" applyFont="1" applyBorder="1" applyAlignment="1">
      <alignment horizontal="left"/>
    </xf>
    <xf numFmtId="0" fontId="0" fillId="0" borderId="2" xfId="0" applyFill="1" applyBorder="1" applyAlignment="1">
      <alignment horizontal="left" wrapText="1"/>
    </xf>
    <xf numFmtId="165" fontId="26" fillId="0" borderId="3" xfId="2" applyNumberFormat="1" applyFont="1" applyFill="1" applyBorder="1" applyAlignment="1">
      <alignment vertical="top" shrinkToFit="1"/>
    </xf>
    <xf numFmtId="0" fontId="27" fillId="0" borderId="2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0" fontId="21" fillId="0" borderId="6" xfId="2" applyFill="1" applyBorder="1" applyAlignment="1">
      <alignment wrapText="1"/>
    </xf>
    <xf numFmtId="165" fontId="26" fillId="0" borderId="6" xfId="2" applyNumberFormat="1" applyFont="1" applyFill="1" applyBorder="1" applyAlignment="1">
      <alignment vertical="top" shrinkToFit="1"/>
    </xf>
    <xf numFmtId="0" fontId="21" fillId="0" borderId="2" xfId="3" applyFill="1" applyBorder="1" applyAlignment="1">
      <alignment horizontal="left" wrapText="1"/>
    </xf>
    <xf numFmtId="0" fontId="0" fillId="0" borderId="3" xfId="0" applyFill="1" applyBorder="1" applyAlignment="1">
      <alignment wrapText="1"/>
    </xf>
    <xf numFmtId="165" fontId="26" fillId="0" borderId="3" xfId="3" applyNumberFormat="1" applyFont="1" applyFill="1" applyBorder="1" applyAlignment="1">
      <alignment vertical="top" shrinkToFit="1"/>
    </xf>
    <xf numFmtId="0" fontId="21" fillId="0" borderId="3" xfId="3" applyFill="1" applyBorder="1" applyAlignment="1">
      <alignment wrapText="1"/>
    </xf>
    <xf numFmtId="165" fontId="29" fillId="0" borderId="3" xfId="0" applyNumberFormat="1" applyFont="1" applyFill="1" applyBorder="1" applyAlignment="1">
      <alignment vertical="top" shrinkToFit="1"/>
    </xf>
    <xf numFmtId="165" fontId="26" fillId="0" borderId="3" xfId="0" applyNumberFormat="1" applyFont="1" applyFill="1" applyBorder="1" applyAlignment="1">
      <alignment vertical="top" shrinkToFit="1"/>
    </xf>
    <xf numFmtId="165" fontId="26" fillId="0" borderId="2" xfId="0" applyNumberFormat="1" applyFont="1" applyFill="1" applyBorder="1" applyAlignment="1">
      <alignment horizontal="left" vertical="top" indent="3" shrinkToFit="1"/>
    </xf>
    <xf numFmtId="0" fontId="27" fillId="0" borderId="3" xfId="0" applyFont="1" applyBorder="1" applyAlignment="1">
      <alignment horizontal="left" vertical="top" wrapText="1"/>
    </xf>
    <xf numFmtId="165" fontId="26" fillId="0" borderId="4" xfId="0" applyNumberFormat="1" applyFont="1" applyFill="1" applyBorder="1" applyAlignment="1">
      <alignment vertical="top" shrinkToFit="1"/>
    </xf>
    <xf numFmtId="165" fontId="26" fillId="0" borderId="4" xfId="0" applyNumberFormat="1" applyFont="1" applyFill="1" applyBorder="1" applyAlignment="1">
      <alignment horizontal="left" vertical="top" indent="3" shrinkToFit="1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horizontal="left" wrapText="1"/>
    </xf>
    <xf numFmtId="165" fontId="18" fillId="0" borderId="4" xfId="0" applyNumberFormat="1" applyFont="1" applyBorder="1" applyAlignment="1">
      <alignment horizontal="left" vertical="top" shrinkToFit="1"/>
    </xf>
    <xf numFmtId="0" fontId="0" fillId="0" borderId="4" xfId="0" applyFont="1" applyBorder="1" applyAlignment="1"/>
    <xf numFmtId="0" fontId="27" fillId="0" borderId="1" xfId="0" applyFont="1" applyBorder="1" applyAlignment="1">
      <alignment horizontal="left" vertical="top" wrapText="1"/>
    </xf>
    <xf numFmtId="0" fontId="27" fillId="0" borderId="4" xfId="0" applyFont="1" applyBorder="1" applyAlignment="1">
      <alignment horizontal="left" vertical="top" wrapText="1"/>
    </xf>
    <xf numFmtId="165" fontId="30" fillId="0" borderId="4" xfId="2" applyNumberFormat="1" applyFont="1" applyFill="1" applyBorder="1" applyAlignment="1">
      <alignment horizontal="center" vertical="top" shrinkToFit="1"/>
    </xf>
    <xf numFmtId="0" fontId="21" fillId="0" borderId="4" xfId="2" applyFill="1" applyBorder="1" applyAlignment="1">
      <alignment horizontal="left" wrapText="1"/>
    </xf>
    <xf numFmtId="0" fontId="27" fillId="0" borderId="9" xfId="0" applyFont="1" applyBorder="1" applyAlignment="1">
      <alignment horizontal="left" vertical="top" wrapText="1"/>
    </xf>
    <xf numFmtId="0" fontId="27" fillId="0" borderId="10" xfId="0" applyFont="1" applyBorder="1" applyAlignment="1">
      <alignment horizontal="left" vertical="top" wrapText="1"/>
    </xf>
    <xf numFmtId="165" fontId="30" fillId="0" borderId="2" xfId="0" applyNumberFormat="1" applyFont="1" applyFill="1" applyBorder="1" applyAlignment="1">
      <alignment horizontal="center" vertical="top" shrinkToFit="1"/>
    </xf>
    <xf numFmtId="165" fontId="30" fillId="0" borderId="4" xfId="4" applyNumberFormat="1" applyFont="1" applyFill="1" applyBorder="1" applyAlignment="1">
      <alignment horizontal="center" vertical="top" shrinkToFit="1"/>
    </xf>
    <xf numFmtId="0" fontId="1" fillId="0" borderId="4" xfId="4" applyFill="1" applyBorder="1" applyAlignment="1">
      <alignment horizontal="left" wrapText="1"/>
    </xf>
    <xf numFmtId="0" fontId="28" fillId="0" borderId="3" xfId="0" applyFont="1" applyBorder="1" applyAlignment="1">
      <alignment horizontal="left" vertical="top" wrapText="1"/>
    </xf>
    <xf numFmtId="165" fontId="26" fillId="0" borderId="4" xfId="0" applyNumberFormat="1" applyFont="1" applyFill="1" applyBorder="1" applyAlignment="1">
      <alignment horizontal="right" vertical="top" indent="2" shrinkToFit="1"/>
    </xf>
    <xf numFmtId="0" fontId="27" fillId="0" borderId="11" xfId="0" applyFont="1" applyBorder="1" applyAlignment="1">
      <alignment horizontal="left" vertical="top" wrapText="1"/>
    </xf>
    <xf numFmtId="165" fontId="30" fillId="0" borderId="2" xfId="0" applyNumberFormat="1" applyFont="1" applyFill="1" applyBorder="1" applyAlignment="1">
      <alignment horizontal="left" vertical="top" indent="2" shrinkToFit="1"/>
    </xf>
    <xf numFmtId="164" fontId="19" fillId="0" borderId="2" xfId="0" applyNumberFormat="1" applyFont="1" applyBorder="1" applyAlignment="1">
      <alignment horizontal="left" wrapText="1"/>
    </xf>
    <xf numFmtId="164" fontId="16" fillId="0" borderId="2" xfId="0" applyNumberFormat="1" applyFont="1" applyBorder="1" applyAlignment="1">
      <alignment horizontal="center" vertical="top" shrinkToFit="1"/>
    </xf>
    <xf numFmtId="164" fontId="16" fillId="0" borderId="2" xfId="0" applyNumberFormat="1" applyFont="1" applyBorder="1" applyAlignment="1">
      <alignment horizontal="right" vertical="top" shrinkToFit="1"/>
    </xf>
    <xf numFmtId="164" fontId="4" fillId="0" borderId="2" xfId="0" applyNumberFormat="1" applyFont="1" applyBorder="1"/>
    <xf numFmtId="164" fontId="4" fillId="0" borderId="2" xfId="0" applyNumberFormat="1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 wrapText="1"/>
    </xf>
    <xf numFmtId="164" fontId="16" fillId="0" borderId="1" xfId="0" applyNumberFormat="1" applyFont="1" applyBorder="1" applyAlignment="1">
      <alignment horizontal="center" vertical="top" shrinkToFit="1"/>
    </xf>
    <xf numFmtId="164" fontId="4" fillId="0" borderId="3" xfId="0" applyNumberFormat="1" applyFont="1" applyBorder="1" applyAlignment="1">
      <alignment horizontal="left" wrapText="1"/>
    </xf>
    <xf numFmtId="164" fontId="16" fillId="0" borderId="2" xfId="0" applyNumberFormat="1" applyFont="1" applyBorder="1" applyAlignment="1">
      <alignment horizontal="left" vertical="top" shrinkToFit="1"/>
    </xf>
    <xf numFmtId="164" fontId="16" fillId="0" borderId="3" xfId="0" applyNumberFormat="1" applyFont="1" applyBorder="1" applyAlignment="1">
      <alignment horizontal="left" vertical="top" shrinkToFit="1"/>
    </xf>
    <xf numFmtId="164" fontId="16" fillId="0" borderId="1" xfId="0" applyNumberFormat="1" applyFont="1" applyBorder="1" applyAlignment="1">
      <alignment horizontal="left" vertical="top" shrinkToFit="1"/>
    </xf>
    <xf numFmtId="164" fontId="16" fillId="0" borderId="3" xfId="0" applyNumberFormat="1" applyFont="1" applyBorder="1" applyAlignment="1">
      <alignment horizontal="center" vertical="top" shrinkToFit="1"/>
    </xf>
    <xf numFmtId="164" fontId="4" fillId="0" borderId="3" xfId="0" applyNumberFormat="1" applyFont="1" applyBorder="1" applyAlignment="1">
      <alignment wrapText="1"/>
    </xf>
    <xf numFmtId="164" fontId="16" fillId="0" borderId="3" xfId="0" applyNumberFormat="1" applyFont="1" applyBorder="1" applyAlignment="1">
      <alignment vertical="top" shrinkToFit="1"/>
    </xf>
    <xf numFmtId="164" fontId="16" fillId="0" borderId="9" xfId="0" applyNumberFormat="1" applyFont="1" applyBorder="1" applyAlignment="1">
      <alignment vertical="top" shrinkToFit="1"/>
    </xf>
    <xf numFmtId="164" fontId="4" fillId="0" borderId="2" xfId="0" applyNumberFormat="1" applyFont="1" applyBorder="1" applyAlignment="1">
      <alignment wrapText="1"/>
    </xf>
    <xf numFmtId="164" fontId="16" fillId="0" borderId="2" xfId="0" applyNumberFormat="1" applyFont="1" applyBorder="1" applyAlignment="1">
      <alignment vertical="top" shrinkToFit="1"/>
    </xf>
    <xf numFmtId="164" fontId="4" fillId="0" borderId="2" xfId="0" applyNumberFormat="1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vertical="center" wrapText="1"/>
    </xf>
    <xf numFmtId="164" fontId="18" fillId="0" borderId="2" xfId="0" applyNumberFormat="1" applyFont="1" applyBorder="1" applyAlignment="1">
      <alignment horizontal="center" vertical="top" shrinkToFit="1"/>
    </xf>
    <xf numFmtId="164" fontId="18" fillId="0" borderId="3" xfId="0" applyNumberFormat="1" applyFont="1" applyBorder="1" applyAlignment="1">
      <alignment vertical="top" shrinkToFit="1"/>
    </xf>
    <xf numFmtId="164" fontId="18" fillId="0" borderId="2" xfId="0" applyNumberFormat="1" applyFont="1" applyBorder="1" applyAlignment="1">
      <alignment horizontal="left" vertical="top" shrinkToFit="1"/>
    </xf>
    <xf numFmtId="164" fontId="18" fillId="0" borderId="9" xfId="0" applyNumberFormat="1" applyFont="1" applyBorder="1" applyAlignment="1">
      <alignment vertical="top" shrinkToFit="1"/>
    </xf>
    <xf numFmtId="164" fontId="18" fillId="0" borderId="1" xfId="0" applyNumberFormat="1" applyFont="1" applyBorder="1" applyAlignment="1">
      <alignment horizontal="center" vertical="top" shrinkToFit="1"/>
    </xf>
    <xf numFmtId="164" fontId="18" fillId="0" borderId="2" xfId="0" applyNumberFormat="1" applyFont="1" applyBorder="1" applyAlignment="1">
      <alignment vertical="top" shrinkToFit="1"/>
    </xf>
    <xf numFmtId="164" fontId="4" fillId="0" borderId="9" xfId="0" applyNumberFormat="1" applyFont="1" applyBorder="1" applyAlignment="1">
      <alignment wrapText="1"/>
    </xf>
    <xf numFmtId="164" fontId="18" fillId="0" borderId="3" xfId="0" applyNumberFormat="1" applyFont="1" applyBorder="1" applyAlignment="1">
      <alignment horizontal="left" vertical="top" shrinkToFit="1"/>
    </xf>
    <xf numFmtId="164" fontId="19" fillId="0" borderId="2" xfId="0" applyNumberFormat="1" applyFont="1" applyBorder="1" applyAlignment="1">
      <alignment horizontal="left" vertical="center" wrapText="1"/>
    </xf>
    <xf numFmtId="164" fontId="19" fillId="0" borderId="1" xfId="0" applyNumberFormat="1" applyFont="1" applyBorder="1" applyAlignment="1">
      <alignment horizontal="left" wrapText="1"/>
    </xf>
    <xf numFmtId="164" fontId="18" fillId="0" borderId="1" xfId="0" applyNumberFormat="1" applyFont="1" applyBorder="1" applyAlignment="1">
      <alignment horizontal="left" vertical="top" shrinkToFit="1"/>
    </xf>
    <xf numFmtId="164" fontId="19" fillId="0" borderId="3" xfId="0" applyNumberFormat="1" applyFont="1" applyBorder="1" applyAlignment="1">
      <alignment horizontal="left" wrapText="1"/>
    </xf>
    <xf numFmtId="164" fontId="4" fillId="0" borderId="2" xfId="0" applyNumberFormat="1" applyFont="1" applyBorder="1" applyAlignment="1">
      <alignment horizontal="left" vertical="top"/>
    </xf>
    <xf numFmtId="164" fontId="18" fillId="0" borderId="3" xfId="0" applyNumberFormat="1" applyFont="1" applyBorder="1" applyAlignment="1">
      <alignment horizontal="center" vertical="top" shrinkToFit="1"/>
    </xf>
    <xf numFmtId="164" fontId="19" fillId="0" borderId="3" xfId="0" applyNumberFormat="1" applyFont="1" applyBorder="1" applyAlignment="1">
      <alignment vertical="center" wrapText="1"/>
    </xf>
    <xf numFmtId="164" fontId="19" fillId="0" borderId="3" xfId="0" applyNumberFormat="1" applyFont="1" applyBorder="1" applyAlignment="1">
      <alignment wrapText="1"/>
    </xf>
    <xf numFmtId="164" fontId="19" fillId="0" borderId="9" xfId="0" applyNumberFormat="1" applyFont="1" applyBorder="1" applyAlignment="1">
      <alignment wrapText="1"/>
    </xf>
    <xf numFmtId="164" fontId="19" fillId="0" borderId="2" xfId="0" applyNumberFormat="1" applyFont="1" applyBorder="1" applyAlignment="1">
      <alignment wrapText="1"/>
    </xf>
    <xf numFmtId="0" fontId="20" fillId="0" borderId="3" xfId="0" applyFont="1" applyBorder="1" applyAlignment="1">
      <alignment horizontal="left" vertical="top" wrapText="1"/>
    </xf>
    <xf numFmtId="0" fontId="31" fillId="0" borderId="2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center" wrapText="1"/>
    </xf>
    <xf numFmtId="165" fontId="24" fillId="0" borderId="2" xfId="0" applyNumberFormat="1" applyFont="1" applyBorder="1" applyAlignment="1">
      <alignment horizontal="center" vertical="top" shrinkToFit="1"/>
    </xf>
    <xf numFmtId="0" fontId="4" fillId="0" borderId="2" xfId="0" applyFont="1" applyBorder="1" applyAlignment="1">
      <alignment horizontal="left" vertical="center" wrapText="1"/>
    </xf>
    <xf numFmtId="166" fontId="0" fillId="0" borderId="0" xfId="1" applyFont="1" applyAlignment="1"/>
    <xf numFmtId="14" fontId="4" fillId="0" borderId="0" xfId="0" applyNumberFormat="1" applyFont="1" applyAlignment="1"/>
    <xf numFmtId="166" fontId="4" fillId="0" borderId="0" xfId="1" applyFont="1"/>
    <xf numFmtId="0" fontId="4" fillId="0" borderId="3" xfId="0" applyFont="1" applyBorder="1"/>
    <xf numFmtId="164" fontId="4" fillId="0" borderId="4" xfId="0" applyNumberFormat="1" applyFont="1" applyBorder="1"/>
    <xf numFmtId="0" fontId="4" fillId="0" borderId="4" xfId="0" applyFont="1" applyBorder="1"/>
    <xf numFmtId="166" fontId="4" fillId="0" borderId="4" xfId="1" applyFont="1" applyBorder="1"/>
    <xf numFmtId="166" fontId="0" fillId="0" borderId="4" xfId="1" applyFont="1" applyBorder="1" applyAlignment="1"/>
  </cellXfs>
  <cellStyles count="5">
    <cellStyle name="Millares" xfId="1" builtinId="3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H6262"/>
  <sheetViews>
    <sheetView tabSelected="1" zoomScale="70" zoomScaleNormal="70" workbookViewId="0">
      <selection activeCell="L10" sqref="L10"/>
    </sheetView>
  </sheetViews>
  <sheetFormatPr baseColWidth="10" defaultColWidth="12.625" defaultRowHeight="15" customHeight="1"/>
  <cols>
    <col min="1" max="1" width="32.5" style="1" customWidth="1"/>
    <col min="2" max="2" width="16.75" style="1" customWidth="1"/>
    <col min="3" max="3" width="16.25" style="1" customWidth="1"/>
    <col min="4" max="4" width="18" style="1" customWidth="1"/>
    <col min="5" max="5" width="15" style="1" customWidth="1"/>
    <col min="6" max="8" width="13.5" style="1" customWidth="1"/>
    <col min="9" max="10" width="9.375" style="1" customWidth="1"/>
    <col min="11" max="11" width="10.875" style="1" customWidth="1"/>
    <col min="12" max="12" width="10.375" style="1" customWidth="1"/>
    <col min="13" max="13" width="9.375" style="1" customWidth="1"/>
    <col min="14" max="16" width="12.25" style="1" customWidth="1"/>
    <col min="17" max="27" width="9.375" style="1" customWidth="1"/>
    <col min="28" max="28" width="13.25" style="1" customWidth="1"/>
    <col min="29" max="30" width="9.375" style="1" customWidth="1"/>
    <col min="31" max="16384" width="12.625" style="1"/>
  </cols>
  <sheetData>
    <row r="1" spans="1:34" ht="15" customHeight="1">
      <c r="K1" s="2" t="s">
        <v>0</v>
      </c>
      <c r="L1" s="3"/>
      <c r="M1" s="3"/>
      <c r="O1" s="4"/>
      <c r="P1" s="4"/>
      <c r="R1" s="4" t="s">
        <v>1</v>
      </c>
      <c r="S1" s="5" t="s">
        <v>2</v>
      </c>
      <c r="T1" s="5" t="s">
        <v>3</v>
      </c>
      <c r="U1" s="5" t="s">
        <v>4</v>
      </c>
      <c r="AB1" s="2" t="s">
        <v>5</v>
      </c>
      <c r="AC1" s="3"/>
      <c r="AD1" s="3"/>
    </row>
    <row r="2" spans="1:34" ht="25.5">
      <c r="B2" s="6" t="s">
        <v>6</v>
      </c>
      <c r="C2" s="7" t="s">
        <v>7</v>
      </c>
      <c r="D2" s="7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K2" s="9" t="s">
        <v>13</v>
      </c>
      <c r="L2" s="10" t="s">
        <v>14</v>
      </c>
      <c r="M2" s="10" t="s">
        <v>15</v>
      </c>
      <c r="N2" s="11" t="s">
        <v>16</v>
      </c>
      <c r="O2" s="12" t="s">
        <v>17</v>
      </c>
      <c r="P2" s="12" t="s">
        <v>18</v>
      </c>
      <c r="Q2" s="12" t="s">
        <v>19</v>
      </c>
      <c r="R2" s="4">
        <v>1.1000000000000001</v>
      </c>
      <c r="S2" s="13">
        <v>0</v>
      </c>
      <c r="T2" s="14">
        <v>1.49</v>
      </c>
      <c r="U2" s="13">
        <v>1.18</v>
      </c>
      <c r="W2" s="9" t="s">
        <v>13</v>
      </c>
      <c r="X2" s="10" t="s">
        <v>14</v>
      </c>
      <c r="Y2" s="10" t="s">
        <v>15</v>
      </c>
      <c r="Z2" s="10" t="s">
        <v>16</v>
      </c>
      <c r="AB2" s="9" t="s">
        <v>13</v>
      </c>
      <c r="AC2" s="15" t="s">
        <v>17</v>
      </c>
      <c r="AD2" s="15" t="s">
        <v>20</v>
      </c>
      <c r="AE2" s="16" t="s">
        <v>18</v>
      </c>
      <c r="AF2" s="10" t="s">
        <v>15</v>
      </c>
      <c r="AG2" s="10" t="s">
        <v>16</v>
      </c>
      <c r="AH2" s="12" t="s">
        <v>19</v>
      </c>
    </row>
    <row r="3" spans="1:34" ht="15" customHeight="1">
      <c r="B3" s="17">
        <v>42005</v>
      </c>
      <c r="K3" s="17">
        <v>42005</v>
      </c>
      <c r="L3" s="18">
        <f t="shared" ref="L3:L66" si="0">+VLOOKUP(K3&amp;$L$2,A:H,3,FALSE)</f>
        <v>7.06</v>
      </c>
      <c r="M3" s="18">
        <f t="shared" ref="M3:M66" si="1">+VLOOKUP($K3&amp;$M$2,$A:$I,3,FALSE)</f>
        <v>0</v>
      </c>
      <c r="N3" s="18">
        <f t="shared" ref="N3:N66" si="2">+VLOOKUP($K3&amp;$N$2,$A:$I,3,FALSE)</f>
        <v>0</v>
      </c>
      <c r="O3" s="18">
        <f t="shared" ref="O3:O66" si="3">+VLOOKUP($K3&amp;$O$2,$A:$I,3,FALSE)</f>
        <v>7.06</v>
      </c>
      <c r="P3" s="18">
        <f t="shared" ref="P3:P66" si="4">+VLOOKUP($K3&amp;$P$2,$A:$I,3,FALSE)</f>
        <v>0</v>
      </c>
      <c r="Q3" s="18">
        <f>+VLOOKUP($K3&amp;$Q$2,$A:$I,3,FALSE)</f>
        <v>7.85</v>
      </c>
      <c r="AB3" s="17">
        <v>42005</v>
      </c>
      <c r="AC3" s="18">
        <f t="shared" ref="AC3:AC66" si="5">+VLOOKUP(AB3&amp;$AC$2,A:H,7,FALSE)</f>
        <v>5.45</v>
      </c>
      <c r="AD3" s="18">
        <f t="shared" ref="AD3:AD66" si="6">+VLOOKUP(AB3&amp;$AD$2,A:H,7,FALSE)</f>
        <v>5.64</v>
      </c>
      <c r="AE3" s="18">
        <f t="shared" ref="AE3:AE66" si="7">+VLOOKUP(AB3&amp;$AE$2,A:H,7,FALSE)</f>
        <v>6.01</v>
      </c>
      <c r="AF3" s="18">
        <f t="shared" ref="AF3:AF66" si="8">+VLOOKUP(AB3&amp;$AF$2,A:H,7,FALSE)</f>
        <v>0</v>
      </c>
      <c r="AG3" s="18">
        <f t="shared" ref="AG3:AG66" si="9">+VLOOKUP(AB3&amp;$AG$2,A:H,7,FALSE)</f>
        <v>6.03</v>
      </c>
      <c r="AH3" s="18">
        <f>+VLOOKUP(AB3&amp;$AH$2,A:H,7,FALSE)</f>
        <v>0</v>
      </c>
    </row>
    <row r="4" spans="1:34" ht="15" customHeight="1">
      <c r="A4" s="4" t="str">
        <f>B3&amp;B4</f>
        <v>42005TALARA</v>
      </c>
      <c r="B4" s="16" t="s">
        <v>20</v>
      </c>
      <c r="C4" s="19"/>
      <c r="D4" s="19"/>
      <c r="E4" s="19"/>
      <c r="F4" s="20">
        <v>6.02</v>
      </c>
      <c r="G4" s="20">
        <v>5.64</v>
      </c>
      <c r="H4" s="20">
        <v>5.33</v>
      </c>
      <c r="K4" s="17">
        <v>42015</v>
      </c>
      <c r="L4" s="18">
        <f t="shared" si="0"/>
        <v>6.21</v>
      </c>
      <c r="M4" s="18">
        <f t="shared" si="1"/>
        <v>0</v>
      </c>
      <c r="N4" s="18">
        <f t="shared" si="2"/>
        <v>0</v>
      </c>
      <c r="O4" s="18">
        <f t="shared" si="3"/>
        <v>6.21</v>
      </c>
      <c r="P4" s="18">
        <f t="shared" si="4"/>
        <v>0</v>
      </c>
      <c r="Q4" s="18">
        <f t="shared" ref="Q4:Q67" si="10">+VLOOKUP($K4&amp;$Q$2,$A:$I,3,FALSE)</f>
        <v>7</v>
      </c>
      <c r="AB4" s="17">
        <v>42015</v>
      </c>
      <c r="AC4" s="18">
        <f t="shared" si="5"/>
        <v>5.45</v>
      </c>
      <c r="AD4" s="18">
        <f t="shared" si="6"/>
        <v>5.64</v>
      </c>
      <c r="AE4" s="18">
        <f t="shared" si="7"/>
        <v>6.01</v>
      </c>
      <c r="AF4" s="18">
        <f t="shared" si="8"/>
        <v>0</v>
      </c>
      <c r="AG4" s="18">
        <f t="shared" si="9"/>
        <v>6.03</v>
      </c>
      <c r="AH4" s="18">
        <f t="shared" ref="AH4:AH67" si="11">+VLOOKUP(AB4&amp;$AH$2,A:H,7,FALSE)</f>
        <v>0</v>
      </c>
    </row>
    <row r="5" spans="1:34" ht="15" customHeight="1">
      <c r="A5" s="4" t="str">
        <f>B3&amp;B5</f>
        <v>42005PIURA</v>
      </c>
      <c r="B5" s="16" t="s">
        <v>21</v>
      </c>
      <c r="C5" s="19"/>
      <c r="D5" s="19"/>
      <c r="E5" s="19"/>
      <c r="F5" s="19"/>
      <c r="G5" s="20">
        <v>5.98</v>
      </c>
      <c r="H5" s="20">
        <v>5.77</v>
      </c>
      <c r="K5" s="17">
        <v>42018</v>
      </c>
      <c r="L5" s="18">
        <f t="shared" si="0"/>
        <v>6.21</v>
      </c>
      <c r="M5" s="18">
        <f t="shared" si="1"/>
        <v>0</v>
      </c>
      <c r="N5" s="18">
        <f t="shared" si="2"/>
        <v>0</v>
      </c>
      <c r="O5" s="18">
        <f t="shared" si="3"/>
        <v>6.21</v>
      </c>
      <c r="P5" s="18">
        <f t="shared" si="4"/>
        <v>0</v>
      </c>
      <c r="Q5" s="18">
        <f t="shared" si="10"/>
        <v>7</v>
      </c>
      <c r="AB5" s="17">
        <v>42018</v>
      </c>
      <c r="AC5" s="18">
        <f t="shared" si="5"/>
        <v>5.17</v>
      </c>
      <c r="AD5" s="18">
        <f t="shared" si="6"/>
        <v>5.36</v>
      </c>
      <c r="AE5" s="18">
        <f t="shared" si="7"/>
        <v>5.73</v>
      </c>
      <c r="AF5" s="18">
        <f t="shared" si="8"/>
        <v>0</v>
      </c>
      <c r="AG5" s="18">
        <f t="shared" si="9"/>
        <v>5.75</v>
      </c>
      <c r="AH5" s="18">
        <f t="shared" si="11"/>
        <v>0</v>
      </c>
    </row>
    <row r="6" spans="1:34" ht="15" customHeight="1">
      <c r="A6" s="4" t="str">
        <f>+B3&amp;B6</f>
        <v>42005ETEN</v>
      </c>
      <c r="B6" s="16" t="s">
        <v>18</v>
      </c>
      <c r="C6" s="19"/>
      <c r="D6" s="19"/>
      <c r="E6" s="19"/>
      <c r="F6" s="19"/>
      <c r="G6" s="20">
        <v>6.01</v>
      </c>
      <c r="H6" s="20">
        <v>5.8</v>
      </c>
      <c r="K6" s="17">
        <v>42034</v>
      </c>
      <c r="L6" s="18">
        <f t="shared" si="0"/>
        <v>5.79</v>
      </c>
      <c r="M6" s="18">
        <f t="shared" si="1"/>
        <v>0</v>
      </c>
      <c r="N6" s="18">
        <f t="shared" si="2"/>
        <v>0</v>
      </c>
      <c r="O6" s="18">
        <f t="shared" si="3"/>
        <v>5.79</v>
      </c>
      <c r="P6" s="18">
        <f t="shared" si="4"/>
        <v>0</v>
      </c>
      <c r="Q6" s="18">
        <f t="shared" si="10"/>
        <v>6.58</v>
      </c>
      <c r="AB6" s="17">
        <v>42034</v>
      </c>
      <c r="AC6" s="18">
        <f t="shared" si="5"/>
        <v>5.17</v>
      </c>
      <c r="AD6" s="18">
        <f t="shared" si="6"/>
        <v>5.36</v>
      </c>
      <c r="AE6" s="18">
        <f t="shared" si="7"/>
        <v>5.73</v>
      </c>
      <c r="AF6" s="18">
        <f t="shared" si="8"/>
        <v>0</v>
      </c>
      <c r="AG6" s="18">
        <f t="shared" si="9"/>
        <v>5.75</v>
      </c>
      <c r="AH6" s="18">
        <f t="shared" si="11"/>
        <v>0</v>
      </c>
    </row>
    <row r="7" spans="1:34" ht="15" customHeight="1">
      <c r="A7" s="4" t="str">
        <f>+B3&amp;B7</f>
        <v>42005SALAVERRY</v>
      </c>
      <c r="B7" s="16" t="s">
        <v>16</v>
      </c>
      <c r="C7" s="19"/>
      <c r="D7" s="19"/>
      <c r="E7" s="19"/>
      <c r="F7" s="20">
        <v>6.43</v>
      </c>
      <c r="G7" s="20">
        <v>6.03</v>
      </c>
      <c r="H7" s="20">
        <v>5.83</v>
      </c>
      <c r="K7" s="17">
        <v>42039</v>
      </c>
      <c r="L7" s="18">
        <f t="shared" si="0"/>
        <v>5.79</v>
      </c>
      <c r="M7" s="18">
        <f t="shared" si="1"/>
        <v>0</v>
      </c>
      <c r="N7" s="18">
        <f t="shared" si="2"/>
        <v>0</v>
      </c>
      <c r="O7" s="18">
        <f t="shared" si="3"/>
        <v>5.79</v>
      </c>
      <c r="P7" s="18">
        <f t="shared" si="4"/>
        <v>0</v>
      </c>
      <c r="Q7" s="18">
        <f t="shared" si="10"/>
        <v>6.58</v>
      </c>
      <c r="AB7" s="17">
        <v>42039</v>
      </c>
      <c r="AC7" s="18">
        <f t="shared" si="5"/>
        <v>5.29</v>
      </c>
      <c r="AD7" s="18">
        <f t="shared" si="6"/>
        <v>5.48</v>
      </c>
      <c r="AE7" s="18">
        <f t="shared" si="7"/>
        <v>5.85</v>
      </c>
      <c r="AF7" s="18">
        <f t="shared" si="8"/>
        <v>0</v>
      </c>
      <c r="AG7" s="18">
        <f t="shared" si="9"/>
        <v>5.87</v>
      </c>
      <c r="AH7" s="18">
        <f t="shared" si="11"/>
        <v>0</v>
      </c>
    </row>
    <row r="8" spans="1:34" ht="15" customHeight="1">
      <c r="A8" s="4" t="str">
        <f>+B3&amp;B8</f>
        <v>42005CHIMBOTE</v>
      </c>
      <c r="B8" s="16" t="s">
        <v>15</v>
      </c>
      <c r="C8" s="19"/>
      <c r="D8" s="19"/>
      <c r="E8" s="19"/>
      <c r="F8" s="19"/>
      <c r="G8" s="19"/>
      <c r="H8" s="20">
        <v>5.86</v>
      </c>
      <c r="K8" s="17">
        <v>42052</v>
      </c>
      <c r="L8" s="18">
        <f t="shared" si="0"/>
        <v>5.79</v>
      </c>
      <c r="M8" s="18">
        <f t="shared" si="1"/>
        <v>0</v>
      </c>
      <c r="N8" s="18">
        <f t="shared" si="2"/>
        <v>0</v>
      </c>
      <c r="O8" s="18">
        <f t="shared" si="3"/>
        <v>5.79</v>
      </c>
      <c r="P8" s="18">
        <f t="shared" si="4"/>
        <v>0</v>
      </c>
      <c r="Q8" s="18">
        <f t="shared" si="10"/>
        <v>6.58</v>
      </c>
      <c r="AB8" s="17">
        <v>42052</v>
      </c>
      <c r="AC8" s="18">
        <f t="shared" si="5"/>
        <v>6</v>
      </c>
      <c r="AD8" s="18">
        <f t="shared" si="6"/>
        <v>6.19</v>
      </c>
      <c r="AE8" s="18">
        <f t="shared" si="7"/>
        <v>6.56</v>
      </c>
      <c r="AF8" s="18">
        <f t="shared" si="8"/>
        <v>0</v>
      </c>
      <c r="AG8" s="18">
        <f t="shared" si="9"/>
        <v>6.58</v>
      </c>
      <c r="AH8" s="18">
        <f t="shared" si="11"/>
        <v>0</v>
      </c>
    </row>
    <row r="9" spans="1:34" ht="15" customHeight="1">
      <c r="A9" s="4" t="str">
        <f>+B3&amp;B9</f>
        <v>42005SUPE</v>
      </c>
      <c r="B9" s="16" t="s">
        <v>22</v>
      </c>
      <c r="C9" s="20">
        <v>7.45</v>
      </c>
      <c r="D9" s="21">
        <v>7.45</v>
      </c>
      <c r="E9" s="19"/>
      <c r="F9" s="19"/>
      <c r="G9" s="20">
        <v>6.03</v>
      </c>
      <c r="H9" s="20">
        <v>5.85</v>
      </c>
      <c r="K9" s="17">
        <v>42059</v>
      </c>
      <c r="L9" s="18">
        <f t="shared" si="0"/>
        <v>5.79</v>
      </c>
      <c r="M9" s="18">
        <f t="shared" si="1"/>
        <v>0</v>
      </c>
      <c r="N9" s="18">
        <f t="shared" si="2"/>
        <v>0</v>
      </c>
      <c r="O9" s="18">
        <f t="shared" si="3"/>
        <v>5.79</v>
      </c>
      <c r="P9" s="18">
        <f t="shared" si="4"/>
        <v>0</v>
      </c>
      <c r="Q9" s="18">
        <f t="shared" si="10"/>
        <v>6.58</v>
      </c>
      <c r="AB9" s="17">
        <v>42059</v>
      </c>
      <c r="AC9" s="18">
        <f t="shared" si="5"/>
        <v>6.12</v>
      </c>
      <c r="AD9" s="18">
        <f t="shared" si="6"/>
        <v>6.31</v>
      </c>
      <c r="AE9" s="18">
        <f t="shared" si="7"/>
        <v>6.68</v>
      </c>
      <c r="AF9" s="18">
        <f t="shared" si="8"/>
        <v>0</v>
      </c>
      <c r="AG9" s="18">
        <f t="shared" si="9"/>
        <v>6.71</v>
      </c>
      <c r="AH9" s="18">
        <f t="shared" si="11"/>
        <v>0</v>
      </c>
    </row>
    <row r="10" spans="1:34" ht="15" customHeight="1">
      <c r="A10" s="4" t="str">
        <f>+B3&amp;B10</f>
        <v>42005CALLAO</v>
      </c>
      <c r="B10" s="16" t="s">
        <v>17</v>
      </c>
      <c r="C10" s="20">
        <v>7.06</v>
      </c>
      <c r="D10" s="21">
        <v>7.06</v>
      </c>
      <c r="E10" s="20">
        <v>6</v>
      </c>
      <c r="F10" s="20">
        <v>5.85</v>
      </c>
      <c r="G10" s="20">
        <v>5.45</v>
      </c>
      <c r="H10" s="20">
        <v>5.21</v>
      </c>
      <c r="K10" s="17">
        <v>42066</v>
      </c>
      <c r="L10" s="18">
        <f t="shared" si="0"/>
        <v>5.79</v>
      </c>
      <c r="M10" s="18">
        <f t="shared" si="1"/>
        <v>0</v>
      </c>
      <c r="N10" s="18">
        <f t="shared" si="2"/>
        <v>0</v>
      </c>
      <c r="O10" s="18">
        <f t="shared" si="3"/>
        <v>5.79</v>
      </c>
      <c r="P10" s="18">
        <f t="shared" si="4"/>
        <v>0</v>
      </c>
      <c r="Q10" s="18">
        <f t="shared" si="10"/>
        <v>6.58</v>
      </c>
      <c r="AB10" s="17">
        <v>42066</v>
      </c>
      <c r="AC10" s="18">
        <f t="shared" si="5"/>
        <v>6.41</v>
      </c>
      <c r="AD10" s="18">
        <f t="shared" si="6"/>
        <v>6.6</v>
      </c>
      <c r="AE10" s="18">
        <f t="shared" si="7"/>
        <v>6.97</v>
      </c>
      <c r="AF10" s="18">
        <f t="shared" si="8"/>
        <v>0</v>
      </c>
      <c r="AG10" s="18">
        <f t="shared" si="9"/>
        <v>7</v>
      </c>
      <c r="AH10" s="18">
        <f t="shared" si="11"/>
        <v>0</v>
      </c>
    </row>
    <row r="11" spans="1:34" ht="15" customHeight="1">
      <c r="A11" s="4" t="str">
        <f>+B3&amp;B11</f>
        <v>42005CONCHAN</v>
      </c>
      <c r="B11" s="16" t="s">
        <v>14</v>
      </c>
      <c r="C11" s="20">
        <v>7.06</v>
      </c>
      <c r="D11" s="21">
        <v>7.06</v>
      </c>
      <c r="E11" s="20">
        <v>6</v>
      </c>
      <c r="F11" s="20">
        <v>5.85</v>
      </c>
      <c r="G11" s="20">
        <v>5.45</v>
      </c>
      <c r="H11" s="20">
        <v>5.21</v>
      </c>
      <c r="K11" s="17">
        <v>42073</v>
      </c>
      <c r="L11" s="18">
        <f t="shared" si="0"/>
        <v>5.79</v>
      </c>
      <c r="M11" s="18">
        <f t="shared" si="1"/>
        <v>0</v>
      </c>
      <c r="N11" s="18">
        <f t="shared" si="2"/>
        <v>0</v>
      </c>
      <c r="O11" s="18">
        <f t="shared" si="3"/>
        <v>5.79</v>
      </c>
      <c r="P11" s="18">
        <f t="shared" si="4"/>
        <v>0</v>
      </c>
      <c r="Q11" s="18">
        <f t="shared" si="10"/>
        <v>6.58</v>
      </c>
      <c r="AB11" s="17">
        <v>42073</v>
      </c>
      <c r="AC11" s="18">
        <f t="shared" si="5"/>
        <v>6.63</v>
      </c>
      <c r="AD11" s="18">
        <f t="shared" si="6"/>
        <v>6.82</v>
      </c>
      <c r="AE11" s="18">
        <f t="shared" si="7"/>
        <v>7.19</v>
      </c>
      <c r="AF11" s="18">
        <f t="shared" si="8"/>
        <v>0</v>
      </c>
      <c r="AG11" s="18">
        <f t="shared" si="9"/>
        <v>7.22</v>
      </c>
      <c r="AH11" s="18">
        <f t="shared" si="11"/>
        <v>0</v>
      </c>
    </row>
    <row r="12" spans="1:34" ht="15" customHeight="1">
      <c r="A12" s="4" t="str">
        <f>+B3&amp;B12</f>
        <v>42005C. DE PASCO</v>
      </c>
      <c r="B12" s="16" t="s">
        <v>23</v>
      </c>
      <c r="C12" s="19"/>
      <c r="D12" s="19"/>
      <c r="E12" s="19"/>
      <c r="F12" s="19"/>
      <c r="G12" s="20">
        <v>6.17</v>
      </c>
      <c r="H12" s="20">
        <v>6.01</v>
      </c>
      <c r="K12" s="17">
        <v>42090</v>
      </c>
      <c r="L12" s="18">
        <f t="shared" si="0"/>
        <v>5.79</v>
      </c>
      <c r="M12" s="18">
        <f t="shared" si="1"/>
        <v>0</v>
      </c>
      <c r="N12" s="18">
        <f t="shared" si="2"/>
        <v>0</v>
      </c>
      <c r="O12" s="18">
        <f t="shared" si="3"/>
        <v>5.79</v>
      </c>
      <c r="P12" s="18">
        <f t="shared" si="4"/>
        <v>0</v>
      </c>
      <c r="Q12" s="18">
        <f t="shared" si="10"/>
        <v>6.58</v>
      </c>
      <c r="AB12" s="17">
        <v>42090</v>
      </c>
      <c r="AC12" s="18">
        <f t="shared" si="5"/>
        <v>6.43</v>
      </c>
      <c r="AD12" s="18">
        <f t="shared" si="6"/>
        <v>6.62</v>
      </c>
      <c r="AE12" s="18">
        <f t="shared" si="7"/>
        <v>6.99</v>
      </c>
      <c r="AF12" s="18">
        <f t="shared" si="8"/>
        <v>0</v>
      </c>
      <c r="AG12" s="18">
        <f t="shared" si="9"/>
        <v>7.02</v>
      </c>
      <c r="AH12" s="18">
        <f t="shared" si="11"/>
        <v>0</v>
      </c>
    </row>
    <row r="13" spans="1:34" ht="15" customHeight="1">
      <c r="A13" s="4" t="str">
        <f>+B3&amp;B13</f>
        <v>42005PISCO</v>
      </c>
      <c r="B13" s="16" t="s">
        <v>24</v>
      </c>
      <c r="C13" s="19"/>
      <c r="D13" s="19"/>
      <c r="E13" s="19"/>
      <c r="F13" s="20">
        <v>6.47</v>
      </c>
      <c r="G13" s="20">
        <v>6.05</v>
      </c>
      <c r="H13" s="20">
        <v>5.84</v>
      </c>
      <c r="K13" s="17">
        <v>42102</v>
      </c>
      <c r="L13" s="18">
        <f t="shared" si="0"/>
        <v>5.79</v>
      </c>
      <c r="M13" s="18">
        <f t="shared" si="1"/>
        <v>0</v>
      </c>
      <c r="N13" s="18">
        <f t="shared" si="2"/>
        <v>0</v>
      </c>
      <c r="O13" s="18">
        <f t="shared" si="3"/>
        <v>5.79</v>
      </c>
      <c r="P13" s="18">
        <f t="shared" si="4"/>
        <v>0</v>
      </c>
      <c r="Q13" s="18">
        <f t="shared" si="10"/>
        <v>6.58</v>
      </c>
      <c r="AB13" s="17">
        <v>42102</v>
      </c>
      <c r="AC13" s="18">
        <f t="shared" si="5"/>
        <v>6.28</v>
      </c>
      <c r="AD13" s="18">
        <f t="shared" si="6"/>
        <v>6.47</v>
      </c>
      <c r="AE13" s="18">
        <f t="shared" si="7"/>
        <v>6.84</v>
      </c>
      <c r="AF13" s="18">
        <f t="shared" si="8"/>
        <v>0</v>
      </c>
      <c r="AG13" s="18">
        <f t="shared" si="9"/>
        <v>6.87</v>
      </c>
      <c r="AH13" s="18">
        <f t="shared" si="11"/>
        <v>0</v>
      </c>
    </row>
    <row r="14" spans="1:34" ht="15" customHeight="1">
      <c r="A14" s="4" t="str">
        <f>B3&amp;B14</f>
        <v>42005MOLLENDO</v>
      </c>
      <c r="B14" s="16" t="s">
        <v>25</v>
      </c>
      <c r="C14" s="20">
        <v>7.5</v>
      </c>
      <c r="D14" s="21">
        <v>7.5</v>
      </c>
      <c r="E14" s="19"/>
      <c r="F14" s="19"/>
      <c r="G14" s="20">
        <v>6.02</v>
      </c>
      <c r="H14" s="20">
        <v>5.84</v>
      </c>
      <c r="K14" s="17">
        <v>42109</v>
      </c>
      <c r="L14" s="18">
        <f t="shared" si="0"/>
        <v>5.79</v>
      </c>
      <c r="M14" s="18">
        <f t="shared" si="1"/>
        <v>0</v>
      </c>
      <c r="N14" s="18">
        <f t="shared" si="2"/>
        <v>0</v>
      </c>
      <c r="O14" s="18">
        <f t="shared" si="3"/>
        <v>5.79</v>
      </c>
      <c r="P14" s="18">
        <f t="shared" si="4"/>
        <v>0</v>
      </c>
      <c r="Q14" s="18">
        <f t="shared" si="10"/>
        <v>6.58</v>
      </c>
      <c r="AB14" s="17">
        <v>42109</v>
      </c>
      <c r="AC14" s="18">
        <f t="shared" si="5"/>
        <v>6.28</v>
      </c>
      <c r="AD14" s="18">
        <f t="shared" si="6"/>
        <v>6.47</v>
      </c>
      <c r="AE14" s="18">
        <f t="shared" si="7"/>
        <v>6.84</v>
      </c>
      <c r="AF14" s="18">
        <f t="shared" si="8"/>
        <v>0</v>
      </c>
      <c r="AG14" s="18">
        <f t="shared" si="9"/>
        <v>6.87</v>
      </c>
      <c r="AH14" s="18">
        <f t="shared" si="11"/>
        <v>0</v>
      </c>
    </row>
    <row r="15" spans="1:34" ht="15" customHeight="1">
      <c r="A15" s="4" t="str">
        <f>B3&amp;B15</f>
        <v>42005JULIACA</v>
      </c>
      <c r="B15" s="16" t="s">
        <v>26</v>
      </c>
      <c r="C15" s="20">
        <v>7.75</v>
      </c>
      <c r="D15" s="21">
        <v>7.75</v>
      </c>
      <c r="E15" s="19"/>
      <c r="F15" s="19"/>
      <c r="G15" s="19"/>
      <c r="H15" s="20">
        <v>6.15</v>
      </c>
      <c r="K15" s="17">
        <v>42115</v>
      </c>
      <c r="L15" s="18">
        <f t="shared" si="0"/>
        <v>5.79</v>
      </c>
      <c r="M15" s="18">
        <f t="shared" si="1"/>
        <v>0</v>
      </c>
      <c r="N15" s="18">
        <f t="shared" si="2"/>
        <v>0</v>
      </c>
      <c r="O15" s="18">
        <f t="shared" si="3"/>
        <v>5.79</v>
      </c>
      <c r="P15" s="18">
        <f t="shared" si="4"/>
        <v>0</v>
      </c>
      <c r="Q15" s="18">
        <f t="shared" si="10"/>
        <v>6.58</v>
      </c>
      <c r="AB15" s="17">
        <v>42115</v>
      </c>
      <c r="AC15" s="18">
        <f t="shared" si="5"/>
        <v>6.36</v>
      </c>
      <c r="AD15" s="18">
        <f t="shared" si="6"/>
        <v>6.55</v>
      </c>
      <c r="AE15" s="18">
        <f t="shared" si="7"/>
        <v>6.92</v>
      </c>
      <c r="AF15" s="18">
        <f t="shared" si="8"/>
        <v>0</v>
      </c>
      <c r="AG15" s="18">
        <f t="shared" si="9"/>
        <v>6.95</v>
      </c>
      <c r="AH15" s="18">
        <f t="shared" si="11"/>
        <v>0</v>
      </c>
    </row>
    <row r="16" spans="1:34" ht="15" customHeight="1">
      <c r="A16" s="4" t="str">
        <f>B3&amp;B16</f>
        <v>42005CUSCO</v>
      </c>
      <c r="B16" s="16" t="s">
        <v>19</v>
      </c>
      <c r="C16" s="20">
        <v>7.85</v>
      </c>
      <c r="D16" s="21">
        <v>7.85</v>
      </c>
      <c r="E16" s="19"/>
      <c r="F16" s="19"/>
      <c r="G16" s="19"/>
      <c r="H16" s="20">
        <v>6.25</v>
      </c>
      <c r="K16" s="17">
        <v>42123</v>
      </c>
      <c r="L16" s="18">
        <f t="shared" si="0"/>
        <v>5.79</v>
      </c>
      <c r="M16" s="18">
        <f t="shared" si="1"/>
        <v>0</v>
      </c>
      <c r="N16" s="18">
        <f t="shared" si="2"/>
        <v>0</v>
      </c>
      <c r="O16" s="18">
        <f t="shared" si="3"/>
        <v>5.79</v>
      </c>
      <c r="P16" s="18">
        <f t="shared" si="4"/>
        <v>0</v>
      </c>
      <c r="Q16" s="18">
        <f t="shared" si="10"/>
        <v>6.58</v>
      </c>
      <c r="AB16" s="17">
        <v>42123</v>
      </c>
      <c r="AC16" s="18">
        <f t="shared" si="5"/>
        <v>6.47</v>
      </c>
      <c r="AD16" s="18">
        <f t="shared" si="6"/>
        <v>6.66</v>
      </c>
      <c r="AE16" s="18">
        <f t="shared" si="7"/>
        <v>7.03</v>
      </c>
      <c r="AF16" s="18">
        <f t="shared" si="8"/>
        <v>0</v>
      </c>
      <c r="AG16" s="18">
        <f t="shared" si="9"/>
        <v>7.06</v>
      </c>
      <c r="AH16" s="18">
        <f t="shared" si="11"/>
        <v>0</v>
      </c>
    </row>
    <row r="17" spans="1:34" ht="15" customHeight="1">
      <c r="A17" s="4" t="str">
        <f>B3&amp;B17</f>
        <v>42005ILO</v>
      </c>
      <c r="B17" s="16" t="s">
        <v>27</v>
      </c>
      <c r="C17" s="20">
        <v>7.49</v>
      </c>
      <c r="D17" s="21">
        <v>7.49</v>
      </c>
      <c r="E17" s="19"/>
      <c r="F17" s="20">
        <v>6.53</v>
      </c>
      <c r="G17" s="19"/>
      <c r="H17" s="20">
        <v>5.88</v>
      </c>
      <c r="K17" s="17">
        <v>42130</v>
      </c>
      <c r="L17" s="18">
        <f t="shared" si="0"/>
        <v>5.79</v>
      </c>
      <c r="M17" s="18">
        <f t="shared" si="1"/>
        <v>0</v>
      </c>
      <c r="N17" s="18">
        <f t="shared" si="2"/>
        <v>0</v>
      </c>
      <c r="O17" s="18">
        <f t="shared" si="3"/>
        <v>5.79</v>
      </c>
      <c r="P17" s="18">
        <f t="shared" si="4"/>
        <v>0</v>
      </c>
      <c r="Q17" s="18">
        <f t="shared" si="10"/>
        <v>6.58</v>
      </c>
      <c r="AB17" s="17">
        <v>42130</v>
      </c>
      <c r="AC17" s="18">
        <f t="shared" si="5"/>
        <v>6.67</v>
      </c>
      <c r="AD17" s="18">
        <f t="shared" si="6"/>
        <v>6.86</v>
      </c>
      <c r="AE17" s="18">
        <f t="shared" si="7"/>
        <v>7.23</v>
      </c>
      <c r="AF17" s="18">
        <f t="shared" si="8"/>
        <v>0</v>
      </c>
      <c r="AG17" s="18">
        <f t="shared" si="9"/>
        <v>7.26</v>
      </c>
      <c r="AH17" s="18">
        <f t="shared" si="11"/>
        <v>0</v>
      </c>
    </row>
    <row r="18" spans="1:34" ht="15" customHeight="1">
      <c r="A18" s="4" t="str">
        <f>B3&amp;B18</f>
        <v>42005EL MILAGRO</v>
      </c>
      <c r="B18" s="16" t="s">
        <v>28</v>
      </c>
      <c r="C18" s="19"/>
      <c r="D18" s="19"/>
      <c r="E18" s="19"/>
      <c r="F18" s="19"/>
      <c r="G18" s="20">
        <v>6.31</v>
      </c>
      <c r="H18" s="20">
        <v>5.83</v>
      </c>
      <c r="K18" s="17">
        <v>42138</v>
      </c>
      <c r="L18" s="18">
        <f t="shared" si="0"/>
        <v>5.79</v>
      </c>
      <c r="M18" s="18">
        <f t="shared" si="1"/>
        <v>0</v>
      </c>
      <c r="N18" s="18">
        <f t="shared" si="2"/>
        <v>0</v>
      </c>
      <c r="O18" s="18">
        <f t="shared" si="3"/>
        <v>5.79</v>
      </c>
      <c r="P18" s="18">
        <f t="shared" si="4"/>
        <v>0</v>
      </c>
      <c r="Q18" s="18">
        <f t="shared" si="10"/>
        <v>6.58</v>
      </c>
      <c r="AB18" s="17">
        <v>42138</v>
      </c>
      <c r="AC18" s="18">
        <f t="shared" si="5"/>
        <v>6.77</v>
      </c>
      <c r="AD18" s="18">
        <f t="shared" si="6"/>
        <v>6.96</v>
      </c>
      <c r="AE18" s="18">
        <f t="shared" si="7"/>
        <v>7.33</v>
      </c>
      <c r="AF18" s="18">
        <f t="shared" si="8"/>
        <v>0</v>
      </c>
      <c r="AG18" s="18">
        <f t="shared" si="9"/>
        <v>7.36</v>
      </c>
      <c r="AH18" s="18">
        <f t="shared" si="11"/>
        <v>0</v>
      </c>
    </row>
    <row r="19" spans="1:34" ht="15" customHeight="1">
      <c r="A19" s="4" t="str">
        <f>B3&amp;B19</f>
        <v>42005YURIMAGUAS</v>
      </c>
      <c r="B19" s="16" t="s">
        <v>29</v>
      </c>
      <c r="C19" s="19"/>
      <c r="D19" s="19"/>
      <c r="E19" s="22"/>
      <c r="F19" s="22"/>
      <c r="G19" s="22"/>
      <c r="H19" s="22"/>
      <c r="K19" s="17">
        <v>42144</v>
      </c>
      <c r="L19" s="18">
        <f t="shared" si="0"/>
        <v>5.79</v>
      </c>
      <c r="M19" s="18">
        <f t="shared" si="1"/>
        <v>0</v>
      </c>
      <c r="N19" s="18">
        <f t="shared" si="2"/>
        <v>0</v>
      </c>
      <c r="O19" s="18">
        <f t="shared" si="3"/>
        <v>5.79</v>
      </c>
      <c r="P19" s="18">
        <f t="shared" si="4"/>
        <v>0</v>
      </c>
      <c r="Q19" s="18">
        <f t="shared" si="10"/>
        <v>6.58</v>
      </c>
      <c r="AB19" s="17">
        <v>42144</v>
      </c>
      <c r="AC19" s="18">
        <f t="shared" si="5"/>
        <v>6.85</v>
      </c>
      <c r="AD19" s="18">
        <f t="shared" si="6"/>
        <v>7.04</v>
      </c>
      <c r="AE19" s="18">
        <f t="shared" si="7"/>
        <v>7.41</v>
      </c>
      <c r="AF19" s="18">
        <f t="shared" si="8"/>
        <v>0</v>
      </c>
      <c r="AG19" s="18">
        <f t="shared" si="9"/>
        <v>7.44</v>
      </c>
      <c r="AH19" s="18">
        <f t="shared" si="11"/>
        <v>0</v>
      </c>
    </row>
    <row r="20" spans="1:34" ht="15" customHeight="1">
      <c r="A20" s="4" t="str">
        <f>B3&amp;B20</f>
        <v>42005IQUITOS</v>
      </c>
      <c r="B20" s="16" t="s">
        <v>30</v>
      </c>
      <c r="C20" s="19"/>
      <c r="D20" s="19"/>
      <c r="E20" s="22"/>
      <c r="F20" s="22"/>
      <c r="G20" s="22"/>
      <c r="H20" s="22"/>
      <c r="K20" s="17">
        <v>42151</v>
      </c>
      <c r="L20" s="18">
        <f t="shared" si="0"/>
        <v>5.79</v>
      </c>
      <c r="M20" s="18">
        <f t="shared" si="1"/>
        <v>0</v>
      </c>
      <c r="N20" s="18">
        <f t="shared" si="2"/>
        <v>0</v>
      </c>
      <c r="O20" s="18">
        <f t="shared" si="3"/>
        <v>5.79</v>
      </c>
      <c r="P20" s="18">
        <f t="shared" si="4"/>
        <v>0</v>
      </c>
      <c r="Q20" s="18">
        <f t="shared" si="10"/>
        <v>6.58</v>
      </c>
      <c r="AB20" s="17">
        <v>42151</v>
      </c>
      <c r="AC20" s="18">
        <f t="shared" si="5"/>
        <v>6.94</v>
      </c>
      <c r="AD20" s="18">
        <f t="shared" si="6"/>
        <v>7.13</v>
      </c>
      <c r="AE20" s="18">
        <f t="shared" si="7"/>
        <v>7.5</v>
      </c>
      <c r="AF20" s="18">
        <f t="shared" si="8"/>
        <v>0</v>
      </c>
      <c r="AG20" s="18">
        <f t="shared" si="9"/>
        <v>7.53</v>
      </c>
      <c r="AH20" s="18">
        <f t="shared" si="11"/>
        <v>0</v>
      </c>
    </row>
    <row r="21" spans="1:34" ht="15" customHeight="1">
      <c r="A21" s="4" t="str">
        <f>B3&amp;B21</f>
        <v>42005PUCALLPA</v>
      </c>
      <c r="B21" s="16" t="s">
        <v>31</v>
      </c>
      <c r="C21" s="19"/>
      <c r="D21" s="19"/>
      <c r="E21" s="22"/>
      <c r="F21" s="22"/>
      <c r="G21" s="22"/>
      <c r="H21" s="22"/>
      <c r="K21" s="17">
        <v>42158</v>
      </c>
      <c r="L21" s="18">
        <f t="shared" si="0"/>
        <v>5.79</v>
      </c>
      <c r="M21" s="18">
        <f t="shared" si="1"/>
        <v>0</v>
      </c>
      <c r="N21" s="18">
        <f t="shared" si="2"/>
        <v>0</v>
      </c>
      <c r="O21" s="18">
        <f t="shared" si="3"/>
        <v>5.79</v>
      </c>
      <c r="P21" s="18">
        <f t="shared" si="4"/>
        <v>0</v>
      </c>
      <c r="Q21" s="18">
        <f t="shared" si="10"/>
        <v>6.63</v>
      </c>
      <c r="AB21" s="17">
        <v>42158</v>
      </c>
      <c r="AC21" s="18">
        <f t="shared" si="5"/>
        <v>6.94</v>
      </c>
      <c r="AD21" s="18">
        <f t="shared" si="6"/>
        <v>7.13</v>
      </c>
      <c r="AE21" s="18">
        <f t="shared" si="7"/>
        <v>7.5</v>
      </c>
      <c r="AF21" s="18">
        <f t="shared" si="8"/>
        <v>0</v>
      </c>
      <c r="AG21" s="18">
        <f t="shared" si="9"/>
        <v>7.53</v>
      </c>
      <c r="AH21" s="18">
        <f t="shared" si="11"/>
        <v>0</v>
      </c>
    </row>
    <row r="22" spans="1:34" ht="15" customHeight="1">
      <c r="A22" s="4" t="str">
        <f>B3&amp;B22</f>
        <v>42005PTO. MALDONADO</v>
      </c>
      <c r="B22" s="16" t="s">
        <v>32</v>
      </c>
      <c r="C22" s="23">
        <v>10.89</v>
      </c>
      <c r="D22" s="23">
        <v>10.89</v>
      </c>
      <c r="E22" s="22"/>
      <c r="F22" s="22"/>
      <c r="G22" s="22"/>
      <c r="H22" s="22"/>
      <c r="K22" s="17">
        <v>42165</v>
      </c>
      <c r="L22" s="18">
        <f t="shared" si="0"/>
        <v>5.79</v>
      </c>
      <c r="M22" s="18">
        <f t="shared" si="1"/>
        <v>0</v>
      </c>
      <c r="N22" s="18">
        <f t="shared" si="2"/>
        <v>0</v>
      </c>
      <c r="O22" s="18">
        <f t="shared" si="3"/>
        <v>5.79</v>
      </c>
      <c r="P22" s="18">
        <f t="shared" si="4"/>
        <v>0</v>
      </c>
      <c r="Q22" s="18">
        <f t="shared" si="10"/>
        <v>6.63</v>
      </c>
      <c r="AB22" s="17">
        <v>42165</v>
      </c>
      <c r="AC22" s="18">
        <f t="shared" si="5"/>
        <v>6.94</v>
      </c>
      <c r="AD22" s="18">
        <f t="shared" si="6"/>
        <v>7.13</v>
      </c>
      <c r="AE22" s="18">
        <f t="shared" si="7"/>
        <v>7.5</v>
      </c>
      <c r="AF22" s="18">
        <f t="shared" si="8"/>
        <v>0</v>
      </c>
      <c r="AG22" s="18">
        <f t="shared" si="9"/>
        <v>7.53</v>
      </c>
      <c r="AH22" s="18">
        <f t="shared" si="11"/>
        <v>0</v>
      </c>
    </row>
    <row r="23" spans="1:34" ht="15" customHeight="1">
      <c r="B23" s="17">
        <v>42015</v>
      </c>
      <c r="K23" s="17">
        <v>42172</v>
      </c>
      <c r="L23" s="18">
        <f t="shared" si="0"/>
        <v>5.79</v>
      </c>
      <c r="M23" s="18">
        <f t="shared" si="1"/>
        <v>0</v>
      </c>
      <c r="N23" s="18">
        <f t="shared" si="2"/>
        <v>0</v>
      </c>
      <c r="O23" s="18">
        <f t="shared" si="3"/>
        <v>5.79</v>
      </c>
      <c r="P23" s="18">
        <f t="shared" si="4"/>
        <v>0</v>
      </c>
      <c r="Q23" s="18">
        <f t="shared" si="10"/>
        <v>6.63</v>
      </c>
      <c r="AB23" s="17">
        <v>42172</v>
      </c>
      <c r="AC23" s="18">
        <f t="shared" si="5"/>
        <v>7.07</v>
      </c>
      <c r="AD23" s="18">
        <f t="shared" si="6"/>
        <v>7.26</v>
      </c>
      <c r="AE23" s="18">
        <f t="shared" si="7"/>
        <v>7.63</v>
      </c>
      <c r="AF23" s="18">
        <f t="shared" si="8"/>
        <v>0</v>
      </c>
      <c r="AG23" s="18">
        <f t="shared" si="9"/>
        <v>7.66</v>
      </c>
      <c r="AH23" s="18">
        <f t="shared" si="11"/>
        <v>0</v>
      </c>
    </row>
    <row r="24" spans="1:34" ht="15" customHeight="1">
      <c r="A24" s="4" t="str">
        <f>B23&amp;B24</f>
        <v>42015TALARA</v>
      </c>
      <c r="B24" s="16" t="s">
        <v>20</v>
      </c>
      <c r="C24" s="19"/>
      <c r="D24" s="19"/>
      <c r="E24" s="19"/>
      <c r="F24" s="24">
        <v>6.02</v>
      </c>
      <c r="G24" s="20">
        <v>5.64</v>
      </c>
      <c r="H24" s="20">
        <v>5.33</v>
      </c>
      <c r="K24" s="17">
        <v>42179</v>
      </c>
      <c r="L24" s="18">
        <f t="shared" si="0"/>
        <v>5.79</v>
      </c>
      <c r="M24" s="18">
        <f t="shared" si="1"/>
        <v>0</v>
      </c>
      <c r="N24" s="18">
        <f t="shared" si="2"/>
        <v>0</v>
      </c>
      <c r="O24" s="18">
        <f t="shared" si="3"/>
        <v>5.79</v>
      </c>
      <c r="P24" s="18">
        <f t="shared" si="4"/>
        <v>0</v>
      </c>
      <c r="Q24" s="18">
        <f t="shared" si="10"/>
        <v>6.63</v>
      </c>
      <c r="AB24" s="17">
        <v>42179</v>
      </c>
      <c r="AC24" s="18">
        <f t="shared" si="5"/>
        <v>7.11</v>
      </c>
      <c r="AD24" s="18">
        <f t="shared" si="6"/>
        <v>7.3</v>
      </c>
      <c r="AE24" s="18">
        <f t="shared" si="7"/>
        <v>7.67</v>
      </c>
      <c r="AF24" s="18">
        <f t="shared" si="8"/>
        <v>0</v>
      </c>
      <c r="AG24" s="18">
        <f t="shared" si="9"/>
        <v>7.7</v>
      </c>
      <c r="AH24" s="18">
        <f t="shared" si="11"/>
        <v>0</v>
      </c>
    </row>
    <row r="25" spans="1:34" ht="15" customHeight="1">
      <c r="A25" s="4" t="str">
        <f>B23&amp;B25</f>
        <v>42015PIURA</v>
      </c>
      <c r="B25" s="16" t="s">
        <v>21</v>
      </c>
      <c r="C25" s="19"/>
      <c r="D25" s="19"/>
      <c r="E25" s="19"/>
      <c r="F25" s="25"/>
      <c r="G25" s="20">
        <v>5.98</v>
      </c>
      <c r="H25" s="20">
        <v>5.77</v>
      </c>
      <c r="K25" s="26">
        <v>42186</v>
      </c>
      <c r="L25" s="18">
        <f t="shared" si="0"/>
        <v>5.79</v>
      </c>
      <c r="M25" s="18">
        <f t="shared" si="1"/>
        <v>0</v>
      </c>
      <c r="N25" s="18">
        <f t="shared" si="2"/>
        <v>0</v>
      </c>
      <c r="O25" s="18">
        <f t="shared" si="3"/>
        <v>5.79</v>
      </c>
      <c r="P25" s="18">
        <f t="shared" si="4"/>
        <v>0</v>
      </c>
      <c r="Q25" s="18">
        <f t="shared" si="10"/>
        <v>6.63</v>
      </c>
      <c r="AB25" s="26">
        <v>42186</v>
      </c>
      <c r="AC25" s="18">
        <f t="shared" si="5"/>
        <v>7.11</v>
      </c>
      <c r="AD25" s="18">
        <f t="shared" si="6"/>
        <v>7.3</v>
      </c>
      <c r="AE25" s="18">
        <f t="shared" si="7"/>
        <v>7.67</v>
      </c>
      <c r="AF25" s="18">
        <f t="shared" si="8"/>
        <v>0</v>
      </c>
      <c r="AG25" s="18">
        <f t="shared" si="9"/>
        <v>7.7</v>
      </c>
      <c r="AH25" s="18">
        <f t="shared" si="11"/>
        <v>0</v>
      </c>
    </row>
    <row r="26" spans="1:34" ht="15" customHeight="1">
      <c r="A26" s="4" t="str">
        <f>+B23&amp;B26</f>
        <v>42015ETEN</v>
      </c>
      <c r="B26" s="16" t="s">
        <v>18</v>
      </c>
      <c r="C26" s="19"/>
      <c r="D26" s="19"/>
      <c r="E26" s="19"/>
      <c r="F26" s="25"/>
      <c r="G26" s="20">
        <v>6.01</v>
      </c>
      <c r="H26" s="20">
        <v>5.8</v>
      </c>
      <c r="K26" s="17">
        <v>42193</v>
      </c>
      <c r="L26" s="18">
        <f t="shared" si="0"/>
        <v>5.79</v>
      </c>
      <c r="M26" s="18">
        <f t="shared" si="1"/>
        <v>0</v>
      </c>
      <c r="N26" s="18">
        <f t="shared" si="2"/>
        <v>0</v>
      </c>
      <c r="O26" s="18">
        <f t="shared" si="3"/>
        <v>5.79</v>
      </c>
      <c r="P26" s="18">
        <f t="shared" si="4"/>
        <v>0</v>
      </c>
      <c r="Q26" s="18">
        <f t="shared" si="10"/>
        <v>6.63</v>
      </c>
      <c r="AB26" s="17">
        <v>42193</v>
      </c>
      <c r="AC26" s="18">
        <f t="shared" si="5"/>
        <v>7.11</v>
      </c>
      <c r="AD26" s="18">
        <f t="shared" si="6"/>
        <v>7.3</v>
      </c>
      <c r="AE26" s="18">
        <f t="shared" si="7"/>
        <v>7.67</v>
      </c>
      <c r="AF26" s="18">
        <f t="shared" si="8"/>
        <v>0</v>
      </c>
      <c r="AG26" s="18">
        <f t="shared" si="9"/>
        <v>7.7</v>
      </c>
      <c r="AH26" s="18">
        <f t="shared" si="11"/>
        <v>0</v>
      </c>
    </row>
    <row r="27" spans="1:34" ht="15" customHeight="1">
      <c r="A27" s="4" t="str">
        <f>+B23&amp;B27</f>
        <v>42015SALAVERRY</v>
      </c>
      <c r="B27" s="16" t="s">
        <v>16</v>
      </c>
      <c r="C27" s="19"/>
      <c r="D27" s="19"/>
      <c r="E27" s="19"/>
      <c r="F27" s="24">
        <v>6.43</v>
      </c>
      <c r="G27" s="20">
        <v>6.03</v>
      </c>
      <c r="H27" s="20">
        <v>5.83</v>
      </c>
      <c r="K27" s="17">
        <v>42200</v>
      </c>
      <c r="L27" s="18">
        <f t="shared" si="0"/>
        <v>5.79</v>
      </c>
      <c r="M27" s="18">
        <f t="shared" si="1"/>
        <v>0</v>
      </c>
      <c r="N27" s="18">
        <f t="shared" si="2"/>
        <v>0</v>
      </c>
      <c r="O27" s="18">
        <f t="shared" si="3"/>
        <v>5.79</v>
      </c>
      <c r="P27" s="18">
        <f t="shared" si="4"/>
        <v>0</v>
      </c>
      <c r="Q27" s="18">
        <f t="shared" si="10"/>
        <v>6.63</v>
      </c>
      <c r="AB27" s="17">
        <v>42200</v>
      </c>
      <c r="AC27" s="18">
        <f t="shared" si="5"/>
        <v>7.16</v>
      </c>
      <c r="AD27" s="18">
        <f t="shared" si="6"/>
        <v>7.35</v>
      </c>
      <c r="AE27" s="18">
        <f t="shared" si="7"/>
        <v>7.72</v>
      </c>
      <c r="AF27" s="18">
        <f t="shared" si="8"/>
        <v>0</v>
      </c>
      <c r="AG27" s="18">
        <f t="shared" si="9"/>
        <v>7.75</v>
      </c>
      <c r="AH27" s="18">
        <f t="shared" si="11"/>
        <v>0</v>
      </c>
    </row>
    <row r="28" spans="1:34" ht="15" customHeight="1">
      <c r="A28" s="4" t="str">
        <f>+B23&amp;B28</f>
        <v>42015CHIMBOTE</v>
      </c>
      <c r="B28" s="16" t="s">
        <v>15</v>
      </c>
      <c r="C28" s="19"/>
      <c r="D28" s="19"/>
      <c r="E28" s="19"/>
      <c r="F28" s="25"/>
      <c r="G28" s="19"/>
      <c r="H28" s="20">
        <v>5.86</v>
      </c>
      <c r="K28" s="17">
        <v>42207</v>
      </c>
      <c r="L28" s="18">
        <f t="shared" si="0"/>
        <v>5.79</v>
      </c>
      <c r="M28" s="18">
        <f t="shared" si="1"/>
        <v>0</v>
      </c>
      <c r="N28" s="18">
        <f t="shared" si="2"/>
        <v>0</v>
      </c>
      <c r="O28" s="18">
        <f t="shared" si="3"/>
        <v>5.79</v>
      </c>
      <c r="P28" s="18">
        <f t="shared" si="4"/>
        <v>0</v>
      </c>
      <c r="Q28" s="18">
        <f t="shared" si="10"/>
        <v>6.63</v>
      </c>
      <c r="AB28" s="17">
        <v>42207</v>
      </c>
      <c r="AC28" s="18">
        <f t="shared" si="5"/>
        <v>7.12</v>
      </c>
      <c r="AD28" s="18">
        <f t="shared" si="6"/>
        <v>7.31</v>
      </c>
      <c r="AE28" s="18">
        <f t="shared" si="7"/>
        <v>7.68</v>
      </c>
      <c r="AF28" s="18">
        <f t="shared" si="8"/>
        <v>0</v>
      </c>
      <c r="AG28" s="18">
        <f t="shared" si="9"/>
        <v>7.71</v>
      </c>
      <c r="AH28" s="18">
        <f t="shared" si="11"/>
        <v>0</v>
      </c>
    </row>
    <row r="29" spans="1:34" ht="15" customHeight="1">
      <c r="A29" s="4" t="str">
        <f>+B23&amp;B29</f>
        <v>42015SUPE</v>
      </c>
      <c r="B29" s="16" t="s">
        <v>22</v>
      </c>
      <c r="C29" s="20">
        <v>6.6</v>
      </c>
      <c r="D29" s="21">
        <v>6.6</v>
      </c>
      <c r="E29" s="19"/>
      <c r="F29" s="25"/>
      <c r="G29" s="20">
        <v>6.03</v>
      </c>
      <c r="H29" s="20">
        <v>5.85</v>
      </c>
      <c r="K29" s="17">
        <v>42221</v>
      </c>
      <c r="L29" s="18">
        <f t="shared" si="0"/>
        <v>5.79</v>
      </c>
      <c r="M29" s="18">
        <f t="shared" si="1"/>
        <v>0</v>
      </c>
      <c r="N29" s="18">
        <f t="shared" si="2"/>
        <v>0</v>
      </c>
      <c r="O29" s="18">
        <f t="shared" si="3"/>
        <v>5.79</v>
      </c>
      <c r="P29" s="18">
        <f t="shared" si="4"/>
        <v>0</v>
      </c>
      <c r="Q29" s="18">
        <f t="shared" si="10"/>
        <v>6.63</v>
      </c>
      <c r="AB29" s="17">
        <v>42221</v>
      </c>
      <c r="AC29" s="18">
        <f t="shared" si="5"/>
        <v>7.12</v>
      </c>
      <c r="AD29" s="18">
        <f t="shared" si="6"/>
        <v>7.31</v>
      </c>
      <c r="AE29" s="18">
        <f t="shared" si="7"/>
        <v>7.68</v>
      </c>
      <c r="AF29" s="18">
        <f t="shared" si="8"/>
        <v>0</v>
      </c>
      <c r="AG29" s="18">
        <f t="shared" si="9"/>
        <v>7.71</v>
      </c>
      <c r="AH29" s="18">
        <f t="shared" si="11"/>
        <v>0</v>
      </c>
    </row>
    <row r="30" spans="1:34" ht="15" customHeight="1">
      <c r="A30" s="4" t="str">
        <f>+B23&amp;B30</f>
        <v>42015CALLAO</v>
      </c>
      <c r="B30" s="16" t="s">
        <v>17</v>
      </c>
      <c r="C30" s="20">
        <v>6.21</v>
      </c>
      <c r="D30" s="21">
        <v>6.21</v>
      </c>
      <c r="E30" s="20">
        <v>6</v>
      </c>
      <c r="F30" s="24">
        <v>5.85</v>
      </c>
      <c r="G30" s="20">
        <v>5.45</v>
      </c>
      <c r="H30" s="20">
        <v>5.21</v>
      </c>
      <c r="K30" s="17">
        <v>42228</v>
      </c>
      <c r="L30" s="18">
        <f t="shared" si="0"/>
        <v>5.79</v>
      </c>
      <c r="M30" s="18">
        <f t="shared" si="1"/>
        <v>0</v>
      </c>
      <c r="N30" s="18">
        <f t="shared" si="2"/>
        <v>0</v>
      </c>
      <c r="O30" s="18">
        <f t="shared" si="3"/>
        <v>5.79</v>
      </c>
      <c r="P30" s="18">
        <f t="shared" si="4"/>
        <v>0</v>
      </c>
      <c r="Q30" s="18">
        <f t="shared" si="10"/>
        <v>6.63</v>
      </c>
      <c r="AB30" s="17">
        <v>42228</v>
      </c>
      <c r="AC30" s="18">
        <f t="shared" si="5"/>
        <v>7.06</v>
      </c>
      <c r="AD30" s="18">
        <f t="shared" si="6"/>
        <v>7.25</v>
      </c>
      <c r="AE30" s="18">
        <f t="shared" si="7"/>
        <v>7.62</v>
      </c>
      <c r="AF30" s="18">
        <f t="shared" si="8"/>
        <v>0</v>
      </c>
      <c r="AG30" s="18">
        <f t="shared" si="9"/>
        <v>7.65</v>
      </c>
      <c r="AH30" s="18">
        <f t="shared" si="11"/>
        <v>0</v>
      </c>
    </row>
    <row r="31" spans="1:34" ht="15" customHeight="1">
      <c r="A31" s="4" t="str">
        <f>+B23&amp;B31</f>
        <v>42015CONCHAN</v>
      </c>
      <c r="B31" s="16" t="s">
        <v>14</v>
      </c>
      <c r="C31" s="20">
        <v>6.21</v>
      </c>
      <c r="D31" s="21">
        <v>6.21</v>
      </c>
      <c r="E31" s="20">
        <v>6</v>
      </c>
      <c r="F31" s="24">
        <v>5.85</v>
      </c>
      <c r="G31" s="20">
        <v>5.45</v>
      </c>
      <c r="H31" s="20">
        <v>5.21</v>
      </c>
      <c r="K31" s="17">
        <v>42235</v>
      </c>
      <c r="L31" s="18">
        <f t="shared" si="0"/>
        <v>5.79</v>
      </c>
      <c r="M31" s="18">
        <f t="shared" si="1"/>
        <v>0</v>
      </c>
      <c r="N31" s="18">
        <f t="shared" si="2"/>
        <v>0</v>
      </c>
      <c r="O31" s="18">
        <f t="shared" si="3"/>
        <v>5.79</v>
      </c>
      <c r="P31" s="18">
        <f t="shared" si="4"/>
        <v>0</v>
      </c>
      <c r="Q31" s="18">
        <f t="shared" si="10"/>
        <v>6.63</v>
      </c>
      <c r="AB31" s="17">
        <v>42235</v>
      </c>
      <c r="AC31" s="18">
        <f t="shared" si="5"/>
        <v>7.06</v>
      </c>
      <c r="AD31" s="18">
        <f t="shared" si="6"/>
        <v>7.25</v>
      </c>
      <c r="AE31" s="18">
        <f t="shared" si="7"/>
        <v>7.62</v>
      </c>
      <c r="AF31" s="18">
        <f t="shared" si="8"/>
        <v>0</v>
      </c>
      <c r="AG31" s="18">
        <f t="shared" si="9"/>
        <v>7.65</v>
      </c>
      <c r="AH31" s="18">
        <f t="shared" si="11"/>
        <v>0</v>
      </c>
    </row>
    <row r="32" spans="1:34" ht="15" customHeight="1">
      <c r="A32" s="4" t="str">
        <f>+B23&amp;B32</f>
        <v>42015C. DE PASCO</v>
      </c>
      <c r="B32" s="16" t="s">
        <v>23</v>
      </c>
      <c r="C32" s="19"/>
      <c r="D32" s="19"/>
      <c r="E32" s="19"/>
      <c r="F32" s="25"/>
      <c r="G32" s="20">
        <v>6.17</v>
      </c>
      <c r="H32" s="20">
        <v>6.01</v>
      </c>
      <c r="K32" s="17">
        <v>42244</v>
      </c>
      <c r="L32" s="18">
        <f t="shared" si="0"/>
        <v>5.79</v>
      </c>
      <c r="M32" s="18">
        <f t="shared" si="1"/>
        <v>0</v>
      </c>
      <c r="N32" s="18">
        <f t="shared" si="2"/>
        <v>0</v>
      </c>
      <c r="O32" s="18">
        <f t="shared" si="3"/>
        <v>5.79</v>
      </c>
      <c r="P32" s="18">
        <f t="shared" si="4"/>
        <v>0</v>
      </c>
      <c r="Q32" s="18">
        <f t="shared" si="10"/>
        <v>6.63</v>
      </c>
      <c r="AB32" s="17">
        <v>42244</v>
      </c>
      <c r="AC32" s="18">
        <f t="shared" si="5"/>
        <v>6.76</v>
      </c>
      <c r="AD32" s="18">
        <f t="shared" si="6"/>
        <v>6.95</v>
      </c>
      <c r="AE32" s="18">
        <f t="shared" si="7"/>
        <v>7.32</v>
      </c>
      <c r="AF32" s="18">
        <f t="shared" si="8"/>
        <v>0</v>
      </c>
      <c r="AG32" s="18">
        <f t="shared" si="9"/>
        <v>7.35</v>
      </c>
      <c r="AH32" s="18">
        <f t="shared" si="11"/>
        <v>0</v>
      </c>
    </row>
    <row r="33" spans="1:34" ht="15" customHeight="1">
      <c r="A33" s="4" t="str">
        <f>+B23&amp;B33</f>
        <v>42015PISCO</v>
      </c>
      <c r="B33" s="16" t="s">
        <v>24</v>
      </c>
      <c r="C33" s="19"/>
      <c r="D33" s="19"/>
      <c r="E33" s="19"/>
      <c r="F33" s="24">
        <v>6.47</v>
      </c>
      <c r="G33" s="20">
        <v>6.05</v>
      </c>
      <c r="H33" s="20">
        <v>5.84</v>
      </c>
      <c r="K33" s="17">
        <v>42249</v>
      </c>
      <c r="L33" s="18">
        <f t="shared" si="0"/>
        <v>5.79</v>
      </c>
      <c r="M33" s="18">
        <f t="shared" si="1"/>
        <v>0</v>
      </c>
      <c r="N33" s="18">
        <f t="shared" si="2"/>
        <v>0</v>
      </c>
      <c r="O33" s="18">
        <f t="shared" si="3"/>
        <v>5.79</v>
      </c>
      <c r="P33" s="18">
        <f t="shared" si="4"/>
        <v>0</v>
      </c>
      <c r="Q33" s="18">
        <f t="shared" si="10"/>
        <v>6.63</v>
      </c>
      <c r="AB33" s="17">
        <v>42249</v>
      </c>
      <c r="AC33" s="18">
        <f t="shared" si="5"/>
        <v>6.66</v>
      </c>
      <c r="AD33" s="18">
        <f t="shared" si="6"/>
        <v>6.85</v>
      </c>
      <c r="AE33" s="18">
        <f t="shared" si="7"/>
        <v>7.22</v>
      </c>
      <c r="AF33" s="18">
        <f t="shared" si="8"/>
        <v>0</v>
      </c>
      <c r="AG33" s="18">
        <f t="shared" si="9"/>
        <v>7.25</v>
      </c>
      <c r="AH33" s="18">
        <f t="shared" si="11"/>
        <v>0</v>
      </c>
    </row>
    <row r="34" spans="1:34" ht="15" customHeight="1">
      <c r="A34" s="4" t="str">
        <f>B23&amp;B34</f>
        <v>42015MOLLENDO</v>
      </c>
      <c r="B34" s="16" t="s">
        <v>25</v>
      </c>
      <c r="C34" s="20">
        <v>6.65</v>
      </c>
      <c r="D34" s="21">
        <v>6.65</v>
      </c>
      <c r="E34" s="19"/>
      <c r="F34" s="25"/>
      <c r="G34" s="20">
        <v>6.02</v>
      </c>
      <c r="H34" s="20">
        <v>5.84</v>
      </c>
      <c r="K34" s="17">
        <v>42256</v>
      </c>
      <c r="L34" s="18">
        <f t="shared" si="0"/>
        <v>5.79</v>
      </c>
      <c r="M34" s="18">
        <f t="shared" si="1"/>
        <v>0</v>
      </c>
      <c r="N34" s="18">
        <f t="shared" si="2"/>
        <v>0</v>
      </c>
      <c r="O34" s="18">
        <f t="shared" si="3"/>
        <v>5.79</v>
      </c>
      <c r="P34" s="18">
        <f t="shared" si="4"/>
        <v>0</v>
      </c>
      <c r="Q34" s="18">
        <f t="shared" si="10"/>
        <v>6.63</v>
      </c>
      <c r="AB34" s="17">
        <v>42256</v>
      </c>
      <c r="AC34" s="18">
        <f t="shared" si="5"/>
        <v>6.52</v>
      </c>
      <c r="AD34" s="18">
        <f t="shared" si="6"/>
        <v>6.71</v>
      </c>
      <c r="AE34" s="18">
        <f t="shared" si="7"/>
        <v>7.08</v>
      </c>
      <c r="AF34" s="18">
        <f t="shared" si="8"/>
        <v>0</v>
      </c>
      <c r="AG34" s="18">
        <f t="shared" si="9"/>
        <v>7.11</v>
      </c>
      <c r="AH34" s="18">
        <f t="shared" si="11"/>
        <v>0</v>
      </c>
    </row>
    <row r="35" spans="1:34" ht="15" customHeight="1">
      <c r="A35" s="4" t="str">
        <f>B23&amp;B35</f>
        <v>42015JULIACA</v>
      </c>
      <c r="B35" s="16" t="s">
        <v>26</v>
      </c>
      <c r="C35" s="20">
        <v>6.9</v>
      </c>
      <c r="D35" s="21">
        <v>6.9</v>
      </c>
      <c r="E35" s="19"/>
      <c r="F35" s="25"/>
      <c r="G35" s="19"/>
      <c r="H35" s="20">
        <v>6.15</v>
      </c>
      <c r="K35" s="17">
        <v>42263</v>
      </c>
      <c r="L35" s="18">
        <f t="shared" si="0"/>
        <v>5.79</v>
      </c>
      <c r="M35" s="18">
        <f t="shared" si="1"/>
        <v>0</v>
      </c>
      <c r="N35" s="18">
        <f t="shared" si="2"/>
        <v>0</v>
      </c>
      <c r="O35" s="18">
        <f t="shared" si="3"/>
        <v>5.79</v>
      </c>
      <c r="P35" s="18">
        <f t="shared" si="4"/>
        <v>0</v>
      </c>
      <c r="Q35" s="18">
        <f t="shared" si="10"/>
        <v>6.63</v>
      </c>
      <c r="AB35" s="17">
        <v>42263</v>
      </c>
      <c r="AC35" s="18">
        <f t="shared" si="5"/>
        <v>6.52</v>
      </c>
      <c r="AD35" s="18">
        <f t="shared" si="6"/>
        <v>6.71</v>
      </c>
      <c r="AE35" s="18">
        <f t="shared" si="7"/>
        <v>7.08</v>
      </c>
      <c r="AF35" s="18">
        <f t="shared" si="8"/>
        <v>0</v>
      </c>
      <c r="AG35" s="18">
        <f t="shared" si="9"/>
        <v>7.11</v>
      </c>
      <c r="AH35" s="18">
        <f t="shared" si="11"/>
        <v>0</v>
      </c>
    </row>
    <row r="36" spans="1:34" ht="15" customHeight="1">
      <c r="A36" s="4" t="str">
        <f>B23&amp;B36</f>
        <v>42015CUSCO</v>
      </c>
      <c r="B36" s="16" t="s">
        <v>19</v>
      </c>
      <c r="C36" s="20">
        <v>7</v>
      </c>
      <c r="D36" s="21">
        <v>7</v>
      </c>
      <c r="E36" s="19"/>
      <c r="F36" s="25"/>
      <c r="G36" s="19"/>
      <c r="H36" s="20">
        <v>6.25</v>
      </c>
      <c r="K36" s="17">
        <v>42272</v>
      </c>
      <c r="L36" s="18">
        <f t="shared" si="0"/>
        <v>5.79</v>
      </c>
      <c r="M36" s="18">
        <f t="shared" si="1"/>
        <v>0</v>
      </c>
      <c r="N36" s="18">
        <f t="shared" si="2"/>
        <v>0</v>
      </c>
      <c r="O36" s="18">
        <f t="shared" si="3"/>
        <v>5.79</v>
      </c>
      <c r="P36" s="18">
        <f t="shared" si="4"/>
        <v>0</v>
      </c>
      <c r="Q36" s="18">
        <f t="shared" si="10"/>
        <v>6.63</v>
      </c>
      <c r="AB36" s="17">
        <v>42272</v>
      </c>
      <c r="AC36" s="18">
        <f t="shared" si="5"/>
        <v>6.47</v>
      </c>
      <c r="AD36" s="18">
        <f t="shared" si="6"/>
        <v>6.66</v>
      </c>
      <c r="AE36" s="18">
        <f t="shared" si="7"/>
        <v>7.03</v>
      </c>
      <c r="AF36" s="18">
        <f t="shared" si="8"/>
        <v>0</v>
      </c>
      <c r="AG36" s="18">
        <f t="shared" si="9"/>
        <v>7.06</v>
      </c>
      <c r="AH36" s="18">
        <f t="shared" si="11"/>
        <v>0</v>
      </c>
    </row>
    <row r="37" spans="1:34" ht="15" customHeight="1">
      <c r="A37" s="4" t="str">
        <f>B23&amp;B37</f>
        <v>42015ILO</v>
      </c>
      <c r="B37" s="16" t="s">
        <v>27</v>
      </c>
      <c r="C37" s="20">
        <v>6.64</v>
      </c>
      <c r="D37" s="21">
        <v>6.64</v>
      </c>
      <c r="E37" s="19"/>
      <c r="F37" s="24">
        <v>6.53</v>
      </c>
      <c r="G37" s="19"/>
      <c r="H37" s="20">
        <v>5.88</v>
      </c>
      <c r="K37" s="17">
        <v>42277</v>
      </c>
      <c r="L37" s="18">
        <f t="shared" si="0"/>
        <v>5.79</v>
      </c>
      <c r="M37" s="18">
        <f t="shared" si="1"/>
        <v>0</v>
      </c>
      <c r="N37" s="18">
        <f t="shared" si="2"/>
        <v>0</v>
      </c>
      <c r="O37" s="18">
        <f t="shared" si="3"/>
        <v>5.79</v>
      </c>
      <c r="P37" s="18">
        <f t="shared" si="4"/>
        <v>0</v>
      </c>
      <c r="Q37" s="18">
        <f t="shared" si="10"/>
        <v>6.63</v>
      </c>
      <c r="AB37" s="17">
        <v>42277</v>
      </c>
      <c r="AC37" s="18">
        <f t="shared" si="5"/>
        <v>6.47</v>
      </c>
      <c r="AD37" s="18">
        <f t="shared" si="6"/>
        <v>6.66</v>
      </c>
      <c r="AE37" s="18">
        <f t="shared" si="7"/>
        <v>7.03</v>
      </c>
      <c r="AF37" s="18">
        <f t="shared" si="8"/>
        <v>0</v>
      </c>
      <c r="AG37" s="18">
        <f t="shared" si="9"/>
        <v>7.06</v>
      </c>
      <c r="AH37" s="18">
        <f t="shared" si="11"/>
        <v>0</v>
      </c>
    </row>
    <row r="38" spans="1:34" ht="15" customHeight="1">
      <c r="A38" s="4" t="str">
        <f>B23&amp;B38</f>
        <v>42015EL MILAGRO</v>
      </c>
      <c r="B38" s="16" t="s">
        <v>28</v>
      </c>
      <c r="C38" s="19"/>
      <c r="D38" s="19"/>
      <c r="E38" s="19"/>
      <c r="F38" s="25"/>
      <c r="G38" s="20">
        <v>6.31</v>
      </c>
      <c r="H38" s="20">
        <v>5.83</v>
      </c>
      <c r="K38" s="17">
        <v>42298</v>
      </c>
      <c r="L38" s="18">
        <f t="shared" si="0"/>
        <v>5.79</v>
      </c>
      <c r="M38" s="18">
        <f t="shared" si="1"/>
        <v>0</v>
      </c>
      <c r="N38" s="18">
        <f t="shared" si="2"/>
        <v>0</v>
      </c>
      <c r="O38" s="18">
        <f t="shared" si="3"/>
        <v>5.79</v>
      </c>
      <c r="P38" s="18">
        <f t="shared" si="4"/>
        <v>0</v>
      </c>
      <c r="Q38" s="18">
        <f t="shared" si="10"/>
        <v>6.63</v>
      </c>
      <c r="AB38" s="17">
        <v>42298</v>
      </c>
      <c r="AC38" s="18">
        <f t="shared" si="5"/>
        <v>6.32</v>
      </c>
      <c r="AD38" s="18">
        <f t="shared" si="6"/>
        <v>6.51</v>
      </c>
      <c r="AE38" s="18">
        <f t="shared" si="7"/>
        <v>6.88</v>
      </c>
      <c r="AF38" s="18">
        <f t="shared" si="8"/>
        <v>0</v>
      </c>
      <c r="AG38" s="18">
        <f t="shared" si="9"/>
        <v>6.91</v>
      </c>
      <c r="AH38" s="18">
        <f t="shared" si="11"/>
        <v>0</v>
      </c>
    </row>
    <row r="39" spans="1:34" ht="15" customHeight="1">
      <c r="A39" s="4" t="str">
        <f>B23&amp;B39</f>
        <v>42015YURIMAGUAS</v>
      </c>
      <c r="B39" s="16" t="s">
        <v>29</v>
      </c>
      <c r="C39" s="27"/>
      <c r="D39" s="28"/>
      <c r="E39" s="22"/>
      <c r="F39" s="22"/>
      <c r="G39" s="22"/>
      <c r="H39" s="22"/>
      <c r="K39" s="17">
        <v>42307</v>
      </c>
      <c r="L39" s="18">
        <f t="shared" si="0"/>
        <v>5.71</v>
      </c>
      <c r="M39" s="18">
        <f t="shared" si="1"/>
        <v>0</v>
      </c>
      <c r="N39" s="18">
        <f t="shared" si="2"/>
        <v>0</v>
      </c>
      <c r="O39" s="18">
        <f t="shared" si="3"/>
        <v>5.71</v>
      </c>
      <c r="P39" s="18">
        <f t="shared" si="4"/>
        <v>0</v>
      </c>
      <c r="Q39" s="18">
        <f t="shared" si="10"/>
        <v>6.55</v>
      </c>
      <c r="AB39" s="17">
        <v>42307</v>
      </c>
      <c r="AC39" s="18">
        <f t="shared" si="5"/>
        <v>6.23</v>
      </c>
      <c r="AD39" s="18">
        <f t="shared" si="6"/>
        <v>6.42</v>
      </c>
      <c r="AE39" s="18">
        <f t="shared" si="7"/>
        <v>6.79</v>
      </c>
      <c r="AF39" s="18">
        <f t="shared" si="8"/>
        <v>0</v>
      </c>
      <c r="AG39" s="18">
        <f t="shared" si="9"/>
        <v>6.82</v>
      </c>
      <c r="AH39" s="18">
        <f t="shared" si="11"/>
        <v>0</v>
      </c>
    </row>
    <row r="40" spans="1:34" ht="15" customHeight="1">
      <c r="A40" s="4" t="str">
        <f>B23&amp;B40</f>
        <v>42015IQUITOS</v>
      </c>
      <c r="B40" s="16" t="s">
        <v>30</v>
      </c>
      <c r="C40" s="27"/>
      <c r="D40" s="28"/>
      <c r="E40" s="22"/>
      <c r="F40" s="22"/>
      <c r="G40" s="22"/>
      <c r="H40" s="22"/>
      <c r="K40" s="17">
        <v>42319</v>
      </c>
      <c r="L40" s="18">
        <f t="shared" si="0"/>
        <v>5.71</v>
      </c>
      <c r="M40" s="18">
        <f t="shared" si="1"/>
        <v>0</v>
      </c>
      <c r="N40" s="18">
        <f t="shared" si="2"/>
        <v>0</v>
      </c>
      <c r="O40" s="18">
        <f t="shared" si="3"/>
        <v>5.71</v>
      </c>
      <c r="P40" s="18">
        <f t="shared" si="4"/>
        <v>0</v>
      </c>
      <c r="Q40" s="18">
        <f t="shared" si="10"/>
        <v>6.55</v>
      </c>
      <c r="AB40" s="17">
        <v>42319</v>
      </c>
      <c r="AC40" s="18">
        <f t="shared" si="5"/>
        <v>6.44</v>
      </c>
      <c r="AD40" s="18">
        <f t="shared" si="6"/>
        <v>6.63</v>
      </c>
      <c r="AE40" s="18">
        <f t="shared" si="7"/>
        <v>7</v>
      </c>
      <c r="AF40" s="18">
        <f t="shared" si="8"/>
        <v>0</v>
      </c>
      <c r="AG40" s="18">
        <f t="shared" si="9"/>
        <v>7.03</v>
      </c>
      <c r="AH40" s="18">
        <f t="shared" si="11"/>
        <v>0</v>
      </c>
    </row>
    <row r="41" spans="1:34" ht="15" customHeight="1">
      <c r="A41" s="4" t="str">
        <f>B23&amp;B41</f>
        <v>42015PUCALLPA</v>
      </c>
      <c r="B41" s="16" t="s">
        <v>31</v>
      </c>
      <c r="C41" s="27"/>
      <c r="D41" s="28"/>
      <c r="E41" s="22"/>
      <c r="F41" s="22"/>
      <c r="G41" s="22"/>
      <c r="H41" s="22"/>
      <c r="K41" s="17">
        <v>42326</v>
      </c>
      <c r="L41" s="18">
        <f t="shared" si="0"/>
        <v>5.71</v>
      </c>
      <c r="M41" s="18">
        <f t="shared" si="1"/>
        <v>0</v>
      </c>
      <c r="N41" s="18">
        <f t="shared" si="2"/>
        <v>0</v>
      </c>
      <c r="O41" s="18">
        <f t="shared" si="3"/>
        <v>5.71</v>
      </c>
      <c r="P41" s="18">
        <f t="shared" si="4"/>
        <v>0</v>
      </c>
      <c r="Q41" s="18">
        <f t="shared" si="10"/>
        <v>6.55</v>
      </c>
      <c r="AB41" s="17">
        <v>42326</v>
      </c>
      <c r="AC41" s="18">
        <f t="shared" si="5"/>
        <v>6.34</v>
      </c>
      <c r="AD41" s="18">
        <f t="shared" si="6"/>
        <v>6.53</v>
      </c>
      <c r="AE41" s="18">
        <f t="shared" si="7"/>
        <v>6.9</v>
      </c>
      <c r="AF41" s="18">
        <f t="shared" si="8"/>
        <v>0</v>
      </c>
      <c r="AG41" s="18">
        <f t="shared" si="9"/>
        <v>6.93</v>
      </c>
      <c r="AH41" s="18">
        <f t="shared" si="11"/>
        <v>0</v>
      </c>
    </row>
    <row r="42" spans="1:34" ht="15" customHeight="1">
      <c r="A42" s="4" t="str">
        <f>B23&amp;B42</f>
        <v>42015PTO. MALDONADO</v>
      </c>
      <c r="B42" s="29" t="s">
        <v>32</v>
      </c>
      <c r="C42" s="23">
        <v>10.039999999999999</v>
      </c>
      <c r="D42" s="23">
        <v>10.039999999999999</v>
      </c>
      <c r="E42" s="22"/>
      <c r="F42" s="22"/>
      <c r="G42" s="22"/>
      <c r="H42" s="22"/>
      <c r="K42" s="17">
        <v>42335</v>
      </c>
      <c r="L42" s="18">
        <f t="shared" si="0"/>
        <v>5.71</v>
      </c>
      <c r="M42" s="18">
        <f t="shared" si="1"/>
        <v>0</v>
      </c>
      <c r="N42" s="18">
        <f t="shared" si="2"/>
        <v>0</v>
      </c>
      <c r="O42" s="18">
        <f t="shared" si="3"/>
        <v>5.71</v>
      </c>
      <c r="P42" s="18">
        <f t="shared" si="4"/>
        <v>0</v>
      </c>
      <c r="Q42" s="18">
        <f t="shared" si="10"/>
        <v>6.55</v>
      </c>
      <c r="AB42" s="17">
        <v>42335</v>
      </c>
      <c r="AC42" s="18">
        <f t="shared" si="5"/>
        <v>6.06</v>
      </c>
      <c r="AD42" s="18">
        <f t="shared" si="6"/>
        <v>6.25</v>
      </c>
      <c r="AE42" s="18">
        <f t="shared" si="7"/>
        <v>6.62</v>
      </c>
      <c r="AF42" s="18">
        <f t="shared" si="8"/>
        <v>0</v>
      </c>
      <c r="AG42" s="18">
        <f t="shared" si="9"/>
        <v>6.65</v>
      </c>
      <c r="AH42" s="18">
        <f t="shared" si="11"/>
        <v>0</v>
      </c>
    </row>
    <row r="43" spans="1:34" ht="15" customHeight="1">
      <c r="B43" s="17">
        <v>42018</v>
      </c>
      <c r="K43" s="17">
        <v>42347</v>
      </c>
      <c r="L43" s="18">
        <f t="shared" si="0"/>
        <v>5.71</v>
      </c>
      <c r="M43" s="18">
        <f t="shared" si="1"/>
        <v>0</v>
      </c>
      <c r="N43" s="18">
        <f t="shared" si="2"/>
        <v>0</v>
      </c>
      <c r="O43" s="18">
        <f t="shared" si="3"/>
        <v>5.71</v>
      </c>
      <c r="P43" s="18">
        <f t="shared" si="4"/>
        <v>0</v>
      </c>
      <c r="Q43" s="18">
        <f t="shared" si="10"/>
        <v>6.55</v>
      </c>
      <c r="AB43" s="17">
        <v>42347</v>
      </c>
      <c r="AC43" s="18">
        <f t="shared" si="5"/>
        <v>6.21</v>
      </c>
      <c r="AD43" s="18">
        <f t="shared" si="6"/>
        <v>6.4</v>
      </c>
      <c r="AE43" s="18">
        <f t="shared" si="7"/>
        <v>6.77</v>
      </c>
      <c r="AF43" s="18">
        <f t="shared" si="8"/>
        <v>0</v>
      </c>
      <c r="AG43" s="18">
        <f t="shared" si="9"/>
        <v>6.8</v>
      </c>
      <c r="AH43" s="18">
        <f t="shared" si="11"/>
        <v>0</v>
      </c>
    </row>
    <row r="44" spans="1:34" ht="15" customHeight="1">
      <c r="A44" s="4" t="str">
        <f>B43&amp;B44</f>
        <v>42018TALARA</v>
      </c>
      <c r="B44" s="16" t="s">
        <v>20</v>
      </c>
      <c r="C44" s="19"/>
      <c r="D44" s="19"/>
      <c r="E44" s="19"/>
      <c r="F44" s="20">
        <v>5.82</v>
      </c>
      <c r="G44" s="20">
        <v>5.36</v>
      </c>
      <c r="H44" s="20">
        <v>5.08</v>
      </c>
      <c r="K44" s="17">
        <v>42354</v>
      </c>
      <c r="L44" s="18">
        <f t="shared" si="0"/>
        <v>5.71</v>
      </c>
      <c r="M44" s="18">
        <f t="shared" si="1"/>
        <v>0</v>
      </c>
      <c r="N44" s="18">
        <f t="shared" si="2"/>
        <v>0</v>
      </c>
      <c r="O44" s="18">
        <f t="shared" si="3"/>
        <v>5.71</v>
      </c>
      <c r="P44" s="18">
        <f t="shared" si="4"/>
        <v>0</v>
      </c>
      <c r="Q44" s="18">
        <f t="shared" si="10"/>
        <v>6.55</v>
      </c>
      <c r="AB44" s="17">
        <v>42354</v>
      </c>
      <c r="AC44" s="18">
        <f t="shared" si="5"/>
        <v>6.21</v>
      </c>
      <c r="AD44" s="18">
        <f t="shared" si="6"/>
        <v>6.4</v>
      </c>
      <c r="AE44" s="18">
        <f t="shared" si="7"/>
        <v>6.77</v>
      </c>
      <c r="AF44" s="18">
        <f t="shared" si="8"/>
        <v>0</v>
      </c>
      <c r="AG44" s="18">
        <f t="shared" si="9"/>
        <v>6.8</v>
      </c>
      <c r="AH44" s="18">
        <f t="shared" si="11"/>
        <v>0</v>
      </c>
    </row>
    <row r="45" spans="1:34" ht="15" customHeight="1">
      <c r="A45" s="4" t="str">
        <f>B43&amp;B45</f>
        <v>42018PIURA</v>
      </c>
      <c r="B45" s="16" t="s">
        <v>21</v>
      </c>
      <c r="C45" s="19"/>
      <c r="D45" s="19"/>
      <c r="E45" s="19"/>
      <c r="F45" s="19"/>
      <c r="G45" s="20">
        <v>5.7</v>
      </c>
      <c r="H45" s="20">
        <v>5.52</v>
      </c>
      <c r="K45" s="17">
        <v>42361</v>
      </c>
      <c r="L45" s="18">
        <f t="shared" si="0"/>
        <v>5.71</v>
      </c>
      <c r="M45" s="18">
        <f t="shared" si="1"/>
        <v>0</v>
      </c>
      <c r="N45" s="18">
        <f t="shared" si="2"/>
        <v>0</v>
      </c>
      <c r="O45" s="18">
        <f t="shared" si="3"/>
        <v>5.71</v>
      </c>
      <c r="P45" s="18">
        <f t="shared" si="4"/>
        <v>0</v>
      </c>
      <c r="Q45" s="18">
        <f t="shared" si="10"/>
        <v>6.55</v>
      </c>
      <c r="AB45" s="17">
        <v>42361</v>
      </c>
      <c r="AC45" s="18">
        <f t="shared" si="5"/>
        <v>6.15</v>
      </c>
      <c r="AD45" s="18">
        <f t="shared" si="6"/>
        <v>6.34</v>
      </c>
      <c r="AE45" s="18">
        <f t="shared" si="7"/>
        <v>6.71</v>
      </c>
      <c r="AF45" s="18">
        <f t="shared" si="8"/>
        <v>0</v>
      </c>
      <c r="AG45" s="18">
        <f t="shared" si="9"/>
        <v>6.74</v>
      </c>
      <c r="AH45" s="18">
        <f t="shared" si="11"/>
        <v>0</v>
      </c>
    </row>
    <row r="46" spans="1:34" ht="15" customHeight="1">
      <c r="A46" s="4" t="str">
        <f>+B43&amp;B46</f>
        <v>42018ETEN</v>
      </c>
      <c r="B46" s="16" t="s">
        <v>18</v>
      </c>
      <c r="C46" s="19"/>
      <c r="D46" s="19"/>
      <c r="E46" s="19"/>
      <c r="F46" s="19"/>
      <c r="G46" s="20">
        <v>5.73</v>
      </c>
      <c r="H46" s="20">
        <v>5.55</v>
      </c>
      <c r="K46" s="30">
        <v>42370</v>
      </c>
      <c r="L46" s="18">
        <f t="shared" si="0"/>
        <v>4.88</v>
      </c>
      <c r="M46" s="18">
        <f t="shared" si="1"/>
        <v>0</v>
      </c>
      <c r="N46" s="18">
        <f t="shared" si="2"/>
        <v>0</v>
      </c>
      <c r="O46" s="18">
        <f t="shared" si="3"/>
        <v>4.88</v>
      </c>
      <c r="P46" s="18">
        <f t="shared" si="4"/>
        <v>0</v>
      </c>
      <c r="Q46" s="18">
        <f t="shared" si="10"/>
        <v>5.72</v>
      </c>
      <c r="AB46" s="30">
        <v>42370</v>
      </c>
      <c r="AC46" s="18">
        <f t="shared" si="5"/>
        <v>6.1</v>
      </c>
      <c r="AD46" s="18">
        <f t="shared" si="6"/>
        <v>6.29</v>
      </c>
      <c r="AE46" s="18">
        <f t="shared" si="7"/>
        <v>6.66</v>
      </c>
      <c r="AF46" s="18">
        <f t="shared" si="8"/>
        <v>0</v>
      </c>
      <c r="AG46" s="18">
        <f t="shared" si="9"/>
        <v>6.69</v>
      </c>
      <c r="AH46" s="18">
        <f t="shared" si="11"/>
        <v>0</v>
      </c>
    </row>
    <row r="47" spans="1:34" ht="15" customHeight="1">
      <c r="A47" s="4" t="str">
        <f>+B43&amp;B47</f>
        <v>42018SALAVERRY</v>
      </c>
      <c r="B47" s="16" t="s">
        <v>16</v>
      </c>
      <c r="C47" s="19"/>
      <c r="D47" s="19"/>
      <c r="E47" s="19"/>
      <c r="F47" s="20">
        <v>6.23</v>
      </c>
      <c r="G47" s="20">
        <v>5.75</v>
      </c>
      <c r="H47" s="20">
        <v>5.58</v>
      </c>
      <c r="K47" s="31">
        <v>42383</v>
      </c>
      <c r="L47" s="18">
        <f t="shared" si="0"/>
        <v>4.88</v>
      </c>
      <c r="M47" s="18">
        <f t="shared" si="1"/>
        <v>0</v>
      </c>
      <c r="N47" s="18">
        <f t="shared" si="2"/>
        <v>0</v>
      </c>
      <c r="O47" s="18">
        <f t="shared" si="3"/>
        <v>4.88</v>
      </c>
      <c r="P47" s="18">
        <f t="shared" si="4"/>
        <v>0</v>
      </c>
      <c r="Q47" s="18">
        <f t="shared" si="10"/>
        <v>5.72</v>
      </c>
      <c r="AB47" s="31">
        <v>42383</v>
      </c>
      <c r="AC47" s="18">
        <f t="shared" si="5"/>
        <v>5.95</v>
      </c>
      <c r="AD47" s="18">
        <f t="shared" si="6"/>
        <v>6.14</v>
      </c>
      <c r="AE47" s="18">
        <f t="shared" si="7"/>
        <v>6.51</v>
      </c>
      <c r="AF47" s="18">
        <f t="shared" si="8"/>
        <v>0</v>
      </c>
      <c r="AG47" s="18">
        <f t="shared" si="9"/>
        <v>6.54</v>
      </c>
      <c r="AH47" s="18">
        <f t="shared" si="11"/>
        <v>0</v>
      </c>
    </row>
    <row r="48" spans="1:34" ht="15" customHeight="1">
      <c r="A48" s="4" t="str">
        <f>+B43&amp;B48</f>
        <v>42018CHIMBOTE</v>
      </c>
      <c r="B48" s="16" t="s">
        <v>15</v>
      </c>
      <c r="C48" s="19"/>
      <c r="D48" s="19"/>
      <c r="E48" s="19"/>
      <c r="F48" s="19"/>
      <c r="G48" s="19"/>
      <c r="H48" s="20">
        <v>5.61</v>
      </c>
      <c r="K48" s="31">
        <v>42389</v>
      </c>
      <c r="L48" s="18">
        <f t="shared" si="0"/>
        <v>4.88</v>
      </c>
      <c r="M48" s="18">
        <f t="shared" si="1"/>
        <v>0</v>
      </c>
      <c r="N48" s="18">
        <f t="shared" si="2"/>
        <v>0</v>
      </c>
      <c r="O48" s="18">
        <f t="shared" si="3"/>
        <v>4.88</v>
      </c>
      <c r="P48" s="18">
        <f t="shared" si="4"/>
        <v>0</v>
      </c>
      <c r="Q48" s="18">
        <f t="shared" si="10"/>
        <v>5.72</v>
      </c>
      <c r="AB48" s="31">
        <v>42389</v>
      </c>
      <c r="AC48" s="18">
        <f t="shared" si="5"/>
        <v>5.61</v>
      </c>
      <c r="AD48" s="18">
        <f t="shared" si="6"/>
        <v>5.8</v>
      </c>
      <c r="AE48" s="18">
        <f t="shared" si="7"/>
        <v>6.17</v>
      </c>
      <c r="AF48" s="18">
        <f t="shared" si="8"/>
        <v>0</v>
      </c>
      <c r="AG48" s="18">
        <f t="shared" si="9"/>
        <v>6.2</v>
      </c>
      <c r="AH48" s="18">
        <f t="shared" si="11"/>
        <v>0</v>
      </c>
    </row>
    <row r="49" spans="1:34" ht="15" customHeight="1">
      <c r="A49" s="4" t="str">
        <f>+B43&amp;B49</f>
        <v>42018SUPE</v>
      </c>
      <c r="B49" s="16" t="s">
        <v>22</v>
      </c>
      <c r="C49" s="20">
        <v>6.6</v>
      </c>
      <c r="D49" s="21">
        <v>6.6</v>
      </c>
      <c r="E49" s="19"/>
      <c r="F49" s="19"/>
      <c r="G49" s="20">
        <v>5.75</v>
      </c>
      <c r="H49" s="20">
        <v>5.6</v>
      </c>
      <c r="K49" s="17">
        <v>42395</v>
      </c>
      <c r="L49" s="18">
        <f t="shared" si="0"/>
        <v>4.88</v>
      </c>
      <c r="M49" s="18">
        <f t="shared" si="1"/>
        <v>0</v>
      </c>
      <c r="N49" s="18">
        <f t="shared" si="2"/>
        <v>0</v>
      </c>
      <c r="O49" s="18">
        <f t="shared" si="3"/>
        <v>4.88</v>
      </c>
      <c r="P49" s="18">
        <f t="shared" si="4"/>
        <v>0</v>
      </c>
      <c r="Q49" s="18">
        <f t="shared" si="10"/>
        <v>5.72</v>
      </c>
      <c r="AB49" s="17">
        <v>42395</v>
      </c>
      <c r="AC49" s="18">
        <f t="shared" si="5"/>
        <v>5.31</v>
      </c>
      <c r="AD49" s="18">
        <f t="shared" si="6"/>
        <v>5.5</v>
      </c>
      <c r="AE49" s="18">
        <f t="shared" si="7"/>
        <v>5.87</v>
      </c>
      <c r="AF49" s="18">
        <f t="shared" si="8"/>
        <v>0</v>
      </c>
      <c r="AG49" s="18">
        <f t="shared" si="9"/>
        <v>5.9</v>
      </c>
      <c r="AH49" s="18">
        <f t="shared" si="11"/>
        <v>0</v>
      </c>
    </row>
    <row r="50" spans="1:34" ht="15" customHeight="1">
      <c r="A50" s="4" t="str">
        <f>+B43&amp;B50</f>
        <v>42018CALLAO</v>
      </c>
      <c r="B50" s="16" t="s">
        <v>17</v>
      </c>
      <c r="C50" s="20">
        <v>6.21</v>
      </c>
      <c r="D50" s="21">
        <v>6.21</v>
      </c>
      <c r="E50" s="20">
        <v>5.87</v>
      </c>
      <c r="F50" s="20">
        <v>5.65</v>
      </c>
      <c r="G50" s="20">
        <v>5.17</v>
      </c>
      <c r="H50" s="20">
        <v>4.96</v>
      </c>
      <c r="K50" s="17">
        <v>42417</v>
      </c>
      <c r="L50" s="18">
        <f t="shared" si="0"/>
        <v>4.88</v>
      </c>
      <c r="M50" s="18">
        <f t="shared" si="1"/>
        <v>0</v>
      </c>
      <c r="N50" s="18">
        <f t="shared" si="2"/>
        <v>0</v>
      </c>
      <c r="O50" s="18">
        <f t="shared" si="3"/>
        <v>4.88</v>
      </c>
      <c r="P50" s="18">
        <f t="shared" si="4"/>
        <v>0</v>
      </c>
      <c r="Q50" s="18">
        <f t="shared" si="10"/>
        <v>5.72</v>
      </c>
      <c r="AB50" s="17">
        <v>42417</v>
      </c>
      <c r="AC50" s="18">
        <f t="shared" si="5"/>
        <v>5.0599999999999996</v>
      </c>
      <c r="AD50" s="18">
        <f t="shared" si="6"/>
        <v>5.25</v>
      </c>
      <c r="AE50" s="18">
        <f t="shared" si="7"/>
        <v>5.62</v>
      </c>
      <c r="AF50" s="18">
        <f t="shared" si="8"/>
        <v>0</v>
      </c>
      <c r="AG50" s="18">
        <f t="shared" si="9"/>
        <v>5.65</v>
      </c>
      <c r="AH50" s="18">
        <f t="shared" si="11"/>
        <v>0</v>
      </c>
    </row>
    <row r="51" spans="1:34" ht="15" customHeight="1">
      <c r="A51" s="4" t="str">
        <f>+B43&amp;B51</f>
        <v>42018CONCHAN</v>
      </c>
      <c r="B51" s="16" t="s">
        <v>14</v>
      </c>
      <c r="C51" s="20">
        <v>6.21</v>
      </c>
      <c r="D51" s="21">
        <v>6.21</v>
      </c>
      <c r="E51" s="20">
        <v>5.87</v>
      </c>
      <c r="F51" s="20">
        <v>5.65</v>
      </c>
      <c r="G51" s="20">
        <v>5.17</v>
      </c>
      <c r="H51" s="20">
        <v>4.96</v>
      </c>
      <c r="K51" s="17">
        <v>42426</v>
      </c>
      <c r="L51" s="18">
        <f t="shared" si="0"/>
        <v>4.88</v>
      </c>
      <c r="M51" s="18">
        <f t="shared" si="1"/>
        <v>0</v>
      </c>
      <c r="N51" s="18">
        <f t="shared" si="2"/>
        <v>0</v>
      </c>
      <c r="O51" s="18">
        <f t="shared" si="3"/>
        <v>4.88</v>
      </c>
      <c r="P51" s="18">
        <f t="shared" si="4"/>
        <v>0</v>
      </c>
      <c r="Q51" s="18">
        <f t="shared" si="10"/>
        <v>5.72</v>
      </c>
      <c r="AB51" s="17">
        <v>42426</v>
      </c>
      <c r="AC51" s="18">
        <f t="shared" si="5"/>
        <v>4.91</v>
      </c>
      <c r="AD51" s="18">
        <f t="shared" si="6"/>
        <v>5.0999999999999996</v>
      </c>
      <c r="AE51" s="18">
        <f t="shared" si="7"/>
        <v>5.47</v>
      </c>
      <c r="AF51" s="18">
        <f t="shared" si="8"/>
        <v>0</v>
      </c>
      <c r="AG51" s="18">
        <f t="shared" si="9"/>
        <v>5.5</v>
      </c>
      <c r="AH51" s="18">
        <f t="shared" si="11"/>
        <v>0</v>
      </c>
    </row>
    <row r="52" spans="1:34" ht="15" customHeight="1">
      <c r="A52" s="4" t="str">
        <f>+B43&amp;B52</f>
        <v>42018C. DE PASCO</v>
      </c>
      <c r="B52" s="16" t="s">
        <v>23</v>
      </c>
      <c r="C52" s="19"/>
      <c r="D52" s="19"/>
      <c r="E52" s="19"/>
      <c r="F52" s="19"/>
      <c r="G52" s="20">
        <v>5.89</v>
      </c>
      <c r="H52" s="20">
        <v>5.76</v>
      </c>
      <c r="K52" s="17">
        <v>42445</v>
      </c>
      <c r="L52" s="18">
        <f t="shared" si="0"/>
        <v>4.88</v>
      </c>
      <c r="M52" s="18">
        <f t="shared" si="1"/>
        <v>0</v>
      </c>
      <c r="N52" s="18">
        <f t="shared" si="2"/>
        <v>0</v>
      </c>
      <c r="O52" s="18">
        <f t="shared" si="3"/>
        <v>4.88</v>
      </c>
      <c r="P52" s="18">
        <f t="shared" si="4"/>
        <v>0</v>
      </c>
      <c r="Q52" s="18">
        <f t="shared" si="10"/>
        <v>5.72</v>
      </c>
      <c r="AB52" s="17">
        <v>42445</v>
      </c>
      <c r="AC52" s="18">
        <f t="shared" si="5"/>
        <v>4.76</v>
      </c>
      <c r="AD52" s="18">
        <f t="shared" si="6"/>
        <v>4.95</v>
      </c>
      <c r="AE52" s="18">
        <f t="shared" si="7"/>
        <v>5.32</v>
      </c>
      <c r="AF52" s="18">
        <f t="shared" si="8"/>
        <v>0</v>
      </c>
      <c r="AG52" s="18">
        <f t="shared" si="9"/>
        <v>5.35</v>
      </c>
      <c r="AH52" s="18">
        <f t="shared" si="11"/>
        <v>0</v>
      </c>
    </row>
    <row r="53" spans="1:34" ht="15" customHeight="1">
      <c r="A53" s="4" t="str">
        <f>+B43&amp;B53</f>
        <v>42018PISCO</v>
      </c>
      <c r="B53" s="16" t="s">
        <v>24</v>
      </c>
      <c r="C53" s="19"/>
      <c r="D53" s="19"/>
      <c r="E53" s="19"/>
      <c r="F53" s="20">
        <v>6.27</v>
      </c>
      <c r="G53" s="20">
        <v>5.77</v>
      </c>
      <c r="H53" s="20">
        <v>5.59</v>
      </c>
      <c r="K53" s="17">
        <v>42452</v>
      </c>
      <c r="L53" s="18">
        <f t="shared" si="0"/>
        <v>4.88</v>
      </c>
      <c r="M53" s="18">
        <f t="shared" si="1"/>
        <v>0</v>
      </c>
      <c r="N53" s="18">
        <f t="shared" si="2"/>
        <v>0</v>
      </c>
      <c r="O53" s="18">
        <f t="shared" si="3"/>
        <v>4.88</v>
      </c>
      <c r="P53" s="18">
        <f t="shared" si="4"/>
        <v>0</v>
      </c>
      <c r="Q53" s="18">
        <f t="shared" si="10"/>
        <v>5.72</v>
      </c>
      <c r="AB53" s="17">
        <v>42452</v>
      </c>
      <c r="AC53" s="18">
        <f t="shared" si="5"/>
        <v>4.76</v>
      </c>
      <c r="AD53" s="18">
        <f t="shared" si="6"/>
        <v>4.95</v>
      </c>
      <c r="AE53" s="18">
        <f t="shared" si="7"/>
        <v>5.32</v>
      </c>
      <c r="AF53" s="18">
        <f t="shared" si="8"/>
        <v>0</v>
      </c>
      <c r="AG53" s="18">
        <f t="shared" si="9"/>
        <v>5.35</v>
      </c>
      <c r="AH53" s="18">
        <f t="shared" si="11"/>
        <v>0</v>
      </c>
    </row>
    <row r="54" spans="1:34" ht="15" customHeight="1">
      <c r="A54" s="4" t="str">
        <f>B43&amp;B54</f>
        <v>42018MOLLENDO</v>
      </c>
      <c r="B54" s="16" t="s">
        <v>25</v>
      </c>
      <c r="C54" s="20">
        <v>6.65</v>
      </c>
      <c r="D54" s="21">
        <v>6.65</v>
      </c>
      <c r="E54" s="19"/>
      <c r="F54" s="19"/>
      <c r="G54" s="20">
        <v>5.74</v>
      </c>
      <c r="H54" s="20">
        <v>5.59</v>
      </c>
      <c r="K54" s="17">
        <v>42459</v>
      </c>
      <c r="L54" s="18">
        <f t="shared" si="0"/>
        <v>4.88</v>
      </c>
      <c r="M54" s="18">
        <f t="shared" si="1"/>
        <v>0</v>
      </c>
      <c r="N54" s="18">
        <f t="shared" si="2"/>
        <v>0</v>
      </c>
      <c r="O54" s="18">
        <f t="shared" si="3"/>
        <v>4.88</v>
      </c>
      <c r="P54" s="18">
        <f t="shared" si="4"/>
        <v>0</v>
      </c>
      <c r="Q54" s="18">
        <f t="shared" si="10"/>
        <v>5.72</v>
      </c>
      <c r="AB54" s="17">
        <v>42459</v>
      </c>
      <c r="AC54" s="18">
        <f t="shared" si="5"/>
        <v>4.76</v>
      </c>
      <c r="AD54" s="18">
        <f t="shared" si="6"/>
        <v>4.95</v>
      </c>
      <c r="AE54" s="18">
        <f t="shared" si="7"/>
        <v>5.32</v>
      </c>
      <c r="AF54" s="18">
        <f t="shared" si="8"/>
        <v>0</v>
      </c>
      <c r="AG54" s="18">
        <f t="shared" si="9"/>
        <v>5.35</v>
      </c>
      <c r="AH54" s="18">
        <f t="shared" si="11"/>
        <v>0</v>
      </c>
    </row>
    <row r="55" spans="1:34" ht="15" customHeight="1">
      <c r="A55" s="4" t="str">
        <f>B43&amp;B55</f>
        <v>42018JULIACA</v>
      </c>
      <c r="B55" s="16" t="s">
        <v>26</v>
      </c>
      <c r="C55" s="20">
        <v>6.9</v>
      </c>
      <c r="D55" s="21">
        <v>6.9</v>
      </c>
      <c r="E55" s="19"/>
      <c r="F55" s="19"/>
      <c r="G55" s="19"/>
      <c r="H55" s="20">
        <v>5.9</v>
      </c>
      <c r="K55" s="17">
        <v>42466</v>
      </c>
      <c r="L55" s="18">
        <f t="shared" si="0"/>
        <v>4.88</v>
      </c>
      <c r="M55" s="18">
        <f t="shared" si="1"/>
        <v>0</v>
      </c>
      <c r="N55" s="18">
        <f t="shared" si="2"/>
        <v>0</v>
      </c>
      <c r="O55" s="18">
        <f t="shared" si="3"/>
        <v>4.88</v>
      </c>
      <c r="P55" s="18">
        <f t="shared" si="4"/>
        <v>0</v>
      </c>
      <c r="Q55" s="18">
        <f t="shared" si="10"/>
        <v>5.72</v>
      </c>
      <c r="AB55" s="17">
        <v>42466</v>
      </c>
      <c r="AC55" s="18">
        <f t="shared" si="5"/>
        <v>4.76</v>
      </c>
      <c r="AD55" s="18">
        <f t="shared" si="6"/>
        <v>4.95</v>
      </c>
      <c r="AE55" s="18">
        <f t="shared" si="7"/>
        <v>5.32</v>
      </c>
      <c r="AF55" s="18">
        <f t="shared" si="8"/>
        <v>0</v>
      </c>
      <c r="AG55" s="18">
        <f t="shared" si="9"/>
        <v>5.35</v>
      </c>
      <c r="AH55" s="18">
        <f t="shared" si="11"/>
        <v>0</v>
      </c>
    </row>
    <row r="56" spans="1:34" ht="15" customHeight="1">
      <c r="A56" s="4" t="str">
        <f>B43&amp;B56</f>
        <v>42018CUSCO</v>
      </c>
      <c r="B56" s="16" t="s">
        <v>19</v>
      </c>
      <c r="C56" s="20">
        <v>7</v>
      </c>
      <c r="D56" s="21">
        <v>7</v>
      </c>
      <c r="E56" s="19"/>
      <c r="F56" s="19"/>
      <c r="G56" s="19"/>
      <c r="H56" s="20">
        <v>6</v>
      </c>
      <c r="K56" s="17">
        <v>42473</v>
      </c>
      <c r="L56" s="18">
        <f t="shared" si="0"/>
        <v>4.88</v>
      </c>
      <c r="M56" s="18">
        <f t="shared" si="1"/>
        <v>0</v>
      </c>
      <c r="N56" s="18">
        <f t="shared" si="2"/>
        <v>0</v>
      </c>
      <c r="O56" s="18">
        <f t="shared" si="3"/>
        <v>4.88</v>
      </c>
      <c r="P56" s="18">
        <f t="shared" si="4"/>
        <v>0</v>
      </c>
      <c r="Q56" s="18">
        <f t="shared" si="10"/>
        <v>5.72</v>
      </c>
      <c r="AB56" s="17">
        <v>42473</v>
      </c>
      <c r="AC56" s="18">
        <f t="shared" si="5"/>
        <v>4.76</v>
      </c>
      <c r="AD56" s="18">
        <f t="shared" si="6"/>
        <v>4.95</v>
      </c>
      <c r="AE56" s="18">
        <f t="shared" si="7"/>
        <v>5.32</v>
      </c>
      <c r="AF56" s="18">
        <f t="shared" si="8"/>
        <v>0</v>
      </c>
      <c r="AG56" s="18">
        <f t="shared" si="9"/>
        <v>5.35</v>
      </c>
      <c r="AH56" s="18">
        <f t="shared" si="11"/>
        <v>0</v>
      </c>
    </row>
    <row r="57" spans="1:34" ht="15" customHeight="1">
      <c r="A57" s="4" t="str">
        <f>B43&amp;B57</f>
        <v>42018ILO</v>
      </c>
      <c r="B57" s="16" t="s">
        <v>27</v>
      </c>
      <c r="C57" s="20">
        <v>6.64</v>
      </c>
      <c r="D57" s="21">
        <v>6.64</v>
      </c>
      <c r="E57" s="19"/>
      <c r="F57" s="20">
        <v>6.33</v>
      </c>
      <c r="G57" s="19"/>
      <c r="H57" s="20">
        <v>5.63</v>
      </c>
      <c r="K57" s="17">
        <v>42480</v>
      </c>
      <c r="L57" s="18">
        <f t="shared" si="0"/>
        <v>4.88</v>
      </c>
      <c r="M57" s="18">
        <f t="shared" si="1"/>
        <v>0</v>
      </c>
      <c r="N57" s="18">
        <f t="shared" si="2"/>
        <v>0</v>
      </c>
      <c r="O57" s="18">
        <f t="shared" si="3"/>
        <v>4.88</v>
      </c>
      <c r="P57" s="18">
        <f t="shared" si="4"/>
        <v>0</v>
      </c>
      <c r="Q57" s="18">
        <f t="shared" si="10"/>
        <v>5.72</v>
      </c>
      <c r="AB57" s="17">
        <v>42480</v>
      </c>
      <c r="AC57" s="18">
        <f t="shared" si="5"/>
        <v>4.76</v>
      </c>
      <c r="AD57" s="18">
        <f t="shared" si="6"/>
        <v>4.95</v>
      </c>
      <c r="AE57" s="18">
        <f t="shared" si="7"/>
        <v>5.32</v>
      </c>
      <c r="AF57" s="18">
        <f t="shared" si="8"/>
        <v>0</v>
      </c>
      <c r="AG57" s="18">
        <f t="shared" si="9"/>
        <v>5.35</v>
      </c>
      <c r="AH57" s="18">
        <f t="shared" si="11"/>
        <v>0</v>
      </c>
    </row>
    <row r="58" spans="1:34" ht="15" customHeight="1">
      <c r="A58" s="4" t="str">
        <f>B43&amp;B58</f>
        <v>42018EL MILAGRO</v>
      </c>
      <c r="B58" s="16" t="s">
        <v>28</v>
      </c>
      <c r="C58" s="19"/>
      <c r="D58" s="19"/>
      <c r="E58" s="19"/>
      <c r="F58" s="19"/>
      <c r="G58" s="20">
        <v>6.03</v>
      </c>
      <c r="H58" s="20">
        <v>5.58</v>
      </c>
      <c r="K58" s="17">
        <v>42489</v>
      </c>
      <c r="L58" s="18">
        <f t="shared" si="0"/>
        <v>5.24</v>
      </c>
      <c r="M58" s="18">
        <f t="shared" si="1"/>
        <v>0</v>
      </c>
      <c r="N58" s="18">
        <f t="shared" si="2"/>
        <v>0</v>
      </c>
      <c r="O58" s="18">
        <f t="shared" si="3"/>
        <v>5.24</v>
      </c>
      <c r="P58" s="18">
        <f t="shared" si="4"/>
        <v>0</v>
      </c>
      <c r="Q58" s="18">
        <f t="shared" si="10"/>
        <v>6.08</v>
      </c>
      <c r="AB58" s="17">
        <v>42489</v>
      </c>
      <c r="AC58" s="18">
        <f t="shared" si="5"/>
        <v>4.91</v>
      </c>
      <c r="AD58" s="18">
        <f t="shared" si="6"/>
        <v>5.0999999999999996</v>
      </c>
      <c r="AE58" s="18">
        <f t="shared" si="7"/>
        <v>5.42</v>
      </c>
      <c r="AF58" s="18">
        <f t="shared" si="8"/>
        <v>0</v>
      </c>
      <c r="AG58" s="18">
        <f t="shared" si="9"/>
        <v>5.45</v>
      </c>
      <c r="AH58" s="18">
        <f t="shared" si="11"/>
        <v>0</v>
      </c>
    </row>
    <row r="59" spans="1:34" ht="15" customHeight="1">
      <c r="A59" s="4" t="str">
        <f>B43&amp;B59</f>
        <v>42018YURIMAGUAS</v>
      </c>
      <c r="B59" s="16" t="s">
        <v>29</v>
      </c>
      <c r="C59" s="27"/>
      <c r="D59" s="28"/>
      <c r="E59" s="22"/>
      <c r="F59" s="22"/>
      <c r="G59" s="22"/>
      <c r="H59" s="22"/>
      <c r="K59" s="17">
        <v>42495</v>
      </c>
      <c r="L59" s="18">
        <f t="shared" si="0"/>
        <v>5.24</v>
      </c>
      <c r="M59" s="18">
        <f t="shared" si="1"/>
        <v>0</v>
      </c>
      <c r="N59" s="18">
        <f t="shared" si="2"/>
        <v>0</v>
      </c>
      <c r="O59" s="18">
        <f t="shared" si="3"/>
        <v>5.24</v>
      </c>
      <c r="P59" s="18">
        <f t="shared" si="4"/>
        <v>0</v>
      </c>
      <c r="Q59" s="18">
        <f t="shared" si="10"/>
        <v>6.08</v>
      </c>
      <c r="AB59" s="17">
        <v>42495</v>
      </c>
      <c r="AC59" s="18">
        <f t="shared" si="5"/>
        <v>5.16</v>
      </c>
      <c r="AD59" s="18">
        <f t="shared" si="6"/>
        <v>5.35</v>
      </c>
      <c r="AE59" s="18">
        <f t="shared" si="7"/>
        <v>5.67</v>
      </c>
      <c r="AF59" s="18">
        <f t="shared" si="8"/>
        <v>0</v>
      </c>
      <c r="AG59" s="18">
        <f t="shared" si="9"/>
        <v>5.7</v>
      </c>
      <c r="AH59" s="18">
        <f t="shared" si="11"/>
        <v>0</v>
      </c>
    </row>
    <row r="60" spans="1:34" ht="15" customHeight="1">
      <c r="A60" s="4" t="str">
        <f>B43&amp;B60</f>
        <v>42018IQUITOS</v>
      </c>
      <c r="B60" s="16" t="s">
        <v>30</v>
      </c>
      <c r="C60" s="27"/>
      <c r="D60" s="28"/>
      <c r="E60" s="22"/>
      <c r="F60" s="22"/>
      <c r="G60" s="22"/>
      <c r="H60" s="22"/>
      <c r="K60" s="17">
        <v>42496</v>
      </c>
      <c r="L60" s="18">
        <f t="shared" si="0"/>
        <v>5.24</v>
      </c>
      <c r="M60" s="18">
        <f t="shared" si="1"/>
        <v>0</v>
      </c>
      <c r="N60" s="18">
        <f t="shared" si="2"/>
        <v>0</v>
      </c>
      <c r="O60" s="18">
        <f t="shared" si="3"/>
        <v>5.24</v>
      </c>
      <c r="P60" s="18">
        <f t="shared" si="4"/>
        <v>0</v>
      </c>
      <c r="Q60" s="18">
        <f t="shared" si="10"/>
        <v>6.08</v>
      </c>
      <c r="AB60" s="17">
        <v>42496</v>
      </c>
      <c r="AC60" s="18">
        <f t="shared" si="5"/>
        <v>5.16</v>
      </c>
      <c r="AD60" s="18">
        <f t="shared" si="6"/>
        <v>5.35</v>
      </c>
      <c r="AE60" s="18">
        <f t="shared" si="7"/>
        <v>5.67</v>
      </c>
      <c r="AF60" s="18">
        <f t="shared" si="8"/>
        <v>0</v>
      </c>
      <c r="AG60" s="18">
        <f t="shared" si="9"/>
        <v>5.7</v>
      </c>
      <c r="AH60" s="18">
        <f t="shared" si="11"/>
        <v>0</v>
      </c>
    </row>
    <row r="61" spans="1:34" ht="15" customHeight="1">
      <c r="A61" s="4" t="str">
        <f>B43&amp;B61</f>
        <v>42018PUCALLPA</v>
      </c>
      <c r="B61" s="16" t="s">
        <v>31</v>
      </c>
      <c r="C61" s="27"/>
      <c r="D61" s="28"/>
      <c r="E61" s="22"/>
      <c r="F61" s="22"/>
      <c r="G61" s="22"/>
      <c r="H61" s="22"/>
      <c r="K61" s="31">
        <v>42501</v>
      </c>
      <c r="L61" s="18">
        <f t="shared" si="0"/>
        <v>5.24</v>
      </c>
      <c r="M61" s="18">
        <f t="shared" si="1"/>
        <v>0</v>
      </c>
      <c r="N61" s="18">
        <f t="shared" si="2"/>
        <v>0</v>
      </c>
      <c r="O61" s="18">
        <f t="shared" si="3"/>
        <v>5.24</v>
      </c>
      <c r="P61" s="18">
        <f t="shared" si="4"/>
        <v>0</v>
      </c>
      <c r="Q61" s="18">
        <f t="shared" si="10"/>
        <v>6.08</v>
      </c>
      <c r="AB61" s="31">
        <v>42501</v>
      </c>
      <c r="AC61" s="18">
        <f t="shared" si="5"/>
        <v>5.31</v>
      </c>
      <c r="AD61" s="18">
        <f t="shared" si="6"/>
        <v>5.5</v>
      </c>
      <c r="AE61" s="18">
        <f t="shared" si="7"/>
        <v>5.82</v>
      </c>
      <c r="AF61" s="18">
        <f t="shared" si="8"/>
        <v>0</v>
      </c>
      <c r="AG61" s="18">
        <f t="shared" si="9"/>
        <v>5.85</v>
      </c>
      <c r="AH61" s="18">
        <f t="shared" si="11"/>
        <v>0</v>
      </c>
    </row>
    <row r="62" spans="1:34" ht="15" customHeight="1">
      <c r="A62" s="4" t="str">
        <f>B43&amp;B62</f>
        <v>42018PTO. MALDONADO</v>
      </c>
      <c r="B62" s="16" t="s">
        <v>32</v>
      </c>
      <c r="C62" s="23">
        <v>10.039999999999999</v>
      </c>
      <c r="D62" s="23">
        <v>10.039999999999999</v>
      </c>
      <c r="E62" s="22"/>
      <c r="F62" s="22"/>
      <c r="G62" s="22"/>
      <c r="H62" s="22"/>
      <c r="K62" s="32">
        <v>42508</v>
      </c>
      <c r="L62" s="18">
        <f t="shared" si="0"/>
        <v>5.24</v>
      </c>
      <c r="M62" s="18">
        <f t="shared" si="1"/>
        <v>0</v>
      </c>
      <c r="N62" s="18">
        <f t="shared" si="2"/>
        <v>0</v>
      </c>
      <c r="O62" s="18">
        <f t="shared" si="3"/>
        <v>5.24</v>
      </c>
      <c r="P62" s="18">
        <f t="shared" si="4"/>
        <v>0</v>
      </c>
      <c r="Q62" s="18">
        <f t="shared" si="10"/>
        <v>6.08</v>
      </c>
      <c r="AB62" s="32">
        <v>42508</v>
      </c>
      <c r="AC62" s="18">
        <f t="shared" si="5"/>
        <v>5.31</v>
      </c>
      <c r="AD62" s="18">
        <f t="shared" si="6"/>
        <v>5.5</v>
      </c>
      <c r="AE62" s="18">
        <f t="shared" si="7"/>
        <v>5.82</v>
      </c>
      <c r="AF62" s="18">
        <f t="shared" si="8"/>
        <v>0</v>
      </c>
      <c r="AG62" s="18">
        <f t="shared" si="9"/>
        <v>5.85</v>
      </c>
      <c r="AH62" s="18">
        <f t="shared" si="11"/>
        <v>0</v>
      </c>
    </row>
    <row r="63" spans="1:34" ht="15" customHeight="1">
      <c r="B63" s="17">
        <v>42034</v>
      </c>
      <c r="K63" s="17">
        <v>42515</v>
      </c>
      <c r="L63" s="18">
        <f t="shared" si="0"/>
        <v>5.24</v>
      </c>
      <c r="M63" s="18">
        <f t="shared" si="1"/>
        <v>0</v>
      </c>
      <c r="N63" s="18">
        <f t="shared" si="2"/>
        <v>0</v>
      </c>
      <c r="O63" s="18">
        <f t="shared" si="3"/>
        <v>5.24</v>
      </c>
      <c r="P63" s="18">
        <f t="shared" si="4"/>
        <v>0</v>
      </c>
      <c r="Q63" s="18">
        <f t="shared" si="10"/>
        <v>6.08</v>
      </c>
      <c r="AB63" s="17">
        <v>42515</v>
      </c>
      <c r="AC63" s="18">
        <f t="shared" si="5"/>
        <v>5.52</v>
      </c>
      <c r="AD63" s="18">
        <f t="shared" si="6"/>
        <v>5.71</v>
      </c>
      <c r="AE63" s="18">
        <f t="shared" si="7"/>
        <v>6.03</v>
      </c>
      <c r="AF63" s="18">
        <f t="shared" si="8"/>
        <v>0</v>
      </c>
      <c r="AG63" s="18">
        <f t="shared" si="9"/>
        <v>6.06</v>
      </c>
      <c r="AH63" s="18">
        <f t="shared" si="11"/>
        <v>0</v>
      </c>
    </row>
    <row r="64" spans="1:34" ht="15" customHeight="1">
      <c r="A64" s="4" t="str">
        <f>B63&amp;B64</f>
        <v>42034TALARA</v>
      </c>
      <c r="B64" s="22" t="s">
        <v>20</v>
      </c>
      <c r="C64" s="19"/>
      <c r="D64" s="19"/>
      <c r="E64" s="19"/>
      <c r="F64" s="20">
        <v>5.82</v>
      </c>
      <c r="G64" s="20">
        <v>5.36</v>
      </c>
      <c r="H64" s="20">
        <v>5.08</v>
      </c>
      <c r="K64" s="17">
        <v>42522</v>
      </c>
      <c r="L64" s="18">
        <f t="shared" si="0"/>
        <v>5.24</v>
      </c>
      <c r="M64" s="18">
        <f t="shared" si="1"/>
        <v>0</v>
      </c>
      <c r="N64" s="18">
        <f t="shared" si="2"/>
        <v>0</v>
      </c>
      <c r="O64" s="18">
        <f t="shared" si="3"/>
        <v>5.24</v>
      </c>
      <c r="P64" s="18">
        <f t="shared" si="4"/>
        <v>0</v>
      </c>
      <c r="Q64" s="18">
        <f t="shared" si="10"/>
        <v>6.08</v>
      </c>
      <c r="AB64" s="17">
        <v>42522</v>
      </c>
      <c r="AC64" s="18">
        <f t="shared" si="5"/>
        <v>5.78</v>
      </c>
      <c r="AD64" s="18">
        <f t="shared" si="6"/>
        <v>5.97</v>
      </c>
      <c r="AE64" s="18">
        <f t="shared" si="7"/>
        <v>6.29</v>
      </c>
      <c r="AF64" s="18">
        <f t="shared" si="8"/>
        <v>0</v>
      </c>
      <c r="AG64" s="18">
        <f t="shared" si="9"/>
        <v>6.32</v>
      </c>
      <c r="AH64" s="18">
        <f t="shared" si="11"/>
        <v>0</v>
      </c>
    </row>
    <row r="65" spans="1:34" ht="15" customHeight="1">
      <c r="A65" s="4" t="str">
        <f>B63&amp;B65</f>
        <v>42034PIURA</v>
      </c>
      <c r="B65" s="22" t="s">
        <v>21</v>
      </c>
      <c r="C65" s="19"/>
      <c r="D65" s="19"/>
      <c r="E65" s="19"/>
      <c r="F65" s="19"/>
      <c r="G65" s="20">
        <v>5.7</v>
      </c>
      <c r="H65" s="20">
        <v>5.52</v>
      </c>
      <c r="K65" s="17">
        <v>42529</v>
      </c>
      <c r="L65" s="18">
        <f t="shared" si="0"/>
        <v>5.24</v>
      </c>
      <c r="M65" s="18">
        <f t="shared" si="1"/>
        <v>0</v>
      </c>
      <c r="N65" s="18">
        <f t="shared" si="2"/>
        <v>0</v>
      </c>
      <c r="O65" s="18">
        <f t="shared" si="3"/>
        <v>5.24</v>
      </c>
      <c r="P65" s="18">
        <f t="shared" si="4"/>
        <v>0</v>
      </c>
      <c r="Q65" s="18">
        <f t="shared" si="10"/>
        <v>6.08</v>
      </c>
      <c r="AB65" s="17">
        <v>42529</v>
      </c>
      <c r="AC65" s="18">
        <f t="shared" si="5"/>
        <v>5.91</v>
      </c>
      <c r="AD65" s="18">
        <f t="shared" si="6"/>
        <v>6.1</v>
      </c>
      <c r="AE65" s="18">
        <f t="shared" si="7"/>
        <v>6.42</v>
      </c>
      <c r="AF65" s="18">
        <f t="shared" si="8"/>
        <v>0</v>
      </c>
      <c r="AG65" s="18">
        <f t="shared" si="9"/>
        <v>6.45</v>
      </c>
      <c r="AH65" s="18">
        <f t="shared" si="11"/>
        <v>0</v>
      </c>
    </row>
    <row r="66" spans="1:34" ht="15" customHeight="1">
      <c r="A66" s="4" t="str">
        <f>+B63&amp;B66</f>
        <v>42034ETEN</v>
      </c>
      <c r="B66" s="22" t="s">
        <v>18</v>
      </c>
      <c r="C66" s="19"/>
      <c r="D66" s="19"/>
      <c r="E66" s="19"/>
      <c r="F66" s="19"/>
      <c r="G66" s="20">
        <v>5.73</v>
      </c>
      <c r="H66" s="20">
        <v>5.55</v>
      </c>
      <c r="K66" s="17">
        <v>42537</v>
      </c>
      <c r="L66" s="18">
        <f t="shared" si="0"/>
        <v>5.24</v>
      </c>
      <c r="M66" s="18">
        <f t="shared" si="1"/>
        <v>0</v>
      </c>
      <c r="N66" s="18">
        <f t="shared" si="2"/>
        <v>0</v>
      </c>
      <c r="O66" s="18">
        <f t="shared" si="3"/>
        <v>5.24</v>
      </c>
      <c r="P66" s="18">
        <f t="shared" si="4"/>
        <v>0</v>
      </c>
      <c r="Q66" s="18">
        <f t="shared" si="10"/>
        <v>6.08</v>
      </c>
      <c r="AB66" s="17">
        <v>42537</v>
      </c>
      <c r="AC66" s="18">
        <f t="shared" si="5"/>
        <v>5.84</v>
      </c>
      <c r="AD66" s="18">
        <f t="shared" si="6"/>
        <v>6.03</v>
      </c>
      <c r="AE66" s="18">
        <f t="shared" si="7"/>
        <v>6.35</v>
      </c>
      <c r="AF66" s="18">
        <f t="shared" si="8"/>
        <v>6.38</v>
      </c>
      <c r="AG66" s="18">
        <f t="shared" si="9"/>
        <v>6.38</v>
      </c>
      <c r="AH66" s="18">
        <f t="shared" si="11"/>
        <v>0</v>
      </c>
    </row>
    <row r="67" spans="1:34" ht="15" customHeight="1">
      <c r="A67" s="4" t="str">
        <f>+B63&amp;B67</f>
        <v>42034SALAVERRY</v>
      </c>
      <c r="B67" s="22" t="s">
        <v>16</v>
      </c>
      <c r="C67" s="19"/>
      <c r="D67" s="19"/>
      <c r="E67" s="19"/>
      <c r="F67" s="20">
        <v>6.23</v>
      </c>
      <c r="G67" s="20">
        <v>5.75</v>
      </c>
      <c r="H67" s="20">
        <v>5.58</v>
      </c>
      <c r="K67" s="17">
        <v>42543</v>
      </c>
      <c r="L67" s="18">
        <f t="shared" ref="L67:L130" si="12">+VLOOKUP(K67&amp;$L$2,A:H,3,FALSE)</f>
        <v>5.24</v>
      </c>
      <c r="M67" s="18">
        <f t="shared" ref="M67:M130" si="13">+VLOOKUP($K67&amp;$M$2,$A:$I,3,FALSE)</f>
        <v>0</v>
      </c>
      <c r="N67" s="18">
        <f t="shared" ref="N67:N130" si="14">+VLOOKUP($K67&amp;$N$2,$A:$I,3,FALSE)</f>
        <v>0</v>
      </c>
      <c r="O67" s="18">
        <f t="shared" ref="O67:O130" si="15">+VLOOKUP($K67&amp;$O$2,$A:$I,3,FALSE)</f>
        <v>5.24</v>
      </c>
      <c r="P67" s="18">
        <f t="shared" ref="P67:P130" si="16">+VLOOKUP($K67&amp;$P$2,$A:$I,3,FALSE)</f>
        <v>0</v>
      </c>
      <c r="Q67" s="18">
        <f t="shared" si="10"/>
        <v>6.08</v>
      </c>
      <c r="AB67" s="17">
        <v>42543</v>
      </c>
      <c r="AC67" s="18">
        <f t="shared" ref="AC67:AC130" si="17">+VLOOKUP(AB67&amp;$AC$2,A:H,7,FALSE)</f>
        <v>5.61</v>
      </c>
      <c r="AD67" s="18">
        <f t="shared" ref="AD67:AD130" si="18">+VLOOKUP(AB67&amp;$AD$2,A:H,7,FALSE)</f>
        <v>5.8</v>
      </c>
      <c r="AE67" s="18">
        <f t="shared" ref="AE67:AE130" si="19">+VLOOKUP(AB67&amp;$AE$2,A:H,7,FALSE)</f>
        <v>6.12</v>
      </c>
      <c r="AF67" s="18">
        <f t="shared" ref="AF67:AF130" si="20">+VLOOKUP(AB67&amp;$AF$2,A:H,7,FALSE)</f>
        <v>6.15</v>
      </c>
      <c r="AG67" s="18">
        <f t="shared" ref="AG67:AG130" si="21">+VLOOKUP(AB67&amp;$AG$2,A:H,7,FALSE)</f>
        <v>6.15</v>
      </c>
      <c r="AH67" s="18">
        <f t="shared" si="11"/>
        <v>0</v>
      </c>
    </row>
    <row r="68" spans="1:34" ht="15" customHeight="1">
      <c r="A68" s="4" t="str">
        <f>+B63&amp;B68</f>
        <v>42034CHIMBOTE</v>
      </c>
      <c r="B68" s="22" t="s">
        <v>15</v>
      </c>
      <c r="C68" s="19"/>
      <c r="D68" s="19"/>
      <c r="E68" s="19"/>
      <c r="F68" s="19"/>
      <c r="G68" s="19"/>
      <c r="H68" s="20">
        <v>5.61</v>
      </c>
      <c r="K68" s="31">
        <v>42552</v>
      </c>
      <c r="L68" s="18">
        <f t="shared" si="12"/>
        <v>5.76</v>
      </c>
      <c r="M68" s="18">
        <f t="shared" si="13"/>
        <v>0</v>
      </c>
      <c r="N68" s="18">
        <f t="shared" si="14"/>
        <v>0</v>
      </c>
      <c r="O68" s="18">
        <f t="shared" si="15"/>
        <v>5.76</v>
      </c>
      <c r="P68" s="18">
        <f t="shared" si="16"/>
        <v>0</v>
      </c>
      <c r="Q68" s="18">
        <f t="shared" ref="Q68:Q131" si="22">+VLOOKUP($K68&amp;$Q$2,$A:$I,3,FALSE)</f>
        <v>6.6</v>
      </c>
      <c r="AB68" s="31">
        <v>42552</v>
      </c>
      <c r="AC68" s="18">
        <f t="shared" si="17"/>
        <v>5.61</v>
      </c>
      <c r="AD68" s="18">
        <f t="shared" si="18"/>
        <v>5.8</v>
      </c>
      <c r="AE68" s="18">
        <f t="shared" si="19"/>
        <v>6.12</v>
      </c>
      <c r="AF68" s="18">
        <f t="shared" si="20"/>
        <v>6.15</v>
      </c>
      <c r="AG68" s="18">
        <f t="shared" si="21"/>
        <v>6.15</v>
      </c>
      <c r="AH68" s="18">
        <f t="shared" ref="AH68:AH131" si="23">+VLOOKUP(AB68&amp;$AH$2,A:H,7,FALSE)</f>
        <v>0</v>
      </c>
    </row>
    <row r="69" spans="1:34" ht="15" customHeight="1">
      <c r="A69" s="4" t="str">
        <f>+B63&amp;B69</f>
        <v>42034SUPE</v>
      </c>
      <c r="B69" s="22" t="s">
        <v>22</v>
      </c>
      <c r="C69" s="20">
        <v>6.18</v>
      </c>
      <c r="D69" s="21">
        <v>6.18</v>
      </c>
      <c r="E69" s="19"/>
      <c r="F69" s="19"/>
      <c r="G69" s="20">
        <v>5.75</v>
      </c>
      <c r="H69" s="20">
        <v>5.6</v>
      </c>
      <c r="K69" s="17">
        <v>42564</v>
      </c>
      <c r="L69" s="18">
        <f t="shared" si="12"/>
        <v>5.76</v>
      </c>
      <c r="M69" s="18">
        <f t="shared" si="13"/>
        <v>0</v>
      </c>
      <c r="N69" s="18">
        <f t="shared" si="14"/>
        <v>0</v>
      </c>
      <c r="O69" s="18">
        <f t="shared" si="15"/>
        <v>5.76</v>
      </c>
      <c r="P69" s="18">
        <f t="shared" si="16"/>
        <v>0</v>
      </c>
      <c r="Q69" s="18">
        <f t="shared" si="22"/>
        <v>6.6</v>
      </c>
      <c r="AB69" s="17">
        <v>42564</v>
      </c>
      <c r="AC69" s="18">
        <f t="shared" si="17"/>
        <v>5.45</v>
      </c>
      <c r="AD69" s="18">
        <f t="shared" si="18"/>
        <v>5.64</v>
      </c>
      <c r="AE69" s="18">
        <f t="shared" si="19"/>
        <v>5.96</v>
      </c>
      <c r="AF69" s="18">
        <f t="shared" si="20"/>
        <v>5.99</v>
      </c>
      <c r="AG69" s="18">
        <f t="shared" si="21"/>
        <v>5.99</v>
      </c>
      <c r="AH69" s="18">
        <f t="shared" si="23"/>
        <v>0</v>
      </c>
    </row>
    <row r="70" spans="1:34" ht="15" customHeight="1">
      <c r="A70" s="4" t="str">
        <f>+B63&amp;B70</f>
        <v>42034CALLAO</v>
      </c>
      <c r="B70" s="22" t="s">
        <v>17</v>
      </c>
      <c r="C70" s="20">
        <v>5.79</v>
      </c>
      <c r="D70" s="21">
        <v>5.79</v>
      </c>
      <c r="E70" s="20">
        <v>5.87</v>
      </c>
      <c r="F70" s="20">
        <v>5.65</v>
      </c>
      <c r="G70" s="20">
        <v>5.17</v>
      </c>
      <c r="H70" s="20">
        <v>4.96</v>
      </c>
      <c r="K70" s="17">
        <v>42571</v>
      </c>
      <c r="L70" s="18">
        <f t="shared" si="12"/>
        <v>5.76</v>
      </c>
      <c r="M70" s="18">
        <f t="shared" si="13"/>
        <v>0</v>
      </c>
      <c r="N70" s="18">
        <f t="shared" si="14"/>
        <v>0</v>
      </c>
      <c r="O70" s="18">
        <f t="shared" si="15"/>
        <v>5.76</v>
      </c>
      <c r="P70" s="18">
        <f t="shared" si="16"/>
        <v>0</v>
      </c>
      <c r="Q70" s="18">
        <f t="shared" si="22"/>
        <v>6.6</v>
      </c>
      <c r="AB70" s="17">
        <v>42571</v>
      </c>
      <c r="AC70" s="18">
        <f t="shared" si="17"/>
        <v>5.31</v>
      </c>
      <c r="AD70" s="18">
        <f t="shared" si="18"/>
        <v>5.5</v>
      </c>
      <c r="AE70" s="18">
        <f t="shared" si="19"/>
        <v>5.82</v>
      </c>
      <c r="AF70" s="18">
        <f t="shared" si="20"/>
        <v>5.85</v>
      </c>
      <c r="AG70" s="18">
        <f t="shared" si="21"/>
        <v>5.85</v>
      </c>
      <c r="AH70" s="18">
        <f t="shared" si="23"/>
        <v>0</v>
      </c>
    </row>
    <row r="71" spans="1:34" ht="15" customHeight="1">
      <c r="A71" s="4" t="str">
        <f>+B63&amp;B71</f>
        <v>42034CONCHAN</v>
      </c>
      <c r="B71" s="22" t="s">
        <v>14</v>
      </c>
      <c r="C71" s="20">
        <v>5.79</v>
      </c>
      <c r="D71" s="21">
        <v>5.79</v>
      </c>
      <c r="E71" s="20">
        <v>5.87</v>
      </c>
      <c r="F71" s="20">
        <v>5.65</v>
      </c>
      <c r="G71" s="20">
        <v>5.17</v>
      </c>
      <c r="H71" s="20">
        <v>4.96</v>
      </c>
      <c r="K71" s="17">
        <v>42578</v>
      </c>
      <c r="L71" s="18">
        <f t="shared" si="12"/>
        <v>5.76</v>
      </c>
      <c r="M71" s="18">
        <f t="shared" si="13"/>
        <v>0</v>
      </c>
      <c r="N71" s="18">
        <f t="shared" si="14"/>
        <v>0</v>
      </c>
      <c r="O71" s="18">
        <f t="shared" si="15"/>
        <v>5.76</v>
      </c>
      <c r="P71" s="18">
        <f t="shared" si="16"/>
        <v>0</v>
      </c>
      <c r="Q71" s="18">
        <f t="shared" si="22"/>
        <v>6.6</v>
      </c>
      <c r="AB71" s="17">
        <v>42578</v>
      </c>
      <c r="AC71" s="18">
        <f t="shared" si="17"/>
        <v>5.31</v>
      </c>
      <c r="AD71" s="18">
        <f t="shared" si="18"/>
        <v>5.5</v>
      </c>
      <c r="AE71" s="18">
        <f t="shared" si="19"/>
        <v>5.82</v>
      </c>
      <c r="AF71" s="18">
        <f t="shared" si="20"/>
        <v>5.85</v>
      </c>
      <c r="AG71" s="18">
        <f t="shared" si="21"/>
        <v>5.85</v>
      </c>
      <c r="AH71" s="18">
        <f t="shared" si="23"/>
        <v>0</v>
      </c>
    </row>
    <row r="72" spans="1:34" ht="15" customHeight="1">
      <c r="A72" s="4" t="str">
        <f>+B63&amp;B72</f>
        <v>42034C. DE PASCO</v>
      </c>
      <c r="B72" s="22" t="s">
        <v>23</v>
      </c>
      <c r="C72" s="19"/>
      <c r="D72" s="19"/>
      <c r="E72" s="19"/>
      <c r="F72" s="19"/>
      <c r="G72" s="20">
        <v>5.89</v>
      </c>
      <c r="H72" s="20">
        <v>5.76</v>
      </c>
      <c r="K72" s="17">
        <v>42585</v>
      </c>
      <c r="L72" s="18">
        <f t="shared" si="12"/>
        <v>5.76</v>
      </c>
      <c r="M72" s="18">
        <f t="shared" si="13"/>
        <v>0</v>
      </c>
      <c r="N72" s="18">
        <f t="shared" si="14"/>
        <v>0</v>
      </c>
      <c r="O72" s="18">
        <f t="shared" si="15"/>
        <v>5.76</v>
      </c>
      <c r="P72" s="18">
        <f t="shared" si="16"/>
        <v>0</v>
      </c>
      <c r="Q72" s="18">
        <f t="shared" si="22"/>
        <v>6.6</v>
      </c>
      <c r="AB72" s="17">
        <v>42585</v>
      </c>
      <c r="AC72" s="18">
        <f t="shared" si="17"/>
        <v>5.25</v>
      </c>
      <c r="AD72" s="18">
        <f t="shared" si="18"/>
        <v>5.44</v>
      </c>
      <c r="AE72" s="18">
        <f t="shared" si="19"/>
        <v>5.76</v>
      </c>
      <c r="AF72" s="18">
        <f t="shared" si="20"/>
        <v>5.79</v>
      </c>
      <c r="AG72" s="18">
        <f t="shared" si="21"/>
        <v>5.79</v>
      </c>
      <c r="AH72" s="18">
        <f t="shared" si="23"/>
        <v>0</v>
      </c>
    </row>
    <row r="73" spans="1:34" ht="15" customHeight="1">
      <c r="A73" s="4" t="str">
        <f>+B63&amp;B73</f>
        <v>42034PISCO</v>
      </c>
      <c r="B73" s="22" t="s">
        <v>24</v>
      </c>
      <c r="C73" s="19"/>
      <c r="D73" s="19"/>
      <c r="E73" s="19"/>
      <c r="F73" s="20">
        <v>6.27</v>
      </c>
      <c r="G73" s="20">
        <v>5.77</v>
      </c>
      <c r="H73" s="20">
        <v>5.59</v>
      </c>
      <c r="K73" s="17">
        <v>42592</v>
      </c>
      <c r="L73" s="18">
        <f t="shared" si="12"/>
        <v>5.76</v>
      </c>
      <c r="M73" s="18">
        <f t="shared" si="13"/>
        <v>0</v>
      </c>
      <c r="N73" s="18">
        <f t="shared" si="14"/>
        <v>0</v>
      </c>
      <c r="O73" s="18">
        <f t="shared" si="15"/>
        <v>5.76</v>
      </c>
      <c r="P73" s="18">
        <f t="shared" si="16"/>
        <v>0</v>
      </c>
      <c r="Q73" s="18">
        <f t="shared" si="22"/>
        <v>6.6</v>
      </c>
      <c r="AB73" s="17">
        <v>42588</v>
      </c>
      <c r="AC73" s="18">
        <f t="shared" si="17"/>
        <v>8.2799999999999994</v>
      </c>
      <c r="AD73" s="18">
        <f t="shared" si="18"/>
        <v>8.4499999999999993</v>
      </c>
      <c r="AE73" s="18">
        <f t="shared" si="19"/>
        <v>8.7100000000000009</v>
      </c>
      <c r="AF73" s="18">
        <f t="shared" si="20"/>
        <v>0</v>
      </c>
      <c r="AG73" s="18">
        <f t="shared" si="21"/>
        <v>8.73</v>
      </c>
      <c r="AH73" s="18">
        <f t="shared" si="23"/>
        <v>0</v>
      </c>
    </row>
    <row r="74" spans="1:34" ht="15" customHeight="1">
      <c r="A74" s="4" t="str">
        <f>B63&amp;B74</f>
        <v>42034MOLLENDO</v>
      </c>
      <c r="B74" s="22" t="s">
        <v>25</v>
      </c>
      <c r="C74" s="20">
        <v>6.23</v>
      </c>
      <c r="D74" s="21">
        <v>6.23</v>
      </c>
      <c r="E74" s="19"/>
      <c r="F74" s="19"/>
      <c r="G74" s="20">
        <v>5.74</v>
      </c>
      <c r="H74" s="20">
        <v>5.59</v>
      </c>
      <c r="K74" s="17">
        <v>42607</v>
      </c>
      <c r="L74" s="18">
        <f t="shared" si="12"/>
        <v>5.76</v>
      </c>
      <c r="M74" s="18">
        <f t="shared" si="13"/>
        <v>0</v>
      </c>
      <c r="N74" s="18">
        <f t="shared" si="14"/>
        <v>0</v>
      </c>
      <c r="O74" s="18">
        <f t="shared" si="15"/>
        <v>5.76</v>
      </c>
      <c r="P74" s="18">
        <f t="shared" si="16"/>
        <v>0</v>
      </c>
      <c r="Q74" s="18">
        <f t="shared" si="22"/>
        <v>6.6</v>
      </c>
      <c r="AB74" s="17">
        <v>42592</v>
      </c>
      <c r="AC74" s="18">
        <f t="shared" si="17"/>
        <v>5.25</v>
      </c>
      <c r="AD74" s="18">
        <f t="shared" si="18"/>
        <v>5.44</v>
      </c>
      <c r="AE74" s="18">
        <f t="shared" si="19"/>
        <v>5.76</v>
      </c>
      <c r="AF74" s="18">
        <f t="shared" si="20"/>
        <v>5.79</v>
      </c>
      <c r="AG74" s="18">
        <f t="shared" si="21"/>
        <v>5.79</v>
      </c>
      <c r="AH74" s="18">
        <f t="shared" si="23"/>
        <v>0</v>
      </c>
    </row>
    <row r="75" spans="1:34" ht="15" customHeight="1">
      <c r="A75" s="4" t="str">
        <f>B63&amp;B75</f>
        <v>42034JULIACA</v>
      </c>
      <c r="B75" s="22" t="s">
        <v>26</v>
      </c>
      <c r="C75" s="20">
        <v>6.48</v>
      </c>
      <c r="D75" s="21">
        <v>6.48</v>
      </c>
      <c r="E75" s="19"/>
      <c r="F75" s="19"/>
      <c r="G75" s="19"/>
      <c r="H75" s="20">
        <v>5.9</v>
      </c>
      <c r="K75" s="17">
        <v>42608</v>
      </c>
      <c r="L75" s="18">
        <f t="shared" si="12"/>
        <v>5.82</v>
      </c>
      <c r="M75" s="18">
        <f t="shared" si="13"/>
        <v>0</v>
      </c>
      <c r="N75" s="18">
        <f t="shared" si="14"/>
        <v>0</v>
      </c>
      <c r="O75" s="18">
        <f t="shared" si="15"/>
        <v>5.82</v>
      </c>
      <c r="P75" s="18">
        <f t="shared" si="16"/>
        <v>0</v>
      </c>
      <c r="Q75" s="18">
        <f t="shared" si="22"/>
        <v>6.66</v>
      </c>
      <c r="AB75" s="17">
        <v>42607</v>
      </c>
      <c r="AC75" s="18">
        <f t="shared" si="17"/>
        <v>5.42</v>
      </c>
      <c r="AD75" s="18">
        <f t="shared" si="18"/>
        <v>5.61</v>
      </c>
      <c r="AE75" s="18">
        <f t="shared" si="19"/>
        <v>5.93</v>
      </c>
      <c r="AF75" s="18">
        <f t="shared" si="20"/>
        <v>5.96</v>
      </c>
      <c r="AG75" s="18">
        <f t="shared" si="21"/>
        <v>5.96</v>
      </c>
      <c r="AH75" s="18">
        <f t="shared" si="23"/>
        <v>0</v>
      </c>
    </row>
    <row r="76" spans="1:34" ht="15" customHeight="1">
      <c r="A76" s="4" t="str">
        <f>B63&amp;B76</f>
        <v>42034CUSCO</v>
      </c>
      <c r="B76" s="22" t="s">
        <v>19</v>
      </c>
      <c r="C76" s="20">
        <v>6.58</v>
      </c>
      <c r="D76" s="21">
        <v>6.58</v>
      </c>
      <c r="E76" s="19"/>
      <c r="F76" s="19"/>
      <c r="G76" s="19"/>
      <c r="H76" s="20">
        <v>6</v>
      </c>
      <c r="K76" s="17">
        <v>42613</v>
      </c>
      <c r="L76" s="18">
        <f t="shared" si="12"/>
        <v>5.82</v>
      </c>
      <c r="M76" s="18">
        <f t="shared" si="13"/>
        <v>0</v>
      </c>
      <c r="N76" s="18">
        <f t="shared" si="14"/>
        <v>0</v>
      </c>
      <c r="O76" s="18">
        <f t="shared" si="15"/>
        <v>5.82</v>
      </c>
      <c r="P76" s="18">
        <f t="shared" si="16"/>
        <v>0</v>
      </c>
      <c r="Q76" s="18">
        <f t="shared" si="22"/>
        <v>6.66</v>
      </c>
      <c r="AB76" s="17">
        <v>42608</v>
      </c>
      <c r="AC76" s="18">
        <f t="shared" si="17"/>
        <v>5.42</v>
      </c>
      <c r="AD76" s="18">
        <f t="shared" si="18"/>
        <v>5.61</v>
      </c>
      <c r="AE76" s="18">
        <f t="shared" si="19"/>
        <v>5.93</v>
      </c>
      <c r="AF76" s="18">
        <f t="shared" si="20"/>
        <v>5.96</v>
      </c>
      <c r="AG76" s="18">
        <f t="shared" si="21"/>
        <v>5.96</v>
      </c>
      <c r="AH76" s="18">
        <f t="shared" si="23"/>
        <v>0</v>
      </c>
    </row>
    <row r="77" spans="1:34" ht="15" customHeight="1">
      <c r="A77" s="4" t="str">
        <f>B63&amp;B77</f>
        <v>42034ILO</v>
      </c>
      <c r="B77" s="22" t="s">
        <v>27</v>
      </c>
      <c r="C77" s="20">
        <v>6.22</v>
      </c>
      <c r="D77" s="21">
        <v>6.22</v>
      </c>
      <c r="E77" s="19"/>
      <c r="F77" s="20">
        <v>6.33</v>
      </c>
      <c r="G77" s="19"/>
      <c r="H77" s="20">
        <v>5.63</v>
      </c>
      <c r="K77" s="17">
        <v>42627</v>
      </c>
      <c r="L77" s="18">
        <f t="shared" si="12"/>
        <v>5.82</v>
      </c>
      <c r="M77" s="18">
        <f t="shared" si="13"/>
        <v>0</v>
      </c>
      <c r="N77" s="18">
        <f t="shared" si="14"/>
        <v>0</v>
      </c>
      <c r="O77" s="18">
        <f t="shared" si="15"/>
        <v>5.82</v>
      </c>
      <c r="P77" s="18">
        <f t="shared" si="16"/>
        <v>0</v>
      </c>
      <c r="Q77" s="18">
        <f t="shared" si="22"/>
        <v>6.66</v>
      </c>
      <c r="AB77" s="17">
        <v>42613</v>
      </c>
      <c r="AC77" s="18">
        <f t="shared" si="17"/>
        <v>5.68</v>
      </c>
      <c r="AD77" s="18">
        <f t="shared" si="18"/>
        <v>5.87</v>
      </c>
      <c r="AE77" s="18">
        <f t="shared" si="19"/>
        <v>6.19</v>
      </c>
      <c r="AF77" s="18">
        <f t="shared" si="20"/>
        <v>6.22</v>
      </c>
      <c r="AG77" s="18">
        <f t="shared" si="21"/>
        <v>6.22</v>
      </c>
      <c r="AH77" s="18">
        <f t="shared" si="23"/>
        <v>0</v>
      </c>
    </row>
    <row r="78" spans="1:34" ht="15" customHeight="1">
      <c r="A78" s="4" t="str">
        <f>B63&amp;B78</f>
        <v>42034EL MILAGRO</v>
      </c>
      <c r="B78" s="22" t="s">
        <v>28</v>
      </c>
      <c r="C78" s="19"/>
      <c r="D78" s="19"/>
      <c r="E78" s="19"/>
      <c r="F78" s="19"/>
      <c r="G78" s="20">
        <v>6.03</v>
      </c>
      <c r="H78" s="20">
        <v>5.58</v>
      </c>
      <c r="K78" s="17">
        <v>42641</v>
      </c>
      <c r="L78" s="18">
        <f t="shared" si="12"/>
        <v>5.82</v>
      </c>
      <c r="M78" s="18">
        <f t="shared" si="13"/>
        <v>0</v>
      </c>
      <c r="N78" s="18">
        <f t="shared" si="14"/>
        <v>0</v>
      </c>
      <c r="O78" s="18">
        <f t="shared" si="15"/>
        <v>5.82</v>
      </c>
      <c r="P78" s="18">
        <f t="shared" si="16"/>
        <v>0</v>
      </c>
      <c r="Q78" s="18">
        <f t="shared" si="22"/>
        <v>6.66</v>
      </c>
      <c r="AB78" s="17">
        <v>42627</v>
      </c>
      <c r="AC78" s="18">
        <f t="shared" si="17"/>
        <v>5.51</v>
      </c>
      <c r="AD78" s="18">
        <f t="shared" si="18"/>
        <v>5.7</v>
      </c>
      <c r="AE78" s="18">
        <f t="shared" si="19"/>
        <v>6.02</v>
      </c>
      <c r="AF78" s="18">
        <f t="shared" si="20"/>
        <v>6.05</v>
      </c>
      <c r="AG78" s="18">
        <f t="shared" si="21"/>
        <v>6.05</v>
      </c>
      <c r="AH78" s="18">
        <f t="shared" si="23"/>
        <v>0</v>
      </c>
    </row>
    <row r="79" spans="1:34" ht="15" customHeight="1">
      <c r="A79" s="4" t="str">
        <f>B63&amp;B79</f>
        <v>42034YURIMAGUAS</v>
      </c>
      <c r="B79" s="16" t="s">
        <v>29</v>
      </c>
      <c r="C79" s="27"/>
      <c r="D79" s="28"/>
      <c r="E79" s="22"/>
      <c r="F79" s="22"/>
      <c r="G79" s="22"/>
      <c r="H79" s="22"/>
      <c r="K79" s="17">
        <v>42648</v>
      </c>
      <c r="L79" s="18">
        <f t="shared" si="12"/>
        <v>5.82</v>
      </c>
      <c r="M79" s="18">
        <f t="shared" si="13"/>
        <v>0</v>
      </c>
      <c r="N79" s="18">
        <f t="shared" si="14"/>
        <v>0</v>
      </c>
      <c r="O79" s="18">
        <f t="shared" si="15"/>
        <v>5.82</v>
      </c>
      <c r="P79" s="18">
        <f t="shared" si="16"/>
        <v>0</v>
      </c>
      <c r="Q79" s="18">
        <f t="shared" si="22"/>
        <v>6.66</v>
      </c>
      <c r="AB79" s="17">
        <v>42641</v>
      </c>
      <c r="AC79" s="18">
        <f t="shared" si="17"/>
        <v>5.57</v>
      </c>
      <c r="AD79" s="18">
        <f t="shared" si="18"/>
        <v>5.76</v>
      </c>
      <c r="AE79" s="18">
        <f t="shared" si="19"/>
        <v>6.08</v>
      </c>
      <c r="AF79" s="18">
        <f t="shared" si="20"/>
        <v>6.11</v>
      </c>
      <c r="AG79" s="18">
        <f t="shared" si="21"/>
        <v>6.11</v>
      </c>
      <c r="AH79" s="18">
        <f t="shared" si="23"/>
        <v>0</v>
      </c>
    </row>
    <row r="80" spans="1:34" ht="15" customHeight="1">
      <c r="A80" s="4" t="str">
        <f>B63&amp;B80</f>
        <v>42034IQUITOS</v>
      </c>
      <c r="B80" s="16" t="s">
        <v>30</v>
      </c>
      <c r="C80" s="27"/>
      <c r="D80" s="28"/>
      <c r="E80" s="22"/>
      <c r="F80" s="22"/>
      <c r="G80" s="22"/>
      <c r="H80" s="22"/>
      <c r="K80" s="17">
        <v>42655</v>
      </c>
      <c r="L80" s="18">
        <f t="shared" si="12"/>
        <v>5.82</v>
      </c>
      <c r="M80" s="18">
        <f t="shared" si="13"/>
        <v>0</v>
      </c>
      <c r="N80" s="18">
        <f t="shared" si="14"/>
        <v>0</v>
      </c>
      <c r="O80" s="18">
        <f t="shared" si="15"/>
        <v>5.82</v>
      </c>
      <c r="P80" s="18">
        <f t="shared" si="16"/>
        <v>0</v>
      </c>
      <c r="Q80" s="18">
        <f t="shared" si="22"/>
        <v>6.66</v>
      </c>
      <c r="AB80" s="17">
        <v>42648</v>
      </c>
      <c r="AC80" s="18">
        <f t="shared" si="17"/>
        <v>5.71</v>
      </c>
      <c r="AD80" s="18">
        <f t="shared" si="18"/>
        <v>5.9</v>
      </c>
      <c r="AE80" s="18">
        <f t="shared" si="19"/>
        <v>6.22</v>
      </c>
      <c r="AF80" s="18">
        <f t="shared" si="20"/>
        <v>6.25</v>
      </c>
      <c r="AG80" s="18">
        <f t="shared" si="21"/>
        <v>6.25</v>
      </c>
      <c r="AH80" s="18">
        <f t="shared" si="23"/>
        <v>0</v>
      </c>
    </row>
    <row r="81" spans="1:34" ht="15" customHeight="1">
      <c r="A81" s="4" t="str">
        <f>B63&amp;B81</f>
        <v>42034PUCALLPA</v>
      </c>
      <c r="B81" s="16" t="s">
        <v>31</v>
      </c>
      <c r="C81" s="27"/>
      <c r="D81" s="28"/>
      <c r="E81" s="22"/>
      <c r="F81" s="22"/>
      <c r="G81" s="22"/>
      <c r="H81" s="22"/>
      <c r="K81" s="17">
        <v>42662</v>
      </c>
      <c r="L81" s="18">
        <f t="shared" si="12"/>
        <v>5.82</v>
      </c>
      <c r="M81" s="18">
        <f t="shared" si="13"/>
        <v>0</v>
      </c>
      <c r="N81" s="18">
        <f t="shared" si="14"/>
        <v>0</v>
      </c>
      <c r="O81" s="18">
        <f t="shared" si="15"/>
        <v>5.82</v>
      </c>
      <c r="P81" s="18">
        <f t="shared" si="16"/>
        <v>0</v>
      </c>
      <c r="Q81" s="18">
        <f t="shared" si="22"/>
        <v>6.66</v>
      </c>
      <c r="AB81" s="17">
        <v>42655</v>
      </c>
      <c r="AC81" s="18">
        <f t="shared" si="17"/>
        <v>6.07</v>
      </c>
      <c r="AD81" s="18">
        <f t="shared" si="18"/>
        <v>6.26</v>
      </c>
      <c r="AE81" s="18">
        <f t="shared" si="19"/>
        <v>6.58</v>
      </c>
      <c r="AF81" s="18">
        <f t="shared" si="20"/>
        <v>6.61</v>
      </c>
      <c r="AG81" s="18">
        <f t="shared" si="21"/>
        <v>6.61</v>
      </c>
      <c r="AH81" s="18">
        <f t="shared" si="23"/>
        <v>0</v>
      </c>
    </row>
    <row r="82" spans="1:34" ht="15" customHeight="1">
      <c r="A82" s="4" t="str">
        <f>B63&amp;B82</f>
        <v>42034PTO. MALDONADO</v>
      </c>
      <c r="B82" s="16" t="s">
        <v>32</v>
      </c>
      <c r="C82" s="23">
        <v>9.6199999999999992</v>
      </c>
      <c r="D82" s="23">
        <v>9.6199999999999992</v>
      </c>
      <c r="E82" s="22"/>
      <c r="F82" s="22"/>
      <c r="G82" s="22"/>
      <c r="H82" s="22"/>
      <c r="K82" s="17">
        <v>42671</v>
      </c>
      <c r="L82" s="18">
        <f t="shared" si="12"/>
        <v>6.22</v>
      </c>
      <c r="M82" s="18">
        <f t="shared" si="13"/>
        <v>0</v>
      </c>
      <c r="N82" s="18">
        <f t="shared" si="14"/>
        <v>0</v>
      </c>
      <c r="O82" s="18">
        <f t="shared" si="15"/>
        <v>6.22</v>
      </c>
      <c r="P82" s="18">
        <f t="shared" si="16"/>
        <v>0</v>
      </c>
      <c r="Q82" s="18">
        <f t="shared" si="22"/>
        <v>7.06</v>
      </c>
      <c r="AB82" s="17">
        <v>42662</v>
      </c>
      <c r="AC82" s="18">
        <f t="shared" si="17"/>
        <v>6.11</v>
      </c>
      <c r="AD82" s="18">
        <f t="shared" si="18"/>
        <v>6.3</v>
      </c>
      <c r="AE82" s="18">
        <f t="shared" si="19"/>
        <v>6.62</v>
      </c>
      <c r="AF82" s="18">
        <f t="shared" si="20"/>
        <v>6.65</v>
      </c>
      <c r="AG82" s="18">
        <f t="shared" si="21"/>
        <v>6.65</v>
      </c>
      <c r="AH82" s="18">
        <f t="shared" si="23"/>
        <v>0</v>
      </c>
    </row>
    <row r="83" spans="1:34" ht="15" customHeight="1">
      <c r="B83" s="17">
        <v>42039</v>
      </c>
      <c r="K83" s="17">
        <v>42683</v>
      </c>
      <c r="L83" s="18">
        <f t="shared" si="12"/>
        <v>6.22</v>
      </c>
      <c r="M83" s="18">
        <f t="shared" si="13"/>
        <v>0</v>
      </c>
      <c r="N83" s="18">
        <f t="shared" si="14"/>
        <v>0</v>
      </c>
      <c r="O83" s="18">
        <f t="shared" si="15"/>
        <v>6.22</v>
      </c>
      <c r="P83" s="18">
        <f t="shared" si="16"/>
        <v>0</v>
      </c>
      <c r="Q83" s="18">
        <f t="shared" si="22"/>
        <v>7.06</v>
      </c>
      <c r="AB83" s="17">
        <v>42671</v>
      </c>
      <c r="AC83" s="18">
        <f t="shared" si="17"/>
        <v>6.06</v>
      </c>
      <c r="AD83" s="18">
        <f t="shared" si="18"/>
        <v>6.25</v>
      </c>
      <c r="AE83" s="18">
        <f t="shared" si="19"/>
        <v>6.57</v>
      </c>
      <c r="AF83" s="18">
        <f t="shared" si="20"/>
        <v>6.6</v>
      </c>
      <c r="AG83" s="18">
        <f t="shared" si="21"/>
        <v>6.6</v>
      </c>
      <c r="AH83" s="18">
        <f t="shared" si="23"/>
        <v>0</v>
      </c>
    </row>
    <row r="84" spans="1:34" ht="15" customHeight="1">
      <c r="A84" s="4" t="str">
        <f>B83&amp;B84</f>
        <v>42039TALARA</v>
      </c>
      <c r="B84" s="16" t="s">
        <v>20</v>
      </c>
      <c r="C84" s="19"/>
      <c r="D84" s="19"/>
      <c r="E84" s="19"/>
      <c r="F84" s="20">
        <v>5.82</v>
      </c>
      <c r="G84" s="20">
        <v>5.48</v>
      </c>
      <c r="H84" s="20">
        <v>5.26</v>
      </c>
      <c r="K84" s="17">
        <v>42686</v>
      </c>
      <c r="L84" s="18">
        <f t="shared" si="12"/>
        <v>6.22</v>
      </c>
      <c r="M84" s="18">
        <f t="shared" si="13"/>
        <v>0</v>
      </c>
      <c r="N84" s="18">
        <f t="shared" si="14"/>
        <v>0</v>
      </c>
      <c r="O84" s="18">
        <f t="shared" si="15"/>
        <v>6.22</v>
      </c>
      <c r="P84" s="18">
        <f t="shared" si="16"/>
        <v>0</v>
      </c>
      <c r="Q84" s="18">
        <f t="shared" si="22"/>
        <v>7.06</v>
      </c>
      <c r="AB84" s="17">
        <v>42683</v>
      </c>
      <c r="AC84" s="18">
        <f t="shared" si="17"/>
        <v>5.88</v>
      </c>
      <c r="AD84" s="18">
        <f t="shared" si="18"/>
        <v>6.07</v>
      </c>
      <c r="AE84" s="18">
        <f t="shared" si="19"/>
        <v>6.39</v>
      </c>
      <c r="AF84" s="18">
        <f t="shared" si="20"/>
        <v>6.42</v>
      </c>
      <c r="AG84" s="18">
        <f t="shared" si="21"/>
        <v>6.42</v>
      </c>
      <c r="AH84" s="18">
        <f t="shared" si="23"/>
        <v>0</v>
      </c>
    </row>
    <row r="85" spans="1:34" ht="15" customHeight="1">
      <c r="A85" s="4" t="str">
        <f>B83&amp;B85</f>
        <v>42039PIURA</v>
      </c>
      <c r="B85" s="16" t="s">
        <v>21</v>
      </c>
      <c r="C85" s="19"/>
      <c r="D85" s="19"/>
      <c r="E85" s="19"/>
      <c r="F85" s="19"/>
      <c r="G85" s="20">
        <v>5.82</v>
      </c>
      <c r="H85" s="20">
        <v>5.7</v>
      </c>
      <c r="K85" s="17">
        <v>42690</v>
      </c>
      <c r="L85" s="18">
        <f t="shared" si="12"/>
        <v>6.22</v>
      </c>
      <c r="M85" s="18">
        <f t="shared" si="13"/>
        <v>0</v>
      </c>
      <c r="N85" s="18">
        <f t="shared" si="14"/>
        <v>0</v>
      </c>
      <c r="O85" s="18">
        <f t="shared" si="15"/>
        <v>6.22</v>
      </c>
      <c r="P85" s="18">
        <f t="shared" si="16"/>
        <v>0</v>
      </c>
      <c r="Q85" s="18">
        <f t="shared" si="22"/>
        <v>7.06</v>
      </c>
      <c r="AB85" s="17">
        <v>42686</v>
      </c>
      <c r="AC85" s="18">
        <f t="shared" si="17"/>
        <v>5.88</v>
      </c>
      <c r="AD85" s="18">
        <f t="shared" si="18"/>
        <v>6.07</v>
      </c>
      <c r="AE85" s="18">
        <f t="shared" si="19"/>
        <v>6.39</v>
      </c>
      <c r="AF85" s="18">
        <f t="shared" si="20"/>
        <v>6.42</v>
      </c>
      <c r="AG85" s="18">
        <f t="shared" si="21"/>
        <v>6.42</v>
      </c>
      <c r="AH85" s="18">
        <f t="shared" si="23"/>
        <v>0</v>
      </c>
    </row>
    <row r="86" spans="1:34" ht="15" customHeight="1">
      <c r="A86" s="4" t="str">
        <f>+B83&amp;B86</f>
        <v>42039ETEN</v>
      </c>
      <c r="B86" s="16" t="s">
        <v>18</v>
      </c>
      <c r="C86" s="19"/>
      <c r="D86" s="19"/>
      <c r="E86" s="19"/>
      <c r="F86" s="19"/>
      <c r="G86" s="20">
        <v>5.85</v>
      </c>
      <c r="H86" s="20">
        <v>5.73</v>
      </c>
      <c r="K86" s="17">
        <v>42697</v>
      </c>
      <c r="L86" s="18">
        <f t="shared" si="12"/>
        <v>6.22</v>
      </c>
      <c r="M86" s="18">
        <f t="shared" si="13"/>
        <v>0</v>
      </c>
      <c r="N86" s="18">
        <f t="shared" si="14"/>
        <v>0</v>
      </c>
      <c r="O86" s="18">
        <f t="shared" si="15"/>
        <v>6.22</v>
      </c>
      <c r="P86" s="18">
        <f t="shared" si="16"/>
        <v>0</v>
      </c>
      <c r="Q86" s="18">
        <f t="shared" si="22"/>
        <v>7.06</v>
      </c>
      <c r="AB86" s="17">
        <v>42690</v>
      </c>
      <c r="AC86" s="18">
        <f t="shared" si="17"/>
        <v>5.69</v>
      </c>
      <c r="AD86" s="18">
        <f t="shared" si="18"/>
        <v>5.88</v>
      </c>
      <c r="AE86" s="18">
        <f t="shared" si="19"/>
        <v>6.2</v>
      </c>
      <c r="AF86" s="18">
        <f t="shared" si="20"/>
        <v>6.23</v>
      </c>
      <c r="AG86" s="18">
        <f t="shared" si="21"/>
        <v>6.23</v>
      </c>
      <c r="AH86" s="18">
        <f t="shared" si="23"/>
        <v>0</v>
      </c>
    </row>
    <row r="87" spans="1:34" ht="15" customHeight="1">
      <c r="A87" s="4" t="str">
        <f>+B83&amp;B87</f>
        <v>42039SALAVERRY</v>
      </c>
      <c r="B87" s="16" t="s">
        <v>16</v>
      </c>
      <c r="C87" s="19"/>
      <c r="D87" s="19"/>
      <c r="E87" s="19"/>
      <c r="F87" s="20">
        <v>6.23</v>
      </c>
      <c r="G87" s="20">
        <v>5.87</v>
      </c>
      <c r="H87" s="20">
        <v>5.76</v>
      </c>
      <c r="K87" s="17">
        <v>42704</v>
      </c>
      <c r="L87" s="18">
        <f t="shared" si="12"/>
        <v>6.22</v>
      </c>
      <c r="M87" s="18">
        <f t="shared" si="13"/>
        <v>0</v>
      </c>
      <c r="N87" s="18">
        <f t="shared" si="14"/>
        <v>0</v>
      </c>
      <c r="O87" s="18">
        <f t="shared" si="15"/>
        <v>6.22</v>
      </c>
      <c r="P87" s="18">
        <f t="shared" si="16"/>
        <v>0</v>
      </c>
      <c r="Q87" s="18">
        <f t="shared" si="22"/>
        <v>7.06</v>
      </c>
      <c r="AB87" s="17">
        <v>42697</v>
      </c>
      <c r="AC87" s="18">
        <f t="shared" si="17"/>
        <v>5.54</v>
      </c>
      <c r="AD87" s="18">
        <f t="shared" si="18"/>
        <v>5.73</v>
      </c>
      <c r="AE87" s="18">
        <f t="shared" si="19"/>
        <v>6.05</v>
      </c>
      <c r="AF87" s="18">
        <f t="shared" si="20"/>
        <v>6.08</v>
      </c>
      <c r="AG87" s="18">
        <f t="shared" si="21"/>
        <v>6.08</v>
      </c>
      <c r="AH87" s="18">
        <f t="shared" si="23"/>
        <v>0</v>
      </c>
    </row>
    <row r="88" spans="1:34" ht="15" customHeight="1">
      <c r="A88" s="4" t="str">
        <f>+B83&amp;B88</f>
        <v>42039CHIMBOTE</v>
      </c>
      <c r="B88" s="16" t="s">
        <v>15</v>
      </c>
      <c r="C88" s="19"/>
      <c r="D88" s="19"/>
      <c r="E88" s="19"/>
      <c r="F88" s="19"/>
      <c r="G88" s="19"/>
      <c r="H88" s="20">
        <v>5.79</v>
      </c>
      <c r="K88" s="33">
        <v>42711</v>
      </c>
      <c r="L88" s="18">
        <f t="shared" si="12"/>
        <v>6.22</v>
      </c>
      <c r="M88" s="18">
        <f t="shared" si="13"/>
        <v>0</v>
      </c>
      <c r="N88" s="18">
        <f t="shared" si="14"/>
        <v>0</v>
      </c>
      <c r="O88" s="18">
        <f t="shared" si="15"/>
        <v>6.22</v>
      </c>
      <c r="P88" s="18">
        <f t="shared" si="16"/>
        <v>0</v>
      </c>
      <c r="Q88" s="18">
        <f t="shared" si="22"/>
        <v>7.06</v>
      </c>
      <c r="AB88" s="17">
        <v>42704</v>
      </c>
      <c r="AC88" s="18">
        <f t="shared" si="17"/>
        <v>5.62</v>
      </c>
      <c r="AD88" s="18">
        <f t="shared" si="18"/>
        <v>5.81</v>
      </c>
      <c r="AE88" s="18">
        <f t="shared" si="19"/>
        <v>6.13</v>
      </c>
      <c r="AF88" s="18">
        <f t="shared" si="20"/>
        <v>6.16</v>
      </c>
      <c r="AG88" s="18">
        <f t="shared" si="21"/>
        <v>6.16</v>
      </c>
      <c r="AH88" s="18">
        <f t="shared" si="23"/>
        <v>0</v>
      </c>
    </row>
    <row r="89" spans="1:34" ht="15" customHeight="1">
      <c r="A89" s="4" t="str">
        <f>+B83&amp;B89</f>
        <v>42039SUPE</v>
      </c>
      <c r="B89" s="16" t="s">
        <v>22</v>
      </c>
      <c r="C89" s="20">
        <v>6.18</v>
      </c>
      <c r="D89" s="21">
        <v>6.18</v>
      </c>
      <c r="E89" s="19"/>
      <c r="F89" s="19"/>
      <c r="G89" s="20">
        <v>5.87</v>
      </c>
      <c r="H89" s="20">
        <v>5.78</v>
      </c>
      <c r="K89" s="17">
        <v>42718</v>
      </c>
      <c r="L89" s="18">
        <f t="shared" si="12"/>
        <v>6.22</v>
      </c>
      <c r="M89" s="18">
        <f t="shared" si="13"/>
        <v>0</v>
      </c>
      <c r="N89" s="18">
        <f t="shared" si="14"/>
        <v>0</v>
      </c>
      <c r="O89" s="18">
        <f t="shared" si="15"/>
        <v>6.22</v>
      </c>
      <c r="P89" s="18">
        <f t="shared" si="16"/>
        <v>0</v>
      </c>
      <c r="Q89" s="18">
        <f t="shared" si="22"/>
        <v>7.06</v>
      </c>
      <c r="AB89" s="33">
        <v>42711</v>
      </c>
      <c r="AC89" s="18">
        <f t="shared" si="17"/>
        <v>5.96</v>
      </c>
      <c r="AD89" s="18">
        <f t="shared" si="18"/>
        <v>6.15</v>
      </c>
      <c r="AE89" s="18">
        <f t="shared" si="19"/>
        <v>6.47</v>
      </c>
      <c r="AF89" s="18">
        <f t="shared" si="20"/>
        <v>6.5</v>
      </c>
      <c r="AG89" s="18">
        <f t="shared" si="21"/>
        <v>6.5</v>
      </c>
      <c r="AH89" s="18">
        <f t="shared" si="23"/>
        <v>0</v>
      </c>
    </row>
    <row r="90" spans="1:34" ht="15" customHeight="1">
      <c r="A90" s="4" t="str">
        <f>+B83&amp;B90</f>
        <v>42039CALLAO</v>
      </c>
      <c r="B90" s="16" t="s">
        <v>17</v>
      </c>
      <c r="C90" s="20">
        <v>5.79</v>
      </c>
      <c r="D90" s="21">
        <v>5.79</v>
      </c>
      <c r="E90" s="20">
        <v>5.87</v>
      </c>
      <c r="F90" s="20">
        <v>5.65</v>
      </c>
      <c r="G90" s="20">
        <v>5.29</v>
      </c>
      <c r="H90" s="20">
        <v>5.14</v>
      </c>
      <c r="K90" s="17">
        <v>42725</v>
      </c>
      <c r="L90" s="18">
        <f t="shared" si="12"/>
        <v>6.22</v>
      </c>
      <c r="M90" s="18">
        <f t="shared" si="13"/>
        <v>0</v>
      </c>
      <c r="N90" s="18">
        <f t="shared" si="14"/>
        <v>0</v>
      </c>
      <c r="O90" s="18">
        <f t="shared" si="15"/>
        <v>6.22</v>
      </c>
      <c r="P90" s="18">
        <f t="shared" si="16"/>
        <v>0</v>
      </c>
      <c r="Q90" s="18">
        <f t="shared" si="22"/>
        <v>7.06</v>
      </c>
      <c r="AB90" s="17">
        <v>42718</v>
      </c>
      <c r="AC90" s="18">
        <f t="shared" si="17"/>
        <v>6.26</v>
      </c>
      <c r="AD90" s="18">
        <f t="shared" si="18"/>
        <v>6.45</v>
      </c>
      <c r="AE90" s="18">
        <f t="shared" si="19"/>
        <v>6.77</v>
      </c>
      <c r="AF90" s="18">
        <f t="shared" si="20"/>
        <v>6.8</v>
      </c>
      <c r="AG90" s="18">
        <f t="shared" si="21"/>
        <v>6.8</v>
      </c>
      <c r="AH90" s="18">
        <f t="shared" si="23"/>
        <v>0</v>
      </c>
    </row>
    <row r="91" spans="1:34" ht="15" customHeight="1">
      <c r="A91" s="4" t="str">
        <f>+B83&amp;B91</f>
        <v>42039CONCHAN</v>
      </c>
      <c r="B91" s="16" t="s">
        <v>14</v>
      </c>
      <c r="C91" s="20">
        <v>5.79</v>
      </c>
      <c r="D91" s="21">
        <v>5.79</v>
      </c>
      <c r="E91" s="20">
        <v>5.87</v>
      </c>
      <c r="F91" s="20">
        <v>5.65</v>
      </c>
      <c r="G91" s="20">
        <v>5.29</v>
      </c>
      <c r="H91" s="20">
        <v>5.14</v>
      </c>
      <c r="K91" s="17">
        <v>42732</v>
      </c>
      <c r="L91" s="18">
        <f t="shared" si="12"/>
        <v>6.22</v>
      </c>
      <c r="M91" s="18">
        <f t="shared" si="13"/>
        <v>0</v>
      </c>
      <c r="N91" s="18">
        <f t="shared" si="14"/>
        <v>0</v>
      </c>
      <c r="O91" s="18">
        <f t="shared" si="15"/>
        <v>6.22</v>
      </c>
      <c r="P91" s="18">
        <f t="shared" si="16"/>
        <v>0</v>
      </c>
      <c r="Q91" s="18">
        <f t="shared" si="22"/>
        <v>7.06</v>
      </c>
      <c r="AB91" s="17">
        <v>42725</v>
      </c>
      <c r="AC91" s="18">
        <f t="shared" si="17"/>
        <v>6.44</v>
      </c>
      <c r="AD91" s="18">
        <f t="shared" si="18"/>
        <v>6.63</v>
      </c>
      <c r="AE91" s="18">
        <f t="shared" si="19"/>
        <v>6.95</v>
      </c>
      <c r="AF91" s="18">
        <f t="shared" si="20"/>
        <v>6.98</v>
      </c>
      <c r="AG91" s="18">
        <f t="shared" si="21"/>
        <v>6.98</v>
      </c>
      <c r="AH91" s="18">
        <f t="shared" si="23"/>
        <v>0</v>
      </c>
    </row>
    <row r="92" spans="1:34" ht="15" customHeight="1">
      <c r="A92" s="4" t="str">
        <f>+B83&amp;B92</f>
        <v>42039C. DE PASCO</v>
      </c>
      <c r="B92" s="16" t="s">
        <v>23</v>
      </c>
      <c r="C92" s="19"/>
      <c r="D92" s="19"/>
      <c r="E92" s="19"/>
      <c r="F92" s="19"/>
      <c r="G92" s="20">
        <v>6.01</v>
      </c>
      <c r="H92" s="20">
        <v>5.94</v>
      </c>
      <c r="K92" s="17">
        <v>42734</v>
      </c>
      <c r="L92" s="18">
        <f t="shared" si="12"/>
        <v>6.64</v>
      </c>
      <c r="M92" s="18">
        <f t="shared" si="13"/>
        <v>0</v>
      </c>
      <c r="N92" s="18">
        <f t="shared" si="14"/>
        <v>0</v>
      </c>
      <c r="O92" s="18">
        <f t="shared" si="15"/>
        <v>6.64</v>
      </c>
      <c r="P92" s="18">
        <f t="shared" si="16"/>
        <v>0</v>
      </c>
      <c r="Q92" s="18">
        <f t="shared" si="22"/>
        <v>7.48</v>
      </c>
      <c r="AB92" s="17">
        <v>42732</v>
      </c>
      <c r="AC92" s="18">
        <f t="shared" si="17"/>
        <v>6.55</v>
      </c>
      <c r="AD92" s="18">
        <f t="shared" si="18"/>
        <v>6.74</v>
      </c>
      <c r="AE92" s="18">
        <f t="shared" si="19"/>
        <v>7.06</v>
      </c>
      <c r="AF92" s="18">
        <f t="shared" si="20"/>
        <v>7.09</v>
      </c>
      <c r="AG92" s="18">
        <f t="shared" si="21"/>
        <v>7.09</v>
      </c>
      <c r="AH92" s="18">
        <f t="shared" si="23"/>
        <v>0</v>
      </c>
    </row>
    <row r="93" spans="1:34" ht="15" customHeight="1">
      <c r="A93" s="4" t="str">
        <f>+B83&amp;B93</f>
        <v>42039PISCO</v>
      </c>
      <c r="B93" s="16" t="s">
        <v>24</v>
      </c>
      <c r="C93" s="19"/>
      <c r="D93" s="19"/>
      <c r="E93" s="19"/>
      <c r="F93" s="20">
        <v>6.27</v>
      </c>
      <c r="G93" s="20">
        <v>5.89</v>
      </c>
      <c r="H93" s="20">
        <v>5.77</v>
      </c>
      <c r="K93" s="30">
        <v>42739</v>
      </c>
      <c r="L93" s="18">
        <f t="shared" si="12"/>
        <v>6.64</v>
      </c>
      <c r="M93" s="18">
        <f t="shared" si="13"/>
        <v>0</v>
      </c>
      <c r="N93" s="18">
        <f t="shared" si="14"/>
        <v>0</v>
      </c>
      <c r="O93" s="18">
        <f t="shared" si="15"/>
        <v>6.64</v>
      </c>
      <c r="P93" s="18">
        <f t="shared" si="16"/>
        <v>0</v>
      </c>
      <c r="Q93" s="18">
        <f t="shared" si="22"/>
        <v>7.48</v>
      </c>
      <c r="AB93" s="17">
        <v>42734</v>
      </c>
      <c r="AC93" s="18">
        <f t="shared" si="17"/>
        <v>6.55</v>
      </c>
      <c r="AD93" s="18">
        <f t="shared" si="18"/>
        <v>6.74</v>
      </c>
      <c r="AE93" s="18">
        <f t="shared" si="19"/>
        <v>7.06</v>
      </c>
      <c r="AF93" s="18">
        <f t="shared" si="20"/>
        <v>7.09</v>
      </c>
      <c r="AG93" s="18">
        <f t="shared" si="21"/>
        <v>7.09</v>
      </c>
      <c r="AH93" s="18">
        <f t="shared" si="23"/>
        <v>0</v>
      </c>
    </row>
    <row r="94" spans="1:34" ht="15" customHeight="1">
      <c r="A94" s="4" t="str">
        <f>B83&amp;B94</f>
        <v>42039MOLLENDO</v>
      </c>
      <c r="B94" s="16" t="s">
        <v>25</v>
      </c>
      <c r="C94" s="20">
        <v>6.23</v>
      </c>
      <c r="D94" s="21">
        <v>6.23</v>
      </c>
      <c r="E94" s="19"/>
      <c r="F94" s="19"/>
      <c r="G94" s="20">
        <v>5.86</v>
      </c>
      <c r="H94" s="20">
        <v>5.77</v>
      </c>
      <c r="K94" s="17">
        <v>42745</v>
      </c>
      <c r="L94" s="18">
        <f t="shared" si="12"/>
        <v>6.64</v>
      </c>
      <c r="M94" s="18">
        <f t="shared" si="13"/>
        <v>0</v>
      </c>
      <c r="N94" s="18">
        <f t="shared" si="14"/>
        <v>0</v>
      </c>
      <c r="O94" s="18">
        <f t="shared" si="15"/>
        <v>6.64</v>
      </c>
      <c r="P94" s="18">
        <f t="shared" si="16"/>
        <v>0</v>
      </c>
      <c r="Q94" s="18">
        <f t="shared" si="22"/>
        <v>7.48</v>
      </c>
      <c r="AB94" s="30">
        <v>42739</v>
      </c>
      <c r="AC94" s="18">
        <f t="shared" si="17"/>
        <v>6.68</v>
      </c>
      <c r="AD94" s="18">
        <f t="shared" si="18"/>
        <v>6.87</v>
      </c>
      <c r="AE94" s="18">
        <f t="shared" si="19"/>
        <v>7.19</v>
      </c>
      <c r="AF94" s="18">
        <f t="shared" si="20"/>
        <v>7.22</v>
      </c>
      <c r="AG94" s="18">
        <f t="shared" si="21"/>
        <v>7.22</v>
      </c>
      <c r="AH94" s="18">
        <f t="shared" si="23"/>
        <v>0</v>
      </c>
    </row>
    <row r="95" spans="1:34" ht="15" customHeight="1">
      <c r="A95" s="4" t="str">
        <f>B83&amp;B95</f>
        <v>42039JULIACA</v>
      </c>
      <c r="B95" s="16" t="s">
        <v>26</v>
      </c>
      <c r="C95" s="20">
        <v>6.48</v>
      </c>
      <c r="D95" s="21">
        <v>6.48</v>
      </c>
      <c r="E95" s="19"/>
      <c r="F95" s="19"/>
      <c r="G95" s="19"/>
      <c r="H95" s="20">
        <v>6.08</v>
      </c>
      <c r="K95" s="17">
        <v>42753</v>
      </c>
      <c r="L95" s="18">
        <f t="shared" si="12"/>
        <v>6.64</v>
      </c>
      <c r="M95" s="18">
        <f t="shared" si="13"/>
        <v>0</v>
      </c>
      <c r="N95" s="18">
        <f t="shared" si="14"/>
        <v>0</v>
      </c>
      <c r="O95" s="18">
        <f t="shared" si="15"/>
        <v>6.64</v>
      </c>
      <c r="P95" s="18">
        <f t="shared" si="16"/>
        <v>0</v>
      </c>
      <c r="Q95" s="18">
        <f t="shared" si="22"/>
        <v>7.48</v>
      </c>
      <c r="AB95" s="17">
        <v>42745</v>
      </c>
      <c r="AC95" s="18">
        <f t="shared" si="17"/>
        <v>6.68</v>
      </c>
      <c r="AD95" s="18">
        <f t="shared" si="18"/>
        <v>6.87</v>
      </c>
      <c r="AE95" s="18">
        <f t="shared" si="19"/>
        <v>7.19</v>
      </c>
      <c r="AF95" s="18">
        <f t="shared" si="20"/>
        <v>7.22</v>
      </c>
      <c r="AG95" s="18">
        <f t="shared" si="21"/>
        <v>7.22</v>
      </c>
      <c r="AH95" s="18">
        <f t="shared" si="23"/>
        <v>0</v>
      </c>
    </row>
    <row r="96" spans="1:34" ht="15" customHeight="1">
      <c r="A96" s="4" t="str">
        <f>B83&amp;B96</f>
        <v>42039CUSCO</v>
      </c>
      <c r="B96" s="16" t="s">
        <v>19</v>
      </c>
      <c r="C96" s="20">
        <v>6.58</v>
      </c>
      <c r="D96" s="21">
        <v>6.58</v>
      </c>
      <c r="E96" s="19"/>
      <c r="F96" s="19"/>
      <c r="G96" s="19"/>
      <c r="H96" s="20">
        <v>6.18</v>
      </c>
      <c r="K96" s="17">
        <v>42760</v>
      </c>
      <c r="L96" s="18">
        <f t="shared" si="12"/>
        <v>6.64</v>
      </c>
      <c r="M96" s="18">
        <f t="shared" si="13"/>
        <v>0</v>
      </c>
      <c r="N96" s="18">
        <f t="shared" si="14"/>
        <v>0</v>
      </c>
      <c r="O96" s="18">
        <f t="shared" si="15"/>
        <v>6.64</v>
      </c>
      <c r="P96" s="18">
        <f t="shared" si="16"/>
        <v>0</v>
      </c>
      <c r="Q96" s="18">
        <f t="shared" si="22"/>
        <v>7.48</v>
      </c>
      <c r="AB96" s="17">
        <v>42753</v>
      </c>
      <c r="AC96" s="18">
        <f t="shared" si="17"/>
        <v>6.61</v>
      </c>
      <c r="AD96" s="18">
        <f t="shared" si="18"/>
        <v>6.8</v>
      </c>
      <c r="AE96" s="18">
        <f t="shared" si="19"/>
        <v>7.12</v>
      </c>
      <c r="AF96" s="18">
        <f t="shared" si="20"/>
        <v>7.15</v>
      </c>
      <c r="AG96" s="18">
        <f t="shared" si="21"/>
        <v>7.15</v>
      </c>
      <c r="AH96" s="18">
        <f t="shared" si="23"/>
        <v>0</v>
      </c>
    </row>
    <row r="97" spans="1:34" ht="15" customHeight="1">
      <c r="A97" s="4" t="str">
        <f>B83&amp;B97</f>
        <v>42039ILO</v>
      </c>
      <c r="B97" s="16" t="s">
        <v>27</v>
      </c>
      <c r="C97" s="20">
        <v>6.22</v>
      </c>
      <c r="D97" s="21">
        <v>6.22</v>
      </c>
      <c r="E97" s="19"/>
      <c r="F97" s="20">
        <v>6.33</v>
      </c>
      <c r="G97" s="19"/>
      <c r="H97" s="20">
        <v>5.81</v>
      </c>
      <c r="K97" s="33">
        <v>42767</v>
      </c>
      <c r="L97" s="18">
        <f t="shared" si="12"/>
        <v>6.64</v>
      </c>
      <c r="M97" s="18">
        <f t="shared" si="13"/>
        <v>0</v>
      </c>
      <c r="N97" s="18">
        <f t="shared" si="14"/>
        <v>0</v>
      </c>
      <c r="O97" s="18">
        <f t="shared" si="15"/>
        <v>6.64</v>
      </c>
      <c r="P97" s="18">
        <f t="shared" si="16"/>
        <v>0</v>
      </c>
      <c r="Q97" s="18">
        <f t="shared" si="22"/>
        <v>7.48</v>
      </c>
      <c r="AB97" s="17">
        <v>42760</v>
      </c>
      <c r="AC97" s="18">
        <f t="shared" si="17"/>
        <v>6.49</v>
      </c>
      <c r="AD97" s="18">
        <f t="shared" si="18"/>
        <v>6.68</v>
      </c>
      <c r="AE97" s="18">
        <f t="shared" si="19"/>
        <v>7</v>
      </c>
      <c r="AF97" s="18">
        <f t="shared" si="20"/>
        <v>7.03</v>
      </c>
      <c r="AG97" s="18">
        <f t="shared" si="21"/>
        <v>7.03</v>
      </c>
      <c r="AH97" s="18">
        <f t="shared" si="23"/>
        <v>0</v>
      </c>
    </row>
    <row r="98" spans="1:34" ht="15" customHeight="1">
      <c r="A98" s="4" t="str">
        <f>B83&amp;B98</f>
        <v>42039EL MILAGRO</v>
      </c>
      <c r="B98" s="16" t="s">
        <v>28</v>
      </c>
      <c r="C98" s="19"/>
      <c r="D98" s="19"/>
      <c r="E98" s="19"/>
      <c r="F98" s="19"/>
      <c r="G98" s="20">
        <v>6.15</v>
      </c>
      <c r="H98" s="20">
        <v>5.76</v>
      </c>
      <c r="K98" s="17">
        <v>42774</v>
      </c>
      <c r="L98" s="18">
        <f t="shared" si="12"/>
        <v>6.64</v>
      </c>
      <c r="M98" s="18">
        <f t="shared" si="13"/>
        <v>0</v>
      </c>
      <c r="N98" s="18">
        <f t="shared" si="14"/>
        <v>0</v>
      </c>
      <c r="O98" s="18">
        <f t="shared" si="15"/>
        <v>6.64</v>
      </c>
      <c r="P98" s="18">
        <f t="shared" si="16"/>
        <v>0</v>
      </c>
      <c r="Q98" s="18">
        <f t="shared" si="22"/>
        <v>7.48</v>
      </c>
      <c r="AB98" s="33">
        <v>42767</v>
      </c>
      <c r="AC98" s="18">
        <f t="shared" si="17"/>
        <v>6.35</v>
      </c>
      <c r="AD98" s="18">
        <f t="shared" si="18"/>
        <v>6.54</v>
      </c>
      <c r="AE98" s="18">
        <f t="shared" si="19"/>
        <v>6.86</v>
      </c>
      <c r="AF98" s="18">
        <f t="shared" si="20"/>
        <v>6.89</v>
      </c>
      <c r="AG98" s="18">
        <f t="shared" si="21"/>
        <v>6.89</v>
      </c>
      <c r="AH98" s="18">
        <f t="shared" si="23"/>
        <v>0</v>
      </c>
    </row>
    <row r="99" spans="1:34" ht="15" customHeight="1">
      <c r="A99" s="4" t="str">
        <f>B83&amp;B99</f>
        <v>42039YURIMAGUAS</v>
      </c>
      <c r="B99" s="16" t="s">
        <v>29</v>
      </c>
      <c r="C99" s="27"/>
      <c r="D99" s="28"/>
      <c r="E99" s="22"/>
      <c r="F99" s="22"/>
      <c r="G99" s="22"/>
      <c r="H99" s="22"/>
      <c r="K99" s="17">
        <v>42779</v>
      </c>
      <c r="L99" s="18">
        <f t="shared" si="12"/>
        <v>6.64</v>
      </c>
      <c r="M99" s="18">
        <f t="shared" si="13"/>
        <v>7.06</v>
      </c>
      <c r="N99" s="18">
        <f t="shared" si="14"/>
        <v>0</v>
      </c>
      <c r="O99" s="18">
        <f t="shared" si="15"/>
        <v>6.64</v>
      </c>
      <c r="P99" s="18">
        <f t="shared" si="16"/>
        <v>6.97</v>
      </c>
      <c r="Q99" s="18">
        <f t="shared" si="22"/>
        <v>7.48</v>
      </c>
      <c r="AB99" s="17">
        <v>42774</v>
      </c>
      <c r="AC99" s="18">
        <f t="shared" si="17"/>
        <v>6.28</v>
      </c>
      <c r="AD99" s="18">
        <f t="shared" si="18"/>
        <v>6.47</v>
      </c>
      <c r="AE99" s="18">
        <f t="shared" si="19"/>
        <v>6.79</v>
      </c>
      <c r="AF99" s="18">
        <f t="shared" si="20"/>
        <v>6.82</v>
      </c>
      <c r="AG99" s="18">
        <f t="shared" si="21"/>
        <v>6.82</v>
      </c>
      <c r="AH99" s="18">
        <f t="shared" si="23"/>
        <v>0</v>
      </c>
    </row>
    <row r="100" spans="1:34" ht="15" customHeight="1">
      <c r="A100" s="4" t="str">
        <f>B83&amp;B100</f>
        <v>42039IQUITOS</v>
      </c>
      <c r="B100" s="16" t="s">
        <v>30</v>
      </c>
      <c r="C100" s="27"/>
      <c r="D100" s="28"/>
      <c r="E100" s="22"/>
      <c r="F100" s="22"/>
      <c r="G100" s="22"/>
      <c r="H100" s="22"/>
      <c r="K100" s="17">
        <v>42781</v>
      </c>
      <c r="L100" s="18">
        <f t="shared" si="12"/>
        <v>6.64</v>
      </c>
      <c r="M100" s="18">
        <f t="shared" si="13"/>
        <v>7.06</v>
      </c>
      <c r="N100" s="18">
        <f t="shared" si="14"/>
        <v>0</v>
      </c>
      <c r="O100" s="18">
        <f t="shared" si="15"/>
        <v>6.64</v>
      </c>
      <c r="P100" s="18">
        <f t="shared" si="16"/>
        <v>6.97</v>
      </c>
      <c r="Q100" s="18">
        <f t="shared" si="22"/>
        <v>7.48</v>
      </c>
      <c r="AB100" s="17">
        <v>42779</v>
      </c>
      <c r="AC100" s="18">
        <f t="shared" si="17"/>
        <v>6.28</v>
      </c>
      <c r="AD100" s="18">
        <f t="shared" si="18"/>
        <v>6.47</v>
      </c>
      <c r="AE100" s="18">
        <f t="shared" si="19"/>
        <v>6.79</v>
      </c>
      <c r="AF100" s="18">
        <f t="shared" si="20"/>
        <v>6.82</v>
      </c>
      <c r="AG100" s="18">
        <f t="shared" si="21"/>
        <v>6.82</v>
      </c>
      <c r="AH100" s="18">
        <f t="shared" si="23"/>
        <v>0</v>
      </c>
    </row>
    <row r="101" spans="1:34" ht="15" customHeight="1">
      <c r="A101" s="4" t="str">
        <f>B83&amp;B101</f>
        <v>42039PUCALLPA</v>
      </c>
      <c r="B101" s="16" t="s">
        <v>31</v>
      </c>
      <c r="C101" s="27"/>
      <c r="D101" s="28"/>
      <c r="E101" s="22"/>
      <c r="F101" s="22"/>
      <c r="G101" s="22"/>
      <c r="H101" s="22"/>
      <c r="K101" s="17">
        <v>42790</v>
      </c>
      <c r="L101" s="18">
        <f t="shared" si="12"/>
        <v>6.59</v>
      </c>
      <c r="M101" s="18">
        <f t="shared" si="13"/>
        <v>7.01</v>
      </c>
      <c r="N101" s="18">
        <f t="shared" si="14"/>
        <v>0</v>
      </c>
      <c r="O101" s="18">
        <f t="shared" si="15"/>
        <v>6.59</v>
      </c>
      <c r="P101" s="18">
        <f t="shared" si="16"/>
        <v>6.92</v>
      </c>
      <c r="Q101" s="18">
        <f t="shared" si="22"/>
        <v>7.43</v>
      </c>
      <c r="AB101" s="17">
        <v>42781</v>
      </c>
      <c r="AC101" s="18">
        <f t="shared" si="17"/>
        <v>6.28</v>
      </c>
      <c r="AD101" s="18">
        <f t="shared" si="18"/>
        <v>6.47</v>
      </c>
      <c r="AE101" s="18">
        <f t="shared" si="19"/>
        <v>6.79</v>
      </c>
      <c r="AF101" s="18">
        <f t="shared" si="20"/>
        <v>6.82</v>
      </c>
      <c r="AG101" s="18">
        <f t="shared" si="21"/>
        <v>6.82</v>
      </c>
      <c r="AH101" s="18">
        <f t="shared" si="23"/>
        <v>0</v>
      </c>
    </row>
    <row r="102" spans="1:34" ht="15" customHeight="1">
      <c r="A102" s="4" t="str">
        <f>B83&amp;B102</f>
        <v>42039PTO. MALDONADO</v>
      </c>
      <c r="B102" s="16" t="s">
        <v>32</v>
      </c>
      <c r="C102" s="23">
        <v>9.6199999999999992</v>
      </c>
      <c r="D102" s="23">
        <v>9.6199999999999992</v>
      </c>
      <c r="E102" s="22"/>
      <c r="F102" s="22"/>
      <c r="G102" s="22"/>
      <c r="H102" s="22"/>
      <c r="K102" s="17">
        <v>42804</v>
      </c>
      <c r="L102" s="18">
        <f t="shared" si="12"/>
        <v>6.59</v>
      </c>
      <c r="M102" s="18">
        <f t="shared" si="13"/>
        <v>7.01</v>
      </c>
      <c r="N102" s="18">
        <f t="shared" si="14"/>
        <v>0</v>
      </c>
      <c r="O102" s="18">
        <f t="shared" si="15"/>
        <v>6.59</v>
      </c>
      <c r="P102" s="18">
        <f t="shared" si="16"/>
        <v>6.92</v>
      </c>
      <c r="Q102" s="18">
        <f t="shared" si="22"/>
        <v>7.43</v>
      </c>
      <c r="AB102" s="17">
        <v>42790</v>
      </c>
      <c r="AC102" s="18">
        <f t="shared" si="17"/>
        <v>6.23</v>
      </c>
      <c r="AD102" s="18">
        <f t="shared" si="18"/>
        <v>6.42</v>
      </c>
      <c r="AE102" s="18">
        <f t="shared" si="19"/>
        <v>6.74</v>
      </c>
      <c r="AF102" s="18">
        <f t="shared" si="20"/>
        <v>6.77</v>
      </c>
      <c r="AG102" s="18">
        <f t="shared" si="21"/>
        <v>6.77</v>
      </c>
      <c r="AH102" s="18">
        <f t="shared" si="23"/>
        <v>0</v>
      </c>
    </row>
    <row r="103" spans="1:34" ht="15" customHeight="1">
      <c r="B103" s="17">
        <v>42052</v>
      </c>
      <c r="K103" s="17">
        <v>42810</v>
      </c>
      <c r="L103" s="18">
        <f t="shared" si="12"/>
        <v>6.59</v>
      </c>
      <c r="M103" s="18">
        <f t="shared" si="13"/>
        <v>7.01</v>
      </c>
      <c r="N103" s="18">
        <f t="shared" si="14"/>
        <v>0</v>
      </c>
      <c r="O103" s="18">
        <f t="shared" si="15"/>
        <v>6.59</v>
      </c>
      <c r="P103" s="18">
        <f t="shared" si="16"/>
        <v>6.92</v>
      </c>
      <c r="Q103" s="18">
        <f t="shared" si="22"/>
        <v>7.43</v>
      </c>
      <c r="AB103" s="17">
        <v>42804</v>
      </c>
      <c r="AC103" s="18">
        <f t="shared" si="17"/>
        <v>6.23</v>
      </c>
      <c r="AD103" s="18">
        <f t="shared" si="18"/>
        <v>6.42</v>
      </c>
      <c r="AE103" s="18">
        <f t="shared" si="19"/>
        <v>6.74</v>
      </c>
      <c r="AF103" s="18">
        <f t="shared" si="20"/>
        <v>6.77</v>
      </c>
      <c r="AG103" s="18">
        <f t="shared" si="21"/>
        <v>6.77</v>
      </c>
      <c r="AH103" s="18">
        <f t="shared" si="23"/>
        <v>0</v>
      </c>
    </row>
    <row r="104" spans="1:34" ht="15" customHeight="1">
      <c r="A104" s="4" t="str">
        <f>B103&amp;B104</f>
        <v>42052TALARA</v>
      </c>
      <c r="B104" s="16" t="s">
        <v>20</v>
      </c>
      <c r="C104" s="19"/>
      <c r="D104" s="19"/>
      <c r="E104" s="19"/>
      <c r="F104" s="24">
        <v>6.32</v>
      </c>
      <c r="G104" s="20">
        <v>6.19</v>
      </c>
      <c r="H104" s="20">
        <v>6.01</v>
      </c>
      <c r="K104" s="17">
        <v>42816</v>
      </c>
      <c r="L104" s="18">
        <f t="shared" si="12"/>
        <v>6.59</v>
      </c>
      <c r="M104" s="18">
        <f t="shared" si="13"/>
        <v>7.01</v>
      </c>
      <c r="N104" s="18">
        <f t="shared" si="14"/>
        <v>0</v>
      </c>
      <c r="O104" s="18">
        <f t="shared" si="15"/>
        <v>6.59</v>
      </c>
      <c r="P104" s="18">
        <f t="shared" si="16"/>
        <v>6.92</v>
      </c>
      <c r="Q104" s="18">
        <f t="shared" si="22"/>
        <v>7.43</v>
      </c>
      <c r="AB104" s="17">
        <v>42810</v>
      </c>
      <c r="AC104" s="18">
        <f t="shared" si="17"/>
        <v>6.15</v>
      </c>
      <c r="AD104" s="18">
        <f t="shared" si="18"/>
        <v>6.34</v>
      </c>
      <c r="AE104" s="18">
        <f t="shared" si="19"/>
        <v>6.66</v>
      </c>
      <c r="AF104" s="18">
        <f t="shared" si="20"/>
        <v>6.69</v>
      </c>
      <c r="AG104" s="18">
        <f t="shared" si="21"/>
        <v>6.69</v>
      </c>
      <c r="AH104" s="18">
        <f t="shared" si="23"/>
        <v>0</v>
      </c>
    </row>
    <row r="105" spans="1:34" ht="15" customHeight="1">
      <c r="A105" s="4" t="str">
        <f>B103&amp;B105</f>
        <v>42052PIURA</v>
      </c>
      <c r="B105" s="16" t="s">
        <v>21</v>
      </c>
      <c r="C105" s="19"/>
      <c r="D105" s="19"/>
      <c r="E105" s="19"/>
      <c r="F105" s="25"/>
      <c r="G105" s="20">
        <v>6.53</v>
      </c>
      <c r="H105" s="20">
        <v>6.45</v>
      </c>
      <c r="K105" s="17">
        <v>42823</v>
      </c>
      <c r="L105" s="18">
        <f t="shared" si="12"/>
        <v>6.59</v>
      </c>
      <c r="M105" s="18">
        <f t="shared" si="13"/>
        <v>7.01</v>
      </c>
      <c r="N105" s="18">
        <f t="shared" si="14"/>
        <v>0</v>
      </c>
      <c r="O105" s="18">
        <f t="shared" si="15"/>
        <v>6.59</v>
      </c>
      <c r="P105" s="18">
        <f t="shared" si="16"/>
        <v>6.92</v>
      </c>
      <c r="Q105" s="18">
        <f t="shared" si="22"/>
        <v>7.43</v>
      </c>
      <c r="AB105" s="17">
        <v>42816</v>
      </c>
      <c r="AC105" s="18">
        <f t="shared" si="17"/>
        <v>6.05</v>
      </c>
      <c r="AD105" s="18">
        <f t="shared" si="18"/>
        <v>6.24</v>
      </c>
      <c r="AE105" s="18">
        <f t="shared" si="19"/>
        <v>6.56</v>
      </c>
      <c r="AF105" s="18">
        <f t="shared" si="20"/>
        <v>6.59</v>
      </c>
      <c r="AG105" s="18">
        <f t="shared" si="21"/>
        <v>6.59</v>
      </c>
      <c r="AH105" s="18">
        <f t="shared" si="23"/>
        <v>0</v>
      </c>
    </row>
    <row r="106" spans="1:34" ht="15" customHeight="1">
      <c r="A106" s="4" t="str">
        <f>+B103&amp;B106</f>
        <v>42052ETEN</v>
      </c>
      <c r="B106" s="16" t="s">
        <v>18</v>
      </c>
      <c r="C106" s="19"/>
      <c r="D106" s="19"/>
      <c r="E106" s="19"/>
      <c r="F106" s="25"/>
      <c r="G106" s="20">
        <v>6.56</v>
      </c>
      <c r="H106" s="20">
        <v>6.48</v>
      </c>
      <c r="K106" s="17">
        <v>42830</v>
      </c>
      <c r="L106" s="18">
        <f t="shared" si="12"/>
        <v>6.59</v>
      </c>
      <c r="M106" s="18">
        <f t="shared" si="13"/>
        <v>7.01</v>
      </c>
      <c r="N106" s="18">
        <f t="shared" si="14"/>
        <v>0</v>
      </c>
      <c r="O106" s="18">
        <f t="shared" si="15"/>
        <v>6.59</v>
      </c>
      <c r="P106" s="18">
        <f t="shared" si="16"/>
        <v>6.92</v>
      </c>
      <c r="Q106" s="18">
        <f t="shared" si="22"/>
        <v>7.43</v>
      </c>
      <c r="AB106" s="17">
        <v>42823</v>
      </c>
      <c r="AC106" s="18">
        <f t="shared" si="17"/>
        <v>6.05</v>
      </c>
      <c r="AD106" s="18">
        <f t="shared" si="18"/>
        <v>6.24</v>
      </c>
      <c r="AE106" s="18">
        <f t="shared" si="19"/>
        <v>6.56</v>
      </c>
      <c r="AF106" s="18">
        <f t="shared" si="20"/>
        <v>6.59</v>
      </c>
      <c r="AG106" s="18">
        <f t="shared" si="21"/>
        <v>6.59</v>
      </c>
      <c r="AH106" s="18">
        <f t="shared" si="23"/>
        <v>0</v>
      </c>
    </row>
    <row r="107" spans="1:34" ht="15" customHeight="1">
      <c r="A107" s="4" t="str">
        <f>+B103&amp;B107</f>
        <v>42052SALAVERRY</v>
      </c>
      <c r="B107" s="16" t="s">
        <v>16</v>
      </c>
      <c r="C107" s="19"/>
      <c r="D107" s="19"/>
      <c r="E107" s="19"/>
      <c r="F107" s="24">
        <v>6.73</v>
      </c>
      <c r="G107" s="20">
        <v>6.58</v>
      </c>
      <c r="H107" s="20">
        <v>6.51</v>
      </c>
      <c r="K107" s="17">
        <v>42837</v>
      </c>
      <c r="L107" s="18">
        <f t="shared" si="12"/>
        <v>6.59</v>
      </c>
      <c r="M107" s="18">
        <f t="shared" si="13"/>
        <v>7.01</v>
      </c>
      <c r="N107" s="18">
        <f t="shared" si="14"/>
        <v>0</v>
      </c>
      <c r="O107" s="18">
        <f t="shared" si="15"/>
        <v>6.59</v>
      </c>
      <c r="P107" s="18">
        <f t="shared" si="16"/>
        <v>6.92</v>
      </c>
      <c r="Q107" s="18">
        <f t="shared" si="22"/>
        <v>7.43</v>
      </c>
      <c r="AB107" s="17">
        <v>42830</v>
      </c>
      <c r="AC107" s="18">
        <f t="shared" si="17"/>
        <v>6.05</v>
      </c>
      <c r="AD107" s="18">
        <f t="shared" si="18"/>
        <v>6.24</v>
      </c>
      <c r="AE107" s="18">
        <f t="shared" si="19"/>
        <v>6.56</v>
      </c>
      <c r="AF107" s="18">
        <f t="shared" si="20"/>
        <v>6.59</v>
      </c>
      <c r="AG107" s="18">
        <f t="shared" si="21"/>
        <v>6.59</v>
      </c>
      <c r="AH107" s="18">
        <f t="shared" si="23"/>
        <v>0</v>
      </c>
    </row>
    <row r="108" spans="1:34" ht="15" customHeight="1">
      <c r="A108" s="4" t="str">
        <f>+B103&amp;B108</f>
        <v>42052CHIMBOTE</v>
      </c>
      <c r="B108" s="16" t="s">
        <v>15</v>
      </c>
      <c r="C108" s="19"/>
      <c r="D108" s="19"/>
      <c r="E108" s="19"/>
      <c r="F108" s="25"/>
      <c r="G108" s="19"/>
      <c r="H108" s="20">
        <v>6.54</v>
      </c>
      <c r="K108" s="17">
        <v>42844</v>
      </c>
      <c r="L108" s="18">
        <f t="shared" si="12"/>
        <v>6.59</v>
      </c>
      <c r="M108" s="18">
        <f t="shared" si="13"/>
        <v>7.01</v>
      </c>
      <c r="N108" s="18">
        <f t="shared" si="14"/>
        <v>0</v>
      </c>
      <c r="O108" s="18">
        <f t="shared" si="15"/>
        <v>6.59</v>
      </c>
      <c r="P108" s="18">
        <f t="shared" si="16"/>
        <v>6.92</v>
      </c>
      <c r="Q108" s="18">
        <f t="shared" si="22"/>
        <v>7.43</v>
      </c>
      <c r="AB108" s="17">
        <v>42837</v>
      </c>
      <c r="AC108" s="18">
        <f t="shared" si="17"/>
        <v>6.29</v>
      </c>
      <c r="AD108" s="18">
        <f t="shared" si="18"/>
        <v>6.48</v>
      </c>
      <c r="AE108" s="18">
        <f t="shared" si="19"/>
        <v>6.8</v>
      </c>
      <c r="AF108" s="18">
        <f t="shared" si="20"/>
        <v>6.83</v>
      </c>
      <c r="AG108" s="18">
        <f t="shared" si="21"/>
        <v>6.83</v>
      </c>
      <c r="AH108" s="18">
        <f t="shared" si="23"/>
        <v>0</v>
      </c>
    </row>
    <row r="109" spans="1:34" ht="15" customHeight="1">
      <c r="A109" s="4" t="str">
        <f>+B103&amp;B109</f>
        <v>42052SUPE</v>
      </c>
      <c r="B109" s="16" t="s">
        <v>22</v>
      </c>
      <c r="C109" s="20">
        <v>6.18</v>
      </c>
      <c r="D109" s="21">
        <v>6.95</v>
      </c>
      <c r="E109" s="19"/>
      <c r="F109" s="25"/>
      <c r="G109" s="20">
        <v>6.58</v>
      </c>
      <c r="H109" s="20">
        <v>6.53</v>
      </c>
      <c r="K109" s="17">
        <v>42853</v>
      </c>
      <c r="L109" s="18">
        <f t="shared" si="12"/>
        <v>6.58</v>
      </c>
      <c r="M109" s="18">
        <f t="shared" si="13"/>
        <v>7</v>
      </c>
      <c r="N109" s="18">
        <f t="shared" si="14"/>
        <v>0</v>
      </c>
      <c r="O109" s="18">
        <f t="shared" si="15"/>
        <v>6.58</v>
      </c>
      <c r="P109" s="18">
        <f t="shared" si="16"/>
        <v>6.91</v>
      </c>
      <c r="Q109" s="18">
        <f t="shared" si="22"/>
        <v>7.42</v>
      </c>
      <c r="AB109" s="17">
        <v>42844</v>
      </c>
      <c r="AC109" s="18">
        <f t="shared" si="17"/>
        <v>6.41</v>
      </c>
      <c r="AD109" s="18">
        <f t="shared" si="18"/>
        <v>6.6</v>
      </c>
      <c r="AE109" s="18">
        <f t="shared" si="19"/>
        <v>6.92</v>
      </c>
      <c r="AF109" s="18">
        <f t="shared" si="20"/>
        <v>6.95</v>
      </c>
      <c r="AG109" s="18">
        <f t="shared" si="21"/>
        <v>6.95</v>
      </c>
      <c r="AH109" s="18">
        <f t="shared" si="23"/>
        <v>0</v>
      </c>
    </row>
    <row r="110" spans="1:34" ht="15" customHeight="1">
      <c r="A110" s="4" t="str">
        <f>+B103&amp;B110</f>
        <v>42052CALLAO</v>
      </c>
      <c r="B110" s="16" t="s">
        <v>17</v>
      </c>
      <c r="C110" s="20">
        <v>5.79</v>
      </c>
      <c r="D110" s="21">
        <v>6.56</v>
      </c>
      <c r="E110" s="20">
        <v>6.35</v>
      </c>
      <c r="F110" s="24">
        <v>6.15</v>
      </c>
      <c r="G110" s="20">
        <v>6</v>
      </c>
      <c r="H110" s="20">
        <v>5.89</v>
      </c>
      <c r="K110" s="17">
        <v>42860</v>
      </c>
      <c r="L110" s="18">
        <f t="shared" si="12"/>
        <v>6.58</v>
      </c>
      <c r="M110" s="18">
        <f t="shared" si="13"/>
        <v>7</v>
      </c>
      <c r="N110" s="18">
        <f t="shared" si="14"/>
        <v>0</v>
      </c>
      <c r="O110" s="18">
        <f t="shared" si="15"/>
        <v>6.58</v>
      </c>
      <c r="P110" s="18">
        <f t="shared" si="16"/>
        <v>6.91</v>
      </c>
      <c r="Q110" s="18">
        <f t="shared" si="22"/>
        <v>7.42</v>
      </c>
      <c r="AB110" s="17">
        <v>42853</v>
      </c>
      <c r="AC110" s="18">
        <f t="shared" si="17"/>
        <v>6.34</v>
      </c>
      <c r="AD110" s="18">
        <f t="shared" si="18"/>
        <v>6.53</v>
      </c>
      <c r="AE110" s="18">
        <f t="shared" si="19"/>
        <v>6.85</v>
      </c>
      <c r="AF110" s="18">
        <f t="shared" si="20"/>
        <v>6.88</v>
      </c>
      <c r="AG110" s="18">
        <f t="shared" si="21"/>
        <v>6.88</v>
      </c>
      <c r="AH110" s="18">
        <f t="shared" si="23"/>
        <v>0</v>
      </c>
    </row>
    <row r="111" spans="1:34" ht="15" customHeight="1">
      <c r="A111" s="4" t="str">
        <f>+B103&amp;B111</f>
        <v>42052CONCHAN</v>
      </c>
      <c r="B111" s="16" t="s">
        <v>14</v>
      </c>
      <c r="C111" s="20">
        <v>5.79</v>
      </c>
      <c r="D111" s="21">
        <v>6.56</v>
      </c>
      <c r="E111" s="20">
        <v>6.35</v>
      </c>
      <c r="F111" s="24">
        <v>6.15</v>
      </c>
      <c r="G111" s="20">
        <v>6</v>
      </c>
      <c r="H111" s="20">
        <v>5.89</v>
      </c>
      <c r="K111" s="17">
        <v>42866</v>
      </c>
      <c r="L111" s="18">
        <f t="shared" si="12"/>
        <v>6.58</v>
      </c>
      <c r="M111" s="18">
        <f t="shared" si="13"/>
        <v>7</v>
      </c>
      <c r="N111" s="18">
        <f t="shared" si="14"/>
        <v>0</v>
      </c>
      <c r="O111" s="18">
        <f t="shared" si="15"/>
        <v>6.58</v>
      </c>
      <c r="P111" s="18">
        <f t="shared" si="16"/>
        <v>6.91</v>
      </c>
      <c r="Q111" s="18">
        <f t="shared" si="22"/>
        <v>7.42</v>
      </c>
      <c r="AB111" s="17">
        <v>42860</v>
      </c>
      <c r="AC111" s="18">
        <f t="shared" si="17"/>
        <v>6.1</v>
      </c>
      <c r="AD111" s="18">
        <f t="shared" si="18"/>
        <v>6.29</v>
      </c>
      <c r="AE111" s="18">
        <f t="shared" si="19"/>
        <v>6.61</v>
      </c>
      <c r="AF111" s="18">
        <f t="shared" si="20"/>
        <v>6.64</v>
      </c>
      <c r="AG111" s="18">
        <f t="shared" si="21"/>
        <v>6.64</v>
      </c>
      <c r="AH111" s="18">
        <f t="shared" si="23"/>
        <v>0</v>
      </c>
    </row>
    <row r="112" spans="1:34" ht="15" customHeight="1">
      <c r="A112" s="4" t="str">
        <f>+B103&amp;B112</f>
        <v>42052C. DE PASCO</v>
      </c>
      <c r="B112" s="16" t="s">
        <v>23</v>
      </c>
      <c r="C112" s="19"/>
      <c r="D112" s="19"/>
      <c r="E112" s="19"/>
      <c r="F112" s="25"/>
      <c r="G112" s="20">
        <v>6.72</v>
      </c>
      <c r="H112" s="20">
        <v>6.69</v>
      </c>
      <c r="K112" s="17">
        <v>42875</v>
      </c>
      <c r="L112" s="18">
        <f t="shared" si="12"/>
        <v>6.58</v>
      </c>
      <c r="M112" s="18">
        <f t="shared" si="13"/>
        <v>7</v>
      </c>
      <c r="N112" s="18">
        <f t="shared" si="14"/>
        <v>0</v>
      </c>
      <c r="O112" s="18">
        <f t="shared" si="15"/>
        <v>6.58</v>
      </c>
      <c r="P112" s="18">
        <f t="shared" si="16"/>
        <v>6.91</v>
      </c>
      <c r="Q112" s="18">
        <f t="shared" si="22"/>
        <v>7.42</v>
      </c>
      <c r="AB112" s="17">
        <v>42866</v>
      </c>
      <c r="AC112" s="18">
        <f t="shared" si="17"/>
        <v>5.94</v>
      </c>
      <c r="AD112" s="18">
        <f t="shared" si="18"/>
        <v>6.13</v>
      </c>
      <c r="AE112" s="18">
        <f t="shared" si="19"/>
        <v>6.45</v>
      </c>
      <c r="AF112" s="18">
        <f t="shared" si="20"/>
        <v>6.48</v>
      </c>
      <c r="AG112" s="18">
        <f t="shared" si="21"/>
        <v>6.48</v>
      </c>
      <c r="AH112" s="18">
        <f t="shared" si="23"/>
        <v>0</v>
      </c>
    </row>
    <row r="113" spans="1:34" ht="15" customHeight="1">
      <c r="A113" s="4" t="str">
        <f>+B103&amp;B113</f>
        <v>42052PISCO</v>
      </c>
      <c r="B113" s="16" t="s">
        <v>24</v>
      </c>
      <c r="C113" s="19"/>
      <c r="D113" s="19"/>
      <c r="E113" s="19"/>
      <c r="F113" s="24">
        <v>6.77</v>
      </c>
      <c r="G113" s="20">
        <v>6.6</v>
      </c>
      <c r="H113" s="20">
        <v>6.52</v>
      </c>
      <c r="K113" s="17">
        <v>42882</v>
      </c>
      <c r="L113" s="18">
        <f t="shared" si="12"/>
        <v>6.58</v>
      </c>
      <c r="M113" s="18">
        <f t="shared" si="13"/>
        <v>7</v>
      </c>
      <c r="N113" s="18">
        <f t="shared" si="14"/>
        <v>0</v>
      </c>
      <c r="O113" s="18">
        <f t="shared" si="15"/>
        <v>6.58</v>
      </c>
      <c r="P113" s="18">
        <f t="shared" si="16"/>
        <v>6.91</v>
      </c>
      <c r="Q113" s="18">
        <f t="shared" si="22"/>
        <v>7.42</v>
      </c>
      <c r="AB113" s="17">
        <v>42875</v>
      </c>
      <c r="AC113" s="18">
        <f t="shared" si="17"/>
        <v>5.94</v>
      </c>
      <c r="AD113" s="18">
        <f t="shared" si="18"/>
        <v>6.13</v>
      </c>
      <c r="AE113" s="18">
        <f t="shared" si="19"/>
        <v>6.45</v>
      </c>
      <c r="AF113" s="18">
        <f t="shared" si="20"/>
        <v>6.48</v>
      </c>
      <c r="AG113" s="18">
        <f t="shared" si="21"/>
        <v>6.48</v>
      </c>
      <c r="AH113" s="18">
        <f t="shared" si="23"/>
        <v>0</v>
      </c>
    </row>
    <row r="114" spans="1:34" ht="15" customHeight="1">
      <c r="A114" s="4" t="str">
        <f>B103&amp;B114</f>
        <v>42052MOLLENDO</v>
      </c>
      <c r="B114" s="16" t="s">
        <v>25</v>
      </c>
      <c r="C114" s="20">
        <v>6.23</v>
      </c>
      <c r="D114" s="21">
        <v>7</v>
      </c>
      <c r="E114" s="19"/>
      <c r="F114" s="25"/>
      <c r="G114" s="20">
        <v>6.57</v>
      </c>
      <c r="H114" s="20">
        <v>6.52</v>
      </c>
      <c r="K114" s="17">
        <v>42888</v>
      </c>
      <c r="L114" s="18">
        <f t="shared" si="12"/>
        <v>6.58</v>
      </c>
      <c r="M114" s="18">
        <f t="shared" si="13"/>
        <v>7</v>
      </c>
      <c r="N114" s="18">
        <f t="shared" si="14"/>
        <v>0</v>
      </c>
      <c r="O114" s="18">
        <f t="shared" si="15"/>
        <v>6.58</v>
      </c>
      <c r="P114" s="18">
        <f t="shared" si="16"/>
        <v>6.91</v>
      </c>
      <c r="Q114" s="18">
        <f t="shared" si="22"/>
        <v>7.42</v>
      </c>
      <c r="AB114" s="17">
        <v>42882</v>
      </c>
      <c r="AC114" s="18">
        <f t="shared" si="17"/>
        <v>6.1</v>
      </c>
      <c r="AD114" s="18">
        <f t="shared" si="18"/>
        <v>6.29</v>
      </c>
      <c r="AE114" s="18">
        <f t="shared" si="19"/>
        <v>6.61</v>
      </c>
      <c r="AF114" s="18">
        <f t="shared" si="20"/>
        <v>6.64</v>
      </c>
      <c r="AG114" s="18">
        <f t="shared" si="21"/>
        <v>6.64</v>
      </c>
      <c r="AH114" s="18">
        <f t="shared" si="23"/>
        <v>0</v>
      </c>
    </row>
    <row r="115" spans="1:34" ht="15" customHeight="1">
      <c r="A115" s="4" t="str">
        <f>B103&amp;B115</f>
        <v>42052JULIACA</v>
      </c>
      <c r="B115" s="16" t="s">
        <v>26</v>
      </c>
      <c r="C115" s="20">
        <v>6.48</v>
      </c>
      <c r="D115" s="21">
        <v>7.25</v>
      </c>
      <c r="E115" s="19"/>
      <c r="F115" s="25"/>
      <c r="G115" s="19"/>
      <c r="H115" s="20">
        <v>6.83</v>
      </c>
      <c r="K115" s="17">
        <v>42895</v>
      </c>
      <c r="L115" s="18">
        <f t="shared" si="12"/>
        <v>6.58</v>
      </c>
      <c r="M115" s="18">
        <f t="shared" si="13"/>
        <v>7</v>
      </c>
      <c r="N115" s="18">
        <f t="shared" si="14"/>
        <v>0</v>
      </c>
      <c r="O115" s="18">
        <f t="shared" si="15"/>
        <v>6.58</v>
      </c>
      <c r="P115" s="18">
        <f t="shared" si="16"/>
        <v>6.91</v>
      </c>
      <c r="Q115" s="18">
        <f t="shared" si="22"/>
        <v>7.37</v>
      </c>
      <c r="AB115" s="17">
        <v>42888</v>
      </c>
      <c r="AC115" s="18">
        <f t="shared" si="17"/>
        <v>6.22</v>
      </c>
      <c r="AD115" s="18">
        <f t="shared" si="18"/>
        <v>6.41</v>
      </c>
      <c r="AE115" s="18">
        <f t="shared" si="19"/>
        <v>6.73</v>
      </c>
      <c r="AF115" s="18">
        <f t="shared" si="20"/>
        <v>6.76</v>
      </c>
      <c r="AG115" s="18">
        <f t="shared" si="21"/>
        <v>6.76</v>
      </c>
      <c r="AH115" s="18">
        <f t="shared" si="23"/>
        <v>0</v>
      </c>
    </row>
    <row r="116" spans="1:34" ht="15" customHeight="1">
      <c r="A116" s="4" t="str">
        <f>B103&amp;B116</f>
        <v>42052CUSCO</v>
      </c>
      <c r="B116" s="16" t="s">
        <v>19</v>
      </c>
      <c r="C116" s="20">
        <v>6.58</v>
      </c>
      <c r="D116" s="21">
        <v>7.35</v>
      </c>
      <c r="E116" s="19"/>
      <c r="F116" s="25"/>
      <c r="G116" s="19"/>
      <c r="H116" s="20">
        <v>6.93</v>
      </c>
      <c r="K116" s="17">
        <v>42901</v>
      </c>
      <c r="L116" s="18">
        <f t="shared" si="12"/>
        <v>6.58</v>
      </c>
      <c r="M116" s="18">
        <f t="shared" si="13"/>
        <v>7</v>
      </c>
      <c r="N116" s="18">
        <f t="shared" si="14"/>
        <v>0</v>
      </c>
      <c r="O116" s="18">
        <f t="shared" si="15"/>
        <v>6.58</v>
      </c>
      <c r="P116" s="18">
        <f t="shared" si="16"/>
        <v>6.91</v>
      </c>
      <c r="Q116" s="18">
        <f t="shared" si="22"/>
        <v>7.37</v>
      </c>
      <c r="AB116" s="17">
        <v>42895</v>
      </c>
      <c r="AC116" s="18">
        <f t="shared" si="17"/>
        <v>6.22</v>
      </c>
      <c r="AD116" s="18">
        <f t="shared" si="18"/>
        <v>6.41</v>
      </c>
      <c r="AE116" s="18">
        <f t="shared" si="19"/>
        <v>6.73</v>
      </c>
      <c r="AF116" s="18">
        <f t="shared" si="20"/>
        <v>6.76</v>
      </c>
      <c r="AG116" s="18">
        <f t="shared" si="21"/>
        <v>6.76</v>
      </c>
      <c r="AH116" s="18">
        <f t="shared" si="23"/>
        <v>0</v>
      </c>
    </row>
    <row r="117" spans="1:34" ht="15" customHeight="1">
      <c r="A117" s="4" t="str">
        <f>B103&amp;B117</f>
        <v>42052ILO</v>
      </c>
      <c r="B117" s="16" t="s">
        <v>27</v>
      </c>
      <c r="C117" s="20">
        <v>6.22</v>
      </c>
      <c r="D117" s="21">
        <v>6.99</v>
      </c>
      <c r="E117" s="19"/>
      <c r="F117" s="24">
        <v>6.83</v>
      </c>
      <c r="G117" s="19"/>
      <c r="H117" s="20">
        <v>6.56</v>
      </c>
      <c r="K117" s="17">
        <v>42909</v>
      </c>
      <c r="L117" s="18">
        <f t="shared" si="12"/>
        <v>6.58</v>
      </c>
      <c r="M117" s="18">
        <f t="shared" si="13"/>
        <v>7</v>
      </c>
      <c r="N117" s="18">
        <f t="shared" si="14"/>
        <v>0</v>
      </c>
      <c r="O117" s="18">
        <f t="shared" si="15"/>
        <v>6.58</v>
      </c>
      <c r="P117" s="18">
        <f t="shared" si="16"/>
        <v>6.91</v>
      </c>
      <c r="Q117" s="18">
        <f t="shared" si="22"/>
        <v>7.37</v>
      </c>
      <c r="AB117" s="17">
        <v>42901</v>
      </c>
      <c r="AC117" s="18">
        <f t="shared" si="17"/>
        <v>6.06</v>
      </c>
      <c r="AD117" s="18">
        <f t="shared" si="18"/>
        <v>6.25</v>
      </c>
      <c r="AE117" s="18">
        <f t="shared" si="19"/>
        <v>6.57</v>
      </c>
      <c r="AF117" s="18">
        <f t="shared" si="20"/>
        <v>6.6</v>
      </c>
      <c r="AG117" s="18">
        <f t="shared" si="21"/>
        <v>6.6</v>
      </c>
      <c r="AH117" s="18">
        <f t="shared" si="23"/>
        <v>0</v>
      </c>
    </row>
    <row r="118" spans="1:34" ht="15" customHeight="1">
      <c r="A118" s="4" t="str">
        <f>B103&amp;B118</f>
        <v>42052EL MILAGRO</v>
      </c>
      <c r="B118" s="16" t="s">
        <v>28</v>
      </c>
      <c r="C118" s="19"/>
      <c r="D118" s="19"/>
      <c r="E118" s="19"/>
      <c r="F118" s="25"/>
      <c r="G118" s="20">
        <v>6.86</v>
      </c>
      <c r="H118" s="20">
        <v>6.51</v>
      </c>
      <c r="K118" s="17">
        <v>42916</v>
      </c>
      <c r="L118" s="18">
        <f t="shared" si="12"/>
        <v>6.24</v>
      </c>
      <c r="M118" s="18">
        <f t="shared" si="13"/>
        <v>6.66</v>
      </c>
      <c r="N118" s="18">
        <f t="shared" si="14"/>
        <v>0</v>
      </c>
      <c r="O118" s="18">
        <f t="shared" si="15"/>
        <v>6.24</v>
      </c>
      <c r="P118" s="18">
        <f t="shared" si="16"/>
        <v>6.57</v>
      </c>
      <c r="Q118" s="18">
        <f t="shared" si="22"/>
        <v>7.03</v>
      </c>
      <c r="AB118" s="17">
        <v>42909</v>
      </c>
      <c r="AC118" s="18">
        <f t="shared" si="17"/>
        <v>5.98</v>
      </c>
      <c r="AD118" s="18">
        <f t="shared" si="18"/>
        <v>6.17</v>
      </c>
      <c r="AE118" s="18">
        <f t="shared" si="19"/>
        <v>6.49</v>
      </c>
      <c r="AF118" s="18">
        <f t="shared" si="20"/>
        <v>6.52</v>
      </c>
      <c r="AG118" s="18">
        <f t="shared" si="21"/>
        <v>6.52</v>
      </c>
      <c r="AH118" s="18">
        <f t="shared" si="23"/>
        <v>0</v>
      </c>
    </row>
    <row r="119" spans="1:34" ht="15" customHeight="1">
      <c r="A119" s="4" t="str">
        <f>B103&amp;B119</f>
        <v>42052YURIMAGUAS</v>
      </c>
      <c r="B119" s="16" t="s">
        <v>29</v>
      </c>
      <c r="C119" s="27"/>
      <c r="D119" s="28"/>
      <c r="E119" s="22"/>
      <c r="F119" s="22"/>
      <c r="G119" s="22"/>
      <c r="H119" s="22"/>
      <c r="K119" s="17">
        <v>42930</v>
      </c>
      <c r="L119" s="18">
        <f t="shared" si="12"/>
        <v>6.24</v>
      </c>
      <c r="M119" s="18">
        <f t="shared" si="13"/>
        <v>6.66</v>
      </c>
      <c r="N119" s="18">
        <f t="shared" si="14"/>
        <v>0</v>
      </c>
      <c r="O119" s="18">
        <f t="shared" si="15"/>
        <v>6.24</v>
      </c>
      <c r="P119" s="18">
        <f t="shared" si="16"/>
        <v>6.57</v>
      </c>
      <c r="Q119" s="18">
        <f t="shared" si="22"/>
        <v>7.03</v>
      </c>
      <c r="AB119" s="17">
        <v>42916</v>
      </c>
      <c r="AC119" s="18">
        <f t="shared" si="17"/>
        <v>5.91</v>
      </c>
      <c r="AD119" s="18">
        <f t="shared" si="18"/>
        <v>6.1</v>
      </c>
      <c r="AE119" s="18">
        <f t="shared" si="19"/>
        <v>6.42</v>
      </c>
      <c r="AF119" s="18">
        <f t="shared" si="20"/>
        <v>6.45</v>
      </c>
      <c r="AG119" s="18">
        <f t="shared" si="21"/>
        <v>6.45</v>
      </c>
      <c r="AH119" s="18">
        <f t="shared" si="23"/>
        <v>0</v>
      </c>
    </row>
    <row r="120" spans="1:34" ht="15" customHeight="1">
      <c r="A120" s="4" t="str">
        <f>B103&amp;B120</f>
        <v>42052IQUITOS</v>
      </c>
      <c r="B120" s="16" t="s">
        <v>30</v>
      </c>
      <c r="C120" s="27"/>
      <c r="D120" s="28"/>
      <c r="E120" s="22"/>
      <c r="F120" s="22"/>
      <c r="G120" s="22"/>
      <c r="H120" s="22"/>
      <c r="K120" s="17">
        <v>42936</v>
      </c>
      <c r="L120" s="18">
        <f t="shared" si="12"/>
        <v>6.24</v>
      </c>
      <c r="M120" s="18">
        <f t="shared" si="13"/>
        <v>6.66</v>
      </c>
      <c r="N120" s="18">
        <f t="shared" si="14"/>
        <v>0</v>
      </c>
      <c r="O120" s="18">
        <f t="shared" si="15"/>
        <v>6.24</v>
      </c>
      <c r="P120" s="18">
        <f t="shared" si="16"/>
        <v>6.57</v>
      </c>
      <c r="Q120" s="18">
        <f t="shared" si="22"/>
        <v>7.03</v>
      </c>
      <c r="AB120" s="17">
        <v>42930</v>
      </c>
      <c r="AC120" s="18">
        <f t="shared" si="17"/>
        <v>5.98</v>
      </c>
      <c r="AD120" s="18">
        <f t="shared" si="18"/>
        <v>6.17</v>
      </c>
      <c r="AE120" s="18">
        <f t="shared" si="19"/>
        <v>6.49</v>
      </c>
      <c r="AF120" s="18">
        <f t="shared" si="20"/>
        <v>6.52</v>
      </c>
      <c r="AG120" s="18">
        <f t="shared" si="21"/>
        <v>6.52</v>
      </c>
      <c r="AH120" s="18">
        <f t="shared" si="23"/>
        <v>0</v>
      </c>
    </row>
    <row r="121" spans="1:34" ht="15" customHeight="1">
      <c r="A121" s="4" t="str">
        <f>B103&amp;B121</f>
        <v>42052PUCALLPA</v>
      </c>
      <c r="B121" s="16" t="s">
        <v>31</v>
      </c>
      <c r="C121" s="27"/>
      <c r="D121" s="28"/>
      <c r="E121" s="22"/>
      <c r="F121" s="22"/>
      <c r="G121" s="22"/>
      <c r="H121" s="22"/>
      <c r="K121" s="17">
        <v>42943</v>
      </c>
      <c r="L121" s="18">
        <f t="shared" si="12"/>
        <v>6.24</v>
      </c>
      <c r="M121" s="18">
        <f t="shared" si="13"/>
        <v>6.66</v>
      </c>
      <c r="N121" s="18">
        <f t="shared" si="14"/>
        <v>0</v>
      </c>
      <c r="O121" s="18">
        <f t="shared" si="15"/>
        <v>6.24</v>
      </c>
      <c r="P121" s="18">
        <f t="shared" si="16"/>
        <v>6.57</v>
      </c>
      <c r="Q121" s="18">
        <f t="shared" si="22"/>
        <v>7.03</v>
      </c>
      <c r="AB121" s="17">
        <v>42936</v>
      </c>
      <c r="AC121" s="18">
        <f t="shared" si="17"/>
        <v>6.13</v>
      </c>
      <c r="AD121" s="18">
        <f t="shared" si="18"/>
        <v>6.32</v>
      </c>
      <c r="AE121" s="18">
        <f t="shared" si="19"/>
        <v>6.64</v>
      </c>
      <c r="AF121" s="18">
        <f t="shared" si="20"/>
        <v>6.67</v>
      </c>
      <c r="AG121" s="18">
        <f t="shared" si="21"/>
        <v>6.67</v>
      </c>
      <c r="AH121" s="18">
        <f t="shared" si="23"/>
        <v>0</v>
      </c>
    </row>
    <row r="122" spans="1:34" ht="15" customHeight="1">
      <c r="A122" s="4" t="str">
        <f>B103&amp;B122</f>
        <v>42052PTO. MALDONADO</v>
      </c>
      <c r="B122" s="16" t="s">
        <v>32</v>
      </c>
      <c r="C122" s="23">
        <v>9.6199999999999992</v>
      </c>
      <c r="D122" s="23">
        <v>10.39</v>
      </c>
      <c r="E122" s="22"/>
      <c r="F122" s="22"/>
      <c r="G122" s="22"/>
      <c r="H122" s="22"/>
      <c r="K122" s="17">
        <v>42950</v>
      </c>
      <c r="L122" s="18">
        <f t="shared" si="12"/>
        <v>6.24</v>
      </c>
      <c r="M122" s="18">
        <f t="shared" si="13"/>
        <v>6.66</v>
      </c>
      <c r="N122" s="18">
        <f t="shared" si="14"/>
        <v>0</v>
      </c>
      <c r="O122" s="18">
        <f t="shared" si="15"/>
        <v>6.24</v>
      </c>
      <c r="P122" s="18">
        <f t="shared" si="16"/>
        <v>6.57</v>
      </c>
      <c r="Q122" s="18">
        <f t="shared" si="22"/>
        <v>7.03</v>
      </c>
      <c r="AB122" s="17">
        <v>42943</v>
      </c>
      <c r="AC122" s="18">
        <f t="shared" si="17"/>
        <v>6.22</v>
      </c>
      <c r="AD122" s="18">
        <f t="shared" si="18"/>
        <v>6.41</v>
      </c>
      <c r="AE122" s="18">
        <f t="shared" si="19"/>
        <v>6.73</v>
      </c>
      <c r="AF122" s="18">
        <f t="shared" si="20"/>
        <v>6.76</v>
      </c>
      <c r="AG122" s="18">
        <f t="shared" si="21"/>
        <v>6.76</v>
      </c>
      <c r="AH122" s="18">
        <f t="shared" si="23"/>
        <v>0</v>
      </c>
    </row>
    <row r="123" spans="1:34" ht="15" customHeight="1">
      <c r="B123" s="17">
        <v>42059</v>
      </c>
      <c r="K123" s="17">
        <v>42958</v>
      </c>
      <c r="L123" s="18">
        <f t="shared" si="12"/>
        <v>6.24</v>
      </c>
      <c r="M123" s="18">
        <f t="shared" si="13"/>
        <v>6.66</v>
      </c>
      <c r="N123" s="18">
        <f t="shared" si="14"/>
        <v>0</v>
      </c>
      <c r="O123" s="18">
        <f t="shared" si="15"/>
        <v>6.24</v>
      </c>
      <c r="P123" s="18">
        <f t="shared" si="16"/>
        <v>6.57</v>
      </c>
      <c r="Q123" s="18">
        <f t="shared" si="22"/>
        <v>7.03</v>
      </c>
      <c r="AB123" s="17">
        <v>42950</v>
      </c>
      <c r="AC123" s="18">
        <f t="shared" si="17"/>
        <v>6.32</v>
      </c>
      <c r="AD123" s="18">
        <f t="shared" si="18"/>
        <v>6.51</v>
      </c>
      <c r="AE123" s="18">
        <f t="shared" si="19"/>
        <v>6.83</v>
      </c>
      <c r="AF123" s="18">
        <f t="shared" si="20"/>
        <v>6.86</v>
      </c>
      <c r="AG123" s="18">
        <f t="shared" si="21"/>
        <v>6.86</v>
      </c>
      <c r="AH123" s="18">
        <f t="shared" si="23"/>
        <v>0</v>
      </c>
    </row>
    <row r="124" spans="1:34" ht="15" customHeight="1">
      <c r="A124" s="4" t="str">
        <f>B123&amp;B124</f>
        <v>42059TALARA</v>
      </c>
      <c r="B124" s="16" t="s">
        <v>20</v>
      </c>
      <c r="C124" s="19"/>
      <c r="D124" s="19"/>
      <c r="E124" s="19"/>
      <c r="F124" s="24">
        <v>6.36</v>
      </c>
      <c r="G124" s="20">
        <v>6.31</v>
      </c>
      <c r="H124" s="20">
        <v>6.17</v>
      </c>
      <c r="K124" s="17">
        <v>42963</v>
      </c>
      <c r="L124" s="18">
        <f t="shared" si="12"/>
        <v>6.24</v>
      </c>
      <c r="M124" s="18">
        <f t="shared" si="13"/>
        <v>6.66</v>
      </c>
      <c r="N124" s="18">
        <f t="shared" si="14"/>
        <v>0</v>
      </c>
      <c r="O124" s="18">
        <f t="shared" si="15"/>
        <v>6.24</v>
      </c>
      <c r="P124" s="18">
        <f t="shared" si="16"/>
        <v>6.57</v>
      </c>
      <c r="Q124" s="18">
        <f t="shared" si="22"/>
        <v>7.03</v>
      </c>
      <c r="AB124" s="17">
        <v>42958</v>
      </c>
      <c r="AC124" s="18">
        <f t="shared" si="17"/>
        <v>6.46</v>
      </c>
      <c r="AD124" s="18">
        <f t="shared" si="18"/>
        <v>6.65</v>
      </c>
      <c r="AE124" s="18">
        <f t="shared" si="19"/>
        <v>6.97</v>
      </c>
      <c r="AF124" s="18">
        <f t="shared" si="20"/>
        <v>7</v>
      </c>
      <c r="AG124" s="18">
        <f t="shared" si="21"/>
        <v>7</v>
      </c>
      <c r="AH124" s="18">
        <f t="shared" si="23"/>
        <v>0</v>
      </c>
    </row>
    <row r="125" spans="1:34" ht="15" customHeight="1">
      <c r="A125" s="4" t="str">
        <f>B123&amp;B125</f>
        <v>42059PIURA</v>
      </c>
      <c r="B125" s="16" t="s">
        <v>21</v>
      </c>
      <c r="C125" s="19"/>
      <c r="D125" s="19"/>
      <c r="E125" s="19"/>
      <c r="F125" s="25"/>
      <c r="G125" s="20">
        <v>6.65</v>
      </c>
      <c r="H125" s="20">
        <v>6.61</v>
      </c>
      <c r="K125" s="17">
        <v>42970</v>
      </c>
      <c r="L125" s="18">
        <f t="shared" si="12"/>
        <v>6.24</v>
      </c>
      <c r="M125" s="18">
        <f t="shared" si="13"/>
        <v>6.66</v>
      </c>
      <c r="N125" s="18">
        <f t="shared" si="14"/>
        <v>0</v>
      </c>
      <c r="O125" s="18">
        <f t="shared" si="15"/>
        <v>6.24</v>
      </c>
      <c r="P125" s="18">
        <f t="shared" si="16"/>
        <v>6.57</v>
      </c>
      <c r="Q125" s="18">
        <f t="shared" si="22"/>
        <v>7.03</v>
      </c>
      <c r="AB125" s="17">
        <v>42963</v>
      </c>
      <c r="AC125" s="18">
        <f t="shared" si="17"/>
        <v>6.46</v>
      </c>
      <c r="AD125" s="18">
        <f t="shared" si="18"/>
        <v>6.65</v>
      </c>
      <c r="AE125" s="18">
        <f t="shared" si="19"/>
        <v>6.97</v>
      </c>
      <c r="AF125" s="18">
        <f t="shared" si="20"/>
        <v>7</v>
      </c>
      <c r="AG125" s="18">
        <f t="shared" si="21"/>
        <v>7</v>
      </c>
      <c r="AH125" s="18">
        <f t="shared" si="23"/>
        <v>0</v>
      </c>
    </row>
    <row r="126" spans="1:34" ht="15" customHeight="1">
      <c r="A126" s="4" t="str">
        <f>+B123&amp;B126</f>
        <v>42059ETEN</v>
      </c>
      <c r="B126" s="16" t="s">
        <v>18</v>
      </c>
      <c r="C126" s="19"/>
      <c r="D126" s="19"/>
      <c r="E126" s="19"/>
      <c r="F126" s="25"/>
      <c r="G126" s="20">
        <v>6.68</v>
      </c>
      <c r="H126" s="20">
        <v>6.64</v>
      </c>
      <c r="K126" s="17">
        <v>42979</v>
      </c>
      <c r="L126" s="18">
        <f t="shared" si="12"/>
        <v>6.46</v>
      </c>
      <c r="M126" s="18">
        <f t="shared" si="13"/>
        <v>6.88</v>
      </c>
      <c r="N126" s="18">
        <f t="shared" si="14"/>
        <v>0</v>
      </c>
      <c r="O126" s="18">
        <f t="shared" si="15"/>
        <v>6.46</v>
      </c>
      <c r="P126" s="18">
        <f t="shared" si="16"/>
        <v>6.79</v>
      </c>
      <c r="Q126" s="18">
        <f t="shared" si="22"/>
        <v>7.25</v>
      </c>
      <c r="AB126" s="17">
        <v>42970</v>
      </c>
      <c r="AC126" s="18">
        <f t="shared" si="17"/>
        <v>6.36</v>
      </c>
      <c r="AD126" s="18">
        <f t="shared" si="18"/>
        <v>6.55</v>
      </c>
      <c r="AE126" s="18">
        <f t="shared" si="19"/>
        <v>6.87</v>
      </c>
      <c r="AF126" s="18">
        <f t="shared" si="20"/>
        <v>6.9</v>
      </c>
      <c r="AG126" s="18">
        <f t="shared" si="21"/>
        <v>6.9</v>
      </c>
      <c r="AH126" s="18">
        <f t="shared" si="23"/>
        <v>0</v>
      </c>
    </row>
    <row r="127" spans="1:34" ht="15" customHeight="1">
      <c r="A127" s="4" t="str">
        <f>+B123&amp;B127</f>
        <v>42059SALAVERRY</v>
      </c>
      <c r="B127" s="16" t="s">
        <v>16</v>
      </c>
      <c r="C127" s="19"/>
      <c r="D127" s="19"/>
      <c r="E127" s="19"/>
      <c r="F127" s="24">
        <v>6.77</v>
      </c>
      <c r="G127" s="20">
        <v>6.71</v>
      </c>
      <c r="H127" s="20">
        <v>6.67</v>
      </c>
      <c r="K127" s="17">
        <v>42985</v>
      </c>
      <c r="L127" s="18">
        <f t="shared" si="12"/>
        <v>6.46</v>
      </c>
      <c r="M127" s="18">
        <f t="shared" si="13"/>
        <v>6.88</v>
      </c>
      <c r="N127" s="18">
        <f t="shared" si="14"/>
        <v>0</v>
      </c>
      <c r="O127" s="18">
        <f t="shared" si="15"/>
        <v>6.46</v>
      </c>
      <c r="P127" s="18">
        <f t="shared" si="16"/>
        <v>6.79</v>
      </c>
      <c r="Q127" s="18">
        <f t="shared" si="22"/>
        <v>7.25</v>
      </c>
      <c r="AB127" s="17">
        <v>42979</v>
      </c>
      <c r="AC127" s="18">
        <f t="shared" si="17"/>
        <v>6.31</v>
      </c>
      <c r="AD127" s="18">
        <f t="shared" si="18"/>
        <v>6.5</v>
      </c>
      <c r="AE127" s="18">
        <f t="shared" si="19"/>
        <v>6.82</v>
      </c>
      <c r="AF127" s="18">
        <f t="shared" si="20"/>
        <v>6.85</v>
      </c>
      <c r="AG127" s="18">
        <f t="shared" si="21"/>
        <v>6.85</v>
      </c>
      <c r="AH127" s="18">
        <f t="shared" si="23"/>
        <v>0</v>
      </c>
    </row>
    <row r="128" spans="1:34" ht="15" customHeight="1">
      <c r="A128" s="4" t="str">
        <f>+B123&amp;B128</f>
        <v>42059CHIMBOTE</v>
      </c>
      <c r="B128" s="16" t="s">
        <v>15</v>
      </c>
      <c r="C128" s="19"/>
      <c r="D128" s="19"/>
      <c r="E128" s="19"/>
      <c r="F128" s="25"/>
      <c r="G128" s="19"/>
      <c r="H128" s="20">
        <v>6.7</v>
      </c>
      <c r="K128" s="32">
        <v>42998</v>
      </c>
      <c r="L128" s="18">
        <f t="shared" si="12"/>
        <v>6.46</v>
      </c>
      <c r="M128" s="18">
        <f t="shared" si="13"/>
        <v>6.88</v>
      </c>
      <c r="N128" s="18">
        <f t="shared" si="14"/>
        <v>0</v>
      </c>
      <c r="O128" s="18">
        <f t="shared" si="15"/>
        <v>6.46</v>
      </c>
      <c r="P128" s="18">
        <f t="shared" si="16"/>
        <v>6.79</v>
      </c>
      <c r="Q128" s="18">
        <f t="shared" si="22"/>
        <v>7.25</v>
      </c>
      <c r="AB128" s="17">
        <v>42985</v>
      </c>
      <c r="AC128" s="18">
        <f t="shared" si="17"/>
        <v>6.83</v>
      </c>
      <c r="AD128" s="18">
        <f t="shared" si="18"/>
        <v>7.02</v>
      </c>
      <c r="AE128" s="18">
        <f t="shared" si="19"/>
        <v>7.34</v>
      </c>
      <c r="AF128" s="18">
        <f t="shared" si="20"/>
        <v>7.37</v>
      </c>
      <c r="AG128" s="18">
        <f t="shared" si="21"/>
        <v>7.37</v>
      </c>
      <c r="AH128" s="18">
        <f t="shared" si="23"/>
        <v>0</v>
      </c>
    </row>
    <row r="129" spans="1:34" ht="15" customHeight="1">
      <c r="A129" s="4" t="str">
        <f>+B123&amp;B129</f>
        <v>42059SUPE</v>
      </c>
      <c r="B129" s="16" t="s">
        <v>22</v>
      </c>
      <c r="C129" s="20">
        <v>6.18</v>
      </c>
      <c r="D129" s="21">
        <v>7.1</v>
      </c>
      <c r="E129" s="19"/>
      <c r="F129" s="25"/>
      <c r="G129" s="20">
        <v>6.73</v>
      </c>
      <c r="H129" s="20">
        <v>6.69</v>
      </c>
      <c r="K129" s="32">
        <v>43004</v>
      </c>
      <c r="L129" s="18">
        <f t="shared" si="12"/>
        <v>6.46</v>
      </c>
      <c r="M129" s="18">
        <f t="shared" si="13"/>
        <v>6.88</v>
      </c>
      <c r="N129" s="18">
        <f t="shared" si="14"/>
        <v>0</v>
      </c>
      <c r="O129" s="18">
        <f t="shared" si="15"/>
        <v>6.46</v>
      </c>
      <c r="P129" s="18">
        <f t="shared" si="16"/>
        <v>6.79</v>
      </c>
      <c r="Q129" s="18">
        <f t="shared" si="22"/>
        <v>7.25</v>
      </c>
      <c r="AB129" s="32">
        <v>42998</v>
      </c>
      <c r="AC129" s="18">
        <f t="shared" si="17"/>
        <v>7.01</v>
      </c>
      <c r="AD129" s="18">
        <f t="shared" si="18"/>
        <v>7.2</v>
      </c>
      <c r="AE129" s="18">
        <f t="shared" si="19"/>
        <v>7.52</v>
      </c>
      <c r="AF129" s="18">
        <f t="shared" si="20"/>
        <v>7.55</v>
      </c>
      <c r="AG129" s="18">
        <f t="shared" si="21"/>
        <v>7.55</v>
      </c>
      <c r="AH129" s="18">
        <f t="shared" si="23"/>
        <v>0</v>
      </c>
    </row>
    <row r="130" spans="1:34" ht="15" customHeight="1">
      <c r="A130" s="4" t="str">
        <f>+B123&amp;B130</f>
        <v>42059CALLAO</v>
      </c>
      <c r="B130" s="16" t="s">
        <v>17</v>
      </c>
      <c r="C130" s="20">
        <v>5.79</v>
      </c>
      <c r="D130" s="21">
        <v>6.71</v>
      </c>
      <c r="E130" s="20">
        <v>6.44</v>
      </c>
      <c r="F130" s="24">
        <v>6.19</v>
      </c>
      <c r="G130" s="20">
        <v>6.12</v>
      </c>
      <c r="H130" s="20">
        <v>6.05</v>
      </c>
      <c r="K130" s="32">
        <v>43012</v>
      </c>
      <c r="L130" s="18">
        <f t="shared" si="12"/>
        <v>6.46</v>
      </c>
      <c r="M130" s="18">
        <f t="shared" si="13"/>
        <v>6.88</v>
      </c>
      <c r="N130" s="18">
        <f t="shared" si="14"/>
        <v>0</v>
      </c>
      <c r="O130" s="18">
        <f t="shared" si="15"/>
        <v>6.46</v>
      </c>
      <c r="P130" s="18">
        <f t="shared" si="16"/>
        <v>6.79</v>
      </c>
      <c r="Q130" s="18">
        <f t="shared" si="22"/>
        <v>7.25</v>
      </c>
      <c r="AB130" s="32">
        <v>43004</v>
      </c>
      <c r="AC130" s="18">
        <f t="shared" si="17"/>
        <v>6.77</v>
      </c>
      <c r="AD130" s="18">
        <f t="shared" si="18"/>
        <v>6.96</v>
      </c>
      <c r="AE130" s="18">
        <f t="shared" si="19"/>
        <v>7.28</v>
      </c>
      <c r="AF130" s="18">
        <f t="shared" si="20"/>
        <v>7.31</v>
      </c>
      <c r="AG130" s="18">
        <f t="shared" si="21"/>
        <v>7.31</v>
      </c>
      <c r="AH130" s="18">
        <f t="shared" si="23"/>
        <v>0</v>
      </c>
    </row>
    <row r="131" spans="1:34" ht="15" customHeight="1">
      <c r="A131" s="4" t="str">
        <f>+B123&amp;B131</f>
        <v>42059CONCHAN</v>
      </c>
      <c r="B131" s="16" t="s">
        <v>14</v>
      </c>
      <c r="C131" s="20">
        <v>5.79</v>
      </c>
      <c r="D131" s="21">
        <v>6.71</v>
      </c>
      <c r="E131" s="20">
        <v>6.44</v>
      </c>
      <c r="F131" s="24">
        <v>6.19</v>
      </c>
      <c r="G131" s="20">
        <v>6.12</v>
      </c>
      <c r="H131" s="20">
        <v>6.05</v>
      </c>
      <c r="K131" s="32">
        <v>43020</v>
      </c>
      <c r="L131" s="18">
        <f t="shared" ref="L131:L194" si="24">+VLOOKUP(K131&amp;$L$2,A:H,3,FALSE)</f>
        <v>6.46</v>
      </c>
      <c r="M131" s="18">
        <f t="shared" ref="M131:M194" si="25">+VLOOKUP($K131&amp;$M$2,$A:$I,3,FALSE)</f>
        <v>6.88</v>
      </c>
      <c r="N131" s="18">
        <f t="shared" ref="N131:N194" si="26">+VLOOKUP($K131&amp;$N$2,$A:$I,3,FALSE)</f>
        <v>0</v>
      </c>
      <c r="O131" s="18">
        <f t="shared" ref="O131:O194" si="27">+VLOOKUP($K131&amp;$O$2,$A:$I,3,FALSE)</f>
        <v>6.46</v>
      </c>
      <c r="P131" s="18">
        <f t="shared" ref="P131:P194" si="28">+VLOOKUP($K131&amp;$P$2,$A:$I,3,FALSE)</f>
        <v>6.79</v>
      </c>
      <c r="Q131" s="18">
        <f t="shared" si="22"/>
        <v>7.25</v>
      </c>
      <c r="AB131" s="32">
        <v>43012</v>
      </c>
      <c r="AC131" s="18">
        <f t="shared" ref="AC131:AC194" si="29">+VLOOKUP(AB131&amp;$AC$2,A:H,7,FALSE)</f>
        <v>6.71</v>
      </c>
      <c r="AD131" s="18">
        <f t="shared" ref="AD131:AD194" si="30">+VLOOKUP(AB131&amp;$AD$2,A:H,7,FALSE)</f>
        <v>6.9</v>
      </c>
      <c r="AE131" s="18">
        <f t="shared" ref="AE131:AE194" si="31">+VLOOKUP(AB131&amp;$AE$2,A:H,7,FALSE)</f>
        <v>7.22</v>
      </c>
      <c r="AF131" s="18">
        <f t="shared" ref="AF131:AF194" si="32">+VLOOKUP(AB131&amp;$AF$2,A:H,7,FALSE)</f>
        <v>7.25</v>
      </c>
      <c r="AG131" s="18">
        <f t="shared" ref="AG131:AG194" si="33">+VLOOKUP(AB131&amp;$AG$2,A:H,7,FALSE)</f>
        <v>7.25</v>
      </c>
      <c r="AH131" s="18">
        <f t="shared" si="23"/>
        <v>0</v>
      </c>
    </row>
    <row r="132" spans="1:34" ht="15" customHeight="1">
      <c r="A132" s="4" t="str">
        <f>+B123&amp;B132</f>
        <v>42059C. DE PASCO</v>
      </c>
      <c r="B132" s="16" t="s">
        <v>23</v>
      </c>
      <c r="C132" s="19"/>
      <c r="D132" s="19"/>
      <c r="E132" s="19"/>
      <c r="F132" s="25"/>
      <c r="G132" s="20">
        <v>6.88</v>
      </c>
      <c r="H132" s="20">
        <v>6.85</v>
      </c>
      <c r="K132" s="32">
        <v>43024</v>
      </c>
      <c r="L132" s="18">
        <f t="shared" si="24"/>
        <v>6.46</v>
      </c>
      <c r="M132" s="18">
        <f t="shared" si="25"/>
        <v>6.88</v>
      </c>
      <c r="N132" s="18">
        <f t="shared" si="26"/>
        <v>0</v>
      </c>
      <c r="O132" s="18">
        <f t="shared" si="27"/>
        <v>6.46</v>
      </c>
      <c r="P132" s="18">
        <f t="shared" si="28"/>
        <v>6.79</v>
      </c>
      <c r="Q132" s="18">
        <f t="shared" ref="Q132:Q195" si="34">+VLOOKUP($K132&amp;$Q$2,$A:$I,3,FALSE)</f>
        <v>7.25</v>
      </c>
      <c r="AB132" s="32">
        <v>43020</v>
      </c>
      <c r="AC132" s="18">
        <f t="shared" si="29"/>
        <v>6.59</v>
      </c>
      <c r="AD132" s="18">
        <f t="shared" si="30"/>
        <v>6.78</v>
      </c>
      <c r="AE132" s="18">
        <f t="shared" si="31"/>
        <v>7.1</v>
      </c>
      <c r="AF132" s="18">
        <f t="shared" si="32"/>
        <v>7.13</v>
      </c>
      <c r="AG132" s="18">
        <f t="shared" si="33"/>
        <v>7.13</v>
      </c>
      <c r="AH132" s="18">
        <f t="shared" ref="AH132:AH195" si="35">+VLOOKUP(AB132&amp;$AH$2,A:H,7,FALSE)</f>
        <v>0</v>
      </c>
    </row>
    <row r="133" spans="1:34" ht="15" customHeight="1">
      <c r="A133" s="4" t="str">
        <f>+B123&amp;B133</f>
        <v>42059PISCO</v>
      </c>
      <c r="B133" s="16" t="s">
        <v>24</v>
      </c>
      <c r="C133" s="19"/>
      <c r="D133" s="19"/>
      <c r="E133" s="19"/>
      <c r="F133" s="24">
        <v>6.81</v>
      </c>
      <c r="G133" s="20">
        <v>6.72</v>
      </c>
      <c r="H133" s="20">
        <v>6.68</v>
      </c>
      <c r="K133" s="32">
        <v>43032</v>
      </c>
      <c r="L133" s="18">
        <f t="shared" si="24"/>
        <v>6.46</v>
      </c>
      <c r="M133" s="18">
        <f t="shared" si="25"/>
        <v>6.88</v>
      </c>
      <c r="N133" s="18">
        <f t="shared" si="26"/>
        <v>0</v>
      </c>
      <c r="O133" s="18">
        <f t="shared" si="27"/>
        <v>6.46</v>
      </c>
      <c r="P133" s="18">
        <f t="shared" si="28"/>
        <v>6.79</v>
      </c>
      <c r="Q133" s="18">
        <f t="shared" si="34"/>
        <v>7.25</v>
      </c>
      <c r="AB133" s="32">
        <v>43024</v>
      </c>
      <c r="AC133" s="18">
        <f t="shared" si="29"/>
        <v>6.39</v>
      </c>
      <c r="AD133" s="18">
        <f t="shared" si="30"/>
        <v>6.58</v>
      </c>
      <c r="AE133" s="18">
        <f t="shared" si="31"/>
        <v>6.9</v>
      </c>
      <c r="AF133" s="18">
        <f t="shared" si="32"/>
        <v>6.93</v>
      </c>
      <c r="AG133" s="18">
        <f t="shared" si="33"/>
        <v>6.93</v>
      </c>
      <c r="AH133" s="18">
        <f t="shared" si="35"/>
        <v>0</v>
      </c>
    </row>
    <row r="134" spans="1:34" ht="15" customHeight="1">
      <c r="A134" s="4" t="str">
        <f>B123&amp;B134</f>
        <v>42059MOLLENDO</v>
      </c>
      <c r="B134" s="16" t="s">
        <v>25</v>
      </c>
      <c r="C134" s="20">
        <v>6.23</v>
      </c>
      <c r="D134" s="21">
        <v>7.15</v>
      </c>
      <c r="E134" s="19"/>
      <c r="F134" s="25"/>
      <c r="G134" s="20">
        <v>6.72</v>
      </c>
      <c r="H134" s="20">
        <v>6.68</v>
      </c>
      <c r="K134" s="32">
        <v>43035</v>
      </c>
      <c r="L134" s="18">
        <f t="shared" si="24"/>
        <v>6.9</v>
      </c>
      <c r="M134" s="18">
        <f t="shared" si="25"/>
        <v>7.32</v>
      </c>
      <c r="N134" s="18">
        <f t="shared" si="26"/>
        <v>0</v>
      </c>
      <c r="O134" s="18">
        <f t="shared" si="27"/>
        <v>6.9</v>
      </c>
      <c r="P134" s="18">
        <f t="shared" si="28"/>
        <v>7.23</v>
      </c>
      <c r="Q134" s="18">
        <f t="shared" si="34"/>
        <v>7.69</v>
      </c>
      <c r="AB134" s="32">
        <v>43032</v>
      </c>
      <c r="AC134" s="18">
        <f t="shared" si="29"/>
        <v>6.29</v>
      </c>
      <c r="AD134" s="18">
        <f t="shared" si="30"/>
        <v>6.48</v>
      </c>
      <c r="AE134" s="18">
        <f t="shared" si="31"/>
        <v>6.8</v>
      </c>
      <c r="AF134" s="18">
        <f t="shared" si="32"/>
        <v>6.83</v>
      </c>
      <c r="AG134" s="18">
        <f t="shared" si="33"/>
        <v>6.83</v>
      </c>
      <c r="AH134" s="18">
        <f t="shared" si="35"/>
        <v>0</v>
      </c>
    </row>
    <row r="135" spans="1:34" ht="15" customHeight="1">
      <c r="A135" s="4" t="str">
        <f>B123&amp;B135</f>
        <v>42059JULIACA</v>
      </c>
      <c r="B135" s="16" t="s">
        <v>26</v>
      </c>
      <c r="C135" s="20">
        <v>6.48</v>
      </c>
      <c r="D135" s="21">
        <v>7.4</v>
      </c>
      <c r="E135" s="19"/>
      <c r="F135" s="25"/>
      <c r="G135" s="19"/>
      <c r="H135" s="20">
        <v>6.99</v>
      </c>
      <c r="K135" s="32">
        <v>43039</v>
      </c>
      <c r="L135" s="18">
        <f t="shared" si="24"/>
        <v>6.9</v>
      </c>
      <c r="M135" s="18">
        <f t="shared" si="25"/>
        <v>7.32</v>
      </c>
      <c r="N135" s="18">
        <f t="shared" si="26"/>
        <v>0</v>
      </c>
      <c r="O135" s="18">
        <f t="shared" si="27"/>
        <v>6.9</v>
      </c>
      <c r="P135" s="18">
        <f t="shared" si="28"/>
        <v>7.23</v>
      </c>
      <c r="Q135" s="18">
        <f t="shared" si="34"/>
        <v>7.69</v>
      </c>
      <c r="AB135" s="32">
        <v>43035</v>
      </c>
      <c r="AC135" s="18">
        <f t="shared" si="29"/>
        <v>6.29</v>
      </c>
      <c r="AD135" s="18">
        <f t="shared" si="30"/>
        <v>6.48</v>
      </c>
      <c r="AE135" s="18">
        <f t="shared" si="31"/>
        <v>6.8</v>
      </c>
      <c r="AF135" s="18">
        <f t="shared" si="32"/>
        <v>6.83</v>
      </c>
      <c r="AG135" s="18">
        <f t="shared" si="33"/>
        <v>6.83</v>
      </c>
      <c r="AH135" s="18">
        <f t="shared" si="35"/>
        <v>0</v>
      </c>
    </row>
    <row r="136" spans="1:34" ht="15" customHeight="1">
      <c r="A136" s="4" t="str">
        <f>B123&amp;B136</f>
        <v>42059CUSCO</v>
      </c>
      <c r="B136" s="16" t="s">
        <v>19</v>
      </c>
      <c r="C136" s="20">
        <v>6.58</v>
      </c>
      <c r="D136" s="21">
        <v>7.5</v>
      </c>
      <c r="E136" s="19"/>
      <c r="F136" s="25"/>
      <c r="G136" s="19"/>
      <c r="H136" s="20">
        <v>7.09</v>
      </c>
      <c r="K136" s="32">
        <v>43054</v>
      </c>
      <c r="L136" s="18">
        <f t="shared" si="24"/>
        <v>6.9</v>
      </c>
      <c r="M136" s="18">
        <f t="shared" si="25"/>
        <v>7.32</v>
      </c>
      <c r="N136" s="18">
        <f t="shared" si="26"/>
        <v>0</v>
      </c>
      <c r="O136" s="18">
        <f t="shared" si="27"/>
        <v>6.9</v>
      </c>
      <c r="P136" s="18">
        <f t="shared" si="28"/>
        <v>7.23</v>
      </c>
      <c r="Q136" s="18">
        <f t="shared" si="34"/>
        <v>7.69</v>
      </c>
      <c r="AB136" s="32">
        <v>43039</v>
      </c>
      <c r="AC136" s="18">
        <f t="shared" si="29"/>
        <v>6.38</v>
      </c>
      <c r="AD136" s="18">
        <f t="shared" si="30"/>
        <v>6.57</v>
      </c>
      <c r="AE136" s="18">
        <f t="shared" si="31"/>
        <v>6.89</v>
      </c>
      <c r="AF136" s="18">
        <f t="shared" si="32"/>
        <v>6.92</v>
      </c>
      <c r="AG136" s="18">
        <f t="shared" si="33"/>
        <v>6.92</v>
      </c>
      <c r="AH136" s="18">
        <f t="shared" si="35"/>
        <v>0</v>
      </c>
    </row>
    <row r="137" spans="1:34" ht="15" customHeight="1">
      <c r="A137" s="4" t="str">
        <f>B123&amp;B137</f>
        <v>42059ILO</v>
      </c>
      <c r="B137" s="16" t="s">
        <v>27</v>
      </c>
      <c r="C137" s="20">
        <v>6.22</v>
      </c>
      <c r="D137" s="21">
        <v>7.14</v>
      </c>
      <c r="E137" s="19"/>
      <c r="F137" s="24">
        <v>6.87</v>
      </c>
      <c r="G137" s="19"/>
      <c r="H137" s="20">
        <v>6.72</v>
      </c>
      <c r="K137" s="32">
        <v>43061</v>
      </c>
      <c r="L137" s="18">
        <f t="shared" si="24"/>
        <v>6.9</v>
      </c>
      <c r="M137" s="18">
        <f t="shared" si="25"/>
        <v>7.32</v>
      </c>
      <c r="N137" s="18">
        <f t="shared" si="26"/>
        <v>0</v>
      </c>
      <c r="O137" s="18">
        <f t="shared" si="27"/>
        <v>6.9</v>
      </c>
      <c r="P137" s="18">
        <f t="shared" si="28"/>
        <v>7.23</v>
      </c>
      <c r="Q137" s="18">
        <f t="shared" si="34"/>
        <v>7.69</v>
      </c>
      <c r="AB137" s="32">
        <v>43054</v>
      </c>
      <c r="AC137" s="18">
        <f t="shared" si="29"/>
        <v>6.81</v>
      </c>
      <c r="AD137" s="18">
        <f t="shared" si="30"/>
        <v>7</v>
      </c>
      <c r="AE137" s="18">
        <f t="shared" si="31"/>
        <v>7.32</v>
      </c>
      <c r="AF137" s="18">
        <f t="shared" si="32"/>
        <v>7.35</v>
      </c>
      <c r="AG137" s="18">
        <f t="shared" si="33"/>
        <v>7.35</v>
      </c>
      <c r="AH137" s="18">
        <f t="shared" si="35"/>
        <v>0</v>
      </c>
    </row>
    <row r="138" spans="1:34" ht="15" customHeight="1">
      <c r="A138" s="4" t="str">
        <f>B123&amp;B138</f>
        <v>42059TALARA</v>
      </c>
      <c r="B138" s="16" t="s">
        <v>20</v>
      </c>
      <c r="C138" s="19"/>
      <c r="D138" s="19"/>
      <c r="E138" s="19"/>
      <c r="F138" s="25"/>
      <c r="G138" s="20">
        <v>6.98</v>
      </c>
      <c r="H138" s="20">
        <v>6.67</v>
      </c>
      <c r="K138" s="32">
        <v>43068</v>
      </c>
      <c r="L138" s="18">
        <f t="shared" si="24"/>
        <v>6.9</v>
      </c>
      <c r="M138" s="18">
        <f t="shared" si="25"/>
        <v>7.32</v>
      </c>
      <c r="N138" s="18">
        <f t="shared" si="26"/>
        <v>0</v>
      </c>
      <c r="O138" s="18">
        <f t="shared" si="27"/>
        <v>6.9</v>
      </c>
      <c r="P138" s="18">
        <f t="shared" si="28"/>
        <v>7.23</v>
      </c>
      <c r="Q138" s="18">
        <f t="shared" si="34"/>
        <v>7.69</v>
      </c>
      <c r="AB138" s="32">
        <v>43061</v>
      </c>
      <c r="AC138" s="18">
        <f t="shared" si="29"/>
        <v>6.74</v>
      </c>
      <c r="AD138" s="18">
        <f t="shared" si="30"/>
        <v>6.93</v>
      </c>
      <c r="AE138" s="18">
        <f t="shared" si="31"/>
        <v>7.25</v>
      </c>
      <c r="AF138" s="18">
        <f t="shared" si="32"/>
        <v>7.28</v>
      </c>
      <c r="AG138" s="18">
        <f t="shared" si="33"/>
        <v>7.28</v>
      </c>
      <c r="AH138" s="18">
        <f t="shared" si="35"/>
        <v>0</v>
      </c>
    </row>
    <row r="139" spans="1:34" ht="15" customHeight="1">
      <c r="A139" s="4" t="str">
        <f>B123&amp;B139</f>
        <v>42059YURIMAGUAS</v>
      </c>
      <c r="B139" s="16" t="s">
        <v>29</v>
      </c>
      <c r="C139" s="27"/>
      <c r="D139" s="28"/>
      <c r="E139" s="22"/>
      <c r="F139" s="22"/>
      <c r="G139" s="22"/>
      <c r="H139" s="22"/>
      <c r="K139" s="32">
        <v>43075</v>
      </c>
      <c r="L139" s="18">
        <f t="shared" si="24"/>
        <v>6.9</v>
      </c>
      <c r="M139" s="18">
        <f t="shared" si="25"/>
        <v>7.32</v>
      </c>
      <c r="N139" s="18">
        <f t="shared" si="26"/>
        <v>0</v>
      </c>
      <c r="O139" s="18">
        <f t="shared" si="27"/>
        <v>6.9</v>
      </c>
      <c r="P139" s="18">
        <f t="shared" si="28"/>
        <v>7.23</v>
      </c>
      <c r="Q139" s="18">
        <f t="shared" si="34"/>
        <v>7.69</v>
      </c>
      <c r="AB139" s="32">
        <v>43068</v>
      </c>
      <c r="AC139" s="18">
        <f t="shared" si="29"/>
        <v>6.64</v>
      </c>
      <c r="AD139" s="18">
        <f t="shared" si="30"/>
        <v>6.83</v>
      </c>
      <c r="AE139" s="18">
        <f t="shared" si="31"/>
        <v>7.15</v>
      </c>
      <c r="AF139" s="18">
        <f t="shared" si="32"/>
        <v>7.18</v>
      </c>
      <c r="AG139" s="18">
        <f t="shared" si="33"/>
        <v>7.18</v>
      </c>
      <c r="AH139" s="18">
        <f t="shared" si="35"/>
        <v>0</v>
      </c>
    </row>
    <row r="140" spans="1:34" ht="15" customHeight="1">
      <c r="A140" s="4" t="str">
        <f>B123&amp;B140</f>
        <v>42059IQUITOS</v>
      </c>
      <c r="B140" s="16" t="s">
        <v>30</v>
      </c>
      <c r="C140" s="27"/>
      <c r="D140" s="28"/>
      <c r="E140" s="22"/>
      <c r="F140" s="22"/>
      <c r="G140" s="22"/>
      <c r="H140" s="22"/>
      <c r="K140" s="32">
        <v>43082</v>
      </c>
      <c r="L140" s="18">
        <f t="shared" si="24"/>
        <v>6.9</v>
      </c>
      <c r="M140" s="18">
        <f t="shared" si="25"/>
        <v>7.32</v>
      </c>
      <c r="N140" s="18">
        <f t="shared" si="26"/>
        <v>0</v>
      </c>
      <c r="O140" s="18">
        <f t="shared" si="27"/>
        <v>6.9</v>
      </c>
      <c r="P140" s="18">
        <f t="shared" si="28"/>
        <v>7.23</v>
      </c>
      <c r="Q140" s="18">
        <f t="shared" si="34"/>
        <v>7.69</v>
      </c>
      <c r="AB140" s="32">
        <v>43075</v>
      </c>
      <c r="AC140" s="18">
        <f t="shared" si="29"/>
        <v>6.59</v>
      </c>
      <c r="AD140" s="18">
        <f t="shared" si="30"/>
        <v>6.78</v>
      </c>
      <c r="AE140" s="18">
        <f t="shared" si="31"/>
        <v>7.1</v>
      </c>
      <c r="AF140" s="18">
        <f t="shared" si="32"/>
        <v>7.13</v>
      </c>
      <c r="AG140" s="18">
        <f t="shared" si="33"/>
        <v>7.13</v>
      </c>
      <c r="AH140" s="18">
        <f t="shared" si="35"/>
        <v>0</v>
      </c>
    </row>
    <row r="141" spans="1:34" ht="15" customHeight="1">
      <c r="A141" s="4" t="str">
        <f>B123&amp;B141</f>
        <v>42059PUCALLPA</v>
      </c>
      <c r="B141" s="16" t="s">
        <v>31</v>
      </c>
      <c r="C141" s="27"/>
      <c r="D141" s="28"/>
      <c r="E141" s="22"/>
      <c r="F141" s="22"/>
      <c r="G141" s="22"/>
      <c r="H141" s="22"/>
      <c r="K141" s="32">
        <v>43084</v>
      </c>
      <c r="L141" s="18">
        <f t="shared" si="24"/>
        <v>6.9</v>
      </c>
      <c r="M141" s="18">
        <f t="shared" si="25"/>
        <v>7.32</v>
      </c>
      <c r="N141" s="18">
        <f t="shared" si="26"/>
        <v>7.27</v>
      </c>
      <c r="O141" s="18">
        <f t="shared" si="27"/>
        <v>6.9</v>
      </c>
      <c r="P141" s="18">
        <f t="shared" si="28"/>
        <v>7.23</v>
      </c>
      <c r="Q141" s="18">
        <f t="shared" si="34"/>
        <v>7.69</v>
      </c>
      <c r="AB141" s="32">
        <v>43082</v>
      </c>
      <c r="AC141" s="18">
        <f t="shared" si="29"/>
        <v>6.52</v>
      </c>
      <c r="AD141" s="18">
        <f t="shared" si="30"/>
        <v>6.71</v>
      </c>
      <c r="AE141" s="18">
        <f t="shared" si="31"/>
        <v>7.03</v>
      </c>
      <c r="AF141" s="18">
        <f t="shared" si="32"/>
        <v>7.06</v>
      </c>
      <c r="AG141" s="18">
        <f t="shared" si="33"/>
        <v>7.06</v>
      </c>
      <c r="AH141" s="18">
        <f t="shared" si="35"/>
        <v>0</v>
      </c>
    </row>
    <row r="142" spans="1:34" ht="15" customHeight="1">
      <c r="A142" s="4" t="str">
        <f>B123&amp;B142</f>
        <v>42059PTO. MALDONADO</v>
      </c>
      <c r="B142" s="16" t="s">
        <v>32</v>
      </c>
      <c r="C142" s="23">
        <v>9.6199999999999992</v>
      </c>
      <c r="D142" s="23">
        <v>10.54</v>
      </c>
      <c r="E142" s="22"/>
      <c r="F142" s="22"/>
      <c r="G142" s="22"/>
      <c r="H142" s="22"/>
      <c r="K142" s="34">
        <v>43089</v>
      </c>
      <c r="L142" s="18">
        <f t="shared" si="24"/>
        <v>6.9</v>
      </c>
      <c r="M142" s="18">
        <f t="shared" si="25"/>
        <v>7.32</v>
      </c>
      <c r="N142" s="18">
        <f t="shared" si="26"/>
        <v>7.27</v>
      </c>
      <c r="O142" s="18">
        <f t="shared" si="27"/>
        <v>6.9</v>
      </c>
      <c r="P142" s="18">
        <f t="shared" si="28"/>
        <v>7.23</v>
      </c>
      <c r="Q142" s="18">
        <f t="shared" si="34"/>
        <v>7.69</v>
      </c>
      <c r="AB142" s="32">
        <v>43084</v>
      </c>
      <c r="AC142" s="18">
        <f t="shared" si="29"/>
        <v>6.52</v>
      </c>
      <c r="AD142" s="18">
        <f t="shared" si="30"/>
        <v>6.71</v>
      </c>
      <c r="AE142" s="18">
        <f t="shared" si="31"/>
        <v>7.03</v>
      </c>
      <c r="AF142" s="18">
        <f t="shared" si="32"/>
        <v>7.06</v>
      </c>
      <c r="AG142" s="18">
        <f t="shared" si="33"/>
        <v>7.06</v>
      </c>
      <c r="AH142" s="18">
        <f t="shared" si="35"/>
        <v>0</v>
      </c>
    </row>
    <row r="143" spans="1:34" ht="15" customHeight="1">
      <c r="B143" s="17">
        <v>42066</v>
      </c>
      <c r="K143" s="35">
        <v>43098</v>
      </c>
      <c r="L143" s="18">
        <f t="shared" si="24"/>
        <v>7.36</v>
      </c>
      <c r="M143" s="18">
        <f t="shared" si="25"/>
        <v>7.78</v>
      </c>
      <c r="N143" s="18">
        <f t="shared" si="26"/>
        <v>7.73</v>
      </c>
      <c r="O143" s="18">
        <f t="shared" si="27"/>
        <v>7.36</v>
      </c>
      <c r="P143" s="18">
        <f t="shared" si="28"/>
        <v>7.69</v>
      </c>
      <c r="Q143" s="18">
        <f t="shared" si="34"/>
        <v>8.15</v>
      </c>
      <c r="AB143" s="34">
        <v>43089</v>
      </c>
      <c r="AC143" s="18">
        <f t="shared" si="29"/>
        <v>6.39</v>
      </c>
      <c r="AD143" s="18">
        <f t="shared" si="30"/>
        <v>6.58</v>
      </c>
      <c r="AE143" s="18">
        <f t="shared" si="31"/>
        <v>6.9</v>
      </c>
      <c r="AF143" s="18">
        <f t="shared" si="32"/>
        <v>6.93</v>
      </c>
      <c r="AG143" s="18">
        <f t="shared" si="33"/>
        <v>6.93</v>
      </c>
      <c r="AH143" s="18">
        <f t="shared" si="35"/>
        <v>0</v>
      </c>
    </row>
    <row r="144" spans="1:34" ht="15" customHeight="1">
      <c r="A144" s="4" t="str">
        <f>B143&amp;B144</f>
        <v>42066TALARA</v>
      </c>
      <c r="B144" s="16" t="s">
        <v>20</v>
      </c>
      <c r="C144" s="19"/>
      <c r="D144" s="19"/>
      <c r="E144" s="19"/>
      <c r="F144" s="24">
        <v>6.93</v>
      </c>
      <c r="G144" s="20">
        <v>6.6</v>
      </c>
      <c r="H144" s="20">
        <v>6.38</v>
      </c>
      <c r="K144" s="35">
        <v>43105</v>
      </c>
      <c r="L144" s="18">
        <f t="shared" si="24"/>
        <v>7.36</v>
      </c>
      <c r="M144" s="18">
        <f t="shared" si="25"/>
        <v>7.78</v>
      </c>
      <c r="N144" s="18">
        <f t="shared" si="26"/>
        <v>7.73</v>
      </c>
      <c r="O144" s="18">
        <f t="shared" si="27"/>
        <v>7.36</v>
      </c>
      <c r="P144" s="18">
        <f t="shared" si="28"/>
        <v>7.69</v>
      </c>
      <c r="Q144" s="18">
        <f t="shared" si="34"/>
        <v>8.15</v>
      </c>
      <c r="S144" s="4">
        <f t="shared" ref="S144:U162" si="36">+(L143+$R$2)*$U$2</f>
        <v>9.982800000000001</v>
      </c>
      <c r="T144" s="4">
        <f t="shared" si="36"/>
        <v>10.478400000000001</v>
      </c>
      <c r="U144" s="4">
        <f t="shared" si="36"/>
        <v>10.4194</v>
      </c>
      <c r="W144" s="35">
        <v>43098</v>
      </c>
      <c r="X144" s="4">
        <f t="shared" ref="X144:Z175" si="37">+S144</f>
        <v>9.982800000000001</v>
      </c>
      <c r="Y144" s="4">
        <f t="shared" si="37"/>
        <v>10.478400000000001</v>
      </c>
      <c r="Z144" s="4">
        <f t="shared" si="37"/>
        <v>10.4194</v>
      </c>
      <c r="AB144" s="35">
        <v>43098</v>
      </c>
      <c r="AC144" s="18">
        <f t="shared" si="29"/>
        <v>6.48</v>
      </c>
      <c r="AD144" s="18">
        <f t="shared" si="30"/>
        <v>6.67</v>
      </c>
      <c r="AE144" s="18">
        <f t="shared" si="31"/>
        <v>6.99</v>
      </c>
      <c r="AF144" s="18">
        <f t="shared" si="32"/>
        <v>7.02</v>
      </c>
      <c r="AG144" s="18">
        <f t="shared" si="33"/>
        <v>7.02</v>
      </c>
      <c r="AH144" s="18">
        <f t="shared" si="35"/>
        <v>0</v>
      </c>
    </row>
    <row r="145" spans="1:34" ht="15" customHeight="1">
      <c r="A145" s="4" t="str">
        <f>B143&amp;B145</f>
        <v>42066PIURA</v>
      </c>
      <c r="B145" s="16" t="s">
        <v>21</v>
      </c>
      <c r="C145" s="19"/>
      <c r="D145" s="19"/>
      <c r="E145" s="19"/>
      <c r="F145" s="25"/>
      <c r="G145" s="20">
        <v>6.94</v>
      </c>
      <c r="H145" s="20">
        <v>6.82</v>
      </c>
      <c r="K145" s="35">
        <v>43111</v>
      </c>
      <c r="L145" s="18">
        <f t="shared" si="24"/>
        <v>7.36</v>
      </c>
      <c r="M145" s="18">
        <f t="shared" si="25"/>
        <v>7.78</v>
      </c>
      <c r="N145" s="18">
        <f t="shared" si="26"/>
        <v>7.73</v>
      </c>
      <c r="O145" s="18">
        <f t="shared" si="27"/>
        <v>7.36</v>
      </c>
      <c r="P145" s="18">
        <f t="shared" si="28"/>
        <v>7.69</v>
      </c>
      <c r="Q145" s="18">
        <f t="shared" si="34"/>
        <v>8.15</v>
      </c>
      <c r="S145" s="4">
        <f t="shared" si="36"/>
        <v>9.982800000000001</v>
      </c>
      <c r="T145" s="4">
        <f t="shared" si="36"/>
        <v>10.478400000000001</v>
      </c>
      <c r="U145" s="4">
        <f t="shared" si="36"/>
        <v>10.4194</v>
      </c>
      <c r="W145" s="35">
        <v>43105</v>
      </c>
      <c r="X145" s="4">
        <f t="shared" si="37"/>
        <v>9.982800000000001</v>
      </c>
      <c r="Y145" s="4">
        <f t="shared" si="37"/>
        <v>10.478400000000001</v>
      </c>
      <c r="Z145" s="4">
        <f t="shared" si="37"/>
        <v>10.4194</v>
      </c>
      <c r="AB145" s="35">
        <v>43105</v>
      </c>
      <c r="AC145" s="18">
        <f t="shared" si="29"/>
        <v>6.64</v>
      </c>
      <c r="AD145" s="18">
        <f t="shared" si="30"/>
        <v>6.83</v>
      </c>
      <c r="AE145" s="18">
        <f t="shared" si="31"/>
        <v>7.15</v>
      </c>
      <c r="AF145" s="18">
        <f t="shared" si="32"/>
        <v>7.18</v>
      </c>
      <c r="AG145" s="18">
        <f t="shared" si="33"/>
        <v>7.18</v>
      </c>
      <c r="AH145" s="18">
        <f t="shared" si="35"/>
        <v>0</v>
      </c>
    </row>
    <row r="146" spans="1:34" ht="15" customHeight="1">
      <c r="A146" s="4" t="str">
        <f>+B143&amp;B146</f>
        <v>42066ETEN</v>
      </c>
      <c r="B146" s="16" t="s">
        <v>18</v>
      </c>
      <c r="C146" s="19"/>
      <c r="D146" s="19"/>
      <c r="E146" s="19"/>
      <c r="F146" s="25"/>
      <c r="G146" s="20">
        <v>6.97</v>
      </c>
      <c r="H146" s="20">
        <v>6.85</v>
      </c>
      <c r="K146" s="35">
        <v>43118</v>
      </c>
      <c r="L146" s="18">
        <f t="shared" si="24"/>
        <v>7.36</v>
      </c>
      <c r="M146" s="18">
        <f t="shared" si="25"/>
        <v>7.78</v>
      </c>
      <c r="N146" s="18">
        <f t="shared" si="26"/>
        <v>7.73</v>
      </c>
      <c r="O146" s="18">
        <f t="shared" si="27"/>
        <v>7.36</v>
      </c>
      <c r="P146" s="18">
        <f t="shared" si="28"/>
        <v>7.69</v>
      </c>
      <c r="Q146" s="18">
        <f t="shared" si="34"/>
        <v>8.15</v>
      </c>
      <c r="S146" s="4">
        <f t="shared" si="36"/>
        <v>9.982800000000001</v>
      </c>
      <c r="T146" s="4">
        <f t="shared" si="36"/>
        <v>10.478400000000001</v>
      </c>
      <c r="U146" s="4">
        <f t="shared" si="36"/>
        <v>10.4194</v>
      </c>
      <c r="W146" s="35">
        <v>43111</v>
      </c>
      <c r="X146" s="4">
        <f t="shared" si="37"/>
        <v>9.982800000000001</v>
      </c>
      <c r="Y146" s="4">
        <f t="shared" si="37"/>
        <v>10.478400000000001</v>
      </c>
      <c r="Z146" s="4">
        <f t="shared" si="37"/>
        <v>10.4194</v>
      </c>
      <c r="AB146" s="35">
        <v>43111</v>
      </c>
      <c r="AC146" s="18">
        <f t="shared" si="29"/>
        <v>6.73</v>
      </c>
      <c r="AD146" s="18">
        <f t="shared" si="30"/>
        <v>6.92</v>
      </c>
      <c r="AE146" s="18">
        <f t="shared" si="31"/>
        <v>7.24</v>
      </c>
      <c r="AF146" s="18">
        <f t="shared" si="32"/>
        <v>7.27</v>
      </c>
      <c r="AG146" s="18">
        <f t="shared" si="33"/>
        <v>7.27</v>
      </c>
      <c r="AH146" s="18">
        <f t="shared" si="35"/>
        <v>0</v>
      </c>
    </row>
    <row r="147" spans="1:34" ht="15" customHeight="1">
      <c r="A147" s="4" t="str">
        <f>+B143&amp;B147</f>
        <v>42066SALAVERRY</v>
      </c>
      <c r="B147" s="16" t="s">
        <v>16</v>
      </c>
      <c r="C147" s="19"/>
      <c r="D147" s="19"/>
      <c r="E147" s="19"/>
      <c r="F147" s="24">
        <v>7.34</v>
      </c>
      <c r="G147" s="20">
        <v>7</v>
      </c>
      <c r="H147" s="20">
        <v>6.88</v>
      </c>
      <c r="K147" s="35">
        <v>43126</v>
      </c>
      <c r="L147" s="18">
        <f t="shared" si="24"/>
        <v>7.36</v>
      </c>
      <c r="M147" s="18">
        <f t="shared" si="25"/>
        <v>7.78</v>
      </c>
      <c r="N147" s="18">
        <f t="shared" si="26"/>
        <v>7.73</v>
      </c>
      <c r="O147" s="18">
        <f t="shared" si="27"/>
        <v>7.36</v>
      </c>
      <c r="P147" s="18">
        <f t="shared" si="28"/>
        <v>7.69</v>
      </c>
      <c r="Q147" s="18">
        <f t="shared" si="34"/>
        <v>8.15</v>
      </c>
      <c r="S147" s="4">
        <f t="shared" si="36"/>
        <v>9.982800000000001</v>
      </c>
      <c r="T147" s="4">
        <f t="shared" si="36"/>
        <v>10.478400000000001</v>
      </c>
      <c r="U147" s="4">
        <f t="shared" si="36"/>
        <v>10.4194</v>
      </c>
      <c r="W147" s="35">
        <v>43118</v>
      </c>
      <c r="X147" s="4">
        <f t="shared" si="37"/>
        <v>9.982800000000001</v>
      </c>
      <c r="Y147" s="4">
        <f t="shared" si="37"/>
        <v>10.478400000000001</v>
      </c>
      <c r="Z147" s="4">
        <f t="shared" si="37"/>
        <v>10.4194</v>
      </c>
      <c r="AB147" s="35">
        <v>43118</v>
      </c>
      <c r="AC147" s="18">
        <f t="shared" si="29"/>
        <v>6.84</v>
      </c>
      <c r="AD147" s="18">
        <f t="shared" si="30"/>
        <v>7.03</v>
      </c>
      <c r="AE147" s="18">
        <f t="shared" si="31"/>
        <v>7.35</v>
      </c>
      <c r="AF147" s="18">
        <f t="shared" si="32"/>
        <v>7.38</v>
      </c>
      <c r="AG147" s="18">
        <f t="shared" si="33"/>
        <v>7.38</v>
      </c>
      <c r="AH147" s="18">
        <f t="shared" si="35"/>
        <v>0</v>
      </c>
    </row>
    <row r="148" spans="1:34" ht="15" customHeight="1">
      <c r="A148" s="4" t="str">
        <f>+B143&amp;B148</f>
        <v>42066CHIMBOTE</v>
      </c>
      <c r="B148" s="16" t="s">
        <v>15</v>
      </c>
      <c r="C148" s="19"/>
      <c r="D148" s="19"/>
      <c r="E148" s="19"/>
      <c r="F148" s="25"/>
      <c r="G148" s="19"/>
      <c r="H148" s="20">
        <v>6.91</v>
      </c>
      <c r="K148" s="35">
        <v>43132</v>
      </c>
      <c r="L148" s="18">
        <f t="shared" si="24"/>
        <v>7.36</v>
      </c>
      <c r="M148" s="18">
        <f t="shared" si="25"/>
        <v>7.62</v>
      </c>
      <c r="N148" s="18">
        <f t="shared" si="26"/>
        <v>7.73</v>
      </c>
      <c r="O148" s="18">
        <f t="shared" si="27"/>
        <v>7.36</v>
      </c>
      <c r="P148" s="18">
        <f t="shared" si="28"/>
        <v>7.69</v>
      </c>
      <c r="Q148" s="18">
        <f t="shared" si="34"/>
        <v>8.15</v>
      </c>
      <c r="S148" s="4">
        <f t="shared" si="36"/>
        <v>9.982800000000001</v>
      </c>
      <c r="T148" s="4">
        <f t="shared" si="36"/>
        <v>10.478400000000001</v>
      </c>
      <c r="U148" s="4">
        <f t="shared" si="36"/>
        <v>10.4194</v>
      </c>
      <c r="W148" s="35">
        <v>43126</v>
      </c>
      <c r="X148" s="4">
        <f t="shared" si="37"/>
        <v>9.982800000000001</v>
      </c>
      <c r="Y148" s="4">
        <f t="shared" si="37"/>
        <v>10.478400000000001</v>
      </c>
      <c r="Z148" s="4">
        <f t="shared" si="37"/>
        <v>10.4194</v>
      </c>
      <c r="AB148" s="35">
        <v>43126</v>
      </c>
      <c r="AC148" s="18">
        <f t="shared" si="29"/>
        <v>6.96</v>
      </c>
      <c r="AD148" s="18">
        <f t="shared" si="30"/>
        <v>7.15</v>
      </c>
      <c r="AE148" s="18">
        <f t="shared" si="31"/>
        <v>7.47</v>
      </c>
      <c r="AF148" s="18">
        <f t="shared" si="32"/>
        <v>7.5</v>
      </c>
      <c r="AG148" s="18">
        <f t="shared" si="33"/>
        <v>7.5</v>
      </c>
      <c r="AH148" s="18">
        <f t="shared" si="35"/>
        <v>0</v>
      </c>
    </row>
    <row r="149" spans="1:34" ht="15" customHeight="1">
      <c r="A149" s="4" t="str">
        <f>+B143&amp;B149</f>
        <v>42066SUPE</v>
      </c>
      <c r="B149" s="16" t="s">
        <v>22</v>
      </c>
      <c r="C149" s="20">
        <v>6.02</v>
      </c>
      <c r="D149" s="21">
        <v>7.07</v>
      </c>
      <c r="E149" s="19"/>
      <c r="F149" s="25"/>
      <c r="G149" s="20">
        <v>7.02</v>
      </c>
      <c r="H149" s="20">
        <v>6.9</v>
      </c>
      <c r="K149" s="35">
        <v>43139</v>
      </c>
      <c r="L149" s="18">
        <f t="shared" si="24"/>
        <v>7.36</v>
      </c>
      <c r="M149" s="18">
        <f t="shared" si="25"/>
        <v>7.62</v>
      </c>
      <c r="N149" s="18">
        <f t="shared" si="26"/>
        <v>7.73</v>
      </c>
      <c r="O149" s="18">
        <f t="shared" si="27"/>
        <v>7.36</v>
      </c>
      <c r="P149" s="18">
        <f t="shared" si="28"/>
        <v>7.69</v>
      </c>
      <c r="Q149" s="18">
        <f t="shared" si="34"/>
        <v>8.15</v>
      </c>
      <c r="S149" s="4">
        <f t="shared" si="36"/>
        <v>9.982800000000001</v>
      </c>
      <c r="T149" s="4">
        <f t="shared" si="36"/>
        <v>10.2896</v>
      </c>
      <c r="U149" s="4">
        <f t="shared" si="36"/>
        <v>10.4194</v>
      </c>
      <c r="W149" s="35">
        <v>43132</v>
      </c>
      <c r="X149" s="4">
        <f t="shared" si="37"/>
        <v>9.982800000000001</v>
      </c>
      <c r="Y149" s="4">
        <f t="shared" si="37"/>
        <v>10.2896</v>
      </c>
      <c r="Z149" s="4">
        <f t="shared" si="37"/>
        <v>10.4194</v>
      </c>
      <c r="AB149" s="35">
        <v>43132</v>
      </c>
      <c r="AC149" s="18">
        <f t="shared" si="29"/>
        <v>7.12</v>
      </c>
      <c r="AD149" s="18">
        <f t="shared" si="30"/>
        <v>7.31</v>
      </c>
      <c r="AE149" s="18">
        <f t="shared" si="31"/>
        <v>7.63</v>
      </c>
      <c r="AF149" s="18">
        <f t="shared" si="32"/>
        <v>7.66</v>
      </c>
      <c r="AG149" s="18">
        <f t="shared" si="33"/>
        <v>7.66</v>
      </c>
      <c r="AH149" s="18">
        <f t="shared" si="35"/>
        <v>0</v>
      </c>
    </row>
    <row r="150" spans="1:34" ht="15" customHeight="1">
      <c r="A150" s="4" t="str">
        <f>+B143&amp;B150</f>
        <v>42066CALLAO</v>
      </c>
      <c r="B150" s="16" t="s">
        <v>17</v>
      </c>
      <c r="C150" s="20">
        <v>5.79</v>
      </c>
      <c r="D150" s="21">
        <v>6.84</v>
      </c>
      <c r="E150" s="20">
        <v>6.91</v>
      </c>
      <c r="F150" s="24">
        <v>6.76</v>
      </c>
      <c r="G150" s="20">
        <v>6.41</v>
      </c>
      <c r="H150" s="20">
        <v>6.26</v>
      </c>
      <c r="K150" s="35">
        <v>43146</v>
      </c>
      <c r="L150" s="18">
        <f t="shared" si="24"/>
        <v>7.36</v>
      </c>
      <c r="M150" s="18">
        <f t="shared" si="25"/>
        <v>7.62</v>
      </c>
      <c r="N150" s="18">
        <f t="shared" si="26"/>
        <v>7.73</v>
      </c>
      <c r="O150" s="18">
        <f t="shared" si="27"/>
        <v>7.36</v>
      </c>
      <c r="P150" s="18">
        <f t="shared" si="28"/>
        <v>7.69</v>
      </c>
      <c r="Q150" s="18">
        <f t="shared" si="34"/>
        <v>8.15</v>
      </c>
      <c r="S150" s="4">
        <f t="shared" si="36"/>
        <v>9.982800000000001</v>
      </c>
      <c r="T150" s="4">
        <f t="shared" si="36"/>
        <v>10.2896</v>
      </c>
      <c r="U150" s="4">
        <f t="shared" si="36"/>
        <v>10.4194</v>
      </c>
      <c r="W150" s="35">
        <v>43139</v>
      </c>
      <c r="X150" s="4">
        <f t="shared" si="37"/>
        <v>9.982800000000001</v>
      </c>
      <c r="Y150" s="4">
        <f t="shared" si="37"/>
        <v>10.2896</v>
      </c>
      <c r="Z150" s="4">
        <f t="shared" si="37"/>
        <v>10.4194</v>
      </c>
      <c r="AB150" s="35">
        <v>43139</v>
      </c>
      <c r="AC150" s="18">
        <f t="shared" si="29"/>
        <v>7.16</v>
      </c>
      <c r="AD150" s="18">
        <f t="shared" si="30"/>
        <v>7.35</v>
      </c>
      <c r="AE150" s="18">
        <f t="shared" si="31"/>
        <v>7.67</v>
      </c>
      <c r="AF150" s="18">
        <f t="shared" si="32"/>
        <v>7.7</v>
      </c>
      <c r="AG150" s="18">
        <f t="shared" si="33"/>
        <v>7.7</v>
      </c>
      <c r="AH150" s="18">
        <f t="shared" si="35"/>
        <v>0</v>
      </c>
    </row>
    <row r="151" spans="1:34" ht="15" customHeight="1">
      <c r="A151" s="4" t="str">
        <f>+B143&amp;B151</f>
        <v>42066CONCHAN</v>
      </c>
      <c r="B151" s="16" t="s">
        <v>14</v>
      </c>
      <c r="C151" s="20">
        <v>5.79</v>
      </c>
      <c r="D151" s="21">
        <v>6.84</v>
      </c>
      <c r="E151" s="20">
        <v>6.91</v>
      </c>
      <c r="F151" s="24">
        <v>6.76</v>
      </c>
      <c r="G151" s="20">
        <v>6.41</v>
      </c>
      <c r="H151" s="20">
        <v>6.26</v>
      </c>
      <c r="K151" s="35">
        <v>43154</v>
      </c>
      <c r="L151" s="18">
        <f t="shared" si="24"/>
        <v>7.36</v>
      </c>
      <c r="M151" s="18">
        <f t="shared" si="25"/>
        <v>7.62</v>
      </c>
      <c r="N151" s="18">
        <f t="shared" si="26"/>
        <v>7.73</v>
      </c>
      <c r="O151" s="18">
        <f t="shared" si="27"/>
        <v>7.36</v>
      </c>
      <c r="P151" s="18">
        <f t="shared" si="28"/>
        <v>7.69</v>
      </c>
      <c r="Q151" s="18">
        <f t="shared" si="34"/>
        <v>8.15</v>
      </c>
      <c r="S151" s="4">
        <f t="shared" si="36"/>
        <v>9.982800000000001</v>
      </c>
      <c r="T151" s="4">
        <f t="shared" si="36"/>
        <v>10.2896</v>
      </c>
      <c r="U151" s="4">
        <f t="shared" si="36"/>
        <v>10.4194</v>
      </c>
      <c r="W151" s="35">
        <v>43146</v>
      </c>
      <c r="X151" s="4">
        <f t="shared" si="37"/>
        <v>9.982800000000001</v>
      </c>
      <c r="Y151" s="4">
        <f t="shared" si="37"/>
        <v>10.2896</v>
      </c>
      <c r="Z151" s="4">
        <f t="shared" si="37"/>
        <v>10.4194</v>
      </c>
      <c r="AB151" s="35">
        <v>43146</v>
      </c>
      <c r="AC151" s="18">
        <f t="shared" si="29"/>
        <v>7.05</v>
      </c>
      <c r="AD151" s="18">
        <f t="shared" si="30"/>
        <v>7.24</v>
      </c>
      <c r="AE151" s="18">
        <f t="shared" si="31"/>
        <v>7.56</v>
      </c>
      <c r="AF151" s="18">
        <f t="shared" si="32"/>
        <v>7.59</v>
      </c>
      <c r="AG151" s="18">
        <f t="shared" si="33"/>
        <v>7.59</v>
      </c>
      <c r="AH151" s="18">
        <f t="shared" si="35"/>
        <v>0</v>
      </c>
    </row>
    <row r="152" spans="1:34" ht="15" customHeight="1">
      <c r="A152" s="4" t="str">
        <f>+B143&amp;B152</f>
        <v>42066C. DE PASCO</v>
      </c>
      <c r="B152" s="16" t="s">
        <v>23</v>
      </c>
      <c r="C152" s="19"/>
      <c r="D152" s="19"/>
      <c r="E152" s="19"/>
      <c r="F152" s="25"/>
      <c r="G152" s="20">
        <v>7.17</v>
      </c>
      <c r="H152" s="20">
        <v>7.06</v>
      </c>
      <c r="K152" s="35">
        <v>43160</v>
      </c>
      <c r="L152" s="18">
        <f t="shared" si="24"/>
        <v>7.36</v>
      </c>
      <c r="M152" s="18">
        <f t="shared" si="25"/>
        <v>7.62</v>
      </c>
      <c r="N152" s="18">
        <f t="shared" si="26"/>
        <v>7.73</v>
      </c>
      <c r="O152" s="18">
        <f t="shared" si="27"/>
        <v>7.36</v>
      </c>
      <c r="P152" s="18">
        <f t="shared" si="28"/>
        <v>7.69</v>
      </c>
      <c r="Q152" s="18">
        <f t="shared" si="34"/>
        <v>8.15</v>
      </c>
      <c r="S152" s="4">
        <f t="shared" si="36"/>
        <v>9.982800000000001</v>
      </c>
      <c r="T152" s="4">
        <f t="shared" si="36"/>
        <v>10.2896</v>
      </c>
      <c r="U152" s="4">
        <f t="shared" si="36"/>
        <v>10.4194</v>
      </c>
      <c r="W152" s="35">
        <v>43154</v>
      </c>
      <c r="X152" s="4">
        <f t="shared" si="37"/>
        <v>9.982800000000001</v>
      </c>
      <c r="Y152" s="4">
        <f t="shared" si="37"/>
        <v>10.2896</v>
      </c>
      <c r="Z152" s="4">
        <f t="shared" si="37"/>
        <v>10.4194</v>
      </c>
      <c r="AB152" s="35">
        <v>43154</v>
      </c>
      <c r="AC152" s="18">
        <f t="shared" si="29"/>
        <v>6.84</v>
      </c>
      <c r="AD152" s="18">
        <f t="shared" si="30"/>
        <v>7.03</v>
      </c>
      <c r="AE152" s="18">
        <f t="shared" si="31"/>
        <v>7.35</v>
      </c>
      <c r="AF152" s="18">
        <f t="shared" si="32"/>
        <v>7.38</v>
      </c>
      <c r="AG152" s="18">
        <f t="shared" si="33"/>
        <v>7.38</v>
      </c>
      <c r="AH152" s="18">
        <f t="shared" si="35"/>
        <v>0</v>
      </c>
    </row>
    <row r="153" spans="1:34" ht="15" customHeight="1">
      <c r="A153" s="4" t="str">
        <f>+B143&amp;B153</f>
        <v>42066PISCO</v>
      </c>
      <c r="B153" s="16" t="s">
        <v>24</v>
      </c>
      <c r="C153" s="19"/>
      <c r="D153" s="19"/>
      <c r="E153" s="19"/>
      <c r="F153" s="24">
        <v>7.38</v>
      </c>
      <c r="G153" s="20">
        <v>7.01</v>
      </c>
      <c r="H153" s="20">
        <v>6.89</v>
      </c>
      <c r="K153" s="35">
        <v>43167</v>
      </c>
      <c r="L153" s="18">
        <f t="shared" si="24"/>
        <v>7.36</v>
      </c>
      <c r="M153" s="18">
        <f t="shared" si="25"/>
        <v>7.62</v>
      </c>
      <c r="N153" s="18">
        <f t="shared" si="26"/>
        <v>7.73</v>
      </c>
      <c r="O153" s="18">
        <f t="shared" si="27"/>
        <v>7.36</v>
      </c>
      <c r="P153" s="18">
        <f t="shared" si="28"/>
        <v>7.69</v>
      </c>
      <c r="Q153" s="18">
        <f t="shared" si="34"/>
        <v>8.15</v>
      </c>
      <c r="S153" s="4">
        <f t="shared" si="36"/>
        <v>9.982800000000001</v>
      </c>
      <c r="T153" s="4">
        <f t="shared" si="36"/>
        <v>10.2896</v>
      </c>
      <c r="U153" s="4">
        <f t="shared" si="36"/>
        <v>10.4194</v>
      </c>
      <c r="W153" s="35">
        <v>43160</v>
      </c>
      <c r="X153" s="4">
        <f t="shared" si="37"/>
        <v>9.982800000000001</v>
      </c>
      <c r="Y153" s="4">
        <f t="shared" si="37"/>
        <v>10.2896</v>
      </c>
      <c r="Z153" s="4">
        <f t="shared" si="37"/>
        <v>10.4194</v>
      </c>
      <c r="AB153" s="35">
        <v>43160</v>
      </c>
      <c r="AC153" s="18">
        <f t="shared" si="29"/>
        <v>6.77</v>
      </c>
      <c r="AD153" s="18">
        <f t="shared" si="30"/>
        <v>6.96</v>
      </c>
      <c r="AE153" s="18">
        <f t="shared" si="31"/>
        <v>7.28</v>
      </c>
      <c r="AF153" s="18">
        <f t="shared" si="32"/>
        <v>7.31</v>
      </c>
      <c r="AG153" s="18">
        <f t="shared" si="33"/>
        <v>7.31</v>
      </c>
      <c r="AH153" s="18">
        <f t="shared" si="35"/>
        <v>0</v>
      </c>
    </row>
    <row r="154" spans="1:34" ht="15" customHeight="1">
      <c r="A154" s="4" t="str">
        <f>B143&amp;B154</f>
        <v>42066MOLLENDO</v>
      </c>
      <c r="B154" s="16" t="s">
        <v>25</v>
      </c>
      <c r="C154" s="20">
        <v>6.23</v>
      </c>
      <c r="D154" s="21">
        <v>7.28</v>
      </c>
      <c r="E154" s="19"/>
      <c r="F154" s="25"/>
      <c r="G154" s="20">
        <v>7.01</v>
      </c>
      <c r="H154" s="20">
        <v>6.89</v>
      </c>
      <c r="K154" s="35">
        <v>43174</v>
      </c>
      <c r="L154" s="18">
        <f t="shared" si="24"/>
        <v>7.36</v>
      </c>
      <c r="M154" s="18">
        <f t="shared" si="25"/>
        <v>7.62</v>
      </c>
      <c r="N154" s="18">
        <f t="shared" si="26"/>
        <v>7.73</v>
      </c>
      <c r="O154" s="18">
        <f t="shared" si="27"/>
        <v>7.36</v>
      </c>
      <c r="P154" s="18">
        <f t="shared" si="28"/>
        <v>7.69</v>
      </c>
      <c r="Q154" s="18">
        <f t="shared" si="34"/>
        <v>8.15</v>
      </c>
      <c r="S154" s="4">
        <f t="shared" si="36"/>
        <v>9.982800000000001</v>
      </c>
      <c r="T154" s="4">
        <f t="shared" si="36"/>
        <v>10.2896</v>
      </c>
      <c r="U154" s="4">
        <f t="shared" si="36"/>
        <v>10.4194</v>
      </c>
      <c r="W154" s="35">
        <v>43167</v>
      </c>
      <c r="X154" s="4">
        <f t="shared" si="37"/>
        <v>9.982800000000001</v>
      </c>
      <c r="Y154" s="4">
        <f t="shared" si="37"/>
        <v>10.2896</v>
      </c>
      <c r="Z154" s="4">
        <f t="shared" si="37"/>
        <v>10.4194</v>
      </c>
      <c r="AB154" s="35">
        <v>43167</v>
      </c>
      <c r="AC154" s="18">
        <f t="shared" si="29"/>
        <v>6.83</v>
      </c>
      <c r="AD154" s="18">
        <f t="shared" si="30"/>
        <v>7.02</v>
      </c>
      <c r="AE154" s="18">
        <f t="shared" si="31"/>
        <v>7.34</v>
      </c>
      <c r="AF154" s="18">
        <f t="shared" si="32"/>
        <v>7.37</v>
      </c>
      <c r="AG154" s="18">
        <f t="shared" si="33"/>
        <v>7.37</v>
      </c>
      <c r="AH154" s="18">
        <f t="shared" si="35"/>
        <v>0</v>
      </c>
    </row>
    <row r="155" spans="1:34" ht="15" customHeight="1">
      <c r="A155" s="4" t="str">
        <f>B143&amp;B155</f>
        <v>42066JULIACA</v>
      </c>
      <c r="B155" s="16" t="s">
        <v>26</v>
      </c>
      <c r="C155" s="20">
        <v>6.48</v>
      </c>
      <c r="D155" s="21">
        <v>7.53</v>
      </c>
      <c r="E155" s="19"/>
      <c r="F155" s="25"/>
      <c r="G155" s="19"/>
      <c r="H155" s="20">
        <v>7.2</v>
      </c>
      <c r="K155" s="35">
        <v>43182</v>
      </c>
      <c r="L155" s="18">
        <f t="shared" si="24"/>
        <v>7.36</v>
      </c>
      <c r="M155" s="18">
        <f t="shared" si="25"/>
        <v>7.62</v>
      </c>
      <c r="N155" s="18">
        <f t="shared" si="26"/>
        <v>7.73</v>
      </c>
      <c r="O155" s="18">
        <f t="shared" si="27"/>
        <v>7.36</v>
      </c>
      <c r="P155" s="18">
        <f t="shared" si="28"/>
        <v>7.69</v>
      </c>
      <c r="Q155" s="18">
        <f t="shared" si="34"/>
        <v>8.15</v>
      </c>
      <c r="S155" s="4">
        <f t="shared" si="36"/>
        <v>9.982800000000001</v>
      </c>
      <c r="T155" s="4">
        <f t="shared" si="36"/>
        <v>10.2896</v>
      </c>
      <c r="U155" s="4">
        <f t="shared" si="36"/>
        <v>10.4194</v>
      </c>
      <c r="W155" s="35">
        <v>43174</v>
      </c>
      <c r="X155" s="4">
        <f t="shared" si="37"/>
        <v>9.982800000000001</v>
      </c>
      <c r="Y155" s="4">
        <f t="shared" si="37"/>
        <v>10.2896</v>
      </c>
      <c r="Z155" s="4">
        <f t="shared" si="37"/>
        <v>10.4194</v>
      </c>
      <c r="AB155" s="35">
        <v>43174</v>
      </c>
      <c r="AC155" s="18">
        <f t="shared" si="29"/>
        <v>6.75</v>
      </c>
      <c r="AD155" s="18">
        <f t="shared" si="30"/>
        <v>6.94</v>
      </c>
      <c r="AE155" s="18">
        <f t="shared" si="31"/>
        <v>7.26</v>
      </c>
      <c r="AF155" s="18">
        <f t="shared" si="32"/>
        <v>7.29</v>
      </c>
      <c r="AG155" s="18">
        <f t="shared" si="33"/>
        <v>7.29</v>
      </c>
      <c r="AH155" s="18">
        <f t="shared" si="35"/>
        <v>0</v>
      </c>
    </row>
    <row r="156" spans="1:34" ht="15" customHeight="1">
      <c r="A156" s="4" t="str">
        <f>B143&amp;B156</f>
        <v>42066CUSCO</v>
      </c>
      <c r="B156" s="16" t="s">
        <v>19</v>
      </c>
      <c r="C156" s="20">
        <v>6.58</v>
      </c>
      <c r="D156" s="21">
        <v>7.63</v>
      </c>
      <c r="E156" s="19"/>
      <c r="F156" s="25"/>
      <c r="G156" s="19"/>
      <c r="H156" s="20">
        <v>7.3</v>
      </c>
      <c r="K156" s="35">
        <v>43188</v>
      </c>
      <c r="L156" s="18">
        <f t="shared" si="24"/>
        <v>7.26</v>
      </c>
      <c r="M156" s="18">
        <f t="shared" si="25"/>
        <v>7.52</v>
      </c>
      <c r="N156" s="18">
        <f t="shared" si="26"/>
        <v>7.63</v>
      </c>
      <c r="O156" s="18">
        <f t="shared" si="27"/>
        <v>7.26</v>
      </c>
      <c r="P156" s="18">
        <f t="shared" si="28"/>
        <v>7.59</v>
      </c>
      <c r="Q156" s="18">
        <f t="shared" si="34"/>
        <v>8.0500000000000007</v>
      </c>
      <c r="S156" s="4">
        <f t="shared" si="36"/>
        <v>9.982800000000001</v>
      </c>
      <c r="T156" s="4">
        <f t="shared" si="36"/>
        <v>10.2896</v>
      </c>
      <c r="U156" s="4">
        <f t="shared" si="36"/>
        <v>10.4194</v>
      </c>
      <c r="W156" s="35">
        <v>43182</v>
      </c>
      <c r="X156" s="4">
        <f t="shared" si="37"/>
        <v>9.982800000000001</v>
      </c>
      <c r="Y156" s="4">
        <f t="shared" si="37"/>
        <v>10.2896</v>
      </c>
      <c r="Z156" s="4">
        <f t="shared" si="37"/>
        <v>10.4194</v>
      </c>
      <c r="AB156" s="35">
        <v>43182</v>
      </c>
      <c r="AC156" s="18">
        <f t="shared" si="29"/>
        <v>6.69</v>
      </c>
      <c r="AD156" s="18">
        <f t="shared" si="30"/>
        <v>6.88</v>
      </c>
      <c r="AE156" s="18">
        <f t="shared" si="31"/>
        <v>7.2</v>
      </c>
      <c r="AF156" s="18">
        <f t="shared" si="32"/>
        <v>7.23</v>
      </c>
      <c r="AG156" s="18">
        <f t="shared" si="33"/>
        <v>7.23</v>
      </c>
      <c r="AH156" s="18">
        <f t="shared" si="35"/>
        <v>0</v>
      </c>
    </row>
    <row r="157" spans="1:34" ht="15" customHeight="1">
      <c r="A157" s="4" t="str">
        <f>B143&amp;B157</f>
        <v>42066ILO</v>
      </c>
      <c r="B157" s="16" t="s">
        <v>27</v>
      </c>
      <c r="C157" s="20">
        <v>6.22</v>
      </c>
      <c r="D157" s="21">
        <v>7.27</v>
      </c>
      <c r="E157" s="19"/>
      <c r="F157" s="24">
        <v>7.44</v>
      </c>
      <c r="G157" s="19"/>
      <c r="H157" s="20">
        <v>6.93</v>
      </c>
      <c r="K157" s="35">
        <v>43196</v>
      </c>
      <c r="L157" s="18">
        <f t="shared" si="24"/>
        <v>7.26</v>
      </c>
      <c r="M157" s="18">
        <f t="shared" si="25"/>
        <v>7.52</v>
      </c>
      <c r="N157" s="18">
        <f t="shared" si="26"/>
        <v>7.63</v>
      </c>
      <c r="O157" s="18">
        <f t="shared" si="27"/>
        <v>7.26</v>
      </c>
      <c r="P157" s="18">
        <f t="shared" si="28"/>
        <v>7.59</v>
      </c>
      <c r="Q157" s="18">
        <f t="shared" si="34"/>
        <v>8.0500000000000007</v>
      </c>
      <c r="S157" s="4">
        <f t="shared" si="36"/>
        <v>9.8647999999999989</v>
      </c>
      <c r="T157" s="4">
        <f t="shared" si="36"/>
        <v>10.171599999999998</v>
      </c>
      <c r="U157" s="4">
        <f t="shared" si="36"/>
        <v>10.301399999999999</v>
      </c>
      <c r="W157" s="35">
        <v>43188</v>
      </c>
      <c r="X157" s="4">
        <f t="shared" si="37"/>
        <v>9.8647999999999989</v>
      </c>
      <c r="Y157" s="4">
        <f t="shared" si="37"/>
        <v>10.171599999999998</v>
      </c>
      <c r="Z157" s="4">
        <f t="shared" si="37"/>
        <v>10.301399999999999</v>
      </c>
      <c r="AB157" s="35">
        <v>43188</v>
      </c>
      <c r="AC157" s="18">
        <f t="shared" si="29"/>
        <v>6.75</v>
      </c>
      <c r="AD157" s="18">
        <f t="shared" si="30"/>
        <v>6.94</v>
      </c>
      <c r="AE157" s="18">
        <f t="shared" si="31"/>
        <v>7.26</v>
      </c>
      <c r="AF157" s="18">
        <f t="shared" si="32"/>
        <v>7.29</v>
      </c>
      <c r="AG157" s="18">
        <f t="shared" si="33"/>
        <v>7.29</v>
      </c>
      <c r="AH157" s="18">
        <f t="shared" si="35"/>
        <v>0</v>
      </c>
    </row>
    <row r="158" spans="1:34" ht="15" customHeight="1">
      <c r="A158" s="4" t="str">
        <f>B143&amp;B158</f>
        <v>42066EL MILAGRO</v>
      </c>
      <c r="B158" s="16" t="s">
        <v>28</v>
      </c>
      <c r="C158" s="19"/>
      <c r="D158" s="19"/>
      <c r="E158" s="19"/>
      <c r="F158" s="25"/>
      <c r="G158" s="20">
        <v>7.27</v>
      </c>
      <c r="H158" s="20">
        <v>6.88</v>
      </c>
      <c r="K158" s="35">
        <v>43203</v>
      </c>
      <c r="L158" s="18">
        <f t="shared" si="24"/>
        <v>7.26</v>
      </c>
      <c r="M158" s="18">
        <f t="shared" si="25"/>
        <v>7.52</v>
      </c>
      <c r="N158" s="18">
        <f t="shared" si="26"/>
        <v>7.63</v>
      </c>
      <c r="O158" s="18">
        <f t="shared" si="27"/>
        <v>7.26</v>
      </c>
      <c r="P158" s="18">
        <f t="shared" si="28"/>
        <v>7.59</v>
      </c>
      <c r="Q158" s="18">
        <f t="shared" si="34"/>
        <v>8.0500000000000007</v>
      </c>
      <c r="S158" s="4">
        <f t="shared" si="36"/>
        <v>9.8647999999999989</v>
      </c>
      <c r="T158" s="4">
        <f t="shared" si="36"/>
        <v>10.171599999999998</v>
      </c>
      <c r="U158" s="4">
        <f t="shared" si="36"/>
        <v>10.301399999999999</v>
      </c>
      <c r="W158" s="35">
        <v>43196</v>
      </c>
      <c r="X158" s="4">
        <f t="shared" si="37"/>
        <v>9.8647999999999989</v>
      </c>
      <c r="Y158" s="4">
        <f t="shared" si="37"/>
        <v>10.171599999999998</v>
      </c>
      <c r="Z158" s="4">
        <f t="shared" si="37"/>
        <v>10.301399999999999</v>
      </c>
      <c r="AB158" s="35">
        <v>43196</v>
      </c>
      <c r="AC158" s="18">
        <f t="shared" si="29"/>
        <v>6.86</v>
      </c>
      <c r="AD158" s="18">
        <f t="shared" si="30"/>
        <v>7.05</v>
      </c>
      <c r="AE158" s="18">
        <f t="shared" si="31"/>
        <v>7.37</v>
      </c>
      <c r="AF158" s="18">
        <f t="shared" si="32"/>
        <v>7.4</v>
      </c>
      <c r="AG158" s="18">
        <f t="shared" si="33"/>
        <v>7.4</v>
      </c>
      <c r="AH158" s="18">
        <f t="shared" si="35"/>
        <v>0</v>
      </c>
    </row>
    <row r="159" spans="1:34" ht="15" customHeight="1">
      <c r="A159" s="4" t="str">
        <f>B143&amp;B159</f>
        <v>42066YURIMAGUAS</v>
      </c>
      <c r="B159" s="16" t="s">
        <v>29</v>
      </c>
      <c r="C159" s="27"/>
      <c r="D159" s="28"/>
      <c r="E159" s="22"/>
      <c r="F159" s="22"/>
      <c r="G159" s="22"/>
      <c r="H159" s="22"/>
      <c r="K159" s="35">
        <v>43210</v>
      </c>
      <c r="L159" s="18">
        <f t="shared" si="24"/>
        <v>7.26</v>
      </c>
      <c r="M159" s="18">
        <f t="shared" si="25"/>
        <v>7.42</v>
      </c>
      <c r="N159" s="18">
        <f t="shared" si="26"/>
        <v>7.53</v>
      </c>
      <c r="O159" s="18">
        <f t="shared" si="27"/>
        <v>7.26</v>
      </c>
      <c r="P159" s="18">
        <f t="shared" si="28"/>
        <v>7.49</v>
      </c>
      <c r="Q159" s="18">
        <f t="shared" si="34"/>
        <v>8.0500000000000007</v>
      </c>
      <c r="S159" s="4">
        <f t="shared" si="36"/>
        <v>9.8647999999999989</v>
      </c>
      <c r="T159" s="4">
        <f t="shared" si="36"/>
        <v>10.171599999999998</v>
      </c>
      <c r="U159" s="4">
        <f t="shared" si="36"/>
        <v>10.301399999999999</v>
      </c>
      <c r="W159" s="35">
        <v>43203</v>
      </c>
      <c r="X159" s="4">
        <f t="shared" si="37"/>
        <v>9.8647999999999989</v>
      </c>
      <c r="Y159" s="4">
        <f t="shared" si="37"/>
        <v>10.171599999999998</v>
      </c>
      <c r="Z159" s="4">
        <f t="shared" si="37"/>
        <v>10.301399999999999</v>
      </c>
      <c r="AB159" s="35">
        <v>43203</v>
      </c>
      <c r="AC159" s="18">
        <f t="shared" si="29"/>
        <v>6.8</v>
      </c>
      <c r="AD159" s="18">
        <f t="shared" si="30"/>
        <v>6.99</v>
      </c>
      <c r="AE159" s="18">
        <f t="shared" si="31"/>
        <v>7.31</v>
      </c>
      <c r="AF159" s="18">
        <f t="shared" si="32"/>
        <v>7.34</v>
      </c>
      <c r="AG159" s="18">
        <f t="shared" si="33"/>
        <v>7.34</v>
      </c>
      <c r="AH159" s="18">
        <f t="shared" si="35"/>
        <v>0</v>
      </c>
    </row>
    <row r="160" spans="1:34" ht="15" customHeight="1">
      <c r="A160" s="4" t="str">
        <f>B143&amp;B160</f>
        <v>42066IQUITOS</v>
      </c>
      <c r="B160" s="16" t="s">
        <v>30</v>
      </c>
      <c r="C160" s="27"/>
      <c r="D160" s="28"/>
      <c r="E160" s="22"/>
      <c r="F160" s="22"/>
      <c r="G160" s="22"/>
      <c r="H160" s="22"/>
      <c r="K160" s="35">
        <v>43217</v>
      </c>
      <c r="L160" s="18">
        <f t="shared" si="24"/>
        <v>7.49</v>
      </c>
      <c r="M160" s="18">
        <f t="shared" si="25"/>
        <v>7.65</v>
      </c>
      <c r="N160" s="18">
        <f t="shared" si="26"/>
        <v>7.76</v>
      </c>
      <c r="O160" s="18">
        <f t="shared" si="27"/>
        <v>7.49</v>
      </c>
      <c r="P160" s="18">
        <f t="shared" si="28"/>
        <v>7.72</v>
      </c>
      <c r="Q160" s="18">
        <f t="shared" si="34"/>
        <v>8.2799999999999994</v>
      </c>
      <c r="S160" s="4">
        <f t="shared" si="36"/>
        <v>9.8647999999999989</v>
      </c>
      <c r="T160" s="4">
        <f t="shared" si="36"/>
        <v>10.053599999999999</v>
      </c>
      <c r="U160" s="4">
        <f t="shared" si="36"/>
        <v>10.183400000000001</v>
      </c>
      <c r="W160" s="35">
        <v>43210</v>
      </c>
      <c r="X160" s="4">
        <f t="shared" si="37"/>
        <v>9.8647999999999989</v>
      </c>
      <c r="Y160" s="4">
        <f t="shared" si="37"/>
        <v>10.053599999999999</v>
      </c>
      <c r="Z160" s="4">
        <f t="shared" si="37"/>
        <v>10.183400000000001</v>
      </c>
      <c r="AB160" s="35">
        <v>43210</v>
      </c>
      <c r="AC160" s="18">
        <f t="shared" si="29"/>
        <v>6.86</v>
      </c>
      <c r="AD160" s="18">
        <f t="shared" si="30"/>
        <v>7.05</v>
      </c>
      <c r="AE160" s="18">
        <f t="shared" si="31"/>
        <v>7.32</v>
      </c>
      <c r="AF160" s="18">
        <f t="shared" si="32"/>
        <v>7.35</v>
      </c>
      <c r="AG160" s="18">
        <f t="shared" si="33"/>
        <v>7.35</v>
      </c>
      <c r="AH160" s="18">
        <f t="shared" si="35"/>
        <v>0</v>
      </c>
    </row>
    <row r="161" spans="1:34" ht="15" customHeight="1">
      <c r="A161" s="4" t="str">
        <f>B143&amp;B161</f>
        <v>42066PUCALLPA</v>
      </c>
      <c r="B161" s="16" t="s">
        <v>31</v>
      </c>
      <c r="C161" s="27"/>
      <c r="D161" s="28"/>
      <c r="E161" s="22"/>
      <c r="F161" s="22"/>
      <c r="G161" s="22"/>
      <c r="H161" s="22"/>
      <c r="K161" s="35">
        <v>43224</v>
      </c>
      <c r="L161" s="18">
        <f t="shared" si="24"/>
        <v>7.49</v>
      </c>
      <c r="M161" s="18">
        <f t="shared" si="25"/>
        <v>7.65</v>
      </c>
      <c r="N161" s="18">
        <f t="shared" si="26"/>
        <v>7.76</v>
      </c>
      <c r="O161" s="18">
        <f t="shared" si="27"/>
        <v>7.49</v>
      </c>
      <c r="P161" s="18">
        <f t="shared" si="28"/>
        <v>7.72</v>
      </c>
      <c r="Q161" s="18">
        <f t="shared" si="34"/>
        <v>8.2799999999999994</v>
      </c>
      <c r="S161" s="4">
        <f t="shared" si="36"/>
        <v>10.136199999999999</v>
      </c>
      <c r="T161" s="4">
        <f t="shared" si="36"/>
        <v>10.324999999999999</v>
      </c>
      <c r="U161" s="4">
        <f t="shared" si="36"/>
        <v>10.454799999999999</v>
      </c>
      <c r="W161" s="35">
        <v>43217</v>
      </c>
      <c r="X161" s="4">
        <f t="shared" si="37"/>
        <v>10.136199999999999</v>
      </c>
      <c r="Y161" s="4">
        <f t="shared" si="37"/>
        <v>10.324999999999999</v>
      </c>
      <c r="Z161" s="4">
        <f t="shared" si="37"/>
        <v>10.454799999999999</v>
      </c>
      <c r="AB161" s="35">
        <v>43217</v>
      </c>
      <c r="AC161" s="18">
        <f t="shared" si="29"/>
        <v>7.05</v>
      </c>
      <c r="AD161" s="18">
        <f t="shared" si="30"/>
        <v>7.24</v>
      </c>
      <c r="AE161" s="18">
        <f t="shared" si="31"/>
        <v>7.51</v>
      </c>
      <c r="AF161" s="18">
        <f t="shared" si="32"/>
        <v>7.54</v>
      </c>
      <c r="AG161" s="18">
        <f t="shared" si="33"/>
        <v>7.54</v>
      </c>
      <c r="AH161" s="18">
        <f t="shared" si="35"/>
        <v>0</v>
      </c>
    </row>
    <row r="162" spans="1:34" ht="15" customHeight="1">
      <c r="A162" s="4" t="str">
        <f>B143&amp;B162</f>
        <v>42066PTO. MALDONADO</v>
      </c>
      <c r="B162" s="16" t="s">
        <v>32</v>
      </c>
      <c r="C162" s="23">
        <v>9.6199999999999992</v>
      </c>
      <c r="D162" s="23">
        <v>10.67</v>
      </c>
      <c r="E162" s="22"/>
      <c r="F162" s="22"/>
      <c r="G162" s="22"/>
      <c r="H162" s="22"/>
      <c r="K162" s="35">
        <v>43230</v>
      </c>
      <c r="L162" s="18">
        <f t="shared" si="24"/>
        <v>7.49</v>
      </c>
      <c r="M162" s="18">
        <f t="shared" si="25"/>
        <v>7.65</v>
      </c>
      <c r="N162" s="18">
        <f t="shared" si="26"/>
        <v>7.76</v>
      </c>
      <c r="O162" s="18">
        <f t="shared" si="27"/>
        <v>7.49</v>
      </c>
      <c r="P162" s="18">
        <f t="shared" si="28"/>
        <v>7.72</v>
      </c>
      <c r="Q162" s="18">
        <f t="shared" si="34"/>
        <v>8.2799999999999994</v>
      </c>
      <c r="S162" s="4">
        <f t="shared" si="36"/>
        <v>10.136199999999999</v>
      </c>
      <c r="T162" s="4">
        <f t="shared" si="36"/>
        <v>10.324999999999999</v>
      </c>
      <c r="U162" s="4">
        <f t="shared" si="36"/>
        <v>10.454799999999999</v>
      </c>
      <c r="W162" s="35">
        <v>43224</v>
      </c>
      <c r="X162" s="4">
        <f t="shared" si="37"/>
        <v>10.136199999999999</v>
      </c>
      <c r="Y162" s="4">
        <f t="shared" si="37"/>
        <v>10.324999999999999</v>
      </c>
      <c r="Z162" s="4">
        <f t="shared" si="37"/>
        <v>10.454799999999999</v>
      </c>
      <c r="AB162" s="35">
        <v>43224</v>
      </c>
      <c r="AC162" s="18">
        <f t="shared" si="29"/>
        <v>7.18</v>
      </c>
      <c r="AD162" s="18">
        <f t="shared" si="30"/>
        <v>7.37</v>
      </c>
      <c r="AE162" s="18">
        <f t="shared" si="31"/>
        <v>7.64</v>
      </c>
      <c r="AF162" s="18">
        <f t="shared" si="32"/>
        <v>7.67</v>
      </c>
      <c r="AG162" s="18">
        <f t="shared" si="33"/>
        <v>7.67</v>
      </c>
      <c r="AH162" s="18">
        <f t="shared" si="35"/>
        <v>0</v>
      </c>
    </row>
    <row r="163" spans="1:34" ht="15" customHeight="1">
      <c r="B163" s="17">
        <v>42073</v>
      </c>
      <c r="K163" s="35">
        <v>43231</v>
      </c>
      <c r="L163" s="18">
        <f t="shared" si="24"/>
        <v>7.49</v>
      </c>
      <c r="M163" s="18">
        <f t="shared" si="25"/>
        <v>7.65</v>
      </c>
      <c r="N163" s="18">
        <f t="shared" si="26"/>
        <v>7.76</v>
      </c>
      <c r="O163" s="18">
        <f t="shared" si="27"/>
        <v>7.49</v>
      </c>
      <c r="P163" s="18">
        <f t="shared" si="28"/>
        <v>7.72</v>
      </c>
      <c r="Q163" s="18">
        <f t="shared" si="34"/>
        <v>8.2799999999999994</v>
      </c>
      <c r="S163" s="4">
        <f t="shared" ref="S163:U194" si="38">+(L162+$T$2)*$U$2</f>
        <v>10.596399999999999</v>
      </c>
      <c r="T163" s="4">
        <f t="shared" si="38"/>
        <v>10.7852</v>
      </c>
      <c r="U163" s="4">
        <f t="shared" si="38"/>
        <v>10.914999999999999</v>
      </c>
      <c r="W163" s="35">
        <v>43230</v>
      </c>
      <c r="X163" s="4">
        <f t="shared" si="37"/>
        <v>10.596399999999999</v>
      </c>
      <c r="Y163" s="4">
        <f t="shared" si="37"/>
        <v>10.7852</v>
      </c>
      <c r="Z163" s="4">
        <f t="shared" si="37"/>
        <v>10.914999999999999</v>
      </c>
      <c r="AB163" s="35">
        <v>43230</v>
      </c>
      <c r="AC163" s="18">
        <f t="shared" si="29"/>
        <v>7.18</v>
      </c>
      <c r="AD163" s="18">
        <f t="shared" si="30"/>
        <v>7.37</v>
      </c>
      <c r="AE163" s="18">
        <f t="shared" si="31"/>
        <v>7.64</v>
      </c>
      <c r="AF163" s="18">
        <f t="shared" si="32"/>
        <v>7.67</v>
      </c>
      <c r="AG163" s="18">
        <f t="shared" si="33"/>
        <v>7.67</v>
      </c>
      <c r="AH163" s="18">
        <f t="shared" si="35"/>
        <v>0</v>
      </c>
    </row>
    <row r="164" spans="1:34" ht="15" customHeight="1">
      <c r="A164" s="4" t="str">
        <f>B163&amp;B164</f>
        <v>42073TALARA</v>
      </c>
      <c r="B164" s="16" t="s">
        <v>20</v>
      </c>
      <c r="C164" s="19"/>
      <c r="D164" s="19"/>
      <c r="E164" s="19"/>
      <c r="F164" s="24">
        <v>7.15</v>
      </c>
      <c r="G164" s="20">
        <v>6.82</v>
      </c>
      <c r="H164" s="20">
        <v>6.57</v>
      </c>
      <c r="K164" s="35">
        <v>43239</v>
      </c>
      <c r="L164" s="18">
        <f t="shared" si="24"/>
        <v>7.49</v>
      </c>
      <c r="M164" s="18">
        <f t="shared" si="25"/>
        <v>7.65</v>
      </c>
      <c r="N164" s="18">
        <f t="shared" si="26"/>
        <v>7.76</v>
      </c>
      <c r="O164" s="18">
        <f t="shared" si="27"/>
        <v>7.49</v>
      </c>
      <c r="P164" s="18">
        <f t="shared" si="28"/>
        <v>7.7200000000000006</v>
      </c>
      <c r="Q164" s="18">
        <f t="shared" si="34"/>
        <v>8.2800000000000011</v>
      </c>
      <c r="S164" s="4">
        <f t="shared" si="38"/>
        <v>10.596399999999999</v>
      </c>
      <c r="T164" s="4">
        <f t="shared" si="38"/>
        <v>10.7852</v>
      </c>
      <c r="U164" s="4">
        <f t="shared" si="38"/>
        <v>10.914999999999999</v>
      </c>
      <c r="W164" s="35">
        <v>43231</v>
      </c>
      <c r="X164" s="4">
        <f t="shared" si="37"/>
        <v>10.596399999999999</v>
      </c>
      <c r="Y164" s="4">
        <f t="shared" si="37"/>
        <v>10.7852</v>
      </c>
      <c r="Z164" s="4">
        <f t="shared" si="37"/>
        <v>10.914999999999999</v>
      </c>
      <c r="AB164" s="35">
        <v>43231</v>
      </c>
      <c r="AC164" s="18">
        <f t="shared" si="29"/>
        <v>7.27</v>
      </c>
      <c r="AD164" s="18">
        <f t="shared" si="30"/>
        <v>7.46</v>
      </c>
      <c r="AE164" s="18">
        <f t="shared" si="31"/>
        <v>7.73</v>
      </c>
      <c r="AF164" s="18">
        <f t="shared" si="32"/>
        <v>7.76</v>
      </c>
      <c r="AG164" s="18">
        <f t="shared" si="33"/>
        <v>7.76</v>
      </c>
      <c r="AH164" s="18">
        <f t="shared" si="35"/>
        <v>0</v>
      </c>
    </row>
    <row r="165" spans="1:34" ht="15" customHeight="1">
      <c r="A165" s="4" t="str">
        <f>B163&amp;B165</f>
        <v>42073PIURA</v>
      </c>
      <c r="B165" s="16" t="s">
        <v>21</v>
      </c>
      <c r="C165" s="19"/>
      <c r="D165" s="19"/>
      <c r="E165" s="19"/>
      <c r="F165" s="25"/>
      <c r="G165" s="20">
        <v>7.16</v>
      </c>
      <c r="H165" s="20">
        <v>7.01</v>
      </c>
      <c r="K165" s="35">
        <v>43245</v>
      </c>
      <c r="L165" s="18">
        <f t="shared" si="24"/>
        <v>7.49</v>
      </c>
      <c r="M165" s="18">
        <f t="shared" si="25"/>
        <v>7.65</v>
      </c>
      <c r="N165" s="18">
        <f t="shared" si="26"/>
        <v>7.76</v>
      </c>
      <c r="O165" s="18">
        <f t="shared" si="27"/>
        <v>7.49</v>
      </c>
      <c r="P165" s="18">
        <f t="shared" si="28"/>
        <v>7.7200000000000006</v>
      </c>
      <c r="Q165" s="18">
        <f t="shared" si="34"/>
        <v>8.2800000000000011</v>
      </c>
      <c r="S165" s="4">
        <f t="shared" si="38"/>
        <v>10.596399999999999</v>
      </c>
      <c r="T165" s="4">
        <f t="shared" si="38"/>
        <v>10.7852</v>
      </c>
      <c r="U165" s="4">
        <f t="shared" si="38"/>
        <v>10.914999999999999</v>
      </c>
      <c r="W165" s="35">
        <v>43239</v>
      </c>
      <c r="X165" s="4">
        <f t="shared" si="37"/>
        <v>10.596399999999999</v>
      </c>
      <c r="Y165" s="4">
        <f t="shared" si="37"/>
        <v>10.7852</v>
      </c>
      <c r="Z165" s="4">
        <f t="shared" si="37"/>
        <v>10.914999999999999</v>
      </c>
      <c r="AB165" s="35">
        <v>43239</v>
      </c>
      <c r="AC165" s="18">
        <f t="shared" si="29"/>
        <v>7.3600125549278097</v>
      </c>
      <c r="AD165" s="18">
        <f t="shared" si="30"/>
        <v>7.5499843063402388</v>
      </c>
      <c r="AE165" s="18">
        <f t="shared" si="31"/>
        <v>7.8199937225360951</v>
      </c>
      <c r="AF165" s="18">
        <f t="shared" si="32"/>
        <v>7.8499686126804775</v>
      </c>
      <c r="AG165" s="18">
        <f t="shared" si="33"/>
        <v>7.8499686126804775</v>
      </c>
      <c r="AH165" s="18">
        <f t="shared" si="35"/>
        <v>0</v>
      </c>
    </row>
    <row r="166" spans="1:34" ht="15" customHeight="1">
      <c r="A166" s="4" t="str">
        <f>+B163&amp;B166</f>
        <v>42073ETEN</v>
      </c>
      <c r="B166" s="16" t="s">
        <v>18</v>
      </c>
      <c r="C166" s="19"/>
      <c r="D166" s="19"/>
      <c r="E166" s="19"/>
      <c r="F166" s="25"/>
      <c r="G166" s="20">
        <v>7.19</v>
      </c>
      <c r="H166" s="20">
        <v>7.04</v>
      </c>
      <c r="K166" s="35">
        <v>43253</v>
      </c>
      <c r="L166" s="18">
        <f t="shared" si="24"/>
        <v>7.49</v>
      </c>
      <c r="M166" s="18">
        <f t="shared" si="25"/>
        <v>7.65</v>
      </c>
      <c r="N166" s="18">
        <f t="shared" si="26"/>
        <v>7.76</v>
      </c>
      <c r="O166" s="18">
        <f t="shared" si="27"/>
        <v>7.49</v>
      </c>
      <c r="P166" s="18">
        <f t="shared" si="28"/>
        <v>7.7200000000000006</v>
      </c>
      <c r="Q166" s="18">
        <f t="shared" si="34"/>
        <v>8.2800000000000011</v>
      </c>
      <c r="S166" s="4">
        <f t="shared" si="38"/>
        <v>10.596399999999999</v>
      </c>
      <c r="T166" s="4">
        <f t="shared" si="38"/>
        <v>10.7852</v>
      </c>
      <c r="U166" s="4">
        <f t="shared" si="38"/>
        <v>10.914999999999999</v>
      </c>
      <c r="W166" s="35">
        <v>43245</v>
      </c>
      <c r="X166" s="4">
        <f t="shared" si="37"/>
        <v>10.596399999999999</v>
      </c>
      <c r="Y166" s="4">
        <f t="shared" si="37"/>
        <v>10.7852</v>
      </c>
      <c r="Z166" s="4">
        <f t="shared" si="37"/>
        <v>10.914999999999999</v>
      </c>
      <c r="AB166" s="35">
        <v>43245</v>
      </c>
      <c r="AC166" s="18">
        <f t="shared" si="29"/>
        <v>7.5299748901443815</v>
      </c>
      <c r="AD166" s="18">
        <f t="shared" si="30"/>
        <v>7.7200251098556185</v>
      </c>
      <c r="AE166" s="18">
        <f t="shared" si="31"/>
        <v>7.9900345260514749</v>
      </c>
      <c r="AF166" s="18">
        <f t="shared" si="32"/>
        <v>8.0200094161958546</v>
      </c>
      <c r="AG166" s="18">
        <f t="shared" si="33"/>
        <v>8.0200094161958546</v>
      </c>
      <c r="AH166" s="18">
        <f t="shared" si="35"/>
        <v>0</v>
      </c>
    </row>
    <row r="167" spans="1:34" ht="15" customHeight="1">
      <c r="A167" s="4" t="str">
        <f>+B163&amp;B167</f>
        <v>42073SALAVERRY</v>
      </c>
      <c r="B167" s="16" t="s">
        <v>16</v>
      </c>
      <c r="C167" s="19"/>
      <c r="D167" s="19"/>
      <c r="E167" s="19"/>
      <c r="F167" s="24">
        <v>7.56</v>
      </c>
      <c r="G167" s="20">
        <v>7.22</v>
      </c>
      <c r="H167" s="20">
        <v>7.07</v>
      </c>
      <c r="K167" s="35">
        <v>43259</v>
      </c>
      <c r="L167" s="18">
        <f t="shared" si="24"/>
        <v>7.49</v>
      </c>
      <c r="M167" s="18">
        <f t="shared" si="25"/>
        <v>7.65</v>
      </c>
      <c r="N167" s="18">
        <f t="shared" si="26"/>
        <v>7.76</v>
      </c>
      <c r="O167" s="18">
        <f t="shared" si="27"/>
        <v>7.49</v>
      </c>
      <c r="P167" s="18">
        <f t="shared" si="28"/>
        <v>7.7200000000000006</v>
      </c>
      <c r="Q167" s="18">
        <f t="shared" si="34"/>
        <v>8.2800000000000011</v>
      </c>
      <c r="S167" s="4">
        <f t="shared" si="38"/>
        <v>10.596399999999999</v>
      </c>
      <c r="T167" s="4">
        <f t="shared" si="38"/>
        <v>10.7852</v>
      </c>
      <c r="U167" s="4">
        <f t="shared" si="38"/>
        <v>10.914999999999999</v>
      </c>
      <c r="W167" s="35">
        <v>43253</v>
      </c>
      <c r="X167" s="4">
        <f t="shared" si="37"/>
        <v>10.596399999999999</v>
      </c>
      <c r="Y167" s="4">
        <f t="shared" si="37"/>
        <v>10.7852</v>
      </c>
      <c r="Z167" s="4">
        <f t="shared" si="37"/>
        <v>10.914999999999999</v>
      </c>
      <c r="AB167" s="35">
        <v>43253</v>
      </c>
      <c r="AC167" s="18">
        <f t="shared" si="29"/>
        <v>7.5299748901443815</v>
      </c>
      <c r="AD167" s="18">
        <f t="shared" si="30"/>
        <v>7.7200251098556185</v>
      </c>
      <c r="AE167" s="18">
        <f t="shared" si="31"/>
        <v>7.9900345260514749</v>
      </c>
      <c r="AF167" s="18">
        <f t="shared" si="32"/>
        <v>8.0200094161958546</v>
      </c>
      <c r="AG167" s="18">
        <f t="shared" si="33"/>
        <v>8.0200094161958546</v>
      </c>
      <c r="AH167" s="18">
        <f t="shared" si="35"/>
        <v>0</v>
      </c>
    </row>
    <row r="168" spans="1:34" ht="15" customHeight="1">
      <c r="A168" s="4" t="str">
        <f>+B163&amp;B168</f>
        <v>42073CHIMBOTE</v>
      </c>
      <c r="B168" s="16" t="s">
        <v>15</v>
      </c>
      <c r="C168" s="19"/>
      <c r="D168" s="19"/>
      <c r="E168" s="19"/>
      <c r="F168" s="25"/>
      <c r="G168" s="19"/>
      <c r="H168" s="20">
        <v>7.1</v>
      </c>
      <c r="K168" s="35">
        <v>43266</v>
      </c>
      <c r="L168" s="18">
        <f t="shared" si="24"/>
        <v>7.49</v>
      </c>
      <c r="M168" s="18">
        <f t="shared" si="25"/>
        <v>7.65</v>
      </c>
      <c r="N168" s="18">
        <f t="shared" si="26"/>
        <v>7.76</v>
      </c>
      <c r="O168" s="18">
        <f t="shared" si="27"/>
        <v>7.49</v>
      </c>
      <c r="P168" s="18">
        <f t="shared" si="28"/>
        <v>7.7200000000000006</v>
      </c>
      <c r="Q168" s="18">
        <f t="shared" si="34"/>
        <v>8.2800000000000011</v>
      </c>
      <c r="S168" s="4">
        <f t="shared" si="38"/>
        <v>10.596399999999999</v>
      </c>
      <c r="T168" s="4">
        <f t="shared" si="38"/>
        <v>10.7852</v>
      </c>
      <c r="U168" s="4">
        <f t="shared" si="38"/>
        <v>10.914999999999999</v>
      </c>
      <c r="W168" s="35">
        <v>43259</v>
      </c>
      <c r="X168" s="4">
        <f t="shared" si="37"/>
        <v>10.596399999999999</v>
      </c>
      <c r="Y168" s="4">
        <f t="shared" si="37"/>
        <v>10.7852</v>
      </c>
      <c r="Z168" s="4">
        <f t="shared" si="37"/>
        <v>10.914999999999999</v>
      </c>
      <c r="AB168" s="35">
        <v>43259</v>
      </c>
      <c r="AC168" s="18">
        <f t="shared" si="29"/>
        <v>7.4500156936597604</v>
      </c>
      <c r="AD168" s="18">
        <f t="shared" si="30"/>
        <v>7.6399874450721903</v>
      </c>
      <c r="AE168" s="18">
        <f t="shared" si="31"/>
        <v>7.9099968612680467</v>
      </c>
      <c r="AF168" s="18">
        <f t="shared" si="32"/>
        <v>7.9399717514124308</v>
      </c>
      <c r="AG168" s="18">
        <f t="shared" si="33"/>
        <v>7.9399717514124308</v>
      </c>
      <c r="AH168" s="18">
        <f t="shared" si="35"/>
        <v>0</v>
      </c>
    </row>
    <row r="169" spans="1:34" ht="15" customHeight="1">
      <c r="A169" s="4" t="str">
        <f>+B163&amp;B169</f>
        <v>42073SUPE</v>
      </c>
      <c r="B169" s="16" t="s">
        <v>22</v>
      </c>
      <c r="C169" s="20">
        <v>6.02</v>
      </c>
      <c r="D169" s="21">
        <v>7.12</v>
      </c>
      <c r="E169" s="19"/>
      <c r="F169" s="25"/>
      <c r="G169" s="20">
        <v>7.24</v>
      </c>
      <c r="H169" s="20">
        <v>7.09</v>
      </c>
      <c r="K169" s="35">
        <v>43273</v>
      </c>
      <c r="L169" s="18">
        <f t="shared" si="24"/>
        <v>7.49</v>
      </c>
      <c r="M169" s="18">
        <f t="shared" si="25"/>
        <v>7.65</v>
      </c>
      <c r="N169" s="18">
        <f t="shared" si="26"/>
        <v>7.76</v>
      </c>
      <c r="O169" s="18">
        <f t="shared" si="27"/>
        <v>7.49</v>
      </c>
      <c r="P169" s="18">
        <f t="shared" si="28"/>
        <v>7.7200000000000006</v>
      </c>
      <c r="Q169" s="18">
        <f t="shared" si="34"/>
        <v>8.2800000000000011</v>
      </c>
      <c r="S169" s="4">
        <f t="shared" si="38"/>
        <v>10.596399999999999</v>
      </c>
      <c r="T169" s="4">
        <f t="shared" si="38"/>
        <v>10.7852</v>
      </c>
      <c r="U169" s="4">
        <f t="shared" si="38"/>
        <v>10.914999999999999</v>
      </c>
      <c r="W169" s="35">
        <v>43266</v>
      </c>
      <c r="X169" s="4">
        <f t="shared" si="37"/>
        <v>10.596399999999999</v>
      </c>
      <c r="Y169" s="4">
        <f t="shared" si="37"/>
        <v>10.7852</v>
      </c>
      <c r="Z169" s="4">
        <f t="shared" si="37"/>
        <v>10.914999999999999</v>
      </c>
      <c r="AB169" s="35">
        <v>43266</v>
      </c>
      <c r="AC169" s="18">
        <f t="shared" si="29"/>
        <v>7.2099811676082854</v>
      </c>
      <c r="AD169" s="18">
        <f t="shared" si="30"/>
        <v>7.4000313873195225</v>
      </c>
      <c r="AE169" s="18">
        <f t="shared" si="31"/>
        <v>7.6699623352165727</v>
      </c>
      <c r="AF169" s="18">
        <f t="shared" si="32"/>
        <v>7.7000156936597612</v>
      </c>
      <c r="AG169" s="18">
        <f t="shared" si="33"/>
        <v>7.7000156936597612</v>
      </c>
      <c r="AH169" s="18">
        <f t="shared" si="35"/>
        <v>0</v>
      </c>
    </row>
    <row r="170" spans="1:34" ht="15" customHeight="1">
      <c r="A170" s="4" t="str">
        <f>+B163&amp;B170</f>
        <v>42073CALLAO</v>
      </c>
      <c r="B170" s="16" t="s">
        <v>17</v>
      </c>
      <c r="C170" s="20">
        <v>5.79</v>
      </c>
      <c r="D170" s="21">
        <v>6.89</v>
      </c>
      <c r="E170" s="20">
        <v>7.13</v>
      </c>
      <c r="F170" s="24">
        <v>6.98</v>
      </c>
      <c r="G170" s="20">
        <v>6.63</v>
      </c>
      <c r="H170" s="20">
        <v>6.45</v>
      </c>
      <c r="K170" s="35">
        <v>43280</v>
      </c>
      <c r="L170" s="18">
        <f t="shared" si="24"/>
        <v>7.7200000000000006</v>
      </c>
      <c r="M170" s="18">
        <f t="shared" si="25"/>
        <v>7.879999999999999</v>
      </c>
      <c r="N170" s="18">
        <f t="shared" si="26"/>
        <v>7.99</v>
      </c>
      <c r="O170" s="18">
        <f t="shared" si="27"/>
        <v>7.7200000000000006</v>
      </c>
      <c r="P170" s="18">
        <f t="shared" si="28"/>
        <v>7.9500000000000011</v>
      </c>
      <c r="Q170" s="18">
        <f t="shared" si="34"/>
        <v>8.5100000000000016</v>
      </c>
      <c r="S170" s="4">
        <f t="shared" si="38"/>
        <v>10.596399999999999</v>
      </c>
      <c r="T170" s="4">
        <f t="shared" si="38"/>
        <v>10.7852</v>
      </c>
      <c r="U170" s="4">
        <f t="shared" si="38"/>
        <v>10.914999999999999</v>
      </c>
      <c r="W170" s="35">
        <v>43273</v>
      </c>
      <c r="X170" s="4">
        <f t="shared" si="37"/>
        <v>10.596399999999999</v>
      </c>
      <c r="Y170" s="4">
        <f t="shared" si="37"/>
        <v>10.7852</v>
      </c>
      <c r="Z170" s="4">
        <f t="shared" si="37"/>
        <v>10.914999999999999</v>
      </c>
      <c r="AB170" s="35">
        <v>43273</v>
      </c>
      <c r="AC170" s="18">
        <f t="shared" si="29"/>
        <v>7.0900031387319515</v>
      </c>
      <c r="AD170" s="18">
        <f t="shared" si="30"/>
        <v>7.2799748901443815</v>
      </c>
      <c r="AE170" s="18">
        <f t="shared" si="31"/>
        <v>7.5499843063402388</v>
      </c>
      <c r="AF170" s="18">
        <f t="shared" si="32"/>
        <v>7.5800376647834273</v>
      </c>
      <c r="AG170" s="18">
        <f t="shared" si="33"/>
        <v>7.5800376647834273</v>
      </c>
      <c r="AH170" s="18">
        <f t="shared" si="35"/>
        <v>0</v>
      </c>
    </row>
    <row r="171" spans="1:34" ht="15" customHeight="1">
      <c r="A171" s="4" t="str">
        <f>+B163&amp;B171</f>
        <v>42073CONCHAN</v>
      </c>
      <c r="B171" s="16" t="s">
        <v>14</v>
      </c>
      <c r="C171" s="20">
        <v>5.79</v>
      </c>
      <c r="D171" s="21">
        <v>6.89</v>
      </c>
      <c r="E171" s="20">
        <v>7.13</v>
      </c>
      <c r="F171" s="24">
        <v>6.98</v>
      </c>
      <c r="G171" s="20">
        <v>6.63</v>
      </c>
      <c r="H171" s="20">
        <v>6.45</v>
      </c>
      <c r="K171" s="35">
        <v>43288</v>
      </c>
      <c r="L171" s="18">
        <f t="shared" si="24"/>
        <v>7.7200000000000006</v>
      </c>
      <c r="M171" s="18">
        <f t="shared" si="25"/>
        <v>7.879999999999999</v>
      </c>
      <c r="N171" s="18">
        <f t="shared" si="26"/>
        <v>7.99</v>
      </c>
      <c r="O171" s="18">
        <f t="shared" si="27"/>
        <v>7.7200000000000006</v>
      </c>
      <c r="P171" s="18">
        <f t="shared" si="28"/>
        <v>7.9500000000000011</v>
      </c>
      <c r="Q171" s="18">
        <f t="shared" si="34"/>
        <v>8.5100000000000016</v>
      </c>
      <c r="S171" s="4">
        <f t="shared" si="38"/>
        <v>10.867800000000001</v>
      </c>
      <c r="T171" s="4">
        <f t="shared" si="38"/>
        <v>11.056599999999998</v>
      </c>
      <c r="U171" s="4">
        <f t="shared" si="38"/>
        <v>11.186400000000001</v>
      </c>
      <c r="W171" s="35">
        <v>43280</v>
      </c>
      <c r="X171" s="4">
        <f t="shared" si="37"/>
        <v>10.867800000000001</v>
      </c>
      <c r="Y171" s="4">
        <f t="shared" si="37"/>
        <v>11.056599999999998</v>
      </c>
      <c r="Z171" s="4">
        <f t="shared" si="37"/>
        <v>11.186400000000001</v>
      </c>
      <c r="AB171" s="35">
        <v>43280</v>
      </c>
      <c r="AC171" s="18">
        <f t="shared" si="29"/>
        <v>7</v>
      </c>
      <c r="AD171" s="18">
        <f t="shared" si="30"/>
        <v>7.1899717514124299</v>
      </c>
      <c r="AE171" s="18">
        <f t="shared" si="31"/>
        <v>7.4599811676082863</v>
      </c>
      <c r="AF171" s="18">
        <f t="shared" si="32"/>
        <v>7.490034526051474</v>
      </c>
      <c r="AG171" s="18">
        <f t="shared" si="33"/>
        <v>7.490034526051474</v>
      </c>
      <c r="AH171" s="18">
        <f t="shared" si="35"/>
        <v>0</v>
      </c>
    </row>
    <row r="172" spans="1:34" ht="15" customHeight="1">
      <c r="A172" s="4" t="str">
        <f>+B163&amp;B172</f>
        <v>42073C. DE PASCO</v>
      </c>
      <c r="B172" s="16" t="s">
        <v>23</v>
      </c>
      <c r="C172" s="19"/>
      <c r="D172" s="19"/>
      <c r="E172" s="19"/>
      <c r="F172" s="25"/>
      <c r="G172" s="20">
        <v>7.39</v>
      </c>
      <c r="H172" s="20">
        <v>7.25</v>
      </c>
      <c r="K172" s="35">
        <v>43295</v>
      </c>
      <c r="L172" s="18">
        <f t="shared" si="24"/>
        <v>7.7200000000000006</v>
      </c>
      <c r="M172" s="18">
        <f t="shared" si="25"/>
        <v>7.879999999999999</v>
      </c>
      <c r="N172" s="18">
        <f t="shared" si="26"/>
        <v>7.99</v>
      </c>
      <c r="O172" s="18">
        <f t="shared" si="27"/>
        <v>7.7200000000000006</v>
      </c>
      <c r="P172" s="18">
        <f t="shared" si="28"/>
        <v>7.9500000000000011</v>
      </c>
      <c r="Q172" s="18">
        <f t="shared" si="34"/>
        <v>8.5100000000000016</v>
      </c>
      <c r="S172" s="4">
        <f t="shared" si="38"/>
        <v>10.867800000000001</v>
      </c>
      <c r="T172" s="4">
        <f t="shared" si="38"/>
        <v>11.056599999999998</v>
      </c>
      <c r="U172" s="4">
        <f t="shared" si="38"/>
        <v>11.186400000000001</v>
      </c>
      <c r="W172" s="35">
        <v>43288</v>
      </c>
      <c r="X172" s="4">
        <f t="shared" si="37"/>
        <v>10.867800000000001</v>
      </c>
      <c r="Y172" s="4">
        <f t="shared" si="37"/>
        <v>11.056599999999998</v>
      </c>
      <c r="Z172" s="4">
        <f t="shared" si="37"/>
        <v>11.186400000000001</v>
      </c>
      <c r="AB172" s="35">
        <v>43288</v>
      </c>
      <c r="AC172" s="18">
        <f t="shared" si="29"/>
        <v>7.0400188323917137</v>
      </c>
      <c r="AD172" s="18">
        <f t="shared" si="30"/>
        <v>7.2299905838041445</v>
      </c>
      <c r="AE172" s="18">
        <f t="shared" si="31"/>
        <v>7.4999999999999991</v>
      </c>
      <c r="AF172" s="18">
        <f t="shared" si="32"/>
        <v>7.5299748901443815</v>
      </c>
      <c r="AG172" s="18">
        <f t="shared" si="33"/>
        <v>7.5299748901443815</v>
      </c>
      <c r="AH172" s="18">
        <f t="shared" si="35"/>
        <v>0</v>
      </c>
    </row>
    <row r="173" spans="1:34" ht="15" customHeight="1">
      <c r="A173" s="4" t="str">
        <f>+B163&amp;B173</f>
        <v>42073PISCO</v>
      </c>
      <c r="B173" s="16" t="s">
        <v>24</v>
      </c>
      <c r="C173" s="19"/>
      <c r="D173" s="19"/>
      <c r="E173" s="19"/>
      <c r="F173" s="24">
        <v>7.6</v>
      </c>
      <c r="G173" s="20">
        <v>7.23</v>
      </c>
      <c r="H173" s="20">
        <v>7.08</v>
      </c>
      <c r="K173" s="35">
        <v>43302</v>
      </c>
      <c r="L173" s="18">
        <f t="shared" si="24"/>
        <v>7.7200000000000006</v>
      </c>
      <c r="M173" s="18">
        <f t="shared" si="25"/>
        <v>7.879999999999999</v>
      </c>
      <c r="N173" s="18">
        <f t="shared" si="26"/>
        <v>7.99</v>
      </c>
      <c r="O173" s="18">
        <f t="shared" si="27"/>
        <v>7.7200000000000006</v>
      </c>
      <c r="P173" s="18">
        <f t="shared" si="28"/>
        <v>7.9500000000000011</v>
      </c>
      <c r="Q173" s="18">
        <f t="shared" si="34"/>
        <v>8.5100000000000016</v>
      </c>
      <c r="S173" s="4">
        <f t="shared" si="38"/>
        <v>10.867800000000001</v>
      </c>
      <c r="T173" s="4">
        <f t="shared" si="38"/>
        <v>11.056599999999998</v>
      </c>
      <c r="U173" s="4">
        <f t="shared" si="38"/>
        <v>11.186400000000001</v>
      </c>
      <c r="W173" s="35">
        <v>43295</v>
      </c>
      <c r="X173" s="4">
        <f t="shared" si="37"/>
        <v>10.867800000000001</v>
      </c>
      <c r="Y173" s="4">
        <f t="shared" si="37"/>
        <v>11.056599999999998</v>
      </c>
      <c r="Z173" s="4">
        <f t="shared" si="37"/>
        <v>11.186400000000001</v>
      </c>
      <c r="AB173" s="35">
        <v>43295</v>
      </c>
      <c r="AC173" s="18">
        <f t="shared" si="29"/>
        <v>7.2400345260514749</v>
      </c>
      <c r="AD173" s="18">
        <f t="shared" si="30"/>
        <v>7.4300062774639049</v>
      </c>
      <c r="AE173" s="18">
        <f t="shared" si="31"/>
        <v>7.7000156936597612</v>
      </c>
      <c r="AF173" s="18">
        <f t="shared" si="32"/>
        <v>7.7299905838041436</v>
      </c>
      <c r="AG173" s="18">
        <f t="shared" si="33"/>
        <v>7.7299905838041436</v>
      </c>
      <c r="AH173" s="18">
        <f t="shared" si="35"/>
        <v>0</v>
      </c>
    </row>
    <row r="174" spans="1:34" ht="15" customHeight="1">
      <c r="A174" s="4" t="str">
        <f>B163&amp;B174</f>
        <v>42073MOLLENDO</v>
      </c>
      <c r="B174" s="16" t="s">
        <v>25</v>
      </c>
      <c r="C174" s="20">
        <v>6.23</v>
      </c>
      <c r="D174" s="21">
        <v>7.33</v>
      </c>
      <c r="E174" s="19"/>
      <c r="F174" s="25"/>
      <c r="G174" s="20">
        <v>7.23</v>
      </c>
      <c r="H174" s="20">
        <v>7.08</v>
      </c>
      <c r="K174" s="35">
        <v>43308</v>
      </c>
      <c r="L174" s="18">
        <f t="shared" si="24"/>
        <v>7.7200000000000006</v>
      </c>
      <c r="M174" s="18">
        <f t="shared" si="25"/>
        <v>7.879999999999999</v>
      </c>
      <c r="N174" s="18">
        <f t="shared" si="26"/>
        <v>7.99</v>
      </c>
      <c r="O174" s="18">
        <f t="shared" si="27"/>
        <v>7.7200000000000006</v>
      </c>
      <c r="P174" s="18">
        <f t="shared" si="28"/>
        <v>7.9500000000000011</v>
      </c>
      <c r="Q174" s="18">
        <f t="shared" si="34"/>
        <v>8.5100000000000016</v>
      </c>
      <c r="S174" s="4">
        <f t="shared" si="38"/>
        <v>10.867800000000001</v>
      </c>
      <c r="T174" s="4">
        <f t="shared" si="38"/>
        <v>11.056599999999998</v>
      </c>
      <c r="U174" s="4">
        <f t="shared" si="38"/>
        <v>11.186400000000001</v>
      </c>
      <c r="W174" s="35">
        <v>43302</v>
      </c>
      <c r="X174" s="4">
        <f t="shared" si="37"/>
        <v>10.867800000000001</v>
      </c>
      <c r="Y174" s="4">
        <f t="shared" si="37"/>
        <v>11.056599999999998</v>
      </c>
      <c r="Z174" s="4">
        <f t="shared" si="37"/>
        <v>11.186400000000001</v>
      </c>
      <c r="AB174" s="35">
        <v>43302</v>
      </c>
      <c r="AC174" s="18">
        <f t="shared" si="29"/>
        <v>7.3400031387319515</v>
      </c>
      <c r="AD174" s="18">
        <f t="shared" si="30"/>
        <v>7.5299748901443815</v>
      </c>
      <c r="AE174" s="18">
        <f t="shared" si="31"/>
        <v>7.7999843063402396</v>
      </c>
      <c r="AF174" s="18">
        <f t="shared" si="32"/>
        <v>7.8300376647834273</v>
      </c>
      <c r="AG174" s="18">
        <f t="shared" si="33"/>
        <v>7.8300376647834273</v>
      </c>
      <c r="AH174" s="18">
        <f t="shared" si="35"/>
        <v>0</v>
      </c>
    </row>
    <row r="175" spans="1:34" ht="15" customHeight="1">
      <c r="A175" s="4" t="str">
        <f>B163&amp;B175</f>
        <v>42073JULIACA</v>
      </c>
      <c r="B175" s="16" t="s">
        <v>26</v>
      </c>
      <c r="C175" s="20">
        <v>6.48</v>
      </c>
      <c r="D175" s="21">
        <v>7.58</v>
      </c>
      <c r="E175" s="19"/>
      <c r="F175" s="25"/>
      <c r="G175" s="19"/>
      <c r="H175" s="20">
        <v>7.39</v>
      </c>
      <c r="K175" s="35">
        <v>43316</v>
      </c>
      <c r="L175" s="18">
        <f t="shared" si="24"/>
        <v>7.7200000000000006</v>
      </c>
      <c r="M175" s="18">
        <f t="shared" si="25"/>
        <v>7.879999999999999</v>
      </c>
      <c r="N175" s="18">
        <f t="shared" si="26"/>
        <v>7.99</v>
      </c>
      <c r="O175" s="18">
        <f t="shared" si="27"/>
        <v>7.7200000000000006</v>
      </c>
      <c r="P175" s="18">
        <f t="shared" si="28"/>
        <v>7.9500000000000011</v>
      </c>
      <c r="Q175" s="18">
        <f t="shared" si="34"/>
        <v>8.5100000000000016</v>
      </c>
      <c r="S175" s="4">
        <f t="shared" si="38"/>
        <v>10.867800000000001</v>
      </c>
      <c r="T175" s="4">
        <f t="shared" si="38"/>
        <v>11.056599999999998</v>
      </c>
      <c r="U175" s="4">
        <f t="shared" si="38"/>
        <v>11.186400000000001</v>
      </c>
      <c r="W175" s="35">
        <v>43308</v>
      </c>
      <c r="X175" s="4">
        <f t="shared" si="37"/>
        <v>10.867800000000001</v>
      </c>
      <c r="Y175" s="4">
        <f t="shared" si="37"/>
        <v>11.056599999999998</v>
      </c>
      <c r="Z175" s="4">
        <f t="shared" si="37"/>
        <v>11.186400000000001</v>
      </c>
      <c r="AB175" s="35">
        <v>43308</v>
      </c>
      <c r="AC175" s="18">
        <f t="shared" si="29"/>
        <v>7.2099811676082854</v>
      </c>
      <c r="AD175" s="18">
        <f t="shared" si="30"/>
        <v>7.4000313873195225</v>
      </c>
      <c r="AE175" s="18">
        <f t="shared" si="31"/>
        <v>7.6699623352165727</v>
      </c>
      <c r="AF175" s="18">
        <f t="shared" si="32"/>
        <v>7.7000156936597612</v>
      </c>
      <c r="AG175" s="18">
        <f t="shared" si="33"/>
        <v>7.7000156936597612</v>
      </c>
      <c r="AH175" s="18">
        <f t="shared" si="35"/>
        <v>0</v>
      </c>
    </row>
    <row r="176" spans="1:34" ht="15" customHeight="1">
      <c r="A176" s="4" t="str">
        <f>B163&amp;B176</f>
        <v>42073CUSCO</v>
      </c>
      <c r="B176" s="16" t="s">
        <v>19</v>
      </c>
      <c r="C176" s="20">
        <v>6.58</v>
      </c>
      <c r="D176" s="21">
        <v>7.68</v>
      </c>
      <c r="E176" s="19"/>
      <c r="F176" s="25"/>
      <c r="G176" s="19"/>
      <c r="H176" s="20">
        <v>7.49</v>
      </c>
      <c r="K176" s="35">
        <v>43323</v>
      </c>
      <c r="L176" s="18">
        <f t="shared" si="24"/>
        <v>7.7200000000000006</v>
      </c>
      <c r="M176" s="18">
        <f t="shared" si="25"/>
        <v>7.879999999999999</v>
      </c>
      <c r="N176" s="18">
        <f t="shared" si="26"/>
        <v>7.99</v>
      </c>
      <c r="O176" s="18">
        <f t="shared" si="27"/>
        <v>7.7200000000000006</v>
      </c>
      <c r="P176" s="18">
        <f t="shared" si="28"/>
        <v>7.9500000000000011</v>
      </c>
      <c r="Q176" s="18">
        <f t="shared" si="34"/>
        <v>8.5100000000000016</v>
      </c>
      <c r="S176" s="4">
        <f t="shared" si="38"/>
        <v>10.867800000000001</v>
      </c>
      <c r="T176" s="4">
        <f t="shared" si="38"/>
        <v>11.056599999999998</v>
      </c>
      <c r="U176" s="4">
        <f t="shared" si="38"/>
        <v>11.186400000000001</v>
      </c>
      <c r="W176" s="35">
        <v>43316</v>
      </c>
      <c r="X176" s="4">
        <f t="shared" ref="X176:Z207" si="39">+S176</f>
        <v>10.867800000000001</v>
      </c>
      <c r="Y176" s="4">
        <f t="shared" si="39"/>
        <v>11.056599999999998</v>
      </c>
      <c r="Z176" s="4">
        <f t="shared" si="39"/>
        <v>11.186400000000001</v>
      </c>
      <c r="AB176" s="35">
        <v>43316</v>
      </c>
      <c r="AC176" s="18">
        <f t="shared" si="29"/>
        <v>7.2299905838041445</v>
      </c>
      <c r="AD176" s="18">
        <f t="shared" si="30"/>
        <v>7.4199623352165727</v>
      </c>
      <c r="AE176" s="18">
        <f t="shared" si="31"/>
        <v>7.6899717514124291</v>
      </c>
      <c r="AF176" s="18">
        <f t="shared" si="32"/>
        <v>7.7200251098556185</v>
      </c>
      <c r="AG176" s="18">
        <f t="shared" si="33"/>
        <v>7.7200251098556185</v>
      </c>
      <c r="AH176" s="18">
        <f t="shared" si="35"/>
        <v>0</v>
      </c>
    </row>
    <row r="177" spans="1:34" ht="15" customHeight="1">
      <c r="A177" s="4" t="str">
        <f>B163&amp;B177</f>
        <v>42073ILO</v>
      </c>
      <c r="B177" s="16" t="s">
        <v>27</v>
      </c>
      <c r="C177" s="20">
        <v>6.22</v>
      </c>
      <c r="D177" s="21">
        <v>7.32</v>
      </c>
      <c r="E177" s="19"/>
      <c r="F177" s="24">
        <v>7.66</v>
      </c>
      <c r="G177" s="19"/>
      <c r="H177" s="20">
        <v>7.12</v>
      </c>
      <c r="K177" s="35">
        <v>43329</v>
      </c>
      <c r="L177" s="18">
        <f t="shared" si="24"/>
        <v>7.7200000000000006</v>
      </c>
      <c r="M177" s="18">
        <f t="shared" si="25"/>
        <v>7.879999999999999</v>
      </c>
      <c r="N177" s="18">
        <f t="shared" si="26"/>
        <v>7.99</v>
      </c>
      <c r="O177" s="18">
        <f t="shared" si="27"/>
        <v>7.7200000000000006</v>
      </c>
      <c r="P177" s="18">
        <f t="shared" si="28"/>
        <v>7.9500000000000011</v>
      </c>
      <c r="Q177" s="18">
        <f t="shared" si="34"/>
        <v>8.5100000000000016</v>
      </c>
      <c r="S177" s="4">
        <f t="shared" si="38"/>
        <v>10.867800000000001</v>
      </c>
      <c r="T177" s="4">
        <f t="shared" si="38"/>
        <v>11.056599999999998</v>
      </c>
      <c r="U177" s="4">
        <f t="shared" si="38"/>
        <v>11.186400000000001</v>
      </c>
      <c r="W177" s="35">
        <v>43323</v>
      </c>
      <c r="X177" s="4">
        <f t="shared" si="39"/>
        <v>10.867800000000001</v>
      </c>
      <c r="Y177" s="4">
        <f t="shared" si="39"/>
        <v>11.056599999999998</v>
      </c>
      <c r="Z177" s="4">
        <f t="shared" si="39"/>
        <v>11.186400000000001</v>
      </c>
      <c r="AB177" s="35">
        <v>43323</v>
      </c>
      <c r="AC177" s="18">
        <f t="shared" si="29"/>
        <v>7.3499686126804766</v>
      </c>
      <c r="AD177" s="18">
        <f t="shared" si="30"/>
        <v>7.5400188323917137</v>
      </c>
      <c r="AE177" s="18">
        <f t="shared" si="31"/>
        <v>7.8100282485875701</v>
      </c>
      <c r="AF177" s="18">
        <f t="shared" si="32"/>
        <v>7.8400031387319524</v>
      </c>
      <c r="AG177" s="18">
        <f t="shared" si="33"/>
        <v>7.8400031387319524</v>
      </c>
      <c r="AH177" s="18">
        <f t="shared" si="35"/>
        <v>0</v>
      </c>
    </row>
    <row r="178" spans="1:34" ht="15" customHeight="1">
      <c r="A178" s="4" t="str">
        <f>B163&amp;B178</f>
        <v>42073EL MILAGRO</v>
      </c>
      <c r="B178" s="16" t="s">
        <v>28</v>
      </c>
      <c r="C178" s="19"/>
      <c r="D178" s="19"/>
      <c r="E178" s="19"/>
      <c r="F178" s="25"/>
      <c r="G178" s="20">
        <v>7.49</v>
      </c>
      <c r="H178" s="20">
        <v>7.07</v>
      </c>
      <c r="K178" s="35">
        <v>43337</v>
      </c>
      <c r="L178" s="18">
        <f t="shared" si="24"/>
        <v>7.7200000000000006</v>
      </c>
      <c r="M178" s="18">
        <f t="shared" si="25"/>
        <v>7.879999999999999</v>
      </c>
      <c r="N178" s="18">
        <f t="shared" si="26"/>
        <v>7.99</v>
      </c>
      <c r="O178" s="18">
        <f t="shared" si="27"/>
        <v>7.7200000000000006</v>
      </c>
      <c r="P178" s="18">
        <f t="shared" si="28"/>
        <v>7.9500000000000011</v>
      </c>
      <c r="Q178" s="18">
        <f t="shared" si="34"/>
        <v>8.5100000000000016</v>
      </c>
      <c r="S178" s="4">
        <f t="shared" si="38"/>
        <v>10.867800000000001</v>
      </c>
      <c r="T178" s="4">
        <f t="shared" si="38"/>
        <v>11.056599999999998</v>
      </c>
      <c r="U178" s="4">
        <f t="shared" si="38"/>
        <v>11.186400000000001</v>
      </c>
      <c r="W178" s="35">
        <v>43329</v>
      </c>
      <c r="X178" s="4">
        <f t="shared" si="39"/>
        <v>10.867800000000001</v>
      </c>
      <c r="Y178" s="4">
        <f t="shared" si="39"/>
        <v>11.056599999999998</v>
      </c>
      <c r="Z178" s="4">
        <f t="shared" si="39"/>
        <v>11.186400000000001</v>
      </c>
      <c r="AB178" s="35">
        <v>43329</v>
      </c>
      <c r="AC178" s="18">
        <f t="shared" si="29"/>
        <v>7.2599654739485251</v>
      </c>
      <c r="AD178" s="18">
        <f t="shared" si="30"/>
        <v>7.4500156936597604</v>
      </c>
      <c r="AE178" s="18">
        <f t="shared" si="31"/>
        <v>7.7200251098556185</v>
      </c>
      <c r="AF178" s="18">
        <f t="shared" si="32"/>
        <v>7.75</v>
      </c>
      <c r="AG178" s="18">
        <f t="shared" si="33"/>
        <v>7.75</v>
      </c>
      <c r="AH178" s="18">
        <f t="shared" si="35"/>
        <v>0</v>
      </c>
    </row>
    <row r="179" spans="1:34" ht="15" customHeight="1">
      <c r="A179" s="4" t="str">
        <f>B163&amp;B179</f>
        <v>42073YURIMAGUAS</v>
      </c>
      <c r="B179" s="16" t="s">
        <v>29</v>
      </c>
      <c r="C179" s="27"/>
      <c r="D179" s="28"/>
      <c r="E179" s="22"/>
      <c r="F179" s="22"/>
      <c r="G179" s="22"/>
      <c r="H179" s="22"/>
      <c r="K179" s="35">
        <v>43343</v>
      </c>
      <c r="L179" s="18">
        <f t="shared" si="24"/>
        <v>7.76</v>
      </c>
      <c r="M179" s="18">
        <f t="shared" si="25"/>
        <v>7.92</v>
      </c>
      <c r="N179" s="18">
        <f t="shared" si="26"/>
        <v>8.0299999999999994</v>
      </c>
      <c r="O179" s="18">
        <f t="shared" si="27"/>
        <v>7.76</v>
      </c>
      <c r="P179" s="18">
        <f t="shared" si="28"/>
        <v>7.99</v>
      </c>
      <c r="Q179" s="18">
        <f t="shared" si="34"/>
        <v>8.5500000000000007</v>
      </c>
      <c r="S179" s="4">
        <f t="shared" si="38"/>
        <v>10.867800000000001</v>
      </c>
      <c r="T179" s="4">
        <f t="shared" si="38"/>
        <v>11.056599999999998</v>
      </c>
      <c r="U179" s="4">
        <f t="shared" si="38"/>
        <v>11.186400000000001</v>
      </c>
      <c r="W179" s="35">
        <v>43337</v>
      </c>
      <c r="X179" s="4">
        <f t="shared" si="39"/>
        <v>10.867800000000001</v>
      </c>
      <c r="Y179" s="4">
        <f t="shared" si="39"/>
        <v>11.056599999999998</v>
      </c>
      <c r="Z179" s="4">
        <f t="shared" si="39"/>
        <v>11.186400000000001</v>
      </c>
      <c r="AB179" s="35">
        <v>43337</v>
      </c>
      <c r="AC179" s="18">
        <f t="shared" si="29"/>
        <v>7.1699623352165718</v>
      </c>
      <c r="AD179" s="18">
        <f t="shared" si="30"/>
        <v>7.3600125549278097</v>
      </c>
      <c r="AE179" s="18">
        <f t="shared" si="31"/>
        <v>7.6300219711236652</v>
      </c>
      <c r="AF179" s="18">
        <f t="shared" si="32"/>
        <v>7.6599968612680467</v>
      </c>
      <c r="AG179" s="18">
        <f t="shared" si="33"/>
        <v>7.6599968612680467</v>
      </c>
      <c r="AH179" s="18">
        <f t="shared" si="35"/>
        <v>0</v>
      </c>
    </row>
    <row r="180" spans="1:34" ht="15" customHeight="1">
      <c r="A180" s="4" t="str">
        <f>B163&amp;B180</f>
        <v>42073IQUITOS</v>
      </c>
      <c r="B180" s="16" t="s">
        <v>30</v>
      </c>
      <c r="C180" s="27"/>
      <c r="D180" s="28"/>
      <c r="E180" s="22"/>
      <c r="F180" s="22"/>
      <c r="G180" s="22"/>
      <c r="H180" s="22"/>
      <c r="K180" s="35">
        <v>43351</v>
      </c>
      <c r="L180" s="18">
        <f t="shared" si="24"/>
        <v>7.76</v>
      </c>
      <c r="M180" s="18">
        <f t="shared" si="25"/>
        <v>7.92</v>
      </c>
      <c r="N180" s="18">
        <f t="shared" si="26"/>
        <v>8.0299999999999994</v>
      </c>
      <c r="O180" s="18">
        <f t="shared" si="27"/>
        <v>7.76</v>
      </c>
      <c r="P180" s="18">
        <f t="shared" si="28"/>
        <v>7.99</v>
      </c>
      <c r="Q180" s="18">
        <f t="shared" si="34"/>
        <v>8.5500000000000007</v>
      </c>
      <c r="S180" s="4">
        <f t="shared" si="38"/>
        <v>10.914999999999999</v>
      </c>
      <c r="T180" s="4">
        <f t="shared" si="38"/>
        <v>11.1038</v>
      </c>
      <c r="U180" s="4">
        <f t="shared" si="38"/>
        <v>11.233599999999999</v>
      </c>
      <c r="W180" s="35">
        <v>43343</v>
      </c>
      <c r="X180" s="4">
        <f t="shared" si="39"/>
        <v>10.914999999999999</v>
      </c>
      <c r="Y180" s="4">
        <f t="shared" si="39"/>
        <v>11.1038</v>
      </c>
      <c r="Z180" s="4">
        <f t="shared" si="39"/>
        <v>11.233599999999999</v>
      </c>
      <c r="AB180" s="35">
        <v>43343</v>
      </c>
      <c r="AC180" s="18">
        <f t="shared" si="29"/>
        <v>7.1899717514124299</v>
      </c>
      <c r="AD180" s="18">
        <f t="shared" si="30"/>
        <v>7.3800219711236652</v>
      </c>
      <c r="AE180" s="18">
        <f t="shared" si="31"/>
        <v>7.6500313873195234</v>
      </c>
      <c r="AF180" s="18">
        <f t="shared" si="32"/>
        <v>7.680006277463904</v>
      </c>
      <c r="AG180" s="18">
        <f t="shared" si="33"/>
        <v>7.680006277463904</v>
      </c>
      <c r="AH180" s="18">
        <f t="shared" si="35"/>
        <v>0</v>
      </c>
    </row>
    <row r="181" spans="1:34" ht="15" customHeight="1">
      <c r="A181" s="4" t="str">
        <f>B163&amp;B181</f>
        <v>42073PUCALLPA</v>
      </c>
      <c r="B181" s="16" t="s">
        <v>31</v>
      </c>
      <c r="C181" s="27"/>
      <c r="D181" s="28"/>
      <c r="E181" s="22"/>
      <c r="F181" s="22"/>
      <c r="G181" s="22"/>
      <c r="H181" s="22"/>
      <c r="K181" s="35">
        <v>43358</v>
      </c>
      <c r="L181" s="18">
        <f t="shared" si="24"/>
        <v>7.76</v>
      </c>
      <c r="M181" s="18">
        <f t="shared" si="25"/>
        <v>7.92</v>
      </c>
      <c r="N181" s="18">
        <f t="shared" si="26"/>
        <v>8.0299999999999994</v>
      </c>
      <c r="O181" s="18">
        <f t="shared" si="27"/>
        <v>7.76</v>
      </c>
      <c r="P181" s="18">
        <f t="shared" si="28"/>
        <v>7.99</v>
      </c>
      <c r="Q181" s="18">
        <f t="shared" si="34"/>
        <v>8.5500000000000007</v>
      </c>
      <c r="S181" s="4">
        <f t="shared" si="38"/>
        <v>10.914999999999999</v>
      </c>
      <c r="T181" s="4">
        <f t="shared" si="38"/>
        <v>11.1038</v>
      </c>
      <c r="U181" s="4">
        <f t="shared" si="38"/>
        <v>11.233599999999999</v>
      </c>
      <c r="W181" s="35">
        <v>43351</v>
      </c>
      <c r="X181" s="4">
        <f t="shared" si="39"/>
        <v>10.914999999999999</v>
      </c>
      <c r="Y181" s="4">
        <f t="shared" si="39"/>
        <v>11.1038</v>
      </c>
      <c r="Z181" s="4">
        <f t="shared" si="39"/>
        <v>11.233599999999999</v>
      </c>
      <c r="AB181" s="35">
        <v>43351</v>
      </c>
      <c r="AC181" s="18">
        <f t="shared" si="29"/>
        <v>7.3100282485875709</v>
      </c>
      <c r="AD181" s="18">
        <f t="shared" si="30"/>
        <v>7.4999999999999991</v>
      </c>
      <c r="AE181" s="18">
        <f t="shared" si="31"/>
        <v>7.7700094161958555</v>
      </c>
      <c r="AF181" s="18">
        <f t="shared" si="32"/>
        <v>7.7999843063402396</v>
      </c>
      <c r="AG181" s="18">
        <f t="shared" si="33"/>
        <v>7.7999843063402396</v>
      </c>
      <c r="AH181" s="18">
        <f t="shared" si="35"/>
        <v>0</v>
      </c>
    </row>
    <row r="182" spans="1:34" ht="15" customHeight="1">
      <c r="A182" s="4" t="str">
        <f>B163&amp;B182</f>
        <v>42073PTO. MALDONADO</v>
      </c>
      <c r="B182" s="16" t="s">
        <v>32</v>
      </c>
      <c r="C182" s="23">
        <v>9.6199999999999992</v>
      </c>
      <c r="D182" s="23">
        <v>10.72</v>
      </c>
      <c r="E182" s="22"/>
      <c r="F182" s="22"/>
      <c r="G182" s="22"/>
      <c r="H182" s="22"/>
      <c r="K182" s="35">
        <v>43365</v>
      </c>
      <c r="L182" s="18">
        <f t="shared" si="24"/>
        <v>7.76</v>
      </c>
      <c r="M182" s="18">
        <f t="shared" si="25"/>
        <v>7.92</v>
      </c>
      <c r="N182" s="18">
        <f t="shared" si="26"/>
        <v>8.0299999999999994</v>
      </c>
      <c r="O182" s="18">
        <f t="shared" si="27"/>
        <v>7.76</v>
      </c>
      <c r="P182" s="18">
        <f t="shared" si="28"/>
        <v>7.99</v>
      </c>
      <c r="Q182" s="18">
        <f t="shared" si="34"/>
        <v>8.5500000000000007</v>
      </c>
      <c r="S182" s="4">
        <f t="shared" si="38"/>
        <v>10.914999999999999</v>
      </c>
      <c r="T182" s="4">
        <f t="shared" si="38"/>
        <v>11.1038</v>
      </c>
      <c r="U182" s="4">
        <f t="shared" si="38"/>
        <v>11.233599999999999</v>
      </c>
      <c r="W182" s="35">
        <v>43358</v>
      </c>
      <c r="X182" s="4">
        <f t="shared" si="39"/>
        <v>10.914999999999999</v>
      </c>
      <c r="Y182" s="4">
        <f t="shared" si="39"/>
        <v>11.1038</v>
      </c>
      <c r="Z182" s="4">
        <f t="shared" si="39"/>
        <v>11.233599999999999</v>
      </c>
      <c r="AB182" s="35">
        <v>43358</v>
      </c>
      <c r="AC182" s="18">
        <f t="shared" si="29"/>
        <v>7.3300376647834273</v>
      </c>
      <c r="AD182" s="18">
        <f t="shared" si="30"/>
        <v>7.5200094161958564</v>
      </c>
      <c r="AE182" s="18">
        <f t="shared" si="31"/>
        <v>7.7900188323917146</v>
      </c>
      <c r="AF182" s="18">
        <f t="shared" si="32"/>
        <v>7.8199937225360951</v>
      </c>
      <c r="AG182" s="18">
        <f t="shared" si="33"/>
        <v>7.8199937225360951</v>
      </c>
      <c r="AH182" s="18">
        <f t="shared" si="35"/>
        <v>0</v>
      </c>
    </row>
    <row r="183" spans="1:34" ht="15" customHeight="1">
      <c r="B183" s="17">
        <v>42090</v>
      </c>
      <c r="K183" s="35">
        <v>43372</v>
      </c>
      <c r="L183" s="18">
        <f t="shared" si="24"/>
        <v>7.76</v>
      </c>
      <c r="M183" s="18">
        <f t="shared" si="25"/>
        <v>7.92</v>
      </c>
      <c r="N183" s="18">
        <f t="shared" si="26"/>
        <v>8.0299999999999994</v>
      </c>
      <c r="O183" s="18">
        <f t="shared" si="27"/>
        <v>7.76</v>
      </c>
      <c r="P183" s="18">
        <f t="shared" si="28"/>
        <v>7.99</v>
      </c>
      <c r="Q183" s="18">
        <f t="shared" si="34"/>
        <v>8.5500000000000007</v>
      </c>
      <c r="S183" s="4">
        <f t="shared" si="38"/>
        <v>10.914999999999999</v>
      </c>
      <c r="T183" s="4">
        <f t="shared" si="38"/>
        <v>11.1038</v>
      </c>
      <c r="U183" s="4">
        <f t="shared" si="38"/>
        <v>11.233599999999999</v>
      </c>
      <c r="W183" s="35">
        <v>43365</v>
      </c>
      <c r="X183" s="4">
        <f t="shared" si="39"/>
        <v>10.914999999999999</v>
      </c>
      <c r="Y183" s="4">
        <f t="shared" si="39"/>
        <v>11.1038</v>
      </c>
      <c r="Z183" s="4">
        <f t="shared" si="39"/>
        <v>11.233599999999999</v>
      </c>
      <c r="AB183" s="35">
        <v>43365</v>
      </c>
      <c r="AC183" s="18">
        <f t="shared" si="29"/>
        <v>7.3699780288763348</v>
      </c>
      <c r="AD183" s="18">
        <f t="shared" si="30"/>
        <v>7.5600282485875701</v>
      </c>
      <c r="AE183" s="18">
        <f t="shared" si="31"/>
        <v>7.8300376647834273</v>
      </c>
      <c r="AF183" s="18">
        <f t="shared" si="32"/>
        <v>7.8600125549278088</v>
      </c>
      <c r="AG183" s="18">
        <f t="shared" si="33"/>
        <v>7.8600125549278088</v>
      </c>
      <c r="AH183" s="18">
        <f t="shared" si="35"/>
        <v>0</v>
      </c>
    </row>
    <row r="184" spans="1:34" ht="15" customHeight="1">
      <c r="A184" s="4" t="str">
        <f>B183&amp;B184</f>
        <v>42090TALARA</v>
      </c>
      <c r="B184" s="16" t="s">
        <v>20</v>
      </c>
      <c r="C184" s="19"/>
      <c r="D184" s="19"/>
      <c r="E184" s="19"/>
      <c r="F184" s="20">
        <v>6.95</v>
      </c>
      <c r="G184" s="20">
        <v>6.62</v>
      </c>
      <c r="H184" s="20">
        <v>6.37</v>
      </c>
      <c r="K184" s="35">
        <v>43379</v>
      </c>
      <c r="L184" s="18">
        <f t="shared" si="24"/>
        <v>7.76</v>
      </c>
      <c r="M184" s="18">
        <f t="shared" si="25"/>
        <v>7.92</v>
      </c>
      <c r="N184" s="18">
        <f t="shared" si="26"/>
        <v>8.0299999999999994</v>
      </c>
      <c r="O184" s="18">
        <f t="shared" si="27"/>
        <v>7.76</v>
      </c>
      <c r="P184" s="18">
        <f t="shared" si="28"/>
        <v>7.99</v>
      </c>
      <c r="Q184" s="18">
        <f t="shared" si="34"/>
        <v>8.5500000000000007</v>
      </c>
      <c r="S184" s="4">
        <f t="shared" si="38"/>
        <v>10.914999999999999</v>
      </c>
      <c r="T184" s="4">
        <f t="shared" si="38"/>
        <v>11.1038</v>
      </c>
      <c r="U184" s="4">
        <f t="shared" si="38"/>
        <v>11.233599999999999</v>
      </c>
      <c r="W184" s="35">
        <v>43372</v>
      </c>
      <c r="X184" s="4">
        <f t="shared" si="39"/>
        <v>10.914999999999999</v>
      </c>
      <c r="Y184" s="4">
        <f t="shared" si="39"/>
        <v>11.1038</v>
      </c>
      <c r="Z184" s="4">
        <f t="shared" si="39"/>
        <v>11.233599999999999</v>
      </c>
      <c r="AB184" s="35">
        <v>43372</v>
      </c>
      <c r="AC184" s="18">
        <f t="shared" si="29"/>
        <v>7.4199623352165727</v>
      </c>
      <c r="AD184" s="18">
        <f t="shared" si="30"/>
        <v>7.6100125549278097</v>
      </c>
      <c r="AE184" s="18">
        <f t="shared" si="31"/>
        <v>7.8800219711236661</v>
      </c>
      <c r="AF184" s="18">
        <f t="shared" si="32"/>
        <v>7.9099968612680467</v>
      </c>
      <c r="AG184" s="18">
        <f t="shared" si="33"/>
        <v>7.9099968612680467</v>
      </c>
      <c r="AH184" s="18">
        <f t="shared" si="35"/>
        <v>0</v>
      </c>
    </row>
    <row r="185" spans="1:34" ht="15" customHeight="1">
      <c r="A185" s="4" t="str">
        <f>B183&amp;B185</f>
        <v>42090PIURA</v>
      </c>
      <c r="B185" s="16" t="s">
        <v>21</v>
      </c>
      <c r="C185" s="19"/>
      <c r="D185" s="19"/>
      <c r="E185" s="19"/>
      <c r="F185" s="19"/>
      <c r="G185" s="20">
        <v>6.96</v>
      </c>
      <c r="H185" s="20">
        <v>6.81</v>
      </c>
      <c r="K185" s="35">
        <v>43386</v>
      </c>
      <c r="L185" s="18">
        <f t="shared" si="24"/>
        <v>7.76</v>
      </c>
      <c r="M185" s="18">
        <f t="shared" si="25"/>
        <v>7.92</v>
      </c>
      <c r="N185" s="18">
        <f t="shared" si="26"/>
        <v>8.0299999999999994</v>
      </c>
      <c r="O185" s="18">
        <f t="shared" si="27"/>
        <v>7.76</v>
      </c>
      <c r="P185" s="18">
        <f t="shared" si="28"/>
        <v>7.99</v>
      </c>
      <c r="Q185" s="18">
        <f t="shared" si="34"/>
        <v>8.5500000000000007</v>
      </c>
      <c r="S185" s="4">
        <f t="shared" si="38"/>
        <v>10.914999999999999</v>
      </c>
      <c r="T185" s="4">
        <f t="shared" si="38"/>
        <v>11.1038</v>
      </c>
      <c r="U185" s="4">
        <f t="shared" si="38"/>
        <v>11.233599999999999</v>
      </c>
      <c r="W185" s="35">
        <v>43379</v>
      </c>
      <c r="X185" s="4">
        <f t="shared" si="39"/>
        <v>10.914999999999999</v>
      </c>
      <c r="Y185" s="4">
        <f t="shared" si="39"/>
        <v>11.1038</v>
      </c>
      <c r="Z185" s="4">
        <f t="shared" si="39"/>
        <v>11.233599999999999</v>
      </c>
      <c r="AB185" s="35">
        <v>43379</v>
      </c>
      <c r="AC185" s="18">
        <f t="shared" si="29"/>
        <v>7.5400188323917137</v>
      </c>
      <c r="AD185" s="18">
        <f t="shared" si="30"/>
        <v>7.7299905838041436</v>
      </c>
      <c r="AE185" s="18">
        <f t="shared" si="31"/>
        <v>8</v>
      </c>
      <c r="AF185" s="18">
        <f t="shared" si="32"/>
        <v>8.0299748901443824</v>
      </c>
      <c r="AG185" s="18">
        <f t="shared" si="33"/>
        <v>8.0299748901443824</v>
      </c>
      <c r="AH185" s="18">
        <f t="shared" si="35"/>
        <v>0</v>
      </c>
    </row>
    <row r="186" spans="1:34" ht="15" customHeight="1">
      <c r="A186" s="4" t="str">
        <f>+B183&amp;B186</f>
        <v>42090ETEN</v>
      </c>
      <c r="B186" s="16" t="s">
        <v>18</v>
      </c>
      <c r="C186" s="19"/>
      <c r="D186" s="19"/>
      <c r="E186" s="19"/>
      <c r="F186" s="19"/>
      <c r="G186" s="20">
        <v>6.99</v>
      </c>
      <c r="H186" s="20">
        <v>6.84</v>
      </c>
      <c r="K186" s="35">
        <v>43393</v>
      </c>
      <c r="L186" s="18">
        <f t="shared" si="24"/>
        <v>7.76</v>
      </c>
      <c r="M186" s="18">
        <f t="shared" si="25"/>
        <v>7.9</v>
      </c>
      <c r="N186" s="18">
        <f t="shared" si="26"/>
        <v>8.0299999999999994</v>
      </c>
      <c r="O186" s="18">
        <f t="shared" si="27"/>
        <v>7.76</v>
      </c>
      <c r="P186" s="18">
        <f t="shared" si="28"/>
        <v>7.99</v>
      </c>
      <c r="Q186" s="18">
        <f t="shared" si="34"/>
        <v>8.5500000000000007</v>
      </c>
      <c r="S186" s="4">
        <f t="shared" si="38"/>
        <v>10.914999999999999</v>
      </c>
      <c r="T186" s="4">
        <f t="shared" si="38"/>
        <v>11.1038</v>
      </c>
      <c r="U186" s="4">
        <f t="shared" si="38"/>
        <v>11.233599999999999</v>
      </c>
      <c r="W186" s="35">
        <v>43386</v>
      </c>
      <c r="X186" s="4">
        <f t="shared" si="39"/>
        <v>10.914999999999999</v>
      </c>
      <c r="Y186" s="4">
        <f t="shared" si="39"/>
        <v>11.1038</v>
      </c>
      <c r="Z186" s="4">
        <f t="shared" si="39"/>
        <v>11.233599999999999</v>
      </c>
      <c r="AB186" s="35">
        <v>43386</v>
      </c>
      <c r="AC186" s="18">
        <f t="shared" si="29"/>
        <v>7.7799748901443806</v>
      </c>
      <c r="AD186" s="18">
        <f t="shared" si="30"/>
        <v>7.9700251098556176</v>
      </c>
      <c r="AE186" s="18">
        <f t="shared" si="31"/>
        <v>8.240034526051474</v>
      </c>
      <c r="AF186" s="18">
        <f t="shared" si="32"/>
        <v>8.2700094161958564</v>
      </c>
      <c r="AG186" s="18">
        <f t="shared" si="33"/>
        <v>8.2700094161958564</v>
      </c>
      <c r="AH186" s="18">
        <f t="shared" si="35"/>
        <v>0</v>
      </c>
    </row>
    <row r="187" spans="1:34" ht="15" customHeight="1">
      <c r="A187" s="4" t="str">
        <f>+B183&amp;B187</f>
        <v>42090SALAVERRY</v>
      </c>
      <c r="B187" s="16" t="s">
        <v>16</v>
      </c>
      <c r="C187" s="19"/>
      <c r="D187" s="19"/>
      <c r="E187" s="19"/>
      <c r="F187" s="20">
        <v>7.36</v>
      </c>
      <c r="G187" s="20">
        <v>7.02</v>
      </c>
      <c r="H187" s="20">
        <v>6.87</v>
      </c>
      <c r="K187" s="35">
        <v>43399</v>
      </c>
      <c r="L187" s="18">
        <f t="shared" si="24"/>
        <v>8.2800000000000011</v>
      </c>
      <c r="M187" s="18">
        <f t="shared" si="25"/>
        <v>8.42</v>
      </c>
      <c r="N187" s="18">
        <f t="shared" si="26"/>
        <v>8.5500000000000007</v>
      </c>
      <c r="O187" s="18">
        <f t="shared" si="27"/>
        <v>8.2800000000000011</v>
      </c>
      <c r="P187" s="18">
        <f t="shared" si="28"/>
        <v>8.5100000000000016</v>
      </c>
      <c r="Q187" s="18">
        <f t="shared" si="34"/>
        <v>9.07</v>
      </c>
      <c r="S187" s="4">
        <f t="shared" si="38"/>
        <v>10.914999999999999</v>
      </c>
      <c r="T187" s="4">
        <f t="shared" si="38"/>
        <v>11.0802</v>
      </c>
      <c r="U187" s="4">
        <f t="shared" si="38"/>
        <v>11.233599999999999</v>
      </c>
      <c r="W187" s="35">
        <v>43393</v>
      </c>
      <c r="X187" s="4">
        <f t="shared" si="39"/>
        <v>10.914999999999999</v>
      </c>
      <c r="Y187" s="4">
        <f t="shared" si="39"/>
        <v>11.0802</v>
      </c>
      <c r="Z187" s="4">
        <f t="shared" si="39"/>
        <v>11.233599999999999</v>
      </c>
      <c r="AB187" s="35">
        <v>43393</v>
      </c>
      <c r="AC187" s="18">
        <f t="shared" si="29"/>
        <v>7.7599654739485251</v>
      </c>
      <c r="AD187" s="18">
        <f t="shared" si="30"/>
        <v>7.9500156936597604</v>
      </c>
      <c r="AE187" s="18">
        <f t="shared" si="31"/>
        <v>8.2200251098556194</v>
      </c>
      <c r="AF187" s="18">
        <f t="shared" si="32"/>
        <v>8.25</v>
      </c>
      <c r="AG187" s="18">
        <f t="shared" si="33"/>
        <v>8.25</v>
      </c>
      <c r="AH187" s="18">
        <f t="shared" si="35"/>
        <v>0</v>
      </c>
    </row>
    <row r="188" spans="1:34" ht="15" customHeight="1">
      <c r="A188" s="4" t="str">
        <f>+B183&amp;B188</f>
        <v>42090CHIMBOTE</v>
      </c>
      <c r="B188" s="16" t="s">
        <v>15</v>
      </c>
      <c r="C188" s="19"/>
      <c r="D188" s="19"/>
      <c r="E188" s="19"/>
      <c r="F188" s="19"/>
      <c r="G188" s="19"/>
      <c r="H188" s="20">
        <v>6.9</v>
      </c>
      <c r="K188" s="35">
        <v>43411</v>
      </c>
      <c r="L188" s="18">
        <f t="shared" si="24"/>
        <v>8.2800000000000011</v>
      </c>
      <c r="M188" s="18">
        <f t="shared" si="25"/>
        <v>8.42</v>
      </c>
      <c r="N188" s="18">
        <f t="shared" si="26"/>
        <v>8.5500000000000007</v>
      </c>
      <c r="O188" s="18">
        <f t="shared" si="27"/>
        <v>8.2800000000000011</v>
      </c>
      <c r="P188" s="18">
        <f t="shared" si="28"/>
        <v>8.5100000000000016</v>
      </c>
      <c r="Q188" s="18">
        <f t="shared" si="34"/>
        <v>9.07</v>
      </c>
      <c r="S188" s="4">
        <f t="shared" si="38"/>
        <v>11.528600000000001</v>
      </c>
      <c r="T188" s="4">
        <f t="shared" si="38"/>
        <v>11.6938</v>
      </c>
      <c r="U188" s="4">
        <f t="shared" si="38"/>
        <v>11.847200000000001</v>
      </c>
      <c r="W188" s="35">
        <v>43399</v>
      </c>
      <c r="X188" s="4">
        <f t="shared" si="39"/>
        <v>11.528600000000001</v>
      </c>
      <c r="Y188" s="4">
        <f t="shared" si="39"/>
        <v>11.6938</v>
      </c>
      <c r="Z188" s="4">
        <f t="shared" si="39"/>
        <v>11.847200000000001</v>
      </c>
      <c r="AB188" s="35">
        <v>43399</v>
      </c>
      <c r="AC188" s="18">
        <f t="shared" si="29"/>
        <v>7.5299748901443815</v>
      </c>
      <c r="AD188" s="18">
        <f t="shared" si="30"/>
        <v>7.7200251098556185</v>
      </c>
      <c r="AE188" s="18">
        <f t="shared" si="31"/>
        <v>7.9900345260514749</v>
      </c>
      <c r="AF188" s="18">
        <f t="shared" si="32"/>
        <v>8.0200094161958546</v>
      </c>
      <c r="AG188" s="18">
        <f t="shared" si="33"/>
        <v>8.0200094161958546</v>
      </c>
      <c r="AH188" s="18">
        <f t="shared" si="35"/>
        <v>0</v>
      </c>
    </row>
    <row r="189" spans="1:34" ht="15" customHeight="1">
      <c r="A189" s="4" t="str">
        <f>+B183&amp;B189</f>
        <v>42090SUPE</v>
      </c>
      <c r="B189" s="16" t="s">
        <v>22</v>
      </c>
      <c r="C189" s="20">
        <v>6.02</v>
      </c>
      <c r="D189" s="21">
        <v>6.92</v>
      </c>
      <c r="E189" s="19"/>
      <c r="F189" s="19"/>
      <c r="G189" s="20">
        <v>7.04</v>
      </c>
      <c r="H189" s="20">
        <v>6.89</v>
      </c>
      <c r="K189" s="35">
        <v>43420</v>
      </c>
      <c r="L189" s="18">
        <f t="shared" si="24"/>
        <v>8.379999999999999</v>
      </c>
      <c r="M189" s="18">
        <f t="shared" si="25"/>
        <v>8.52</v>
      </c>
      <c r="N189" s="18">
        <f t="shared" si="26"/>
        <v>8.65</v>
      </c>
      <c r="O189" s="18">
        <f t="shared" si="27"/>
        <v>8.379999999999999</v>
      </c>
      <c r="P189" s="18">
        <f t="shared" si="28"/>
        <v>8.61</v>
      </c>
      <c r="Q189" s="18">
        <f t="shared" si="34"/>
        <v>9.17</v>
      </c>
      <c r="S189" s="4">
        <f t="shared" si="38"/>
        <v>11.528600000000001</v>
      </c>
      <c r="T189" s="4">
        <f t="shared" si="38"/>
        <v>11.6938</v>
      </c>
      <c r="U189" s="4">
        <f t="shared" si="38"/>
        <v>11.847200000000001</v>
      </c>
      <c r="W189" s="35">
        <v>43411</v>
      </c>
      <c r="X189" s="4">
        <f t="shared" si="39"/>
        <v>11.528600000000001</v>
      </c>
      <c r="Y189" s="4">
        <f t="shared" si="39"/>
        <v>11.6938</v>
      </c>
      <c r="Z189" s="4">
        <f t="shared" si="39"/>
        <v>11.847200000000001</v>
      </c>
      <c r="AB189" s="35">
        <v>43411</v>
      </c>
      <c r="AC189" s="18">
        <f t="shared" si="29"/>
        <v>7.319993722536096</v>
      </c>
      <c r="AD189" s="18">
        <f t="shared" si="30"/>
        <v>7.509965473948526</v>
      </c>
      <c r="AE189" s="18">
        <f t="shared" si="31"/>
        <v>7.7799748901443806</v>
      </c>
      <c r="AF189" s="18">
        <f t="shared" si="32"/>
        <v>7.8100282485875701</v>
      </c>
      <c r="AG189" s="18">
        <f t="shared" si="33"/>
        <v>7.8100282485875701</v>
      </c>
      <c r="AH189" s="18">
        <f t="shared" si="35"/>
        <v>0</v>
      </c>
    </row>
    <row r="190" spans="1:34" ht="15" customHeight="1">
      <c r="A190" s="4" t="str">
        <f>+B183&amp;B190</f>
        <v>42090CALLAO</v>
      </c>
      <c r="B190" s="16" t="s">
        <v>17</v>
      </c>
      <c r="C190" s="20">
        <v>5.79</v>
      </c>
      <c r="D190" s="21">
        <v>6.69</v>
      </c>
      <c r="E190" s="20">
        <v>6.93</v>
      </c>
      <c r="F190" s="20">
        <v>6.78</v>
      </c>
      <c r="G190" s="20">
        <v>6.43</v>
      </c>
      <c r="H190" s="20">
        <v>6.25</v>
      </c>
      <c r="K190" s="35">
        <v>43428</v>
      </c>
      <c r="L190" s="18">
        <f t="shared" si="24"/>
        <v>8.5300000000000011</v>
      </c>
      <c r="M190" s="18">
        <f t="shared" si="25"/>
        <v>8.67</v>
      </c>
      <c r="N190" s="18">
        <f t="shared" si="26"/>
        <v>8.8000000000000007</v>
      </c>
      <c r="O190" s="18">
        <f t="shared" si="27"/>
        <v>8.5300000000000011</v>
      </c>
      <c r="P190" s="18">
        <f t="shared" si="28"/>
        <v>8.7600000000000016</v>
      </c>
      <c r="Q190" s="18">
        <f t="shared" si="34"/>
        <v>9.32</v>
      </c>
      <c r="S190" s="4">
        <f t="shared" si="38"/>
        <v>11.646599999999998</v>
      </c>
      <c r="T190" s="4">
        <f t="shared" si="38"/>
        <v>11.8118</v>
      </c>
      <c r="U190" s="4">
        <f t="shared" si="38"/>
        <v>11.965199999999999</v>
      </c>
      <c r="W190" s="35">
        <v>43420</v>
      </c>
      <c r="X190" s="4">
        <f t="shared" si="39"/>
        <v>11.646599999999998</v>
      </c>
      <c r="Y190" s="4">
        <f t="shared" si="39"/>
        <v>11.8118</v>
      </c>
      <c r="Z190" s="4">
        <f t="shared" si="39"/>
        <v>11.965199999999999</v>
      </c>
      <c r="AB190" s="35">
        <v>43420</v>
      </c>
      <c r="AC190" s="18">
        <f t="shared" si="29"/>
        <v>7.1899717514124299</v>
      </c>
      <c r="AD190" s="18">
        <f t="shared" si="30"/>
        <v>7.3800219711236652</v>
      </c>
      <c r="AE190" s="18">
        <f t="shared" si="31"/>
        <v>7.6500313873195234</v>
      </c>
      <c r="AF190" s="18">
        <f t="shared" si="32"/>
        <v>7.680006277463904</v>
      </c>
      <c r="AG190" s="18">
        <f t="shared" si="33"/>
        <v>7.680006277463904</v>
      </c>
      <c r="AH190" s="18">
        <f t="shared" si="35"/>
        <v>0</v>
      </c>
    </row>
    <row r="191" spans="1:34" ht="15" customHeight="1">
      <c r="A191" s="4" t="str">
        <f>+B183&amp;B191</f>
        <v>42090CONCHAN</v>
      </c>
      <c r="B191" s="16" t="s">
        <v>14</v>
      </c>
      <c r="C191" s="20">
        <v>5.79</v>
      </c>
      <c r="D191" s="21">
        <v>6.69</v>
      </c>
      <c r="E191" s="20">
        <v>6.93</v>
      </c>
      <c r="F191" s="20">
        <v>6.78</v>
      </c>
      <c r="G191" s="20">
        <v>6.43</v>
      </c>
      <c r="H191" s="20">
        <v>6.25</v>
      </c>
      <c r="K191" s="35">
        <v>43441</v>
      </c>
      <c r="L191" s="18">
        <f t="shared" si="24"/>
        <v>8.5300000000000011</v>
      </c>
      <c r="M191" s="18">
        <f t="shared" si="25"/>
        <v>8.67</v>
      </c>
      <c r="N191" s="18">
        <f t="shared" si="26"/>
        <v>8.8000000000000007</v>
      </c>
      <c r="O191" s="18">
        <f t="shared" si="27"/>
        <v>8.5300000000000011</v>
      </c>
      <c r="P191" s="18">
        <f t="shared" si="28"/>
        <v>8.7600000000000016</v>
      </c>
      <c r="Q191" s="18">
        <f t="shared" si="34"/>
        <v>9.32</v>
      </c>
      <c r="S191" s="4">
        <f t="shared" si="38"/>
        <v>11.823600000000001</v>
      </c>
      <c r="T191" s="4">
        <f t="shared" si="38"/>
        <v>11.988799999999999</v>
      </c>
      <c r="U191" s="4">
        <f t="shared" si="38"/>
        <v>12.142200000000001</v>
      </c>
      <c r="W191" s="35">
        <v>43428</v>
      </c>
      <c r="X191" s="4">
        <f t="shared" si="39"/>
        <v>11.823600000000001</v>
      </c>
      <c r="Y191" s="4">
        <f t="shared" si="39"/>
        <v>11.988799999999999</v>
      </c>
      <c r="Z191" s="4">
        <f t="shared" si="39"/>
        <v>12.142200000000001</v>
      </c>
      <c r="AB191" s="35">
        <v>43428</v>
      </c>
      <c r="AC191" s="18">
        <f t="shared" si="29"/>
        <v>7.0099654739485251</v>
      </c>
      <c r="AD191" s="18">
        <f t="shared" si="30"/>
        <v>7.2000156936597604</v>
      </c>
      <c r="AE191" s="18">
        <f t="shared" si="31"/>
        <v>7.4700251098556185</v>
      </c>
      <c r="AF191" s="18">
        <f t="shared" si="32"/>
        <v>7.4999999999999991</v>
      </c>
      <c r="AG191" s="18">
        <f t="shared" si="33"/>
        <v>7.4999999999999991</v>
      </c>
      <c r="AH191" s="18">
        <f t="shared" si="35"/>
        <v>0</v>
      </c>
    </row>
    <row r="192" spans="1:34" ht="15" customHeight="1">
      <c r="A192" s="4" t="str">
        <f>+B183&amp;B192</f>
        <v>42090C. DE PASCO</v>
      </c>
      <c r="B192" s="16" t="s">
        <v>23</v>
      </c>
      <c r="C192" s="19"/>
      <c r="D192" s="19"/>
      <c r="E192" s="19"/>
      <c r="F192" s="19"/>
      <c r="G192" s="20">
        <v>7.19</v>
      </c>
      <c r="H192" s="20">
        <v>7.05</v>
      </c>
      <c r="K192" s="35">
        <v>43470</v>
      </c>
      <c r="L192" s="18">
        <f t="shared" si="24"/>
        <v>8.41</v>
      </c>
      <c r="M192" s="18">
        <f t="shared" si="25"/>
        <v>8.5500000000000007</v>
      </c>
      <c r="N192" s="18">
        <f t="shared" si="26"/>
        <v>8.6800000000000015</v>
      </c>
      <c r="O192" s="18">
        <f t="shared" si="27"/>
        <v>8.41</v>
      </c>
      <c r="P192" s="18">
        <f t="shared" si="28"/>
        <v>8.64</v>
      </c>
      <c r="Q192" s="18">
        <f t="shared" si="34"/>
        <v>9.2000000000000011</v>
      </c>
      <c r="S192" s="4">
        <f t="shared" si="38"/>
        <v>11.823600000000001</v>
      </c>
      <c r="T192" s="4">
        <f t="shared" si="38"/>
        <v>11.988799999999999</v>
      </c>
      <c r="U192" s="4">
        <f t="shared" si="38"/>
        <v>12.142200000000001</v>
      </c>
      <c r="W192" s="35">
        <v>43441</v>
      </c>
      <c r="X192" s="4">
        <f t="shared" si="39"/>
        <v>11.823600000000001</v>
      </c>
      <c r="Y192" s="4">
        <f t="shared" si="39"/>
        <v>11.988799999999999</v>
      </c>
      <c r="Z192" s="4">
        <f t="shared" si="39"/>
        <v>12.142200000000001</v>
      </c>
      <c r="AB192" s="35">
        <v>43441</v>
      </c>
      <c r="AC192" s="18">
        <f t="shared" si="29"/>
        <v>6.7900188323917146</v>
      </c>
      <c r="AD192" s="18">
        <f t="shared" si="30"/>
        <v>6.9799905838041427</v>
      </c>
      <c r="AE192" s="18">
        <f t="shared" si="31"/>
        <v>7.25</v>
      </c>
      <c r="AF192" s="18">
        <f t="shared" si="32"/>
        <v>7.2799748901443815</v>
      </c>
      <c r="AG192" s="18">
        <f t="shared" si="33"/>
        <v>7.2799748901443815</v>
      </c>
      <c r="AH192" s="18">
        <f t="shared" si="35"/>
        <v>0</v>
      </c>
    </row>
    <row r="193" spans="1:34" ht="15" customHeight="1">
      <c r="A193" s="4" t="str">
        <f>+B183&amp;B193</f>
        <v>42090PISCO</v>
      </c>
      <c r="B193" s="16" t="s">
        <v>24</v>
      </c>
      <c r="C193" s="19"/>
      <c r="D193" s="19"/>
      <c r="E193" s="19"/>
      <c r="F193" s="20">
        <v>7.4</v>
      </c>
      <c r="G193" s="20">
        <v>7.03</v>
      </c>
      <c r="H193" s="20">
        <v>6.88</v>
      </c>
      <c r="K193" s="35">
        <v>43488</v>
      </c>
      <c r="L193" s="18">
        <f t="shared" si="24"/>
        <v>8.31</v>
      </c>
      <c r="M193" s="18">
        <f t="shared" si="25"/>
        <v>8.4500000000000011</v>
      </c>
      <c r="N193" s="18">
        <f t="shared" si="26"/>
        <v>8.58</v>
      </c>
      <c r="O193" s="18">
        <f t="shared" si="27"/>
        <v>8.31</v>
      </c>
      <c r="P193" s="18">
        <f t="shared" si="28"/>
        <v>8.5400000000000009</v>
      </c>
      <c r="Q193" s="18">
        <f t="shared" si="34"/>
        <v>9.1</v>
      </c>
      <c r="S193" s="4">
        <f t="shared" si="38"/>
        <v>11.682</v>
      </c>
      <c r="T193" s="4">
        <f t="shared" si="38"/>
        <v>11.847200000000001</v>
      </c>
      <c r="U193" s="4">
        <f t="shared" si="38"/>
        <v>12.000600000000002</v>
      </c>
      <c r="W193" s="35">
        <v>43470</v>
      </c>
      <c r="X193" s="4">
        <f t="shared" si="39"/>
        <v>11.682</v>
      </c>
      <c r="Y193" s="4">
        <f t="shared" si="39"/>
        <v>11.847200000000001</v>
      </c>
      <c r="Z193" s="4">
        <f t="shared" si="39"/>
        <v>12.000600000000002</v>
      </c>
      <c r="AB193" s="35">
        <v>43470</v>
      </c>
      <c r="AC193" s="18">
        <f t="shared" si="29"/>
        <v>6.5900031387319506</v>
      </c>
      <c r="AD193" s="18">
        <f t="shared" si="30"/>
        <v>6.7799748901443806</v>
      </c>
      <c r="AE193" s="18">
        <f t="shared" si="31"/>
        <v>7.0499843063402396</v>
      </c>
      <c r="AF193" s="18">
        <f t="shared" si="32"/>
        <v>7.0800376647834282</v>
      </c>
      <c r="AG193" s="18">
        <f t="shared" si="33"/>
        <v>7.0800376647834282</v>
      </c>
      <c r="AH193" s="18">
        <f t="shared" si="35"/>
        <v>0</v>
      </c>
    </row>
    <row r="194" spans="1:34" ht="15" customHeight="1">
      <c r="A194" s="4" t="str">
        <f>B183&amp;B194</f>
        <v>42090MOLLENDO</v>
      </c>
      <c r="B194" s="16" t="s">
        <v>25</v>
      </c>
      <c r="C194" s="20">
        <v>6.23</v>
      </c>
      <c r="D194" s="21">
        <v>7.13</v>
      </c>
      <c r="E194" s="19"/>
      <c r="F194" s="19"/>
      <c r="G194" s="20">
        <v>7.03</v>
      </c>
      <c r="H194" s="20">
        <v>6.88</v>
      </c>
      <c r="K194" s="35">
        <v>43498</v>
      </c>
      <c r="L194" s="18">
        <f t="shared" si="24"/>
        <v>8.2100000000000009</v>
      </c>
      <c r="M194" s="18">
        <f t="shared" si="25"/>
        <v>8.35</v>
      </c>
      <c r="N194" s="18">
        <f t="shared" si="26"/>
        <v>8.48</v>
      </c>
      <c r="O194" s="18">
        <f t="shared" si="27"/>
        <v>8.2100000000000009</v>
      </c>
      <c r="P194" s="18">
        <f t="shared" si="28"/>
        <v>8.44</v>
      </c>
      <c r="Q194" s="18">
        <f t="shared" si="34"/>
        <v>9</v>
      </c>
      <c r="S194" s="4">
        <f t="shared" si="38"/>
        <v>11.564</v>
      </c>
      <c r="T194" s="4">
        <f t="shared" si="38"/>
        <v>11.729200000000001</v>
      </c>
      <c r="U194" s="4">
        <f t="shared" si="38"/>
        <v>11.8826</v>
      </c>
      <c r="W194" s="35">
        <v>43488</v>
      </c>
      <c r="X194" s="4">
        <f t="shared" si="39"/>
        <v>11.564</v>
      </c>
      <c r="Y194" s="4">
        <f t="shared" si="39"/>
        <v>11.729200000000001</v>
      </c>
      <c r="Z194" s="4">
        <f t="shared" si="39"/>
        <v>11.8826</v>
      </c>
      <c r="AB194" s="35">
        <v>43488</v>
      </c>
      <c r="AC194" s="18">
        <f t="shared" si="29"/>
        <v>6.4399717514124299</v>
      </c>
      <c r="AD194" s="18">
        <f t="shared" si="30"/>
        <v>6.6300219711236652</v>
      </c>
      <c r="AE194" s="18">
        <f t="shared" si="31"/>
        <v>6.9000313873195234</v>
      </c>
      <c r="AF194" s="18">
        <f t="shared" si="32"/>
        <v>6.930006277463904</v>
      </c>
      <c r="AG194" s="18">
        <f t="shared" si="33"/>
        <v>6.930006277463904</v>
      </c>
      <c r="AH194" s="18">
        <f t="shared" si="35"/>
        <v>0</v>
      </c>
    </row>
    <row r="195" spans="1:34" ht="15" customHeight="1">
      <c r="A195" s="4" t="str">
        <f>B183&amp;B195</f>
        <v>42090JULIACA</v>
      </c>
      <c r="B195" s="16" t="s">
        <v>26</v>
      </c>
      <c r="C195" s="20">
        <v>6.48</v>
      </c>
      <c r="D195" s="21">
        <v>7.38</v>
      </c>
      <c r="E195" s="19"/>
      <c r="F195" s="19"/>
      <c r="G195" s="19"/>
      <c r="H195" s="20">
        <v>7.19</v>
      </c>
      <c r="K195" s="35">
        <v>43518</v>
      </c>
      <c r="L195" s="18">
        <f t="shared" ref="L195:L258" si="40">+VLOOKUP(K195&amp;$L$2,A:H,3,FALSE)</f>
        <v>8.0100000000000016</v>
      </c>
      <c r="M195" s="18">
        <f t="shared" ref="M195:M258" si="41">+VLOOKUP($K195&amp;$M$2,$A:$I,3,FALSE)</f>
        <v>8.15</v>
      </c>
      <c r="N195" s="18">
        <f t="shared" ref="N195:N258" si="42">+VLOOKUP($K195&amp;$N$2,$A:$I,3,FALSE)</f>
        <v>8.2800000000000011</v>
      </c>
      <c r="O195" s="18">
        <f t="shared" ref="O195:O258" si="43">+VLOOKUP($K195&amp;$O$2,$A:$I,3,FALSE)</f>
        <v>8.0100000000000016</v>
      </c>
      <c r="P195" s="18">
        <f t="shared" ref="P195:P258" si="44">+VLOOKUP($K195&amp;$P$2,$A:$I,3,FALSE)</f>
        <v>8.24</v>
      </c>
      <c r="Q195" s="18">
        <f t="shared" si="34"/>
        <v>8.8000000000000007</v>
      </c>
      <c r="S195" s="4">
        <f t="shared" ref="S195:U226" si="45">+(L194+$T$2)*$U$2</f>
        <v>11.446000000000002</v>
      </c>
      <c r="T195" s="4">
        <f t="shared" si="45"/>
        <v>11.611199999999998</v>
      </c>
      <c r="U195" s="4">
        <f t="shared" si="45"/>
        <v>11.7646</v>
      </c>
      <c r="W195" s="35">
        <v>43498</v>
      </c>
      <c r="X195" s="4">
        <f t="shared" si="39"/>
        <v>11.446000000000002</v>
      </c>
      <c r="Y195" s="4">
        <f t="shared" si="39"/>
        <v>11.611199999999998</v>
      </c>
      <c r="Z195" s="4">
        <f t="shared" si="39"/>
        <v>11.7646</v>
      </c>
      <c r="AB195" s="35">
        <v>43498</v>
      </c>
      <c r="AC195" s="18">
        <f t="shared" ref="AC195:AC258" si="46">+VLOOKUP(AB195&amp;$AC$2,A:H,7,FALSE)</f>
        <v>6.3400031387319515</v>
      </c>
      <c r="AD195" s="18">
        <f t="shared" ref="AD195:AD258" si="47">+VLOOKUP(AB195&amp;$AD$2,A:H,7,FALSE)</f>
        <v>6.5299748901443815</v>
      </c>
      <c r="AE195" s="18">
        <f t="shared" ref="AE195:AE258" si="48">+VLOOKUP(AB195&amp;$AE$2,A:H,7,FALSE)</f>
        <v>6.7999843063402396</v>
      </c>
      <c r="AF195" s="18">
        <f t="shared" ref="AF195:AF258" si="49">+VLOOKUP(AB195&amp;$AF$2,A:H,7,FALSE)</f>
        <v>6.8300376647834273</v>
      </c>
      <c r="AG195" s="18">
        <f t="shared" ref="AG195:AG258" si="50">+VLOOKUP(AB195&amp;$AG$2,A:H,7,FALSE)</f>
        <v>6.8300376647834273</v>
      </c>
      <c r="AH195" s="18">
        <f t="shared" si="35"/>
        <v>0</v>
      </c>
    </row>
    <row r="196" spans="1:34" ht="15" customHeight="1">
      <c r="A196" s="4" t="str">
        <f>B183&amp;B196</f>
        <v>42090CUSCO</v>
      </c>
      <c r="B196" s="16" t="s">
        <v>19</v>
      </c>
      <c r="C196" s="20">
        <v>6.58</v>
      </c>
      <c r="D196" s="21">
        <v>7.48</v>
      </c>
      <c r="E196" s="19"/>
      <c r="F196" s="19"/>
      <c r="G196" s="19"/>
      <c r="H196" s="20">
        <v>7.29</v>
      </c>
      <c r="K196" s="35">
        <v>43521</v>
      </c>
      <c r="L196" s="18">
        <f t="shared" si="40"/>
        <v>7.620000000000001</v>
      </c>
      <c r="M196" s="18">
        <f t="shared" si="41"/>
        <v>7.76</v>
      </c>
      <c r="N196" s="18">
        <f t="shared" si="42"/>
        <v>7.8900000000000006</v>
      </c>
      <c r="O196" s="18">
        <f t="shared" si="43"/>
        <v>7.620000000000001</v>
      </c>
      <c r="P196" s="18">
        <f t="shared" si="44"/>
        <v>7.8500000000000014</v>
      </c>
      <c r="Q196" s="18">
        <f t="shared" ref="Q196:Q259" si="51">+VLOOKUP($K196&amp;$Q$2,$A:$I,3,FALSE)</f>
        <v>8.41</v>
      </c>
      <c r="S196" s="4">
        <f t="shared" si="45"/>
        <v>11.21</v>
      </c>
      <c r="T196" s="4">
        <f t="shared" si="45"/>
        <v>11.3752</v>
      </c>
      <c r="U196" s="4">
        <f t="shared" si="45"/>
        <v>11.528600000000001</v>
      </c>
      <c r="W196" s="35">
        <v>43518</v>
      </c>
      <c r="X196" s="4">
        <f t="shared" si="39"/>
        <v>11.21</v>
      </c>
      <c r="Y196" s="4">
        <f t="shared" si="39"/>
        <v>11.3752</v>
      </c>
      <c r="Z196" s="4">
        <f t="shared" si="39"/>
        <v>11.528600000000001</v>
      </c>
      <c r="AB196" s="35">
        <v>43518</v>
      </c>
      <c r="AC196" s="18">
        <f t="shared" si="46"/>
        <v>6.3400031387319515</v>
      </c>
      <c r="AD196" s="18">
        <f t="shared" si="47"/>
        <v>6.5299748901443815</v>
      </c>
      <c r="AE196" s="18">
        <f t="shared" si="48"/>
        <v>6.7999843063402396</v>
      </c>
      <c r="AF196" s="18">
        <f t="shared" si="49"/>
        <v>6.8300376647834273</v>
      </c>
      <c r="AG196" s="18">
        <f t="shared" si="50"/>
        <v>6.8300376647834273</v>
      </c>
      <c r="AH196" s="18">
        <f t="shared" ref="AH196:AH259" si="52">+VLOOKUP(AB196&amp;$AH$2,A:H,7,FALSE)</f>
        <v>0</v>
      </c>
    </row>
    <row r="197" spans="1:34" ht="15" customHeight="1">
      <c r="A197" s="4" t="str">
        <f>B183&amp;B197</f>
        <v>42090ILO</v>
      </c>
      <c r="B197" s="16" t="s">
        <v>27</v>
      </c>
      <c r="C197" s="20">
        <v>6.22</v>
      </c>
      <c r="D197" s="21">
        <v>7.12</v>
      </c>
      <c r="E197" s="19"/>
      <c r="F197" s="20">
        <v>7.46</v>
      </c>
      <c r="G197" s="19"/>
      <c r="H197" s="20">
        <v>6.92</v>
      </c>
      <c r="K197" s="35">
        <v>43525</v>
      </c>
      <c r="L197" s="18">
        <f t="shared" si="40"/>
        <v>7.620000000000001</v>
      </c>
      <c r="M197" s="18">
        <f t="shared" si="41"/>
        <v>7.76</v>
      </c>
      <c r="N197" s="18">
        <f t="shared" si="42"/>
        <v>7.8900000000000006</v>
      </c>
      <c r="O197" s="18">
        <f t="shared" si="43"/>
        <v>7.620000000000001</v>
      </c>
      <c r="P197" s="18">
        <f t="shared" si="44"/>
        <v>7.8500000000000014</v>
      </c>
      <c r="Q197" s="18">
        <f t="shared" si="51"/>
        <v>8.41</v>
      </c>
      <c r="S197" s="4">
        <f t="shared" si="45"/>
        <v>10.7498</v>
      </c>
      <c r="T197" s="4">
        <f t="shared" si="45"/>
        <v>10.914999999999999</v>
      </c>
      <c r="U197" s="4">
        <f t="shared" si="45"/>
        <v>11.0684</v>
      </c>
      <c r="W197" s="35">
        <v>43521</v>
      </c>
      <c r="X197" s="4">
        <f t="shared" si="39"/>
        <v>10.7498</v>
      </c>
      <c r="Y197" s="4">
        <f t="shared" si="39"/>
        <v>10.914999999999999</v>
      </c>
      <c r="Z197" s="4">
        <f t="shared" si="39"/>
        <v>11.0684</v>
      </c>
      <c r="AB197" s="35">
        <v>43521</v>
      </c>
      <c r="AC197" s="18">
        <f t="shared" si="46"/>
        <v>6.3400031387319515</v>
      </c>
      <c r="AD197" s="18">
        <f t="shared" si="47"/>
        <v>6.5299748901443815</v>
      </c>
      <c r="AE197" s="18">
        <f t="shared" si="48"/>
        <v>6.7999843063402396</v>
      </c>
      <c r="AF197" s="18">
        <f t="shared" si="49"/>
        <v>6.8300376647834273</v>
      </c>
      <c r="AG197" s="18">
        <f t="shared" si="50"/>
        <v>6.8300376647834273</v>
      </c>
      <c r="AH197" s="18">
        <f t="shared" si="52"/>
        <v>0</v>
      </c>
    </row>
    <row r="198" spans="1:34" ht="15" customHeight="1">
      <c r="A198" s="4" t="str">
        <f>B183&amp;B198</f>
        <v>42090EL MILAGRO</v>
      </c>
      <c r="B198" s="16" t="s">
        <v>28</v>
      </c>
      <c r="C198" s="19"/>
      <c r="D198" s="19"/>
      <c r="E198" s="19"/>
      <c r="F198" s="19"/>
      <c r="G198" s="20">
        <v>7.29</v>
      </c>
      <c r="H198" s="20">
        <v>6.87</v>
      </c>
      <c r="K198" s="35">
        <v>43533</v>
      </c>
      <c r="L198" s="18">
        <f t="shared" si="40"/>
        <v>7.620000000000001</v>
      </c>
      <c r="M198" s="18">
        <f t="shared" si="41"/>
        <v>7.76</v>
      </c>
      <c r="N198" s="18">
        <f t="shared" si="42"/>
        <v>7.8900000000000006</v>
      </c>
      <c r="O198" s="18">
        <f t="shared" si="43"/>
        <v>7.620000000000001</v>
      </c>
      <c r="P198" s="18">
        <f t="shared" si="44"/>
        <v>7.8500000000000014</v>
      </c>
      <c r="Q198" s="18">
        <f t="shared" si="51"/>
        <v>8.41</v>
      </c>
      <c r="S198" s="4">
        <f t="shared" si="45"/>
        <v>10.7498</v>
      </c>
      <c r="T198" s="4">
        <f t="shared" si="45"/>
        <v>10.914999999999999</v>
      </c>
      <c r="U198" s="4">
        <f t="shared" si="45"/>
        <v>11.0684</v>
      </c>
      <c r="W198" s="35">
        <v>43525</v>
      </c>
      <c r="X198" s="4">
        <f t="shared" si="39"/>
        <v>10.7498</v>
      </c>
      <c r="Y198" s="4">
        <f t="shared" si="39"/>
        <v>10.914999999999999</v>
      </c>
      <c r="Z198" s="4">
        <f t="shared" si="39"/>
        <v>11.0684</v>
      </c>
      <c r="AB198" s="35">
        <v>43525</v>
      </c>
      <c r="AC198" s="18">
        <f t="shared" si="46"/>
        <v>6.5200094161958564</v>
      </c>
      <c r="AD198" s="18">
        <f t="shared" si="47"/>
        <v>6.7099811676082863</v>
      </c>
      <c r="AE198" s="18">
        <f t="shared" si="48"/>
        <v>6.9799905838041427</v>
      </c>
      <c r="AF198" s="18">
        <f t="shared" si="49"/>
        <v>7.0099654739485251</v>
      </c>
      <c r="AG198" s="18">
        <f t="shared" si="50"/>
        <v>7.0099654739485251</v>
      </c>
      <c r="AH198" s="18">
        <f t="shared" si="52"/>
        <v>0</v>
      </c>
    </row>
    <row r="199" spans="1:34" ht="15" customHeight="1">
      <c r="A199" s="4" t="str">
        <f>B183&amp;B199</f>
        <v>42090YURIMAGUAS</v>
      </c>
      <c r="B199" s="16" t="s">
        <v>29</v>
      </c>
      <c r="C199" s="27"/>
      <c r="D199" s="28"/>
      <c r="E199" s="22"/>
      <c r="F199" s="22"/>
      <c r="G199" s="22"/>
      <c r="H199" s="22"/>
      <c r="K199" s="35">
        <v>43544</v>
      </c>
      <c r="L199" s="18">
        <f t="shared" si="40"/>
        <v>7.620000000000001</v>
      </c>
      <c r="M199" s="18">
        <f t="shared" si="41"/>
        <v>7.76</v>
      </c>
      <c r="N199" s="18">
        <f t="shared" si="42"/>
        <v>7.8900000000000006</v>
      </c>
      <c r="O199" s="18">
        <f t="shared" si="43"/>
        <v>7.620000000000001</v>
      </c>
      <c r="P199" s="18">
        <f t="shared" si="44"/>
        <v>7.8500000000000014</v>
      </c>
      <c r="Q199" s="18">
        <f t="shared" si="51"/>
        <v>8.41</v>
      </c>
      <c r="S199" s="4">
        <f t="shared" si="45"/>
        <v>10.7498</v>
      </c>
      <c r="T199" s="4">
        <f t="shared" si="45"/>
        <v>10.914999999999999</v>
      </c>
      <c r="U199" s="4">
        <f t="shared" si="45"/>
        <v>11.0684</v>
      </c>
      <c r="W199" s="35">
        <v>43533</v>
      </c>
      <c r="X199" s="4">
        <f t="shared" si="39"/>
        <v>10.7498</v>
      </c>
      <c r="Y199" s="4">
        <f t="shared" si="39"/>
        <v>10.914999999999999</v>
      </c>
      <c r="Z199" s="4">
        <f t="shared" si="39"/>
        <v>11.0684</v>
      </c>
      <c r="AB199" s="35">
        <v>43533</v>
      </c>
      <c r="AC199" s="18">
        <f t="shared" si="46"/>
        <v>6.6500313873195234</v>
      </c>
      <c r="AD199" s="18">
        <f t="shared" si="47"/>
        <v>6.8400031387319524</v>
      </c>
      <c r="AE199" s="18">
        <f t="shared" si="48"/>
        <v>7.1100125549278088</v>
      </c>
      <c r="AF199" s="18">
        <f t="shared" si="49"/>
        <v>7.1399874450721912</v>
      </c>
      <c r="AG199" s="18">
        <f t="shared" si="50"/>
        <v>7.1399874450721912</v>
      </c>
      <c r="AH199" s="18">
        <f t="shared" si="52"/>
        <v>0</v>
      </c>
    </row>
    <row r="200" spans="1:34" ht="15" customHeight="1">
      <c r="A200" s="4" t="str">
        <f>B183&amp;B200</f>
        <v>42090IQUITOS</v>
      </c>
      <c r="B200" s="16" t="s">
        <v>30</v>
      </c>
      <c r="C200" s="27"/>
      <c r="D200" s="28"/>
      <c r="E200" s="22"/>
      <c r="F200" s="22"/>
      <c r="G200" s="22"/>
      <c r="H200" s="22"/>
      <c r="K200" s="35">
        <v>43547</v>
      </c>
      <c r="L200" s="18">
        <f t="shared" si="40"/>
        <v>7.620000000000001</v>
      </c>
      <c r="M200" s="18">
        <f t="shared" si="41"/>
        <v>7.76</v>
      </c>
      <c r="N200" s="18">
        <f t="shared" si="42"/>
        <v>7.8900000000000006</v>
      </c>
      <c r="O200" s="18">
        <f t="shared" si="43"/>
        <v>7.620000000000001</v>
      </c>
      <c r="P200" s="18">
        <f t="shared" si="44"/>
        <v>7.8500000000000014</v>
      </c>
      <c r="Q200" s="18">
        <f t="shared" si="51"/>
        <v>8.41</v>
      </c>
      <c r="S200" s="4">
        <f t="shared" si="45"/>
        <v>10.7498</v>
      </c>
      <c r="T200" s="4">
        <f t="shared" si="45"/>
        <v>10.914999999999999</v>
      </c>
      <c r="U200" s="4">
        <f t="shared" si="45"/>
        <v>11.0684</v>
      </c>
      <c r="W200" s="35">
        <v>43544</v>
      </c>
      <c r="X200" s="4">
        <f t="shared" si="39"/>
        <v>10.7498</v>
      </c>
      <c r="Y200" s="4">
        <f t="shared" si="39"/>
        <v>10.914999999999999</v>
      </c>
      <c r="Z200" s="4">
        <f t="shared" si="39"/>
        <v>11.0684</v>
      </c>
      <c r="AB200" s="35">
        <v>43544</v>
      </c>
      <c r="AC200" s="18">
        <f t="shared" si="46"/>
        <v>6.7400345260514749</v>
      </c>
      <c r="AD200" s="18">
        <f t="shared" si="47"/>
        <v>6.930006277463904</v>
      </c>
      <c r="AE200" s="18">
        <f t="shared" si="48"/>
        <v>7.2000156936597604</v>
      </c>
      <c r="AF200" s="18">
        <f t="shared" si="49"/>
        <v>7.2299905838041445</v>
      </c>
      <c r="AG200" s="18">
        <f t="shared" si="50"/>
        <v>7.2299905838041445</v>
      </c>
      <c r="AH200" s="18">
        <f t="shared" si="52"/>
        <v>0</v>
      </c>
    </row>
    <row r="201" spans="1:34" ht="15" customHeight="1">
      <c r="A201" s="4" t="str">
        <f>B183&amp;B201</f>
        <v>42090PUCALLPA</v>
      </c>
      <c r="B201" s="16" t="s">
        <v>31</v>
      </c>
      <c r="C201" s="27"/>
      <c r="D201" s="28"/>
      <c r="E201" s="22"/>
      <c r="F201" s="22"/>
      <c r="G201" s="22"/>
      <c r="H201" s="22"/>
      <c r="K201" s="35">
        <v>43554</v>
      </c>
      <c r="L201" s="18">
        <f t="shared" si="40"/>
        <v>7.620000000000001</v>
      </c>
      <c r="M201" s="18">
        <f t="shared" si="41"/>
        <v>7.76</v>
      </c>
      <c r="N201" s="18">
        <f t="shared" si="42"/>
        <v>7.8900000000000006</v>
      </c>
      <c r="O201" s="18">
        <f t="shared" si="43"/>
        <v>7.620000000000001</v>
      </c>
      <c r="P201" s="18">
        <f t="shared" si="44"/>
        <v>7.8500000000000014</v>
      </c>
      <c r="Q201" s="18">
        <f t="shared" si="51"/>
        <v>8.41</v>
      </c>
      <c r="S201" s="4">
        <f t="shared" si="45"/>
        <v>10.7498</v>
      </c>
      <c r="T201" s="4">
        <f t="shared" si="45"/>
        <v>10.914999999999999</v>
      </c>
      <c r="U201" s="4">
        <f t="shared" si="45"/>
        <v>11.0684</v>
      </c>
      <c r="W201" s="35">
        <v>43547</v>
      </c>
      <c r="X201" s="4">
        <f t="shared" si="39"/>
        <v>10.7498</v>
      </c>
      <c r="Y201" s="4">
        <f t="shared" si="39"/>
        <v>10.914999999999999</v>
      </c>
      <c r="Z201" s="4">
        <f t="shared" si="39"/>
        <v>11.0684</v>
      </c>
      <c r="AB201" s="35">
        <v>43547</v>
      </c>
      <c r="AC201" s="18">
        <f t="shared" si="46"/>
        <v>6.9900345260514749</v>
      </c>
      <c r="AD201" s="18">
        <f t="shared" si="47"/>
        <v>7.1800062774639049</v>
      </c>
      <c r="AE201" s="18">
        <f t="shared" si="48"/>
        <v>7.4500156936597604</v>
      </c>
      <c r="AF201" s="18">
        <f t="shared" si="49"/>
        <v>7.4799905838041436</v>
      </c>
      <c r="AG201" s="18">
        <f t="shared" si="50"/>
        <v>7.4799905838041436</v>
      </c>
      <c r="AH201" s="18">
        <f t="shared" si="52"/>
        <v>0</v>
      </c>
    </row>
    <row r="202" spans="1:34" ht="15" customHeight="1">
      <c r="A202" s="4" t="str">
        <f>B183&amp;B202</f>
        <v>42090PTO. MALDONADO</v>
      </c>
      <c r="B202" s="16" t="s">
        <v>32</v>
      </c>
      <c r="C202" s="23">
        <v>9.6199999999999992</v>
      </c>
      <c r="D202" s="23">
        <v>10.52</v>
      </c>
      <c r="E202" s="22"/>
      <c r="F202" s="22"/>
      <c r="G202" s="22"/>
      <c r="H202" s="22"/>
      <c r="K202" s="35">
        <v>43561</v>
      </c>
      <c r="L202" s="18">
        <f t="shared" si="40"/>
        <v>7.620000000000001</v>
      </c>
      <c r="M202" s="18">
        <f t="shared" si="41"/>
        <v>7.76</v>
      </c>
      <c r="N202" s="18">
        <f t="shared" si="42"/>
        <v>7.8900000000000006</v>
      </c>
      <c r="O202" s="18">
        <f t="shared" si="43"/>
        <v>7.620000000000001</v>
      </c>
      <c r="P202" s="18">
        <f t="shared" si="44"/>
        <v>7.8500000000000014</v>
      </c>
      <c r="Q202" s="18">
        <f t="shared" si="51"/>
        <v>8.41</v>
      </c>
      <c r="S202" s="4">
        <f t="shared" si="45"/>
        <v>10.7498</v>
      </c>
      <c r="T202" s="4">
        <f t="shared" si="45"/>
        <v>10.914999999999999</v>
      </c>
      <c r="U202" s="4">
        <f t="shared" si="45"/>
        <v>11.0684</v>
      </c>
      <c r="W202" s="35">
        <v>43554</v>
      </c>
      <c r="X202" s="4">
        <f t="shared" si="39"/>
        <v>10.7498</v>
      </c>
      <c r="Y202" s="4">
        <f t="shared" si="39"/>
        <v>10.914999999999999</v>
      </c>
      <c r="Z202" s="4">
        <f t="shared" si="39"/>
        <v>11.0684</v>
      </c>
      <c r="AB202" s="35">
        <v>43554</v>
      </c>
      <c r="AC202" s="18">
        <f t="shared" si="46"/>
        <v>7.1699623352165718</v>
      </c>
      <c r="AD202" s="18">
        <f t="shared" si="47"/>
        <v>7.3600125549278097</v>
      </c>
      <c r="AE202" s="18">
        <f t="shared" si="48"/>
        <v>7.6300219711236652</v>
      </c>
      <c r="AF202" s="18">
        <f t="shared" si="49"/>
        <v>7.6599968612680467</v>
      </c>
      <c r="AG202" s="18">
        <f t="shared" si="50"/>
        <v>7.6599968612680467</v>
      </c>
      <c r="AH202" s="18">
        <f t="shared" si="52"/>
        <v>0</v>
      </c>
    </row>
    <row r="203" spans="1:34" ht="15" customHeight="1">
      <c r="B203" s="17">
        <v>42102</v>
      </c>
      <c r="K203" s="35">
        <v>43568</v>
      </c>
      <c r="L203" s="18">
        <f t="shared" si="40"/>
        <v>7.620000000000001</v>
      </c>
      <c r="M203" s="18">
        <f t="shared" si="41"/>
        <v>7.76</v>
      </c>
      <c r="N203" s="18">
        <f t="shared" si="42"/>
        <v>7.8900000000000006</v>
      </c>
      <c r="O203" s="18">
        <f t="shared" si="43"/>
        <v>7.620000000000001</v>
      </c>
      <c r="P203" s="18">
        <f t="shared" si="44"/>
        <v>7.8500000000000014</v>
      </c>
      <c r="Q203" s="18">
        <f t="shared" si="51"/>
        <v>8.41</v>
      </c>
      <c r="S203" s="4">
        <f t="shared" si="45"/>
        <v>10.7498</v>
      </c>
      <c r="T203" s="4">
        <f t="shared" si="45"/>
        <v>10.914999999999999</v>
      </c>
      <c r="U203" s="4">
        <f t="shared" si="45"/>
        <v>11.0684</v>
      </c>
      <c r="W203" s="35">
        <v>43561</v>
      </c>
      <c r="X203" s="4">
        <f t="shared" si="39"/>
        <v>10.7498</v>
      </c>
      <c r="Y203" s="4">
        <f t="shared" si="39"/>
        <v>10.914999999999999</v>
      </c>
      <c r="Z203" s="4">
        <f t="shared" si="39"/>
        <v>11.0684</v>
      </c>
      <c r="AB203" s="35">
        <v>43561</v>
      </c>
      <c r="AC203" s="18">
        <f t="shared" si="46"/>
        <v>7.3300376647834273</v>
      </c>
      <c r="AD203" s="18">
        <f t="shared" si="47"/>
        <v>7.5200094161958564</v>
      </c>
      <c r="AE203" s="18">
        <f t="shared" si="48"/>
        <v>7.7900188323917146</v>
      </c>
      <c r="AF203" s="18">
        <f t="shared" si="49"/>
        <v>7.8199937225360951</v>
      </c>
      <c r="AG203" s="18">
        <f t="shared" si="50"/>
        <v>7.8199937225360951</v>
      </c>
      <c r="AH203" s="18">
        <f t="shared" si="52"/>
        <v>0</v>
      </c>
    </row>
    <row r="204" spans="1:34" ht="15" customHeight="1">
      <c r="A204" s="4" t="str">
        <f>B203&amp;B204</f>
        <v>42102TALARA</v>
      </c>
      <c r="B204" s="16" t="s">
        <v>20</v>
      </c>
      <c r="C204" s="19"/>
      <c r="D204" s="19"/>
      <c r="E204" s="19"/>
      <c r="F204" s="36">
        <v>6.8</v>
      </c>
      <c r="G204" s="36">
        <v>6.47</v>
      </c>
      <c r="H204" s="36">
        <v>6.22</v>
      </c>
      <c r="K204" s="35">
        <v>43573</v>
      </c>
      <c r="L204" s="18">
        <f t="shared" si="40"/>
        <v>7.620000000000001</v>
      </c>
      <c r="M204" s="18">
        <f t="shared" si="41"/>
        <v>7.76</v>
      </c>
      <c r="N204" s="18">
        <f t="shared" si="42"/>
        <v>7.8900000000000006</v>
      </c>
      <c r="O204" s="18">
        <f t="shared" si="43"/>
        <v>7.620000000000001</v>
      </c>
      <c r="P204" s="18">
        <f t="shared" si="44"/>
        <v>7.8500000000000014</v>
      </c>
      <c r="Q204" s="18">
        <f t="shared" si="51"/>
        <v>8.41</v>
      </c>
      <c r="S204" s="4">
        <f t="shared" si="45"/>
        <v>10.7498</v>
      </c>
      <c r="T204" s="4">
        <f t="shared" si="45"/>
        <v>10.914999999999999</v>
      </c>
      <c r="U204" s="4">
        <f t="shared" si="45"/>
        <v>11.0684</v>
      </c>
      <c r="W204" s="35">
        <v>43568</v>
      </c>
      <c r="X204" s="4">
        <f t="shared" si="39"/>
        <v>10.7498</v>
      </c>
      <c r="Y204" s="4">
        <f t="shared" si="39"/>
        <v>10.914999999999999</v>
      </c>
      <c r="Z204" s="4">
        <f t="shared" si="39"/>
        <v>11.0684</v>
      </c>
      <c r="AB204" s="35">
        <v>43568</v>
      </c>
      <c r="AC204" s="18">
        <f t="shared" si="46"/>
        <v>7.4000313873195225</v>
      </c>
      <c r="AD204" s="18">
        <f t="shared" si="47"/>
        <v>7.5900031387319506</v>
      </c>
      <c r="AE204" s="18">
        <f t="shared" si="48"/>
        <v>7.8600125549278088</v>
      </c>
      <c r="AF204" s="18">
        <f t="shared" si="49"/>
        <v>7.8899874450721912</v>
      </c>
      <c r="AG204" s="18">
        <f t="shared" si="50"/>
        <v>7.8899874450721912</v>
      </c>
      <c r="AH204" s="18">
        <f t="shared" si="52"/>
        <v>0</v>
      </c>
    </row>
    <row r="205" spans="1:34" ht="15" customHeight="1">
      <c r="A205" s="4" t="str">
        <f>B203&amp;B205</f>
        <v>42102PIURA</v>
      </c>
      <c r="B205" s="16" t="s">
        <v>21</v>
      </c>
      <c r="C205" s="19"/>
      <c r="D205" s="19"/>
      <c r="E205" s="19"/>
      <c r="F205" s="19"/>
      <c r="G205" s="36">
        <v>6.81</v>
      </c>
      <c r="H205" s="36">
        <v>6.66</v>
      </c>
      <c r="K205" s="35">
        <v>43581</v>
      </c>
      <c r="L205" s="18">
        <f t="shared" si="40"/>
        <v>7.74</v>
      </c>
      <c r="M205" s="18">
        <f t="shared" si="41"/>
        <v>7.879999999999999</v>
      </c>
      <c r="N205" s="18">
        <f t="shared" si="42"/>
        <v>8.0100000000000016</v>
      </c>
      <c r="O205" s="18">
        <f t="shared" si="43"/>
        <v>7.74</v>
      </c>
      <c r="P205" s="18">
        <f t="shared" si="44"/>
        <v>7.9700000000000006</v>
      </c>
      <c r="Q205" s="18">
        <f t="shared" si="51"/>
        <v>8.5300000000000011</v>
      </c>
      <c r="S205" s="4">
        <f t="shared" si="45"/>
        <v>10.7498</v>
      </c>
      <c r="T205" s="4">
        <f t="shared" si="45"/>
        <v>10.914999999999999</v>
      </c>
      <c r="U205" s="4">
        <f t="shared" si="45"/>
        <v>11.0684</v>
      </c>
      <c r="W205" s="35">
        <v>43573</v>
      </c>
      <c r="X205" s="4">
        <f t="shared" si="39"/>
        <v>10.7498</v>
      </c>
      <c r="Y205" s="4">
        <f t="shared" si="39"/>
        <v>10.914999999999999</v>
      </c>
      <c r="Z205" s="4">
        <f t="shared" si="39"/>
        <v>11.0684</v>
      </c>
      <c r="AB205" s="35">
        <v>43573</v>
      </c>
      <c r="AC205" s="18">
        <f t="shared" si="46"/>
        <v>7.5499843063402388</v>
      </c>
      <c r="AD205" s="18">
        <f t="shared" si="47"/>
        <v>7.7400345260514749</v>
      </c>
      <c r="AE205" s="18">
        <f t="shared" si="48"/>
        <v>8.009965473948526</v>
      </c>
      <c r="AF205" s="18">
        <f t="shared" si="49"/>
        <v>8.0400188323917146</v>
      </c>
      <c r="AG205" s="18">
        <f t="shared" si="50"/>
        <v>8.0400188323917146</v>
      </c>
      <c r="AH205" s="18">
        <f t="shared" si="52"/>
        <v>0</v>
      </c>
    </row>
    <row r="206" spans="1:34" ht="15" customHeight="1">
      <c r="A206" s="4" t="str">
        <f>+B203&amp;B206</f>
        <v>42102ETEN</v>
      </c>
      <c r="B206" s="16" t="s">
        <v>18</v>
      </c>
      <c r="C206" s="19"/>
      <c r="D206" s="19"/>
      <c r="E206" s="19"/>
      <c r="F206" s="19"/>
      <c r="G206" s="36">
        <v>6.84</v>
      </c>
      <c r="H206" s="36">
        <v>6.69</v>
      </c>
      <c r="K206" s="35">
        <v>43589</v>
      </c>
      <c r="L206" s="18">
        <f t="shared" si="40"/>
        <v>7.74</v>
      </c>
      <c r="M206" s="18">
        <f t="shared" si="41"/>
        <v>7.879999999999999</v>
      </c>
      <c r="N206" s="18">
        <f t="shared" si="42"/>
        <v>8.0100000000000016</v>
      </c>
      <c r="O206" s="18">
        <f t="shared" si="43"/>
        <v>7.74</v>
      </c>
      <c r="P206" s="18">
        <f t="shared" si="44"/>
        <v>7.9700000000000006</v>
      </c>
      <c r="Q206" s="18">
        <f t="shared" si="51"/>
        <v>8.5300000000000011</v>
      </c>
      <c r="S206" s="4">
        <f t="shared" si="45"/>
        <v>10.891399999999999</v>
      </c>
      <c r="T206" s="4">
        <f t="shared" si="45"/>
        <v>11.056599999999998</v>
      </c>
      <c r="U206" s="4">
        <f t="shared" si="45"/>
        <v>11.21</v>
      </c>
      <c r="W206" s="35">
        <v>43581</v>
      </c>
      <c r="X206" s="4">
        <f t="shared" si="39"/>
        <v>10.891399999999999</v>
      </c>
      <c r="Y206" s="4">
        <f t="shared" si="39"/>
        <v>11.056599999999998</v>
      </c>
      <c r="Z206" s="4">
        <f t="shared" si="39"/>
        <v>11.21</v>
      </c>
      <c r="AB206" s="35">
        <v>43581</v>
      </c>
      <c r="AC206" s="18">
        <f t="shared" si="46"/>
        <v>7.6399874450721903</v>
      </c>
      <c r="AD206" s="18">
        <f t="shared" si="47"/>
        <v>7.8300376647834273</v>
      </c>
      <c r="AE206" s="18">
        <f t="shared" si="48"/>
        <v>8.0999686126804775</v>
      </c>
      <c r="AF206" s="18">
        <f t="shared" si="49"/>
        <v>8.1300219711236661</v>
      </c>
      <c r="AG206" s="18">
        <f t="shared" si="50"/>
        <v>8.1300219711236661</v>
      </c>
      <c r="AH206" s="18">
        <f t="shared" si="52"/>
        <v>0</v>
      </c>
    </row>
    <row r="207" spans="1:34" ht="15" customHeight="1">
      <c r="A207" s="4" t="str">
        <f>+B203&amp;B207</f>
        <v>42102SALAVERRY</v>
      </c>
      <c r="B207" s="16" t="s">
        <v>16</v>
      </c>
      <c r="C207" s="19"/>
      <c r="D207" s="19"/>
      <c r="E207" s="19"/>
      <c r="F207" s="36">
        <v>7.21</v>
      </c>
      <c r="G207" s="36">
        <v>6.87</v>
      </c>
      <c r="H207" s="36">
        <v>6.72</v>
      </c>
      <c r="K207" s="35">
        <v>43596</v>
      </c>
      <c r="L207" s="18">
        <f t="shared" si="40"/>
        <v>7.74</v>
      </c>
      <c r="M207" s="18">
        <f t="shared" si="41"/>
        <v>7.879999999999999</v>
      </c>
      <c r="N207" s="18">
        <f t="shared" si="42"/>
        <v>8.0100000000000016</v>
      </c>
      <c r="O207" s="18">
        <f t="shared" si="43"/>
        <v>7.74</v>
      </c>
      <c r="P207" s="18">
        <f t="shared" si="44"/>
        <v>7.9700000000000006</v>
      </c>
      <c r="Q207" s="18">
        <f t="shared" si="51"/>
        <v>8.5300000000000011</v>
      </c>
      <c r="S207" s="4">
        <f t="shared" si="45"/>
        <v>10.891399999999999</v>
      </c>
      <c r="T207" s="4">
        <f t="shared" si="45"/>
        <v>11.056599999999998</v>
      </c>
      <c r="U207" s="4">
        <f t="shared" si="45"/>
        <v>11.21</v>
      </c>
      <c r="W207" s="35">
        <v>43589</v>
      </c>
      <c r="X207" s="4">
        <f t="shared" si="39"/>
        <v>10.891399999999999</v>
      </c>
      <c r="Y207" s="4">
        <f t="shared" si="39"/>
        <v>11.056599999999998</v>
      </c>
      <c r="Z207" s="4">
        <f t="shared" si="39"/>
        <v>11.21</v>
      </c>
      <c r="AB207" s="35">
        <v>43589</v>
      </c>
      <c r="AC207" s="18">
        <f t="shared" si="46"/>
        <v>7.6699623352165727</v>
      </c>
      <c r="AD207" s="18">
        <f t="shared" si="47"/>
        <v>7.8699780288763339</v>
      </c>
      <c r="AE207" s="18">
        <f t="shared" si="48"/>
        <v>8.1399874450721903</v>
      </c>
      <c r="AF207" s="18">
        <f t="shared" si="49"/>
        <v>8.1699623352165709</v>
      </c>
      <c r="AG207" s="18">
        <f t="shared" si="50"/>
        <v>8.1699623352165709</v>
      </c>
      <c r="AH207" s="18">
        <f t="shared" si="52"/>
        <v>0</v>
      </c>
    </row>
    <row r="208" spans="1:34" ht="15" customHeight="1">
      <c r="A208" s="4" t="str">
        <f>+B203&amp;B208</f>
        <v>42102CHIMBOTE</v>
      </c>
      <c r="B208" s="16" t="s">
        <v>15</v>
      </c>
      <c r="C208" s="19"/>
      <c r="D208" s="19"/>
      <c r="E208" s="19"/>
      <c r="F208" s="19"/>
      <c r="G208" s="19"/>
      <c r="H208" s="36">
        <v>6.75</v>
      </c>
      <c r="K208" s="35">
        <v>43613</v>
      </c>
      <c r="L208" s="18">
        <f t="shared" si="40"/>
        <v>7.84</v>
      </c>
      <c r="M208" s="18">
        <f t="shared" si="41"/>
        <v>7.98</v>
      </c>
      <c r="N208" s="18">
        <f t="shared" si="42"/>
        <v>8.11</v>
      </c>
      <c r="O208" s="18">
        <f t="shared" si="43"/>
        <v>7.84</v>
      </c>
      <c r="P208" s="18">
        <f t="shared" si="44"/>
        <v>8.07</v>
      </c>
      <c r="Q208" s="18">
        <f t="shared" si="51"/>
        <v>8.629999999999999</v>
      </c>
      <c r="S208" s="4">
        <f t="shared" si="45"/>
        <v>10.891399999999999</v>
      </c>
      <c r="T208" s="4">
        <f t="shared" si="45"/>
        <v>11.056599999999998</v>
      </c>
      <c r="U208" s="4">
        <f t="shared" si="45"/>
        <v>11.21</v>
      </c>
      <c r="W208" s="35">
        <v>43596</v>
      </c>
      <c r="X208" s="4">
        <f t="shared" ref="X208:Z238" si="53">+S208</f>
        <v>10.891399999999999</v>
      </c>
      <c r="Y208" s="4">
        <f t="shared" si="53"/>
        <v>11.056599999999998</v>
      </c>
      <c r="Z208" s="4">
        <f t="shared" si="53"/>
        <v>11.21</v>
      </c>
      <c r="AB208" s="35">
        <v>43596</v>
      </c>
      <c r="AC208" s="18">
        <f t="shared" si="46"/>
        <v>7.6699623352165727</v>
      </c>
      <c r="AD208" s="18">
        <f t="shared" si="47"/>
        <v>7.8699780288763339</v>
      </c>
      <c r="AE208" s="18">
        <f t="shared" si="48"/>
        <v>8.1399874450721903</v>
      </c>
      <c r="AF208" s="18">
        <f t="shared" si="49"/>
        <v>8.1699623352165709</v>
      </c>
      <c r="AG208" s="18">
        <f t="shared" si="50"/>
        <v>8.1699623352165709</v>
      </c>
      <c r="AH208" s="18">
        <f t="shared" si="52"/>
        <v>0</v>
      </c>
    </row>
    <row r="209" spans="1:34" ht="15" customHeight="1">
      <c r="A209" s="4" t="str">
        <f>+B203&amp;B209</f>
        <v>42102SUPE</v>
      </c>
      <c r="B209" s="16" t="s">
        <v>22</v>
      </c>
      <c r="C209" s="37">
        <v>6.02</v>
      </c>
      <c r="D209" s="37">
        <v>6.77</v>
      </c>
      <c r="E209" s="19"/>
      <c r="F209" s="19"/>
      <c r="G209" s="36">
        <v>6.89</v>
      </c>
      <c r="H209" s="36">
        <v>6.74</v>
      </c>
      <c r="K209" s="35">
        <v>43631</v>
      </c>
      <c r="L209" s="18">
        <f t="shared" si="40"/>
        <v>7.84</v>
      </c>
      <c r="M209" s="18">
        <f t="shared" si="41"/>
        <v>7.98</v>
      </c>
      <c r="N209" s="18">
        <f t="shared" si="42"/>
        <v>8.11</v>
      </c>
      <c r="O209" s="18">
        <f t="shared" si="43"/>
        <v>7.84</v>
      </c>
      <c r="P209" s="18">
        <f t="shared" si="44"/>
        <v>8.07</v>
      </c>
      <c r="Q209" s="18">
        <f t="shared" si="51"/>
        <v>8.629999999999999</v>
      </c>
      <c r="S209" s="4">
        <f t="shared" si="45"/>
        <v>11.009399999999999</v>
      </c>
      <c r="T209" s="4">
        <f t="shared" si="45"/>
        <v>11.1746</v>
      </c>
      <c r="U209" s="4">
        <f t="shared" si="45"/>
        <v>11.327999999999999</v>
      </c>
      <c r="W209" s="35">
        <v>43613</v>
      </c>
      <c r="X209" s="4">
        <f t="shared" si="53"/>
        <v>11.009399999999999</v>
      </c>
      <c r="Y209" s="4">
        <f t="shared" si="53"/>
        <v>11.1746</v>
      </c>
      <c r="Z209" s="4">
        <f t="shared" si="53"/>
        <v>11.327999999999999</v>
      </c>
      <c r="AB209" s="35">
        <v>43613</v>
      </c>
      <c r="AC209" s="18">
        <f t="shared" si="46"/>
        <v>7.5600282485875701</v>
      </c>
      <c r="AD209" s="18">
        <f t="shared" si="47"/>
        <v>7.7599654739485251</v>
      </c>
      <c r="AE209" s="18">
        <f t="shared" si="48"/>
        <v>8.0299748901443824</v>
      </c>
      <c r="AF209" s="18">
        <f t="shared" si="49"/>
        <v>8.0600282485875692</v>
      </c>
      <c r="AG209" s="18">
        <f t="shared" si="50"/>
        <v>8.0600282485875692</v>
      </c>
      <c r="AH209" s="18">
        <f t="shared" si="52"/>
        <v>0</v>
      </c>
    </row>
    <row r="210" spans="1:34" ht="15" customHeight="1">
      <c r="A210" s="4" t="str">
        <f>+B203&amp;B210</f>
        <v>42102CALLAO</v>
      </c>
      <c r="B210" s="16" t="s">
        <v>17</v>
      </c>
      <c r="C210" s="37">
        <v>5.79</v>
      </c>
      <c r="D210" s="37">
        <v>6.54</v>
      </c>
      <c r="E210" s="36">
        <v>6.78</v>
      </c>
      <c r="F210" s="36">
        <v>6.63</v>
      </c>
      <c r="G210" s="36">
        <v>6.28</v>
      </c>
      <c r="H210" s="36">
        <v>6.1</v>
      </c>
      <c r="K210" s="35">
        <v>43648</v>
      </c>
      <c r="L210" s="18">
        <f t="shared" si="40"/>
        <v>7.6300000000000008</v>
      </c>
      <c r="M210" s="18">
        <f t="shared" si="41"/>
        <v>7.77</v>
      </c>
      <c r="N210" s="18">
        <f t="shared" si="42"/>
        <v>7.9</v>
      </c>
      <c r="O210" s="18">
        <f t="shared" si="43"/>
        <v>7.6300000000000008</v>
      </c>
      <c r="P210" s="18">
        <f t="shared" si="44"/>
        <v>7.8599999999999994</v>
      </c>
      <c r="Q210" s="18">
        <f t="shared" si="51"/>
        <v>8.42</v>
      </c>
      <c r="S210" s="4">
        <f t="shared" si="45"/>
        <v>11.009399999999999</v>
      </c>
      <c r="T210" s="4">
        <f t="shared" si="45"/>
        <v>11.1746</v>
      </c>
      <c r="U210" s="4">
        <f t="shared" si="45"/>
        <v>11.327999999999999</v>
      </c>
      <c r="W210" s="35">
        <v>43631</v>
      </c>
      <c r="X210" s="4">
        <f t="shared" si="53"/>
        <v>11.009399999999999</v>
      </c>
      <c r="Y210" s="4">
        <f t="shared" si="53"/>
        <v>11.1746</v>
      </c>
      <c r="Z210" s="4">
        <f t="shared" si="53"/>
        <v>11.327999999999999</v>
      </c>
      <c r="AB210" s="35">
        <v>43631</v>
      </c>
      <c r="AC210" s="18">
        <f t="shared" si="46"/>
        <v>7.4099968612680476</v>
      </c>
      <c r="AD210" s="18">
        <f t="shared" si="47"/>
        <v>7.6100125549278097</v>
      </c>
      <c r="AE210" s="18">
        <f t="shared" si="48"/>
        <v>7.8800219711236661</v>
      </c>
      <c r="AF210" s="18">
        <f t="shared" si="49"/>
        <v>7.9099968612680467</v>
      </c>
      <c r="AG210" s="18">
        <f t="shared" si="50"/>
        <v>7.9099968612680467</v>
      </c>
      <c r="AH210" s="18">
        <f t="shared" si="52"/>
        <v>0</v>
      </c>
    </row>
    <row r="211" spans="1:34" ht="15" customHeight="1">
      <c r="A211" s="4" t="str">
        <f>+B203&amp;B211</f>
        <v>42102CONCHAN</v>
      </c>
      <c r="B211" s="16" t="s">
        <v>14</v>
      </c>
      <c r="C211" s="37">
        <v>5.79</v>
      </c>
      <c r="D211" s="37">
        <v>6.54</v>
      </c>
      <c r="E211" s="36">
        <v>6.78</v>
      </c>
      <c r="F211" s="36">
        <v>6.63</v>
      </c>
      <c r="G211" s="36">
        <v>6.28</v>
      </c>
      <c r="H211" s="36">
        <v>6.1</v>
      </c>
      <c r="K211" s="35">
        <v>43652</v>
      </c>
      <c r="L211" s="18">
        <f t="shared" si="40"/>
        <v>7.6300000000000008</v>
      </c>
      <c r="M211" s="18">
        <f t="shared" si="41"/>
        <v>7.77</v>
      </c>
      <c r="N211" s="18">
        <f t="shared" si="42"/>
        <v>7.9</v>
      </c>
      <c r="O211" s="18">
        <f t="shared" si="43"/>
        <v>7.6300000000000008</v>
      </c>
      <c r="P211" s="18">
        <f t="shared" si="44"/>
        <v>7.8599999999999994</v>
      </c>
      <c r="Q211" s="18">
        <f t="shared" si="51"/>
        <v>8.42</v>
      </c>
      <c r="S211" s="4">
        <f t="shared" si="45"/>
        <v>10.761600000000001</v>
      </c>
      <c r="T211" s="4">
        <f t="shared" si="45"/>
        <v>10.926799999999998</v>
      </c>
      <c r="U211" s="4">
        <f t="shared" si="45"/>
        <v>11.0802</v>
      </c>
      <c r="W211" s="35">
        <v>43648</v>
      </c>
      <c r="X211" s="4">
        <f t="shared" si="53"/>
        <v>10.761600000000001</v>
      </c>
      <c r="Y211" s="4">
        <f t="shared" si="53"/>
        <v>10.926799999999998</v>
      </c>
      <c r="Z211" s="4">
        <f t="shared" si="53"/>
        <v>11.0802</v>
      </c>
      <c r="AB211" s="35">
        <v>43648</v>
      </c>
      <c r="AC211" s="18">
        <f t="shared" si="46"/>
        <v>7.4099968612680476</v>
      </c>
      <c r="AD211" s="18">
        <f t="shared" si="47"/>
        <v>7.6100125549278097</v>
      </c>
      <c r="AE211" s="18">
        <f t="shared" si="48"/>
        <v>7.8800219711236661</v>
      </c>
      <c r="AF211" s="18">
        <f t="shared" si="49"/>
        <v>7.9099968612680467</v>
      </c>
      <c r="AG211" s="18">
        <f t="shared" si="50"/>
        <v>7.9099968612680467</v>
      </c>
      <c r="AH211" s="18">
        <f t="shared" si="52"/>
        <v>0</v>
      </c>
    </row>
    <row r="212" spans="1:34" ht="15" customHeight="1">
      <c r="A212" s="4" t="str">
        <f>+B203&amp;B212</f>
        <v>42102C. DE PASCO</v>
      </c>
      <c r="B212" s="16" t="s">
        <v>23</v>
      </c>
      <c r="C212" s="19"/>
      <c r="D212" s="19"/>
      <c r="E212" s="19"/>
      <c r="F212" s="19"/>
      <c r="G212" s="36">
        <v>7.04</v>
      </c>
      <c r="H212" s="36">
        <v>6.9</v>
      </c>
      <c r="K212" s="35">
        <v>43659</v>
      </c>
      <c r="L212" s="18">
        <f t="shared" si="40"/>
        <v>7.6300000000000008</v>
      </c>
      <c r="M212" s="18">
        <f t="shared" si="41"/>
        <v>7.77</v>
      </c>
      <c r="N212" s="18">
        <f t="shared" si="42"/>
        <v>7.9</v>
      </c>
      <c r="O212" s="18">
        <f t="shared" si="43"/>
        <v>7.6300000000000008</v>
      </c>
      <c r="P212" s="18">
        <f t="shared" si="44"/>
        <v>7.8599999999999994</v>
      </c>
      <c r="Q212" s="18">
        <f t="shared" si="51"/>
        <v>8.42</v>
      </c>
      <c r="S212" s="4">
        <f t="shared" si="45"/>
        <v>10.761600000000001</v>
      </c>
      <c r="T212" s="4">
        <f t="shared" si="45"/>
        <v>10.926799999999998</v>
      </c>
      <c r="U212" s="4">
        <f t="shared" si="45"/>
        <v>11.0802</v>
      </c>
      <c r="W212" s="35">
        <v>43652</v>
      </c>
      <c r="X212" s="4">
        <f t="shared" si="53"/>
        <v>10.761600000000001</v>
      </c>
      <c r="Y212" s="4">
        <f t="shared" si="53"/>
        <v>10.926799999999998</v>
      </c>
      <c r="Z212" s="4">
        <f t="shared" si="53"/>
        <v>11.0802</v>
      </c>
      <c r="AB212" s="35">
        <v>43652</v>
      </c>
      <c r="AC212" s="18">
        <f t="shared" si="46"/>
        <v>7.6399874450721903</v>
      </c>
      <c r="AD212" s="18">
        <f t="shared" si="47"/>
        <v>7.8400031387319524</v>
      </c>
      <c r="AE212" s="18">
        <f t="shared" si="48"/>
        <v>8.1100125549278079</v>
      </c>
      <c r="AF212" s="18">
        <f t="shared" si="49"/>
        <v>8.1399874450721903</v>
      </c>
      <c r="AG212" s="18">
        <f t="shared" si="50"/>
        <v>8.1399874450721903</v>
      </c>
      <c r="AH212" s="18">
        <f t="shared" si="52"/>
        <v>0</v>
      </c>
    </row>
    <row r="213" spans="1:34" ht="15" customHeight="1">
      <c r="A213" s="4" t="str">
        <f>+B203&amp;B213</f>
        <v>42102PISCO</v>
      </c>
      <c r="B213" s="16" t="s">
        <v>24</v>
      </c>
      <c r="C213" s="19"/>
      <c r="D213" s="19"/>
      <c r="E213" s="19"/>
      <c r="F213" s="36">
        <v>7.25</v>
      </c>
      <c r="G213" s="36">
        <v>6.88</v>
      </c>
      <c r="H213" s="36">
        <v>6.73</v>
      </c>
      <c r="K213" s="35">
        <v>43666</v>
      </c>
      <c r="L213" s="18">
        <f t="shared" si="40"/>
        <v>7.6300000000000008</v>
      </c>
      <c r="M213" s="18">
        <f t="shared" si="41"/>
        <v>7.77</v>
      </c>
      <c r="N213" s="18">
        <f t="shared" si="42"/>
        <v>7.9</v>
      </c>
      <c r="O213" s="18">
        <f t="shared" si="43"/>
        <v>7.6300000000000008</v>
      </c>
      <c r="P213" s="18">
        <f t="shared" si="44"/>
        <v>7.8599999999999994</v>
      </c>
      <c r="Q213" s="18">
        <f t="shared" si="51"/>
        <v>8.42</v>
      </c>
      <c r="S213" s="4">
        <f t="shared" si="45"/>
        <v>10.761600000000001</v>
      </c>
      <c r="T213" s="4">
        <f t="shared" si="45"/>
        <v>10.926799999999998</v>
      </c>
      <c r="U213" s="4">
        <f t="shared" si="45"/>
        <v>11.0802</v>
      </c>
      <c r="W213" s="35">
        <v>43659</v>
      </c>
      <c r="X213" s="4">
        <f t="shared" si="53"/>
        <v>10.761600000000001</v>
      </c>
      <c r="Y213" s="4">
        <f t="shared" si="53"/>
        <v>10.926799999999998</v>
      </c>
      <c r="Z213" s="4">
        <f t="shared" si="53"/>
        <v>11.0802</v>
      </c>
      <c r="AB213" s="35">
        <v>43659</v>
      </c>
      <c r="AC213" s="18">
        <f t="shared" si="46"/>
        <v>7.7200251098556185</v>
      </c>
      <c r="AD213" s="18">
        <f t="shared" si="47"/>
        <v>7.9199623352165718</v>
      </c>
      <c r="AE213" s="18">
        <f t="shared" si="48"/>
        <v>8.1899717514124308</v>
      </c>
      <c r="AF213" s="18">
        <f t="shared" si="49"/>
        <v>8.2200251098556194</v>
      </c>
      <c r="AG213" s="18">
        <f t="shared" si="50"/>
        <v>8.2200251098556194</v>
      </c>
      <c r="AH213" s="18">
        <f t="shared" si="52"/>
        <v>0</v>
      </c>
    </row>
    <row r="214" spans="1:34" ht="15" customHeight="1">
      <c r="A214" s="4" t="str">
        <f>B203&amp;B214</f>
        <v>42102MOLLENDO</v>
      </c>
      <c r="B214" s="16" t="s">
        <v>25</v>
      </c>
      <c r="C214" s="37">
        <v>6.23</v>
      </c>
      <c r="D214" s="37">
        <v>6.98</v>
      </c>
      <c r="E214" s="19"/>
      <c r="F214" s="19"/>
      <c r="G214" s="36">
        <v>6.88</v>
      </c>
      <c r="H214" s="36">
        <v>6.73</v>
      </c>
      <c r="K214" s="35">
        <v>43673</v>
      </c>
      <c r="L214" s="18">
        <f t="shared" si="40"/>
        <v>7.6300000000000008</v>
      </c>
      <c r="M214" s="18">
        <f t="shared" si="41"/>
        <v>7.77</v>
      </c>
      <c r="N214" s="18">
        <f t="shared" si="42"/>
        <v>7.9</v>
      </c>
      <c r="O214" s="18">
        <f t="shared" si="43"/>
        <v>7.6300000000000008</v>
      </c>
      <c r="P214" s="18">
        <f t="shared" si="44"/>
        <v>7.8599999999999994</v>
      </c>
      <c r="Q214" s="18">
        <f t="shared" si="51"/>
        <v>8.42</v>
      </c>
      <c r="S214" s="4">
        <f t="shared" si="45"/>
        <v>10.761600000000001</v>
      </c>
      <c r="T214" s="4">
        <f t="shared" si="45"/>
        <v>10.926799999999998</v>
      </c>
      <c r="U214" s="4">
        <f t="shared" si="45"/>
        <v>11.0802</v>
      </c>
      <c r="W214" s="35">
        <v>43666</v>
      </c>
      <c r="X214" s="4">
        <f t="shared" si="53"/>
        <v>10.761600000000001</v>
      </c>
      <c r="Y214" s="4">
        <f t="shared" si="53"/>
        <v>10.926799999999998</v>
      </c>
      <c r="Z214" s="4">
        <f t="shared" si="53"/>
        <v>11.0802</v>
      </c>
      <c r="AB214" s="35">
        <v>43666</v>
      </c>
      <c r="AC214" s="18">
        <f t="shared" si="46"/>
        <v>8.0852490421455929</v>
      </c>
      <c r="AD214" s="18">
        <f t="shared" si="47"/>
        <v>8.288713282247766</v>
      </c>
      <c r="AE214" s="18">
        <f t="shared" si="48"/>
        <v>8.563378033205618</v>
      </c>
      <c r="AF214" s="18">
        <f t="shared" si="49"/>
        <v>8.5938697318007655</v>
      </c>
      <c r="AG214" s="18">
        <f t="shared" si="50"/>
        <v>8.5938697318007655</v>
      </c>
      <c r="AH214" s="18">
        <f t="shared" si="52"/>
        <v>0</v>
      </c>
    </row>
    <row r="215" spans="1:34" ht="15" customHeight="1">
      <c r="A215" s="4" t="str">
        <f>B203&amp;B215</f>
        <v>42102JULIACA</v>
      </c>
      <c r="B215" s="16" t="s">
        <v>26</v>
      </c>
      <c r="C215" s="37">
        <v>6.48</v>
      </c>
      <c r="D215" s="37">
        <v>7.23</v>
      </c>
      <c r="E215" s="19"/>
      <c r="F215" s="19"/>
      <c r="G215" s="19"/>
      <c r="H215" s="36">
        <v>7.04</v>
      </c>
      <c r="K215" s="35">
        <v>43680</v>
      </c>
      <c r="L215" s="18">
        <f t="shared" si="40"/>
        <v>7.6300000000000008</v>
      </c>
      <c r="M215" s="18">
        <f t="shared" si="41"/>
        <v>7.77</v>
      </c>
      <c r="N215" s="18">
        <f t="shared" si="42"/>
        <v>7.9</v>
      </c>
      <c r="O215" s="18">
        <f t="shared" si="43"/>
        <v>7.6300000000000008</v>
      </c>
      <c r="P215" s="18">
        <f t="shared" si="44"/>
        <v>7.8599999999999994</v>
      </c>
      <c r="Q215" s="18">
        <f t="shared" si="51"/>
        <v>8.42</v>
      </c>
      <c r="S215" s="4">
        <f t="shared" si="45"/>
        <v>10.761600000000001</v>
      </c>
      <c r="T215" s="4">
        <f t="shared" si="45"/>
        <v>10.926799999999998</v>
      </c>
      <c r="U215" s="4">
        <f t="shared" si="45"/>
        <v>11.0802</v>
      </c>
      <c r="W215" s="35">
        <v>43673</v>
      </c>
      <c r="X215" s="4">
        <f t="shared" si="53"/>
        <v>10.761600000000001</v>
      </c>
      <c r="Y215" s="4">
        <f t="shared" si="53"/>
        <v>10.926799999999998</v>
      </c>
      <c r="Z215" s="4">
        <f t="shared" si="53"/>
        <v>11.0802</v>
      </c>
      <c r="AB215" s="35">
        <v>43673</v>
      </c>
      <c r="AC215" s="18">
        <f t="shared" si="46"/>
        <v>8.0852490421455929</v>
      </c>
      <c r="AD215" s="18">
        <f t="shared" si="47"/>
        <v>8.288713282247766</v>
      </c>
      <c r="AE215" s="18">
        <f t="shared" si="48"/>
        <v>8.563378033205618</v>
      </c>
      <c r="AF215" s="18">
        <f t="shared" si="49"/>
        <v>8.5938697318007655</v>
      </c>
      <c r="AG215" s="18">
        <f t="shared" si="50"/>
        <v>8.5938697318007655</v>
      </c>
      <c r="AH215" s="18">
        <f t="shared" si="52"/>
        <v>0</v>
      </c>
    </row>
    <row r="216" spans="1:34" ht="15" customHeight="1">
      <c r="A216" s="4" t="str">
        <f>B203&amp;B216</f>
        <v>42102CUSCO</v>
      </c>
      <c r="B216" s="16" t="s">
        <v>19</v>
      </c>
      <c r="C216" s="37">
        <v>6.58</v>
      </c>
      <c r="D216" s="37">
        <v>7.33</v>
      </c>
      <c r="E216" s="19"/>
      <c r="F216" s="19"/>
      <c r="G216" s="19"/>
      <c r="H216" s="36">
        <v>7.14</v>
      </c>
      <c r="K216" s="35">
        <v>43687</v>
      </c>
      <c r="L216" s="18">
        <f t="shared" si="40"/>
        <v>7.6300000000000008</v>
      </c>
      <c r="M216" s="18">
        <f t="shared" si="41"/>
        <v>7.77</v>
      </c>
      <c r="N216" s="18">
        <f t="shared" si="42"/>
        <v>7.9</v>
      </c>
      <c r="O216" s="18">
        <f t="shared" si="43"/>
        <v>7.6300000000000008</v>
      </c>
      <c r="P216" s="18">
        <f t="shared" si="44"/>
        <v>7.8599999999999994</v>
      </c>
      <c r="Q216" s="18">
        <f t="shared" si="51"/>
        <v>8.42</v>
      </c>
      <c r="S216" s="4">
        <f t="shared" si="45"/>
        <v>10.761600000000001</v>
      </c>
      <c r="T216" s="4">
        <f t="shared" si="45"/>
        <v>10.926799999999998</v>
      </c>
      <c r="U216" s="4">
        <f t="shared" si="45"/>
        <v>11.0802</v>
      </c>
      <c r="W216" s="35">
        <v>43680</v>
      </c>
      <c r="X216" s="4">
        <f t="shared" si="53"/>
        <v>10.761600000000001</v>
      </c>
      <c r="Y216" s="4">
        <f t="shared" si="53"/>
        <v>10.926799999999998</v>
      </c>
      <c r="Z216" s="4">
        <f t="shared" si="53"/>
        <v>11.0802</v>
      </c>
      <c r="AB216" s="35">
        <v>43680</v>
      </c>
      <c r="AC216" s="18">
        <f t="shared" si="46"/>
        <v>7.6699623352165727</v>
      </c>
      <c r="AD216" s="18">
        <f t="shared" si="47"/>
        <v>7.8699780288763339</v>
      </c>
      <c r="AE216" s="18">
        <f t="shared" si="48"/>
        <v>8.1399874450721903</v>
      </c>
      <c r="AF216" s="18">
        <f t="shared" si="49"/>
        <v>8.1699623352165709</v>
      </c>
      <c r="AG216" s="18">
        <f t="shared" si="50"/>
        <v>8.1699623352165709</v>
      </c>
      <c r="AH216" s="18">
        <f t="shared" si="52"/>
        <v>0</v>
      </c>
    </row>
    <row r="217" spans="1:34" ht="15" customHeight="1">
      <c r="A217" s="4" t="str">
        <f>B203&amp;B217</f>
        <v>42102ILO</v>
      </c>
      <c r="B217" s="16" t="s">
        <v>27</v>
      </c>
      <c r="C217" s="37">
        <v>6.22</v>
      </c>
      <c r="D217" s="37">
        <v>6.97</v>
      </c>
      <c r="E217" s="19"/>
      <c r="F217" s="36">
        <v>7.31</v>
      </c>
      <c r="G217" s="19"/>
      <c r="H217" s="36">
        <v>6.77</v>
      </c>
      <c r="K217" s="35">
        <v>43694</v>
      </c>
      <c r="L217" s="18">
        <f t="shared" si="40"/>
        <v>7.6300000000000008</v>
      </c>
      <c r="M217" s="18">
        <f t="shared" si="41"/>
        <v>7.77</v>
      </c>
      <c r="N217" s="18">
        <f t="shared" si="42"/>
        <v>7.9</v>
      </c>
      <c r="O217" s="18">
        <f t="shared" si="43"/>
        <v>7.6300000000000008</v>
      </c>
      <c r="P217" s="18">
        <f t="shared" si="44"/>
        <v>7.8599999999999994</v>
      </c>
      <c r="Q217" s="18">
        <f t="shared" si="51"/>
        <v>8.42</v>
      </c>
      <c r="S217" s="4">
        <f t="shared" si="45"/>
        <v>10.761600000000001</v>
      </c>
      <c r="T217" s="4">
        <f t="shared" si="45"/>
        <v>10.926799999999998</v>
      </c>
      <c r="U217" s="4">
        <f t="shared" si="45"/>
        <v>11.0802</v>
      </c>
      <c r="W217" s="35">
        <v>43687</v>
      </c>
      <c r="X217" s="4">
        <f t="shared" si="53"/>
        <v>10.761600000000001</v>
      </c>
      <c r="Y217" s="4">
        <f t="shared" si="53"/>
        <v>10.926799999999998</v>
      </c>
      <c r="Z217" s="4">
        <f t="shared" si="53"/>
        <v>11.0802</v>
      </c>
      <c r="AB217" s="35">
        <v>43687</v>
      </c>
      <c r="AC217" s="18">
        <f t="shared" si="46"/>
        <v>7.6699623352165727</v>
      </c>
      <c r="AD217" s="18">
        <f t="shared" si="47"/>
        <v>7.8699780288763339</v>
      </c>
      <c r="AE217" s="18">
        <f t="shared" si="48"/>
        <v>8.1399874450721903</v>
      </c>
      <c r="AF217" s="18">
        <f t="shared" si="49"/>
        <v>8.1699623352165709</v>
      </c>
      <c r="AG217" s="18">
        <f t="shared" si="50"/>
        <v>8.1699623352165709</v>
      </c>
      <c r="AH217" s="18">
        <f t="shared" si="52"/>
        <v>0</v>
      </c>
    </row>
    <row r="218" spans="1:34" ht="15" customHeight="1">
      <c r="A218" s="4" t="str">
        <f>B203&amp;B218</f>
        <v>42102EL MILAGRO</v>
      </c>
      <c r="B218" s="16" t="s">
        <v>28</v>
      </c>
      <c r="C218" s="19"/>
      <c r="D218" s="19"/>
      <c r="E218" s="19"/>
      <c r="F218" s="19"/>
      <c r="G218" s="36">
        <v>7.14</v>
      </c>
      <c r="H218" s="36">
        <v>6.72</v>
      </c>
      <c r="K218" s="35">
        <v>43701</v>
      </c>
      <c r="L218" s="18">
        <f t="shared" si="40"/>
        <v>7.6300000000000008</v>
      </c>
      <c r="M218" s="18">
        <f t="shared" si="41"/>
        <v>7.77</v>
      </c>
      <c r="N218" s="18">
        <f t="shared" si="42"/>
        <v>7.9</v>
      </c>
      <c r="O218" s="18">
        <f t="shared" si="43"/>
        <v>7.6300000000000008</v>
      </c>
      <c r="P218" s="18">
        <f t="shared" si="44"/>
        <v>7.8599999999999994</v>
      </c>
      <c r="Q218" s="18">
        <f t="shared" si="51"/>
        <v>8.42</v>
      </c>
      <c r="S218" s="4">
        <f t="shared" si="45"/>
        <v>10.761600000000001</v>
      </c>
      <c r="T218" s="4">
        <f t="shared" si="45"/>
        <v>10.926799999999998</v>
      </c>
      <c r="U218" s="4">
        <f t="shared" si="45"/>
        <v>11.0802</v>
      </c>
      <c r="W218" s="35">
        <v>43694</v>
      </c>
      <c r="X218" s="4">
        <f t="shared" si="53"/>
        <v>10.761600000000001</v>
      </c>
      <c r="Y218" s="4">
        <f t="shared" si="53"/>
        <v>10.926799999999998</v>
      </c>
      <c r="Z218" s="4">
        <f t="shared" si="53"/>
        <v>11.0802</v>
      </c>
      <c r="AB218" s="35">
        <v>43694</v>
      </c>
      <c r="AC218" s="18">
        <f t="shared" si="46"/>
        <v>7.6100125549278097</v>
      </c>
      <c r="AD218" s="18">
        <f t="shared" si="47"/>
        <v>7.8100282485875701</v>
      </c>
      <c r="AE218" s="18">
        <f t="shared" si="48"/>
        <v>8.0800376647834273</v>
      </c>
      <c r="AF218" s="18">
        <f t="shared" si="49"/>
        <v>8.1100125549278079</v>
      </c>
      <c r="AG218" s="18">
        <f t="shared" si="50"/>
        <v>8.1100125549278079</v>
      </c>
      <c r="AH218" s="18">
        <f t="shared" si="52"/>
        <v>0</v>
      </c>
    </row>
    <row r="219" spans="1:34" ht="15" customHeight="1">
      <c r="A219" s="4" t="str">
        <f>B203&amp;B219</f>
        <v>42102YURIMAGUAS</v>
      </c>
      <c r="B219" s="16" t="s">
        <v>29</v>
      </c>
      <c r="C219" s="27"/>
      <c r="D219" s="28"/>
      <c r="E219" s="22"/>
      <c r="F219" s="22"/>
      <c r="G219" s="22"/>
      <c r="H219" s="22"/>
      <c r="K219" s="35">
        <v>43707</v>
      </c>
      <c r="L219" s="18">
        <f t="shared" si="40"/>
        <v>7.6300000000000008</v>
      </c>
      <c r="M219" s="18">
        <f t="shared" si="41"/>
        <v>7.77</v>
      </c>
      <c r="N219" s="18">
        <f t="shared" si="42"/>
        <v>7.9</v>
      </c>
      <c r="O219" s="18">
        <f t="shared" si="43"/>
        <v>7.6300000000000008</v>
      </c>
      <c r="P219" s="18">
        <f t="shared" si="44"/>
        <v>7.8599999999999994</v>
      </c>
      <c r="Q219" s="18">
        <f t="shared" si="51"/>
        <v>8.42</v>
      </c>
      <c r="S219" s="4">
        <f t="shared" si="45"/>
        <v>10.761600000000001</v>
      </c>
      <c r="T219" s="4">
        <f t="shared" si="45"/>
        <v>10.926799999999998</v>
      </c>
      <c r="U219" s="4">
        <f t="shared" si="45"/>
        <v>11.0802</v>
      </c>
      <c r="W219" s="35">
        <v>43701</v>
      </c>
      <c r="X219" s="4">
        <f t="shared" si="53"/>
        <v>10.761600000000001</v>
      </c>
      <c r="Y219" s="4">
        <f t="shared" si="53"/>
        <v>10.926799999999998</v>
      </c>
      <c r="Z219" s="4">
        <f t="shared" si="53"/>
        <v>11.0802</v>
      </c>
      <c r="AB219" s="35">
        <v>43701</v>
      </c>
      <c r="AC219" s="18">
        <f t="shared" si="46"/>
        <v>7.509965473948526</v>
      </c>
      <c r="AD219" s="18">
        <f t="shared" si="47"/>
        <v>7.7099811676082863</v>
      </c>
      <c r="AE219" s="18">
        <f t="shared" si="48"/>
        <v>7.9799905838041427</v>
      </c>
      <c r="AF219" s="18">
        <f t="shared" si="49"/>
        <v>8.009965473948526</v>
      </c>
      <c r="AG219" s="18">
        <f t="shared" si="50"/>
        <v>8.009965473948526</v>
      </c>
      <c r="AH219" s="18">
        <f t="shared" si="52"/>
        <v>0</v>
      </c>
    </row>
    <row r="220" spans="1:34" ht="15" customHeight="1">
      <c r="A220" s="4" t="str">
        <f>B203&amp;B220</f>
        <v>42102IQUITOS</v>
      </c>
      <c r="B220" s="16" t="s">
        <v>30</v>
      </c>
      <c r="C220" s="27"/>
      <c r="D220" s="28"/>
      <c r="E220" s="22"/>
      <c r="F220" s="22"/>
      <c r="G220" s="22"/>
      <c r="H220" s="22"/>
      <c r="K220" s="35">
        <v>43715</v>
      </c>
      <c r="L220" s="18">
        <f t="shared" si="40"/>
        <v>7.6300000000000008</v>
      </c>
      <c r="M220" s="18">
        <f t="shared" si="41"/>
        <v>7.77</v>
      </c>
      <c r="N220" s="18">
        <f t="shared" si="42"/>
        <v>7.9</v>
      </c>
      <c r="O220" s="18">
        <f t="shared" si="43"/>
        <v>7.6300000000000008</v>
      </c>
      <c r="P220" s="18">
        <f t="shared" si="44"/>
        <v>7.8599999999999994</v>
      </c>
      <c r="Q220" s="18">
        <f t="shared" si="51"/>
        <v>8.42</v>
      </c>
      <c r="S220" s="4">
        <f t="shared" si="45"/>
        <v>10.761600000000001</v>
      </c>
      <c r="T220" s="4">
        <f t="shared" si="45"/>
        <v>10.926799999999998</v>
      </c>
      <c r="U220" s="4">
        <f t="shared" si="45"/>
        <v>11.0802</v>
      </c>
      <c r="W220" s="35">
        <v>43707</v>
      </c>
      <c r="X220" s="4">
        <f t="shared" si="53"/>
        <v>10.761600000000001</v>
      </c>
      <c r="Y220" s="4">
        <f t="shared" si="53"/>
        <v>10.926799999999998</v>
      </c>
      <c r="Z220" s="4">
        <f t="shared" si="53"/>
        <v>11.0802</v>
      </c>
      <c r="AB220" s="35">
        <v>43707</v>
      </c>
      <c r="AC220" s="18">
        <f t="shared" si="46"/>
        <v>7.509965473948526</v>
      </c>
      <c r="AD220" s="18">
        <f t="shared" si="47"/>
        <v>7.7099811676082863</v>
      </c>
      <c r="AE220" s="18">
        <f t="shared" si="48"/>
        <v>7.9799905838041427</v>
      </c>
      <c r="AF220" s="18">
        <f t="shared" si="49"/>
        <v>8.009965473948526</v>
      </c>
      <c r="AG220" s="18">
        <f t="shared" si="50"/>
        <v>8.009965473948526</v>
      </c>
      <c r="AH220" s="18">
        <f t="shared" si="52"/>
        <v>0</v>
      </c>
    </row>
    <row r="221" spans="1:34" ht="15" customHeight="1">
      <c r="A221" s="4" t="str">
        <f>B203&amp;B221</f>
        <v>42102PUCALLPA</v>
      </c>
      <c r="B221" s="16" t="s">
        <v>31</v>
      </c>
      <c r="C221" s="27"/>
      <c r="D221" s="28"/>
      <c r="E221" s="22"/>
      <c r="F221" s="22"/>
      <c r="G221" s="22"/>
      <c r="H221" s="22"/>
      <c r="K221" s="35">
        <v>43722</v>
      </c>
      <c r="L221" s="18">
        <f t="shared" si="40"/>
        <v>7.6300000000000008</v>
      </c>
      <c r="M221" s="18">
        <f t="shared" si="41"/>
        <v>7.77</v>
      </c>
      <c r="N221" s="18">
        <f t="shared" si="42"/>
        <v>7.9</v>
      </c>
      <c r="O221" s="18">
        <f t="shared" si="43"/>
        <v>7.6300000000000008</v>
      </c>
      <c r="P221" s="18">
        <f t="shared" si="44"/>
        <v>7.8599999999999994</v>
      </c>
      <c r="Q221" s="18">
        <f t="shared" si="51"/>
        <v>8.42</v>
      </c>
      <c r="S221" s="4">
        <f t="shared" si="45"/>
        <v>10.761600000000001</v>
      </c>
      <c r="T221" s="4">
        <f t="shared" si="45"/>
        <v>10.926799999999998</v>
      </c>
      <c r="U221" s="4">
        <f t="shared" si="45"/>
        <v>11.0802</v>
      </c>
      <c r="W221" s="35">
        <v>43715</v>
      </c>
      <c r="X221" s="4">
        <f t="shared" si="53"/>
        <v>10.761600000000001</v>
      </c>
      <c r="Y221" s="4">
        <f t="shared" si="53"/>
        <v>10.926799999999998</v>
      </c>
      <c r="Z221" s="4">
        <f t="shared" si="53"/>
        <v>11.0802</v>
      </c>
      <c r="AB221" s="35">
        <v>43715</v>
      </c>
      <c r="AC221" s="18">
        <f t="shared" si="46"/>
        <v>7.509965473948526</v>
      </c>
      <c r="AD221" s="18">
        <f t="shared" si="47"/>
        <v>7.7099811676082863</v>
      </c>
      <c r="AE221" s="18">
        <f t="shared" si="48"/>
        <v>7.9799905838041427</v>
      </c>
      <c r="AF221" s="18">
        <f t="shared" si="49"/>
        <v>8.009965473948526</v>
      </c>
      <c r="AG221" s="18">
        <f t="shared" si="50"/>
        <v>8.009965473948526</v>
      </c>
      <c r="AH221" s="18">
        <f t="shared" si="52"/>
        <v>0</v>
      </c>
    </row>
    <row r="222" spans="1:34" ht="15" customHeight="1">
      <c r="A222" s="4" t="str">
        <f>B203&amp;B222</f>
        <v>42102PTO. MALDONADO</v>
      </c>
      <c r="B222" s="16" t="s">
        <v>32</v>
      </c>
      <c r="C222" s="38">
        <v>9.6199999999999992</v>
      </c>
      <c r="D222" s="38">
        <v>10.37</v>
      </c>
      <c r="E222" s="22"/>
      <c r="F222" s="22"/>
      <c r="G222" s="22"/>
      <c r="H222" s="22"/>
      <c r="K222" s="35">
        <v>43729</v>
      </c>
      <c r="L222" s="18">
        <f t="shared" si="40"/>
        <v>7.6300000000000008</v>
      </c>
      <c r="M222" s="18">
        <f t="shared" si="41"/>
        <v>7.77</v>
      </c>
      <c r="N222" s="18">
        <f t="shared" si="42"/>
        <v>7.9</v>
      </c>
      <c r="O222" s="18">
        <f t="shared" si="43"/>
        <v>7.6300000000000008</v>
      </c>
      <c r="P222" s="18">
        <f t="shared" si="44"/>
        <v>7.8599999999999994</v>
      </c>
      <c r="Q222" s="18">
        <f t="shared" si="51"/>
        <v>8.42</v>
      </c>
      <c r="S222" s="4">
        <f t="shared" si="45"/>
        <v>10.761600000000001</v>
      </c>
      <c r="T222" s="4">
        <f t="shared" si="45"/>
        <v>10.926799999999998</v>
      </c>
      <c r="U222" s="4">
        <f t="shared" si="45"/>
        <v>11.0802</v>
      </c>
      <c r="W222" s="35">
        <v>43722</v>
      </c>
      <c r="X222" s="4">
        <f t="shared" si="53"/>
        <v>10.761600000000001</v>
      </c>
      <c r="Y222" s="4">
        <f t="shared" si="53"/>
        <v>10.926799999999998</v>
      </c>
      <c r="Z222" s="4">
        <f t="shared" si="53"/>
        <v>11.0802</v>
      </c>
      <c r="AB222" s="35">
        <v>43722</v>
      </c>
      <c r="AC222" s="18">
        <f t="shared" si="46"/>
        <v>7.509965473948526</v>
      </c>
      <c r="AD222" s="18">
        <f t="shared" si="47"/>
        <v>7.7099811676082863</v>
      </c>
      <c r="AE222" s="18">
        <f t="shared" si="48"/>
        <v>7.9799905838041427</v>
      </c>
      <c r="AF222" s="18">
        <f t="shared" si="49"/>
        <v>8.009965473948526</v>
      </c>
      <c r="AG222" s="18">
        <f t="shared" si="50"/>
        <v>8.009965473948526</v>
      </c>
      <c r="AH222" s="18">
        <f t="shared" si="52"/>
        <v>0</v>
      </c>
    </row>
    <row r="223" spans="1:34" ht="15" customHeight="1">
      <c r="B223" s="17">
        <v>42109</v>
      </c>
      <c r="K223" s="35">
        <v>43736</v>
      </c>
      <c r="L223" s="18">
        <f t="shared" si="40"/>
        <v>7.6300000000000008</v>
      </c>
      <c r="M223" s="18">
        <f t="shared" si="41"/>
        <v>7.77</v>
      </c>
      <c r="N223" s="18">
        <f t="shared" si="42"/>
        <v>7.9</v>
      </c>
      <c r="O223" s="18">
        <f t="shared" si="43"/>
        <v>7.6300000000000008</v>
      </c>
      <c r="P223" s="18">
        <f t="shared" si="44"/>
        <v>7.8599999999999994</v>
      </c>
      <c r="Q223" s="18">
        <f t="shared" si="51"/>
        <v>8.42</v>
      </c>
      <c r="S223" s="4">
        <f t="shared" si="45"/>
        <v>10.761600000000001</v>
      </c>
      <c r="T223" s="4">
        <f t="shared" si="45"/>
        <v>10.926799999999998</v>
      </c>
      <c r="U223" s="4">
        <f t="shared" si="45"/>
        <v>11.0802</v>
      </c>
      <c r="W223" s="35">
        <v>43729</v>
      </c>
      <c r="X223" s="4">
        <f t="shared" si="53"/>
        <v>10.761600000000001</v>
      </c>
      <c r="Y223" s="4">
        <f t="shared" si="53"/>
        <v>10.926799999999998</v>
      </c>
      <c r="Z223" s="4">
        <f t="shared" si="53"/>
        <v>11.0802</v>
      </c>
      <c r="AB223" s="35">
        <v>43729</v>
      </c>
      <c r="AC223" s="18">
        <f t="shared" si="46"/>
        <v>7.509965473948526</v>
      </c>
      <c r="AD223" s="18">
        <f t="shared" si="47"/>
        <v>7.7099811676082863</v>
      </c>
      <c r="AE223" s="18">
        <f t="shared" si="48"/>
        <v>7.9799905838041427</v>
      </c>
      <c r="AF223" s="18">
        <f t="shared" si="49"/>
        <v>8.009965473948526</v>
      </c>
      <c r="AG223" s="18">
        <f t="shared" si="50"/>
        <v>8.009965473948526</v>
      </c>
      <c r="AH223" s="18">
        <f t="shared" si="52"/>
        <v>0</v>
      </c>
    </row>
    <row r="224" spans="1:34" ht="15" customHeight="1">
      <c r="A224" s="4" t="str">
        <f>B223&amp;B224</f>
        <v>42109TALARA</v>
      </c>
      <c r="B224" s="16" t="s">
        <v>20</v>
      </c>
      <c r="C224" s="19"/>
      <c r="D224" s="19"/>
      <c r="E224" s="19"/>
      <c r="F224" s="36">
        <v>6.8</v>
      </c>
      <c r="G224" s="39">
        <v>6.47</v>
      </c>
      <c r="H224" s="36">
        <v>6.33</v>
      </c>
      <c r="K224" s="35">
        <v>43743</v>
      </c>
      <c r="L224" s="18">
        <f t="shared" si="40"/>
        <v>7.6300000000000008</v>
      </c>
      <c r="M224" s="18">
        <f t="shared" si="41"/>
        <v>7.77</v>
      </c>
      <c r="N224" s="18">
        <f t="shared" si="42"/>
        <v>7.9</v>
      </c>
      <c r="O224" s="18">
        <f t="shared" si="43"/>
        <v>7.6300000000000008</v>
      </c>
      <c r="P224" s="18">
        <f t="shared" si="44"/>
        <v>7.8599999999999994</v>
      </c>
      <c r="Q224" s="18">
        <f t="shared" si="51"/>
        <v>8.42</v>
      </c>
      <c r="S224" s="4">
        <f t="shared" si="45"/>
        <v>10.761600000000001</v>
      </c>
      <c r="T224" s="4">
        <f t="shared" si="45"/>
        <v>10.926799999999998</v>
      </c>
      <c r="U224" s="4">
        <f t="shared" si="45"/>
        <v>11.0802</v>
      </c>
      <c r="W224" s="35">
        <v>43736</v>
      </c>
      <c r="X224" s="4">
        <f t="shared" si="53"/>
        <v>10.761600000000001</v>
      </c>
      <c r="Y224" s="4">
        <f t="shared" si="53"/>
        <v>10.926799999999998</v>
      </c>
      <c r="Z224" s="4">
        <f t="shared" si="53"/>
        <v>11.0802</v>
      </c>
      <c r="AB224" s="35">
        <v>43736</v>
      </c>
      <c r="AC224" s="18">
        <f t="shared" si="46"/>
        <v>7.6199780288763348</v>
      </c>
      <c r="AD224" s="18">
        <f t="shared" si="47"/>
        <v>7.8199937225360951</v>
      </c>
      <c r="AE224" s="18">
        <f t="shared" si="48"/>
        <v>8.0900031387319515</v>
      </c>
      <c r="AF224" s="18">
        <f t="shared" si="49"/>
        <v>8.1199780288763339</v>
      </c>
      <c r="AG224" s="18">
        <f t="shared" si="50"/>
        <v>8.1199780288763339</v>
      </c>
      <c r="AH224" s="18">
        <f t="shared" si="52"/>
        <v>0</v>
      </c>
    </row>
    <row r="225" spans="1:34" ht="15" customHeight="1">
      <c r="A225" s="4" t="str">
        <f>B223&amp;B225</f>
        <v>42109PIURA</v>
      </c>
      <c r="B225" s="16" t="s">
        <v>21</v>
      </c>
      <c r="C225" s="19"/>
      <c r="D225" s="19"/>
      <c r="E225" s="19"/>
      <c r="F225" s="19"/>
      <c r="G225" s="39">
        <v>6.81</v>
      </c>
      <c r="H225" s="36">
        <v>6.77</v>
      </c>
      <c r="K225" s="35">
        <v>43750</v>
      </c>
      <c r="L225" s="18">
        <f t="shared" si="40"/>
        <v>7.6300000000000008</v>
      </c>
      <c r="M225" s="18">
        <f t="shared" si="41"/>
        <v>7.77</v>
      </c>
      <c r="N225" s="18">
        <f t="shared" si="42"/>
        <v>7.9</v>
      </c>
      <c r="O225" s="18">
        <f t="shared" si="43"/>
        <v>7.6300000000000008</v>
      </c>
      <c r="P225" s="18">
        <f t="shared" si="44"/>
        <v>7.8599999999999994</v>
      </c>
      <c r="Q225" s="18">
        <f t="shared" si="51"/>
        <v>8.42</v>
      </c>
      <c r="S225" s="4">
        <f t="shared" si="45"/>
        <v>10.761600000000001</v>
      </c>
      <c r="T225" s="4">
        <f t="shared" si="45"/>
        <v>10.926799999999998</v>
      </c>
      <c r="U225" s="4">
        <f t="shared" si="45"/>
        <v>11.0802</v>
      </c>
      <c r="W225" s="35">
        <v>43743</v>
      </c>
      <c r="X225" s="4">
        <f t="shared" si="53"/>
        <v>10.761600000000001</v>
      </c>
      <c r="Y225" s="4">
        <f t="shared" si="53"/>
        <v>10.926799999999998</v>
      </c>
      <c r="Z225" s="4">
        <f t="shared" si="53"/>
        <v>11.0802</v>
      </c>
      <c r="AB225" s="35">
        <v>43743</v>
      </c>
      <c r="AC225" s="18">
        <f t="shared" si="46"/>
        <v>7.6899717514124291</v>
      </c>
      <c r="AD225" s="18">
        <f t="shared" si="47"/>
        <v>7.8899874450721912</v>
      </c>
      <c r="AE225" s="18">
        <f t="shared" si="48"/>
        <v>8.1599968612680467</v>
      </c>
      <c r="AF225" s="18">
        <f t="shared" si="49"/>
        <v>8.1899717514124308</v>
      </c>
      <c r="AG225" s="18">
        <f t="shared" si="50"/>
        <v>8.1899717514124308</v>
      </c>
      <c r="AH225" s="18">
        <f t="shared" si="52"/>
        <v>0</v>
      </c>
    </row>
    <row r="226" spans="1:34" ht="15" customHeight="1">
      <c r="A226" s="4" t="str">
        <f>+B223&amp;B226</f>
        <v>42109ETEN</v>
      </c>
      <c r="B226" s="16" t="s">
        <v>18</v>
      </c>
      <c r="C226" s="19"/>
      <c r="D226" s="19"/>
      <c r="E226" s="19"/>
      <c r="F226" s="19"/>
      <c r="G226" s="39">
        <v>6.84</v>
      </c>
      <c r="H226" s="36">
        <v>6.8</v>
      </c>
      <c r="K226" s="35">
        <v>43757</v>
      </c>
      <c r="L226" s="18">
        <f t="shared" si="40"/>
        <v>7.6300000000000008</v>
      </c>
      <c r="M226" s="18">
        <f t="shared" si="41"/>
        <v>7.77</v>
      </c>
      <c r="N226" s="18">
        <f t="shared" si="42"/>
        <v>7.9</v>
      </c>
      <c r="O226" s="18">
        <f t="shared" si="43"/>
        <v>7.6300000000000008</v>
      </c>
      <c r="P226" s="18">
        <f t="shared" si="44"/>
        <v>7.8599999999999994</v>
      </c>
      <c r="Q226" s="18">
        <f t="shared" si="51"/>
        <v>8.42</v>
      </c>
      <c r="S226" s="4">
        <f t="shared" si="45"/>
        <v>10.761600000000001</v>
      </c>
      <c r="T226" s="4">
        <f t="shared" si="45"/>
        <v>10.926799999999998</v>
      </c>
      <c r="U226" s="4">
        <f t="shared" si="45"/>
        <v>11.0802</v>
      </c>
      <c r="W226" s="35">
        <v>43750</v>
      </c>
      <c r="X226" s="4">
        <f t="shared" si="53"/>
        <v>10.761600000000001</v>
      </c>
      <c r="Y226" s="4">
        <f t="shared" si="53"/>
        <v>10.926799999999998</v>
      </c>
      <c r="Z226" s="4">
        <f t="shared" si="53"/>
        <v>11.0802</v>
      </c>
      <c r="AB226" s="35">
        <v>43750</v>
      </c>
      <c r="AC226" s="18">
        <f t="shared" si="46"/>
        <v>7.6399874450721903</v>
      </c>
      <c r="AD226" s="18">
        <f t="shared" si="47"/>
        <v>7.8400031387319524</v>
      </c>
      <c r="AE226" s="18">
        <f t="shared" si="48"/>
        <v>8.1100125549278079</v>
      </c>
      <c r="AF226" s="18">
        <f t="shared" si="49"/>
        <v>8.1399874450721903</v>
      </c>
      <c r="AG226" s="18">
        <f t="shared" si="50"/>
        <v>8.1399874450721903</v>
      </c>
      <c r="AH226" s="18">
        <f t="shared" si="52"/>
        <v>0</v>
      </c>
    </row>
    <row r="227" spans="1:34" ht="15" customHeight="1">
      <c r="A227" s="4" t="str">
        <f>+B223&amp;B227</f>
        <v>42109SALAVERRY</v>
      </c>
      <c r="B227" s="16" t="s">
        <v>16</v>
      </c>
      <c r="C227" s="19"/>
      <c r="D227" s="19"/>
      <c r="E227" s="19"/>
      <c r="F227" s="36">
        <v>7.21</v>
      </c>
      <c r="G227" s="39">
        <v>6.87</v>
      </c>
      <c r="H227" s="36">
        <v>6.83</v>
      </c>
      <c r="K227" s="35">
        <v>43764</v>
      </c>
      <c r="L227" s="18">
        <f t="shared" si="40"/>
        <v>7.6300000000000008</v>
      </c>
      <c r="M227" s="18">
        <f t="shared" si="41"/>
        <v>7.77</v>
      </c>
      <c r="N227" s="18">
        <f t="shared" si="42"/>
        <v>7.9</v>
      </c>
      <c r="O227" s="18">
        <f t="shared" si="43"/>
        <v>7.6300000000000008</v>
      </c>
      <c r="P227" s="18">
        <f t="shared" si="44"/>
        <v>7.8599999999999994</v>
      </c>
      <c r="Q227" s="18">
        <f t="shared" si="51"/>
        <v>8.42</v>
      </c>
      <c r="S227" s="4">
        <f t="shared" ref="S227:U238" si="54">+(L226+$T$2)*$U$2</f>
        <v>10.761600000000001</v>
      </c>
      <c r="T227" s="4">
        <f t="shared" si="54"/>
        <v>10.926799999999998</v>
      </c>
      <c r="U227" s="4">
        <f t="shared" si="54"/>
        <v>11.0802</v>
      </c>
      <c r="W227" s="35">
        <v>43757</v>
      </c>
      <c r="X227" s="4">
        <f t="shared" si="53"/>
        <v>10.761600000000001</v>
      </c>
      <c r="Y227" s="4">
        <f t="shared" si="53"/>
        <v>10.926799999999998</v>
      </c>
      <c r="Z227" s="4">
        <f t="shared" si="53"/>
        <v>11.0802</v>
      </c>
      <c r="AB227" s="35">
        <v>43757</v>
      </c>
      <c r="AC227" s="18">
        <f t="shared" si="46"/>
        <v>7.6399874450721903</v>
      </c>
      <c r="AD227" s="18">
        <f t="shared" si="47"/>
        <v>7.8400031387319524</v>
      </c>
      <c r="AE227" s="18">
        <f t="shared" si="48"/>
        <v>8.1100125549278079</v>
      </c>
      <c r="AF227" s="18">
        <f t="shared" si="49"/>
        <v>8.1399874450721903</v>
      </c>
      <c r="AG227" s="18">
        <f t="shared" si="50"/>
        <v>8.1399874450721903</v>
      </c>
      <c r="AH227" s="18">
        <f t="shared" si="52"/>
        <v>0</v>
      </c>
    </row>
    <row r="228" spans="1:34" ht="15" customHeight="1">
      <c r="A228" s="4" t="str">
        <f>+B223&amp;B228</f>
        <v>42109CHIMBOTE</v>
      </c>
      <c r="B228" s="16" t="s">
        <v>15</v>
      </c>
      <c r="C228" s="19"/>
      <c r="D228" s="19"/>
      <c r="E228" s="19"/>
      <c r="F228" s="19"/>
      <c r="G228" s="25"/>
      <c r="H228" s="36">
        <v>6.86</v>
      </c>
      <c r="K228" s="35">
        <v>43774</v>
      </c>
      <c r="L228" s="18">
        <f t="shared" si="40"/>
        <v>7.6300000000000008</v>
      </c>
      <c r="M228" s="18">
        <f t="shared" si="41"/>
        <v>7.77</v>
      </c>
      <c r="N228" s="18">
        <f t="shared" si="42"/>
        <v>7.9</v>
      </c>
      <c r="O228" s="18">
        <f t="shared" si="43"/>
        <v>7.6300000000000008</v>
      </c>
      <c r="P228" s="18">
        <f t="shared" si="44"/>
        <v>7.8599999999999994</v>
      </c>
      <c r="Q228" s="18">
        <f t="shared" si="51"/>
        <v>8.42</v>
      </c>
      <c r="S228" s="4">
        <f t="shared" si="54"/>
        <v>10.761600000000001</v>
      </c>
      <c r="T228" s="4">
        <f t="shared" si="54"/>
        <v>10.926799999999998</v>
      </c>
      <c r="U228" s="4">
        <f t="shared" si="54"/>
        <v>11.0802</v>
      </c>
      <c r="W228" s="35">
        <v>43764</v>
      </c>
      <c r="X228" s="4">
        <f t="shared" si="53"/>
        <v>10.761600000000001</v>
      </c>
      <c r="Y228" s="4">
        <f t="shared" si="53"/>
        <v>10.926799999999998</v>
      </c>
      <c r="Z228" s="4">
        <f t="shared" si="53"/>
        <v>11.0802</v>
      </c>
      <c r="AB228" s="35">
        <v>43764</v>
      </c>
      <c r="AC228" s="18">
        <f t="shared" si="46"/>
        <v>7.6399874450721903</v>
      </c>
      <c r="AD228" s="18">
        <f t="shared" si="47"/>
        <v>7.8400031387319524</v>
      </c>
      <c r="AE228" s="18">
        <f t="shared" si="48"/>
        <v>8.1100125549278079</v>
      </c>
      <c r="AF228" s="18">
        <f t="shared" si="49"/>
        <v>8.1399874450721903</v>
      </c>
      <c r="AG228" s="18">
        <f t="shared" si="50"/>
        <v>8.1399874450721903</v>
      </c>
      <c r="AH228" s="18">
        <f t="shared" si="52"/>
        <v>0</v>
      </c>
    </row>
    <row r="229" spans="1:34" ht="15" customHeight="1">
      <c r="A229" s="4" t="str">
        <f>+B223&amp;B229</f>
        <v>42109SUPE</v>
      </c>
      <c r="B229" s="16" t="s">
        <v>22</v>
      </c>
      <c r="C229" s="40">
        <v>6.02</v>
      </c>
      <c r="D229" s="41">
        <v>6.68</v>
      </c>
      <c r="E229" s="19"/>
      <c r="F229" s="19"/>
      <c r="G229" s="39">
        <v>6.89</v>
      </c>
      <c r="H229" s="36">
        <v>6.85</v>
      </c>
      <c r="K229" s="35">
        <v>43785</v>
      </c>
      <c r="L229" s="18">
        <f t="shared" si="40"/>
        <v>7.6300000000000008</v>
      </c>
      <c r="M229" s="18">
        <f t="shared" si="41"/>
        <v>7.77</v>
      </c>
      <c r="N229" s="18">
        <f t="shared" si="42"/>
        <v>7.9</v>
      </c>
      <c r="O229" s="18">
        <f t="shared" si="43"/>
        <v>7.6300000000000008</v>
      </c>
      <c r="P229" s="18">
        <f t="shared" si="44"/>
        <v>7.8599999999999994</v>
      </c>
      <c r="Q229" s="18">
        <f t="shared" si="51"/>
        <v>8.42</v>
      </c>
      <c r="S229" s="4">
        <f t="shared" si="54"/>
        <v>10.761600000000001</v>
      </c>
      <c r="T229" s="4">
        <f t="shared" si="54"/>
        <v>10.926799999999998</v>
      </c>
      <c r="U229" s="4">
        <f t="shared" si="54"/>
        <v>11.0802</v>
      </c>
      <c r="W229" s="35">
        <v>43774</v>
      </c>
      <c r="X229" s="4">
        <f t="shared" si="53"/>
        <v>10.761600000000001</v>
      </c>
      <c r="Y229" s="4">
        <f t="shared" si="53"/>
        <v>10.926799999999998</v>
      </c>
      <c r="Z229" s="4">
        <f t="shared" si="53"/>
        <v>11.0802</v>
      </c>
      <c r="AB229" s="35">
        <v>43774</v>
      </c>
      <c r="AC229" s="18">
        <f t="shared" si="46"/>
        <v>7.6399874450721903</v>
      </c>
      <c r="AD229" s="18">
        <f t="shared" si="47"/>
        <v>7.8400031387319524</v>
      </c>
      <c r="AE229" s="18">
        <f t="shared" si="48"/>
        <v>8.1100125549278079</v>
      </c>
      <c r="AF229" s="18">
        <f t="shared" si="49"/>
        <v>8.1399874450721903</v>
      </c>
      <c r="AG229" s="18">
        <f t="shared" si="50"/>
        <v>8.1399874450721903</v>
      </c>
      <c r="AH229" s="18">
        <f t="shared" si="52"/>
        <v>0</v>
      </c>
    </row>
    <row r="230" spans="1:34" ht="15" customHeight="1">
      <c r="A230" s="4" t="str">
        <f>+B223&amp;B230</f>
        <v>42109CALLAO</v>
      </c>
      <c r="B230" s="16" t="s">
        <v>17</v>
      </c>
      <c r="C230" s="40">
        <v>5.79</v>
      </c>
      <c r="D230" s="41">
        <v>6.45</v>
      </c>
      <c r="E230" s="36">
        <v>6.78</v>
      </c>
      <c r="F230" s="36">
        <v>6.63</v>
      </c>
      <c r="G230" s="39">
        <v>6.28</v>
      </c>
      <c r="H230" s="36">
        <v>6.21</v>
      </c>
      <c r="K230" s="35">
        <v>43792</v>
      </c>
      <c r="L230" s="18">
        <f t="shared" si="40"/>
        <v>7.6300000000000008</v>
      </c>
      <c r="M230" s="18">
        <f t="shared" si="41"/>
        <v>7.77</v>
      </c>
      <c r="N230" s="18">
        <f t="shared" si="42"/>
        <v>7.9</v>
      </c>
      <c r="O230" s="18">
        <f t="shared" si="43"/>
        <v>7.6300000000000008</v>
      </c>
      <c r="P230" s="18">
        <f t="shared" si="44"/>
        <v>7.8599999999999994</v>
      </c>
      <c r="Q230" s="18">
        <f t="shared" si="51"/>
        <v>8.42</v>
      </c>
      <c r="S230" s="4">
        <f t="shared" si="54"/>
        <v>10.761600000000001</v>
      </c>
      <c r="T230" s="4">
        <f t="shared" si="54"/>
        <v>10.926799999999998</v>
      </c>
      <c r="U230" s="4">
        <f t="shared" si="54"/>
        <v>11.0802</v>
      </c>
      <c r="W230" s="35">
        <v>43785</v>
      </c>
      <c r="X230" s="4">
        <f t="shared" si="53"/>
        <v>10.761600000000001</v>
      </c>
      <c r="Y230" s="4">
        <f t="shared" si="53"/>
        <v>10.926799999999998</v>
      </c>
      <c r="Z230" s="4">
        <f t="shared" si="53"/>
        <v>11.0802</v>
      </c>
      <c r="AB230" s="35">
        <v>43785</v>
      </c>
      <c r="AC230" s="18">
        <f t="shared" si="46"/>
        <v>7.490034526051474</v>
      </c>
      <c r="AD230" s="18">
        <f t="shared" si="47"/>
        <v>7.6899717514124291</v>
      </c>
      <c r="AE230" s="18">
        <f t="shared" si="48"/>
        <v>7.9599811676082863</v>
      </c>
      <c r="AF230" s="18">
        <f t="shared" si="49"/>
        <v>7.9900345260514749</v>
      </c>
      <c r="AG230" s="18">
        <f t="shared" si="50"/>
        <v>7.9900345260514749</v>
      </c>
      <c r="AH230" s="18">
        <f t="shared" si="52"/>
        <v>0</v>
      </c>
    </row>
    <row r="231" spans="1:34" ht="15" customHeight="1">
      <c r="A231" s="4" t="str">
        <f>+B223&amp;B231</f>
        <v>42109CONCHAN</v>
      </c>
      <c r="B231" s="16" t="s">
        <v>14</v>
      </c>
      <c r="C231" s="40">
        <v>5.79</v>
      </c>
      <c r="D231" s="41">
        <v>6.45</v>
      </c>
      <c r="E231" s="36">
        <v>6.78</v>
      </c>
      <c r="F231" s="36">
        <v>6.63</v>
      </c>
      <c r="G231" s="39">
        <v>6.28</v>
      </c>
      <c r="H231" s="36">
        <v>6.21</v>
      </c>
      <c r="K231" s="35">
        <v>43799</v>
      </c>
      <c r="L231" s="18">
        <f t="shared" si="40"/>
        <v>7.7000000000000011</v>
      </c>
      <c r="M231" s="18">
        <f t="shared" si="41"/>
        <v>7.84</v>
      </c>
      <c r="N231" s="18">
        <f t="shared" si="42"/>
        <v>7.9700000000000006</v>
      </c>
      <c r="O231" s="18">
        <f t="shared" si="43"/>
        <v>7.7000000000000011</v>
      </c>
      <c r="P231" s="18">
        <f t="shared" si="44"/>
        <v>7.9300000000000015</v>
      </c>
      <c r="Q231" s="18">
        <f t="shared" si="51"/>
        <v>8.49</v>
      </c>
      <c r="S231" s="4">
        <f t="shared" si="54"/>
        <v>10.761600000000001</v>
      </c>
      <c r="T231" s="4">
        <f t="shared" si="54"/>
        <v>10.926799999999998</v>
      </c>
      <c r="U231" s="4">
        <f t="shared" si="54"/>
        <v>11.0802</v>
      </c>
      <c r="W231" s="35">
        <v>43792</v>
      </c>
      <c r="X231" s="4">
        <f t="shared" si="53"/>
        <v>10.761600000000001</v>
      </c>
      <c r="Y231" s="4">
        <f t="shared" si="53"/>
        <v>10.926799999999998</v>
      </c>
      <c r="Z231" s="4">
        <f t="shared" si="53"/>
        <v>11.0802</v>
      </c>
      <c r="AB231" s="35">
        <v>43792</v>
      </c>
      <c r="AC231" s="18">
        <f t="shared" si="46"/>
        <v>7.3400031387319515</v>
      </c>
      <c r="AD231" s="18">
        <f t="shared" si="47"/>
        <v>7.5400188323917137</v>
      </c>
      <c r="AE231" s="18">
        <f t="shared" si="48"/>
        <v>7.8100282485875701</v>
      </c>
      <c r="AF231" s="18">
        <f t="shared" si="49"/>
        <v>7.8400031387319524</v>
      </c>
      <c r="AG231" s="18">
        <f t="shared" si="50"/>
        <v>7.8400031387319524</v>
      </c>
      <c r="AH231" s="18">
        <f t="shared" si="52"/>
        <v>0</v>
      </c>
    </row>
    <row r="232" spans="1:34" ht="15" customHeight="1">
      <c r="A232" s="4" t="str">
        <f>+B223&amp;B232</f>
        <v>42109C. DE PASCO</v>
      </c>
      <c r="B232" s="16" t="s">
        <v>23</v>
      </c>
      <c r="C232" s="19"/>
      <c r="D232" s="19"/>
      <c r="E232" s="19"/>
      <c r="F232" s="19"/>
      <c r="G232" s="39">
        <v>7.04</v>
      </c>
      <c r="H232" s="36">
        <v>7.01</v>
      </c>
      <c r="K232" s="35">
        <v>43806</v>
      </c>
      <c r="L232" s="18">
        <f t="shared" si="40"/>
        <v>7.7900000000000009</v>
      </c>
      <c r="M232" s="18">
        <f t="shared" si="41"/>
        <v>7.9300000000000015</v>
      </c>
      <c r="N232" s="18">
        <f t="shared" si="42"/>
        <v>8.06</v>
      </c>
      <c r="O232" s="18">
        <f t="shared" si="43"/>
        <v>7.7900000000000009</v>
      </c>
      <c r="P232" s="18">
        <f t="shared" si="44"/>
        <v>8.02</v>
      </c>
      <c r="Q232" s="18">
        <f t="shared" si="51"/>
        <v>8.58</v>
      </c>
      <c r="S232" s="4">
        <f t="shared" si="54"/>
        <v>10.844200000000001</v>
      </c>
      <c r="T232" s="4">
        <f t="shared" si="54"/>
        <v>11.009399999999999</v>
      </c>
      <c r="U232" s="4">
        <f t="shared" si="54"/>
        <v>11.162800000000001</v>
      </c>
      <c r="W232" s="35">
        <v>43799</v>
      </c>
      <c r="X232" s="4">
        <f t="shared" si="53"/>
        <v>10.844200000000001</v>
      </c>
      <c r="Y232" s="4">
        <f t="shared" si="53"/>
        <v>11.009399999999999</v>
      </c>
      <c r="Z232" s="4">
        <f t="shared" si="53"/>
        <v>11.162800000000001</v>
      </c>
      <c r="AB232" s="35">
        <v>43799</v>
      </c>
      <c r="AC232" s="18">
        <f t="shared" si="46"/>
        <v>7.2700094161958564</v>
      </c>
      <c r="AD232" s="18">
        <f t="shared" si="47"/>
        <v>7.4700251098556185</v>
      </c>
      <c r="AE232" s="18">
        <f t="shared" si="48"/>
        <v>7.7400345260514749</v>
      </c>
      <c r="AF232" s="18">
        <f t="shared" si="49"/>
        <v>7.7700094161958555</v>
      </c>
      <c r="AG232" s="18">
        <f t="shared" si="50"/>
        <v>7.7700094161958555</v>
      </c>
      <c r="AH232" s="18">
        <f t="shared" si="52"/>
        <v>0</v>
      </c>
    </row>
    <row r="233" spans="1:34" ht="15" customHeight="1">
      <c r="A233" s="4" t="str">
        <f>+B223&amp;B233</f>
        <v>42109PISCO</v>
      </c>
      <c r="B233" s="16" t="s">
        <v>24</v>
      </c>
      <c r="C233" s="19"/>
      <c r="D233" s="19"/>
      <c r="E233" s="19"/>
      <c r="F233" s="36">
        <v>7.25</v>
      </c>
      <c r="G233" s="39">
        <v>6.88</v>
      </c>
      <c r="H233" s="36">
        <v>6.84</v>
      </c>
      <c r="K233" s="35">
        <v>43813</v>
      </c>
      <c r="L233" s="18">
        <f t="shared" si="40"/>
        <v>7.7900000000000009</v>
      </c>
      <c r="M233" s="18">
        <f t="shared" si="41"/>
        <v>7.9300000000000015</v>
      </c>
      <c r="N233" s="18">
        <f t="shared" si="42"/>
        <v>8.06</v>
      </c>
      <c r="O233" s="18">
        <f t="shared" si="43"/>
        <v>7.7900000000000009</v>
      </c>
      <c r="P233" s="18">
        <f t="shared" si="44"/>
        <v>8.02</v>
      </c>
      <c r="Q233" s="18">
        <f t="shared" si="51"/>
        <v>8.58</v>
      </c>
      <c r="S233" s="4">
        <f t="shared" si="54"/>
        <v>10.9504</v>
      </c>
      <c r="T233" s="4">
        <f t="shared" si="54"/>
        <v>11.115600000000001</v>
      </c>
      <c r="U233" s="4">
        <f t="shared" si="54"/>
        <v>11.269</v>
      </c>
      <c r="W233" s="35">
        <v>43806</v>
      </c>
      <c r="X233" s="4">
        <f t="shared" si="53"/>
        <v>10.9504</v>
      </c>
      <c r="Y233" s="4">
        <f t="shared" si="53"/>
        <v>11.115600000000001</v>
      </c>
      <c r="Z233" s="4">
        <f t="shared" si="53"/>
        <v>11.269</v>
      </c>
      <c r="AB233" s="35">
        <v>43806</v>
      </c>
      <c r="AC233" s="18">
        <f t="shared" si="46"/>
        <v>7.2700094161958564</v>
      </c>
      <c r="AD233" s="18">
        <f t="shared" si="47"/>
        <v>7.4700251098556185</v>
      </c>
      <c r="AE233" s="18">
        <f t="shared" si="48"/>
        <v>7.7400345260514749</v>
      </c>
      <c r="AF233" s="18">
        <f t="shared" si="49"/>
        <v>7.7700094161958555</v>
      </c>
      <c r="AG233" s="18">
        <f t="shared" si="50"/>
        <v>7.7700094161958555</v>
      </c>
      <c r="AH233" s="18">
        <f t="shared" si="52"/>
        <v>0</v>
      </c>
    </row>
    <row r="234" spans="1:34" ht="15" customHeight="1">
      <c r="A234" s="4" t="str">
        <f>B223&amp;B234</f>
        <v>42109MOLLENDO</v>
      </c>
      <c r="B234" s="16" t="s">
        <v>25</v>
      </c>
      <c r="C234" s="40">
        <v>6.23</v>
      </c>
      <c r="D234" s="41">
        <v>6.89</v>
      </c>
      <c r="E234" s="19"/>
      <c r="F234" s="19"/>
      <c r="G234" s="39">
        <v>6.88</v>
      </c>
      <c r="H234" s="36">
        <v>6.84</v>
      </c>
      <c r="K234" s="35">
        <v>43818</v>
      </c>
      <c r="L234" s="18">
        <f t="shared" si="40"/>
        <v>7.7900000000000009</v>
      </c>
      <c r="M234" s="18">
        <f t="shared" si="41"/>
        <v>7.9300000000000015</v>
      </c>
      <c r="N234" s="18">
        <f t="shared" si="42"/>
        <v>8.06</v>
      </c>
      <c r="O234" s="18">
        <f t="shared" si="43"/>
        <v>7.7900000000000009</v>
      </c>
      <c r="P234" s="18">
        <f t="shared" si="44"/>
        <v>8.02</v>
      </c>
      <c r="Q234" s="18">
        <f t="shared" si="51"/>
        <v>8.58</v>
      </c>
      <c r="S234" s="4">
        <f t="shared" si="54"/>
        <v>10.9504</v>
      </c>
      <c r="T234" s="4">
        <f t="shared" si="54"/>
        <v>11.115600000000001</v>
      </c>
      <c r="U234" s="4">
        <f t="shared" si="54"/>
        <v>11.269</v>
      </c>
      <c r="W234" s="35">
        <v>43813</v>
      </c>
      <c r="X234" s="4">
        <f t="shared" si="53"/>
        <v>10.9504</v>
      </c>
      <c r="Y234" s="4">
        <f t="shared" si="53"/>
        <v>11.115600000000001</v>
      </c>
      <c r="Z234" s="4">
        <f t="shared" si="53"/>
        <v>11.269</v>
      </c>
      <c r="AB234" s="35">
        <v>43813</v>
      </c>
      <c r="AC234" s="18">
        <f t="shared" si="46"/>
        <v>7.2000156936597604</v>
      </c>
      <c r="AD234" s="18">
        <f t="shared" si="47"/>
        <v>7.4000313873195225</v>
      </c>
      <c r="AE234" s="18">
        <f t="shared" si="48"/>
        <v>7.6699623352165727</v>
      </c>
      <c r="AF234" s="18">
        <f t="shared" si="49"/>
        <v>7.7000156936597612</v>
      </c>
      <c r="AG234" s="18">
        <f t="shared" si="50"/>
        <v>7.7000156936597612</v>
      </c>
      <c r="AH234" s="18">
        <f t="shared" si="52"/>
        <v>0</v>
      </c>
    </row>
    <row r="235" spans="1:34" ht="15" customHeight="1">
      <c r="A235" s="4" t="str">
        <f>B223&amp;B235</f>
        <v>42109JULIACA</v>
      </c>
      <c r="B235" s="16" t="s">
        <v>26</v>
      </c>
      <c r="C235" s="40">
        <v>6.48</v>
      </c>
      <c r="D235" s="41">
        <v>7.14</v>
      </c>
      <c r="E235" s="19"/>
      <c r="F235" s="19"/>
      <c r="G235" s="25"/>
      <c r="H235" s="36">
        <v>7.15</v>
      </c>
      <c r="K235" s="35">
        <v>43820</v>
      </c>
      <c r="L235" s="18">
        <f t="shared" si="40"/>
        <v>7.7900000000000009</v>
      </c>
      <c r="M235" s="18">
        <f t="shared" si="41"/>
        <v>7.9300000000000015</v>
      </c>
      <c r="N235" s="18">
        <f t="shared" si="42"/>
        <v>8.06</v>
      </c>
      <c r="O235" s="18">
        <f t="shared" si="43"/>
        <v>7.7900000000000009</v>
      </c>
      <c r="P235" s="18">
        <f t="shared" si="44"/>
        <v>8.02</v>
      </c>
      <c r="Q235" s="18">
        <f t="shared" si="51"/>
        <v>8.58</v>
      </c>
      <c r="S235" s="4">
        <f t="shared" si="54"/>
        <v>10.9504</v>
      </c>
      <c r="T235" s="4">
        <f t="shared" si="54"/>
        <v>11.115600000000001</v>
      </c>
      <c r="U235" s="4">
        <f t="shared" si="54"/>
        <v>11.269</v>
      </c>
      <c r="W235" s="35">
        <v>43818</v>
      </c>
      <c r="X235" s="4">
        <f t="shared" si="53"/>
        <v>10.9504</v>
      </c>
      <c r="Y235" s="4">
        <f t="shared" si="53"/>
        <v>11.115600000000001</v>
      </c>
      <c r="Z235" s="4">
        <f t="shared" si="53"/>
        <v>11.269</v>
      </c>
      <c r="AB235" s="35">
        <v>43818</v>
      </c>
      <c r="AC235" s="18">
        <f t="shared" si="46"/>
        <v>7.2000156936597604</v>
      </c>
      <c r="AD235" s="18">
        <f t="shared" si="47"/>
        <v>7.4000313873195225</v>
      </c>
      <c r="AE235" s="18">
        <f t="shared" si="48"/>
        <v>7.6699623352165727</v>
      </c>
      <c r="AF235" s="18">
        <f t="shared" si="49"/>
        <v>7.7000156936597612</v>
      </c>
      <c r="AG235" s="18">
        <f t="shared" si="50"/>
        <v>7.7000156936597612</v>
      </c>
      <c r="AH235" s="18">
        <f t="shared" si="52"/>
        <v>0</v>
      </c>
    </row>
    <row r="236" spans="1:34" ht="15" customHeight="1">
      <c r="A236" s="4" t="str">
        <f>B223&amp;B236</f>
        <v>42109CUSCO</v>
      </c>
      <c r="B236" s="16" t="s">
        <v>19</v>
      </c>
      <c r="C236" s="40">
        <v>6.58</v>
      </c>
      <c r="D236" s="41">
        <v>7.24</v>
      </c>
      <c r="E236" s="19"/>
      <c r="F236" s="19"/>
      <c r="G236" s="25"/>
      <c r="H236" s="36">
        <v>7.25</v>
      </c>
      <c r="K236" s="35">
        <v>43826</v>
      </c>
      <c r="L236" s="18">
        <f t="shared" si="40"/>
        <v>7.879999999999999</v>
      </c>
      <c r="M236" s="18">
        <f t="shared" si="41"/>
        <v>8.02</v>
      </c>
      <c r="N236" s="18">
        <f t="shared" si="42"/>
        <v>8.15</v>
      </c>
      <c r="O236" s="18">
        <f t="shared" si="43"/>
        <v>7.879999999999999</v>
      </c>
      <c r="P236" s="18">
        <f t="shared" si="44"/>
        <v>8.11</v>
      </c>
      <c r="Q236" s="18">
        <f t="shared" si="51"/>
        <v>8.67</v>
      </c>
      <c r="S236" s="4">
        <f t="shared" si="54"/>
        <v>10.9504</v>
      </c>
      <c r="T236" s="4">
        <f t="shared" si="54"/>
        <v>11.115600000000001</v>
      </c>
      <c r="U236" s="4">
        <f t="shared" si="54"/>
        <v>11.269</v>
      </c>
      <c r="W236" s="35">
        <v>43820</v>
      </c>
      <c r="X236" s="4">
        <f t="shared" si="53"/>
        <v>10.9504</v>
      </c>
      <c r="Y236" s="4">
        <f t="shared" si="53"/>
        <v>11.115600000000001</v>
      </c>
      <c r="Z236" s="4">
        <f t="shared" si="53"/>
        <v>11.269</v>
      </c>
      <c r="AB236" s="35">
        <v>43820</v>
      </c>
      <c r="AC236" s="18">
        <f t="shared" si="46"/>
        <v>7.2000156936597604</v>
      </c>
      <c r="AD236" s="18">
        <f t="shared" si="47"/>
        <v>7.4000313873195225</v>
      </c>
      <c r="AE236" s="18">
        <f t="shared" si="48"/>
        <v>7.6699623352165727</v>
      </c>
      <c r="AF236" s="18">
        <f t="shared" si="49"/>
        <v>7.7000156936597612</v>
      </c>
      <c r="AG236" s="18">
        <f t="shared" si="50"/>
        <v>7.7000156936597612</v>
      </c>
      <c r="AH236" s="18">
        <f t="shared" si="52"/>
        <v>0</v>
      </c>
    </row>
    <row r="237" spans="1:34" ht="15" customHeight="1">
      <c r="A237" s="4" t="str">
        <f>B223&amp;B237</f>
        <v>42109ILO</v>
      </c>
      <c r="B237" s="16" t="s">
        <v>27</v>
      </c>
      <c r="C237" s="40">
        <v>6.22</v>
      </c>
      <c r="D237" s="41">
        <v>6.88</v>
      </c>
      <c r="E237" s="19"/>
      <c r="F237" s="36">
        <v>7.31</v>
      </c>
      <c r="G237" s="25"/>
      <c r="H237" s="36">
        <v>6.88</v>
      </c>
      <c r="K237" s="35">
        <v>43834</v>
      </c>
      <c r="L237" s="18">
        <f t="shared" si="40"/>
        <v>7.879999999999999</v>
      </c>
      <c r="M237" s="18">
        <f t="shared" si="41"/>
        <v>8.02</v>
      </c>
      <c r="N237" s="18">
        <f t="shared" si="42"/>
        <v>8.15</v>
      </c>
      <c r="O237" s="18">
        <f t="shared" si="43"/>
        <v>7.879999999999999</v>
      </c>
      <c r="P237" s="18">
        <f t="shared" si="44"/>
        <v>8.11</v>
      </c>
      <c r="Q237" s="18">
        <f t="shared" si="51"/>
        <v>8.67</v>
      </c>
      <c r="S237" s="4">
        <f t="shared" si="54"/>
        <v>11.056599999999998</v>
      </c>
      <c r="T237" s="4">
        <f t="shared" si="54"/>
        <v>11.2218</v>
      </c>
      <c r="U237" s="4">
        <f t="shared" si="54"/>
        <v>11.3752</v>
      </c>
      <c r="W237" s="35">
        <v>43826</v>
      </c>
      <c r="X237" s="4">
        <f t="shared" si="53"/>
        <v>11.056599999999998</v>
      </c>
      <c r="Y237" s="4">
        <f t="shared" si="53"/>
        <v>11.2218</v>
      </c>
      <c r="Z237" s="4">
        <f t="shared" si="53"/>
        <v>11.3752</v>
      </c>
      <c r="AB237" s="35">
        <v>43826</v>
      </c>
      <c r="AC237" s="18">
        <f t="shared" si="46"/>
        <v>7.2000156936597604</v>
      </c>
      <c r="AD237" s="18">
        <f t="shared" si="47"/>
        <v>7.4000313873195225</v>
      </c>
      <c r="AE237" s="18">
        <f t="shared" si="48"/>
        <v>7.6699623352165727</v>
      </c>
      <c r="AF237" s="18">
        <f t="shared" si="49"/>
        <v>7.7000156936597612</v>
      </c>
      <c r="AG237" s="18">
        <f t="shared" si="50"/>
        <v>7.7000156936597612</v>
      </c>
      <c r="AH237" s="18">
        <f t="shared" si="52"/>
        <v>0</v>
      </c>
    </row>
    <row r="238" spans="1:34" ht="15" customHeight="1">
      <c r="A238" s="4" t="str">
        <f>B223&amp;B238</f>
        <v>42109EL MILAGRO</v>
      </c>
      <c r="B238" s="16" t="s">
        <v>28</v>
      </c>
      <c r="C238" s="19"/>
      <c r="D238" s="19"/>
      <c r="E238" s="19"/>
      <c r="F238" s="19"/>
      <c r="G238" s="39">
        <v>7.14</v>
      </c>
      <c r="H238" s="36">
        <v>6.83</v>
      </c>
      <c r="K238" s="35">
        <v>43841</v>
      </c>
      <c r="L238" s="18">
        <f t="shared" si="40"/>
        <v>7.9700000000000006</v>
      </c>
      <c r="M238" s="18">
        <f t="shared" si="41"/>
        <v>8.11</v>
      </c>
      <c r="N238" s="18">
        <f t="shared" si="42"/>
        <v>8.24</v>
      </c>
      <c r="O238" s="18">
        <f t="shared" si="43"/>
        <v>7.9700000000000006</v>
      </c>
      <c r="P238" s="18">
        <f t="shared" si="44"/>
        <v>8.2000000000000011</v>
      </c>
      <c r="Q238" s="18">
        <f t="shared" si="51"/>
        <v>8.7600000000000016</v>
      </c>
      <c r="S238" s="4">
        <f t="shared" si="54"/>
        <v>11.056599999999998</v>
      </c>
      <c r="T238" s="4">
        <f t="shared" si="54"/>
        <v>11.2218</v>
      </c>
      <c r="U238" s="4">
        <f t="shared" si="54"/>
        <v>11.3752</v>
      </c>
      <c r="W238" s="35">
        <v>43834</v>
      </c>
      <c r="X238" s="4">
        <f t="shared" si="53"/>
        <v>11.056599999999998</v>
      </c>
      <c r="Y238" s="4">
        <f t="shared" si="53"/>
        <v>11.2218</v>
      </c>
      <c r="Z238" s="4">
        <f t="shared" si="53"/>
        <v>11.3752</v>
      </c>
      <c r="AB238" s="35">
        <v>43834</v>
      </c>
      <c r="AC238" s="18">
        <f t="shared" si="46"/>
        <v>7.2799748901443815</v>
      </c>
      <c r="AD238" s="18">
        <f t="shared" si="47"/>
        <v>7.4799905838041436</v>
      </c>
      <c r="AE238" s="18">
        <f t="shared" si="48"/>
        <v>7.75</v>
      </c>
      <c r="AF238" s="18">
        <f t="shared" si="49"/>
        <v>7.7799748901443806</v>
      </c>
      <c r="AG238" s="18">
        <f t="shared" si="50"/>
        <v>7.7799748901443806</v>
      </c>
      <c r="AH238" s="18">
        <f t="shared" si="52"/>
        <v>0</v>
      </c>
    </row>
    <row r="239" spans="1:34" ht="15" customHeight="1">
      <c r="A239" s="4" t="str">
        <f>B223&amp;B239</f>
        <v>42109YURIMAGUAS</v>
      </c>
      <c r="B239" s="16" t="s">
        <v>29</v>
      </c>
      <c r="C239" s="27"/>
      <c r="D239" s="28"/>
      <c r="E239" s="22"/>
      <c r="F239" s="22"/>
      <c r="G239" s="22"/>
      <c r="H239" s="22"/>
      <c r="K239" s="35">
        <v>43846</v>
      </c>
      <c r="L239" s="18">
        <f t="shared" si="40"/>
        <v>7.9700000000000006</v>
      </c>
      <c r="M239" s="18">
        <f t="shared" si="41"/>
        <v>8.11</v>
      </c>
      <c r="N239" s="18">
        <f t="shared" si="42"/>
        <v>8.24</v>
      </c>
      <c r="O239" s="18">
        <f t="shared" si="43"/>
        <v>7.9700000000000006</v>
      </c>
      <c r="P239" s="18">
        <f t="shared" si="44"/>
        <v>8.2000000000000011</v>
      </c>
      <c r="Q239" s="18">
        <f t="shared" si="51"/>
        <v>8.7600000000000016</v>
      </c>
      <c r="AB239" s="35">
        <v>43841</v>
      </c>
      <c r="AC239" s="18">
        <f t="shared" si="46"/>
        <v>7.3400031387319515</v>
      </c>
      <c r="AD239" s="18">
        <f t="shared" si="47"/>
        <v>7.5400188323917137</v>
      </c>
      <c r="AE239" s="18">
        <f t="shared" si="48"/>
        <v>7.8100282485875701</v>
      </c>
      <c r="AF239" s="18">
        <f t="shared" si="49"/>
        <v>7.8400031387319524</v>
      </c>
      <c r="AG239" s="18">
        <f t="shared" si="50"/>
        <v>7.8400031387319524</v>
      </c>
      <c r="AH239" s="18">
        <f t="shared" si="52"/>
        <v>0</v>
      </c>
    </row>
    <row r="240" spans="1:34" ht="15" customHeight="1">
      <c r="A240" s="4" t="str">
        <f>B223&amp;B240</f>
        <v>42109IQUITOS</v>
      </c>
      <c r="B240" s="16" t="s">
        <v>30</v>
      </c>
      <c r="C240" s="27"/>
      <c r="D240" s="28"/>
      <c r="E240" s="22"/>
      <c r="F240" s="22"/>
      <c r="G240" s="22"/>
      <c r="H240" s="22"/>
      <c r="K240" s="35">
        <v>43848</v>
      </c>
      <c r="L240" s="18">
        <f t="shared" si="40"/>
        <v>7.9700000000000006</v>
      </c>
      <c r="M240" s="18">
        <f t="shared" si="41"/>
        <v>8.11</v>
      </c>
      <c r="N240" s="18">
        <f t="shared" si="42"/>
        <v>8.24</v>
      </c>
      <c r="O240" s="18">
        <f t="shared" si="43"/>
        <v>7.9700000000000006</v>
      </c>
      <c r="P240" s="18">
        <f t="shared" si="44"/>
        <v>8.2000000000000011</v>
      </c>
      <c r="Q240" s="18">
        <f t="shared" si="51"/>
        <v>8.7600000000000016</v>
      </c>
      <c r="AB240" s="35">
        <v>43846</v>
      </c>
      <c r="AC240" s="18">
        <f t="shared" si="46"/>
        <v>7.3400031387319515</v>
      </c>
      <c r="AD240" s="18">
        <f t="shared" si="47"/>
        <v>7.5400188323917137</v>
      </c>
      <c r="AE240" s="18">
        <f t="shared" si="48"/>
        <v>7.8100282485875701</v>
      </c>
      <c r="AF240" s="18">
        <f t="shared" si="49"/>
        <v>7.8400031387319524</v>
      </c>
      <c r="AG240" s="18">
        <f t="shared" si="50"/>
        <v>7.8400031387319524</v>
      </c>
      <c r="AH240" s="18">
        <f t="shared" si="52"/>
        <v>0</v>
      </c>
    </row>
    <row r="241" spans="1:34" ht="15" customHeight="1">
      <c r="A241" s="4" t="str">
        <f>B223&amp;B241</f>
        <v>42109PUCALLPA</v>
      </c>
      <c r="B241" s="16" t="s">
        <v>31</v>
      </c>
      <c r="C241" s="27"/>
      <c r="D241" s="28"/>
      <c r="E241" s="22"/>
      <c r="F241" s="22"/>
      <c r="G241" s="22"/>
      <c r="H241" s="22"/>
      <c r="K241" s="35">
        <v>43855</v>
      </c>
      <c r="L241" s="18">
        <f t="shared" si="40"/>
        <v>7.9700000000000006</v>
      </c>
      <c r="M241" s="18">
        <f t="shared" si="41"/>
        <v>8.11</v>
      </c>
      <c r="N241" s="18">
        <f t="shared" si="42"/>
        <v>8.24</v>
      </c>
      <c r="O241" s="18">
        <f t="shared" si="43"/>
        <v>7.9700000000000006</v>
      </c>
      <c r="P241" s="18">
        <f t="shared" si="44"/>
        <v>8.2000000000000011</v>
      </c>
      <c r="Q241" s="18">
        <f t="shared" si="51"/>
        <v>8.7100000000000009</v>
      </c>
      <c r="AB241" s="35">
        <v>43848</v>
      </c>
      <c r="AC241" s="18">
        <f t="shared" si="46"/>
        <v>7.3400031387319515</v>
      </c>
      <c r="AD241" s="18">
        <f t="shared" si="47"/>
        <v>7.5400188323917137</v>
      </c>
      <c r="AE241" s="18">
        <f t="shared" si="48"/>
        <v>7.8100282485875701</v>
      </c>
      <c r="AF241" s="18">
        <f t="shared" si="49"/>
        <v>7.8400031387319524</v>
      </c>
      <c r="AG241" s="18">
        <f t="shared" si="50"/>
        <v>7.8400031387319524</v>
      </c>
      <c r="AH241" s="18">
        <f t="shared" si="52"/>
        <v>0</v>
      </c>
    </row>
    <row r="242" spans="1:34" ht="15" customHeight="1">
      <c r="A242" s="4" t="str">
        <f>B223&amp;B242</f>
        <v>42109PTO. MALDONADO</v>
      </c>
      <c r="B242" s="16" t="s">
        <v>32</v>
      </c>
      <c r="C242" s="41">
        <v>9.6199999999999992</v>
      </c>
      <c r="D242" s="41">
        <v>10.28</v>
      </c>
      <c r="E242" s="22"/>
      <c r="F242" s="22"/>
      <c r="G242" s="22"/>
      <c r="H242" s="22"/>
      <c r="K242" s="35">
        <v>43865</v>
      </c>
      <c r="L242" s="18">
        <f t="shared" si="40"/>
        <v>7.9700000000000006</v>
      </c>
      <c r="M242" s="18">
        <f t="shared" si="41"/>
        <v>8.11</v>
      </c>
      <c r="N242" s="18">
        <f t="shared" si="42"/>
        <v>8.24</v>
      </c>
      <c r="O242" s="18">
        <f t="shared" si="43"/>
        <v>7.9700000000000006</v>
      </c>
      <c r="P242" s="18">
        <f t="shared" si="44"/>
        <v>8.2000000000000011</v>
      </c>
      <c r="Q242" s="18">
        <f t="shared" si="51"/>
        <v>8.66</v>
      </c>
      <c r="AB242" s="35">
        <v>43855</v>
      </c>
      <c r="AC242" s="18">
        <f t="shared" si="46"/>
        <v>7.3400031387319515</v>
      </c>
      <c r="AD242" s="18">
        <f t="shared" si="47"/>
        <v>7.5400188323917137</v>
      </c>
      <c r="AE242" s="18">
        <f t="shared" si="48"/>
        <v>7.8100282485875701</v>
      </c>
      <c r="AF242" s="18">
        <f t="shared" si="49"/>
        <v>7.8400031387319524</v>
      </c>
      <c r="AG242" s="18">
        <f t="shared" si="50"/>
        <v>7.8400031387319524</v>
      </c>
      <c r="AH242" s="18">
        <f t="shared" si="52"/>
        <v>0</v>
      </c>
    </row>
    <row r="243" spans="1:34" ht="15" customHeight="1">
      <c r="B243" s="17">
        <v>42115</v>
      </c>
      <c r="K243" s="35">
        <v>43872</v>
      </c>
      <c r="L243" s="18">
        <f t="shared" si="40"/>
        <v>7.9700000000000006</v>
      </c>
      <c r="M243" s="18">
        <f t="shared" si="41"/>
        <v>8.11</v>
      </c>
      <c r="N243" s="18">
        <f t="shared" si="42"/>
        <v>8.24</v>
      </c>
      <c r="O243" s="18">
        <f t="shared" si="43"/>
        <v>7.9700000000000006</v>
      </c>
      <c r="P243" s="18">
        <f t="shared" si="44"/>
        <v>8.2000000000000011</v>
      </c>
      <c r="Q243" s="18">
        <f t="shared" si="51"/>
        <v>8.66</v>
      </c>
      <c r="AB243" s="35">
        <v>43865</v>
      </c>
      <c r="AC243" s="18">
        <f t="shared" si="46"/>
        <v>7.2999843063402388</v>
      </c>
      <c r="AD243" s="18">
        <f t="shared" si="47"/>
        <v>7.4999999999999991</v>
      </c>
      <c r="AE243" s="18">
        <f t="shared" si="48"/>
        <v>7.7700094161958555</v>
      </c>
      <c r="AF243" s="18">
        <f t="shared" si="49"/>
        <v>7.7999843063402396</v>
      </c>
      <c r="AG243" s="18">
        <f t="shared" si="50"/>
        <v>7.7999843063402396</v>
      </c>
      <c r="AH243" s="18">
        <f t="shared" si="52"/>
        <v>0</v>
      </c>
    </row>
    <row r="244" spans="1:34" ht="15" customHeight="1">
      <c r="A244" s="4" t="str">
        <f>B243&amp;B244</f>
        <v>42115TALARA</v>
      </c>
      <c r="B244" s="16" t="s">
        <v>20</v>
      </c>
      <c r="C244" s="19"/>
      <c r="D244" s="19"/>
      <c r="E244" s="19"/>
      <c r="F244" s="36">
        <v>6.91</v>
      </c>
      <c r="G244" s="39">
        <v>6.55</v>
      </c>
      <c r="H244" s="36">
        <v>6.41</v>
      </c>
      <c r="K244" s="35">
        <v>43880</v>
      </c>
      <c r="L244" s="18">
        <f t="shared" si="40"/>
        <v>7.9700000000000006</v>
      </c>
      <c r="M244" s="18">
        <f t="shared" si="41"/>
        <v>8.11</v>
      </c>
      <c r="N244" s="18">
        <f t="shared" si="42"/>
        <v>8.24</v>
      </c>
      <c r="O244" s="18">
        <f t="shared" si="43"/>
        <v>7.9700000000000006</v>
      </c>
      <c r="P244" s="18">
        <f t="shared" si="44"/>
        <v>8.2000000000000011</v>
      </c>
      <c r="Q244" s="18">
        <f t="shared" si="51"/>
        <v>8.66</v>
      </c>
      <c r="AB244" s="35">
        <v>43872</v>
      </c>
      <c r="AC244" s="18">
        <f t="shared" si="46"/>
        <v>7.1800062774639049</v>
      </c>
      <c r="AD244" s="18">
        <f t="shared" si="47"/>
        <v>7.3800219711236652</v>
      </c>
      <c r="AE244" s="18">
        <f t="shared" si="48"/>
        <v>7.6500313873195234</v>
      </c>
      <c r="AF244" s="18">
        <f t="shared" si="49"/>
        <v>7.680006277463904</v>
      </c>
      <c r="AG244" s="18">
        <f t="shared" si="50"/>
        <v>7.680006277463904</v>
      </c>
      <c r="AH244" s="18">
        <f t="shared" si="52"/>
        <v>0</v>
      </c>
    </row>
    <row r="245" spans="1:34" ht="15" customHeight="1">
      <c r="A245" s="4" t="str">
        <f>B243&amp;B245</f>
        <v>42115PIURA</v>
      </c>
      <c r="B245" s="16" t="s">
        <v>21</v>
      </c>
      <c r="C245" s="19"/>
      <c r="D245" s="19"/>
      <c r="E245" s="19"/>
      <c r="F245" s="19"/>
      <c r="G245" s="39">
        <v>6.89</v>
      </c>
      <c r="H245" s="36">
        <v>6.85</v>
      </c>
      <c r="K245" s="42">
        <v>43887</v>
      </c>
      <c r="L245" s="18">
        <f t="shared" si="40"/>
        <v>7.9700000000000006</v>
      </c>
      <c r="M245" s="18">
        <f t="shared" si="41"/>
        <v>8.11</v>
      </c>
      <c r="N245" s="18">
        <f t="shared" si="42"/>
        <v>8.24</v>
      </c>
      <c r="O245" s="18">
        <f t="shared" si="43"/>
        <v>7.9700000000000006</v>
      </c>
      <c r="P245" s="18">
        <f t="shared" si="44"/>
        <v>8.2000000000000011</v>
      </c>
      <c r="Q245" s="18">
        <f t="shared" si="51"/>
        <v>8.66</v>
      </c>
      <c r="AB245" s="35">
        <v>43880</v>
      </c>
      <c r="AC245" s="18">
        <f t="shared" si="46"/>
        <v>6.9099968612680467</v>
      </c>
      <c r="AD245" s="18">
        <f t="shared" si="47"/>
        <v>7.1100125549278088</v>
      </c>
      <c r="AE245" s="18">
        <f t="shared" si="48"/>
        <v>7.3800219711236652</v>
      </c>
      <c r="AF245" s="18">
        <f t="shared" si="49"/>
        <v>7.4099968612680476</v>
      </c>
      <c r="AG245" s="18">
        <f t="shared" si="50"/>
        <v>7.4099968612680476</v>
      </c>
      <c r="AH245" s="18">
        <f t="shared" si="52"/>
        <v>0</v>
      </c>
    </row>
    <row r="246" spans="1:34" ht="15" customHeight="1">
      <c r="A246" s="4" t="str">
        <f>+B243&amp;B246</f>
        <v>42115ETEN</v>
      </c>
      <c r="B246" s="16" t="s">
        <v>18</v>
      </c>
      <c r="C246" s="19"/>
      <c r="D246" s="19"/>
      <c r="E246" s="19"/>
      <c r="F246" s="19"/>
      <c r="G246" s="39">
        <v>6.92</v>
      </c>
      <c r="H246" s="36">
        <v>6.88</v>
      </c>
      <c r="K246" s="43">
        <v>43893</v>
      </c>
      <c r="L246" s="18">
        <f t="shared" si="40"/>
        <v>7.7100000000000009</v>
      </c>
      <c r="M246" s="18">
        <f t="shared" si="41"/>
        <v>7.8500000000000014</v>
      </c>
      <c r="N246" s="18">
        <f t="shared" si="42"/>
        <v>7.98</v>
      </c>
      <c r="O246" s="18">
        <f t="shared" si="43"/>
        <v>7.7100000000000009</v>
      </c>
      <c r="P246" s="18">
        <f t="shared" si="44"/>
        <v>7.9399999999999995</v>
      </c>
      <c r="Q246" s="18">
        <f t="shared" si="51"/>
        <v>8.4</v>
      </c>
      <c r="AB246" s="35">
        <v>43887</v>
      </c>
      <c r="AC246" s="18">
        <f t="shared" si="46"/>
        <v>6.9099968612680467</v>
      </c>
      <c r="AD246" s="18">
        <f t="shared" si="47"/>
        <v>7.1100125549278088</v>
      </c>
      <c r="AE246" s="18">
        <f t="shared" si="48"/>
        <v>7.3800219711236652</v>
      </c>
      <c r="AF246" s="18">
        <f t="shared" si="49"/>
        <v>7.4099968612680476</v>
      </c>
      <c r="AG246" s="18">
        <f t="shared" si="50"/>
        <v>7.4099968612680476</v>
      </c>
      <c r="AH246" s="18">
        <f t="shared" si="52"/>
        <v>0</v>
      </c>
    </row>
    <row r="247" spans="1:34" ht="15" customHeight="1">
      <c r="A247" s="4" t="str">
        <f>+B243&amp;B247</f>
        <v>42115SALAVERRY</v>
      </c>
      <c r="B247" s="16" t="s">
        <v>16</v>
      </c>
      <c r="C247" s="19"/>
      <c r="D247" s="19"/>
      <c r="E247" s="19"/>
      <c r="F247" s="36">
        <v>7.32</v>
      </c>
      <c r="G247" s="39">
        <v>6.95</v>
      </c>
      <c r="H247" s="36">
        <v>6.91</v>
      </c>
      <c r="K247" s="43">
        <v>43897</v>
      </c>
      <c r="L247" s="18">
        <f t="shared" si="40"/>
        <v>7.4600000000000009</v>
      </c>
      <c r="M247" s="18">
        <f t="shared" si="41"/>
        <v>7.6000000000000014</v>
      </c>
      <c r="N247" s="18">
        <f t="shared" si="42"/>
        <v>7.73</v>
      </c>
      <c r="O247" s="18">
        <f t="shared" si="43"/>
        <v>7.4600000000000009</v>
      </c>
      <c r="P247" s="18">
        <f t="shared" si="44"/>
        <v>7.6899999999999995</v>
      </c>
      <c r="Q247" s="18">
        <f t="shared" si="51"/>
        <v>8.15</v>
      </c>
      <c r="AB247" s="17">
        <v>43893</v>
      </c>
      <c r="AC247" s="18">
        <f t="shared" si="46"/>
        <v>6.9099968612680467</v>
      </c>
      <c r="AD247" s="18">
        <f t="shared" si="47"/>
        <v>7.1100125549278088</v>
      </c>
      <c r="AE247" s="18">
        <f t="shared" si="48"/>
        <v>7.3800219711236652</v>
      </c>
      <c r="AF247" s="18">
        <f t="shared" si="49"/>
        <v>7.4099968612680476</v>
      </c>
      <c r="AG247" s="18">
        <f t="shared" si="50"/>
        <v>7.4099968612680476</v>
      </c>
      <c r="AH247" s="18">
        <f t="shared" si="52"/>
        <v>0</v>
      </c>
    </row>
    <row r="248" spans="1:34" ht="15" customHeight="1">
      <c r="A248" s="4" t="str">
        <f>+B243&amp;B248</f>
        <v>42115CHIMBOTE</v>
      </c>
      <c r="B248" s="16" t="s">
        <v>15</v>
      </c>
      <c r="C248" s="19"/>
      <c r="D248" s="19"/>
      <c r="E248" s="19"/>
      <c r="F248" s="19"/>
      <c r="G248" s="25"/>
      <c r="H248" s="36">
        <v>6.94</v>
      </c>
      <c r="K248" s="43">
        <v>43904</v>
      </c>
      <c r="L248" s="18">
        <f t="shared" si="40"/>
        <v>7.4600000000000009</v>
      </c>
      <c r="M248" s="18">
        <f t="shared" si="41"/>
        <v>7.6000000000000014</v>
      </c>
      <c r="N248" s="18">
        <f t="shared" si="42"/>
        <v>7.73</v>
      </c>
      <c r="O248" s="18">
        <f t="shared" si="43"/>
        <v>7.4600000000000009</v>
      </c>
      <c r="P248" s="18">
        <f t="shared" si="44"/>
        <v>7.6899999999999995</v>
      </c>
      <c r="Q248" s="18">
        <f t="shared" si="51"/>
        <v>8.15</v>
      </c>
      <c r="AB248" s="17">
        <v>43897</v>
      </c>
      <c r="AC248" s="18">
        <f t="shared" si="46"/>
        <v>6.9099968612680467</v>
      </c>
      <c r="AD248" s="18">
        <f t="shared" si="47"/>
        <v>7.1100125549278088</v>
      </c>
      <c r="AE248" s="18">
        <f t="shared" si="48"/>
        <v>7.3800219711236652</v>
      </c>
      <c r="AF248" s="18">
        <f t="shared" si="49"/>
        <v>7.4099968612680476</v>
      </c>
      <c r="AG248" s="18">
        <f t="shared" si="50"/>
        <v>7.4099968612680476</v>
      </c>
      <c r="AH248" s="18">
        <f t="shared" si="52"/>
        <v>0</v>
      </c>
    </row>
    <row r="249" spans="1:34" ht="15" customHeight="1">
      <c r="A249" s="4" t="str">
        <f>+B243&amp;B249</f>
        <v>42115SUPE</v>
      </c>
      <c r="B249" s="16" t="s">
        <v>22</v>
      </c>
      <c r="C249" s="40">
        <v>6.02</v>
      </c>
      <c r="D249" s="41">
        <v>6.81</v>
      </c>
      <c r="E249" s="19"/>
      <c r="F249" s="19"/>
      <c r="G249" s="39">
        <v>6.97</v>
      </c>
      <c r="H249" s="36">
        <v>6.93</v>
      </c>
      <c r="K249" s="43">
        <v>43911</v>
      </c>
      <c r="L249" s="18">
        <f t="shared" si="40"/>
        <v>7.4600000000000009</v>
      </c>
      <c r="M249" s="18">
        <f t="shared" si="41"/>
        <v>7.6000000000000014</v>
      </c>
      <c r="N249" s="18">
        <f t="shared" si="42"/>
        <v>7.73</v>
      </c>
      <c r="O249" s="18">
        <f t="shared" si="43"/>
        <v>7.4600000000000009</v>
      </c>
      <c r="P249" s="18">
        <f t="shared" si="44"/>
        <v>7.6899999999999995</v>
      </c>
      <c r="Q249" s="18">
        <f t="shared" si="51"/>
        <v>8.15</v>
      </c>
      <c r="AB249" s="17">
        <v>43904</v>
      </c>
      <c r="AC249" s="18">
        <f t="shared" si="46"/>
        <v>6.8400031387319524</v>
      </c>
      <c r="AD249" s="18">
        <f t="shared" si="47"/>
        <v>7.0400188323917137</v>
      </c>
      <c r="AE249" s="18">
        <f t="shared" si="48"/>
        <v>7.3100282485875709</v>
      </c>
      <c r="AF249" s="18">
        <f t="shared" si="49"/>
        <v>7.3400031387319515</v>
      </c>
      <c r="AG249" s="18">
        <f t="shared" si="50"/>
        <v>7.3400031387319515</v>
      </c>
      <c r="AH249" s="18">
        <f t="shared" si="52"/>
        <v>0</v>
      </c>
    </row>
    <row r="250" spans="1:34" ht="15" customHeight="1">
      <c r="A250" s="4" t="str">
        <f>+B243&amp;B250</f>
        <v>42115CALLAO</v>
      </c>
      <c r="B250" s="16" t="s">
        <v>17</v>
      </c>
      <c r="C250" s="40">
        <v>5.79</v>
      </c>
      <c r="D250" s="41">
        <v>6.58</v>
      </c>
      <c r="E250" s="36">
        <v>6.9</v>
      </c>
      <c r="F250" s="36">
        <v>6.74</v>
      </c>
      <c r="G250" s="39">
        <v>6.36</v>
      </c>
      <c r="H250" s="36">
        <v>6.29</v>
      </c>
      <c r="K250" s="43">
        <v>43918</v>
      </c>
      <c r="L250" s="18">
        <f t="shared" si="40"/>
        <v>7.4600000000000009</v>
      </c>
      <c r="M250" s="18">
        <f t="shared" si="41"/>
        <v>7.6000000000000014</v>
      </c>
      <c r="N250" s="18">
        <f t="shared" si="42"/>
        <v>7.73</v>
      </c>
      <c r="O250" s="18">
        <f t="shared" si="43"/>
        <v>7.4600000000000009</v>
      </c>
      <c r="P250" s="18">
        <f t="shared" si="44"/>
        <v>7.6899999999999995</v>
      </c>
      <c r="Q250" s="18">
        <f t="shared" si="51"/>
        <v>8.15</v>
      </c>
      <c r="AB250" s="17">
        <v>43911</v>
      </c>
      <c r="AC250" s="18">
        <f t="shared" si="46"/>
        <v>6.6500313873195234</v>
      </c>
      <c r="AD250" s="18">
        <f t="shared" si="47"/>
        <v>6.8499686126804775</v>
      </c>
      <c r="AE250" s="18">
        <f t="shared" si="48"/>
        <v>7.1199780288763339</v>
      </c>
      <c r="AF250" s="18">
        <f t="shared" si="49"/>
        <v>7.1500313873195225</v>
      </c>
      <c r="AG250" s="18">
        <f t="shared" si="50"/>
        <v>7.1500313873195225</v>
      </c>
      <c r="AH250" s="18">
        <f t="shared" si="52"/>
        <v>0</v>
      </c>
    </row>
    <row r="251" spans="1:34" ht="15" customHeight="1">
      <c r="A251" s="4" t="str">
        <f>+B243&amp;B251</f>
        <v>42115CONCHAN</v>
      </c>
      <c r="B251" s="16" t="s">
        <v>14</v>
      </c>
      <c r="C251" s="40">
        <v>5.79</v>
      </c>
      <c r="D251" s="41">
        <v>6.58</v>
      </c>
      <c r="E251" s="36">
        <v>6.9</v>
      </c>
      <c r="F251" s="36">
        <v>6.74</v>
      </c>
      <c r="G251" s="39">
        <v>6.36</v>
      </c>
      <c r="H251" s="36">
        <v>6.29</v>
      </c>
      <c r="K251" s="43">
        <v>43925</v>
      </c>
      <c r="L251" s="18">
        <f t="shared" si="40"/>
        <v>7.4600000000000009</v>
      </c>
      <c r="M251" s="18">
        <f t="shared" si="41"/>
        <v>7.6000000000000014</v>
      </c>
      <c r="N251" s="18">
        <f t="shared" si="42"/>
        <v>7.73</v>
      </c>
      <c r="O251" s="18">
        <f t="shared" si="43"/>
        <v>7.4600000000000009</v>
      </c>
      <c r="P251" s="18">
        <f t="shared" si="44"/>
        <v>7.6899999999999995</v>
      </c>
      <c r="Q251" s="18">
        <f t="shared" si="51"/>
        <v>8.15</v>
      </c>
      <c r="AB251" s="17">
        <v>43918</v>
      </c>
      <c r="AC251" s="18">
        <f t="shared" si="46"/>
        <v>6.4999999999999991</v>
      </c>
      <c r="AD251" s="18">
        <f t="shared" si="47"/>
        <v>6.7000156936597612</v>
      </c>
      <c r="AE251" s="18">
        <f t="shared" si="48"/>
        <v>6.9700251098556176</v>
      </c>
      <c r="AF251" s="18">
        <f t="shared" si="49"/>
        <v>7</v>
      </c>
      <c r="AG251" s="18">
        <f t="shared" si="50"/>
        <v>7</v>
      </c>
      <c r="AH251" s="18">
        <f t="shared" si="52"/>
        <v>0</v>
      </c>
    </row>
    <row r="252" spans="1:34" ht="15" customHeight="1">
      <c r="A252" s="4" t="str">
        <f>+B243&amp;B252</f>
        <v>42115C. DE PASCO</v>
      </c>
      <c r="B252" s="16" t="s">
        <v>23</v>
      </c>
      <c r="C252" s="19"/>
      <c r="D252" s="19"/>
      <c r="E252" s="19"/>
      <c r="F252" s="19"/>
      <c r="G252" s="39">
        <v>7.12</v>
      </c>
      <c r="H252" s="36">
        <v>7.09</v>
      </c>
      <c r="K252" s="43">
        <v>43935</v>
      </c>
      <c r="L252" s="18">
        <f t="shared" si="40"/>
        <v>7.4600000000000009</v>
      </c>
      <c r="M252" s="18">
        <f t="shared" si="41"/>
        <v>7.6000000000000014</v>
      </c>
      <c r="N252" s="18">
        <f t="shared" si="42"/>
        <v>7.73</v>
      </c>
      <c r="O252" s="18">
        <f t="shared" si="43"/>
        <v>7.4600000000000009</v>
      </c>
      <c r="P252" s="18">
        <f t="shared" si="44"/>
        <v>7.6899999999999995</v>
      </c>
      <c r="Q252" s="18">
        <f t="shared" si="51"/>
        <v>8.15</v>
      </c>
      <c r="AB252" s="17">
        <v>43925</v>
      </c>
      <c r="AC252" s="18">
        <f t="shared" si="46"/>
        <v>6.3499686126804766</v>
      </c>
      <c r="AD252" s="18">
        <f t="shared" si="47"/>
        <v>6.5499843063402388</v>
      </c>
      <c r="AE252" s="18">
        <f t="shared" si="48"/>
        <v>6.8199937225360951</v>
      </c>
      <c r="AF252" s="18">
        <f t="shared" si="49"/>
        <v>6.8499686126804775</v>
      </c>
      <c r="AG252" s="18">
        <f t="shared" si="50"/>
        <v>6.8499686126804775</v>
      </c>
      <c r="AH252" s="18">
        <f t="shared" si="52"/>
        <v>0</v>
      </c>
    </row>
    <row r="253" spans="1:34" ht="15" customHeight="1">
      <c r="A253" s="4" t="str">
        <f>+B243&amp;B253</f>
        <v>42115PISCO</v>
      </c>
      <c r="B253" s="16" t="s">
        <v>24</v>
      </c>
      <c r="C253" s="19"/>
      <c r="D253" s="19"/>
      <c r="E253" s="19"/>
      <c r="F253" s="36">
        <v>7.36</v>
      </c>
      <c r="G253" s="39">
        <v>6.96</v>
      </c>
      <c r="H253" s="36">
        <v>6.92</v>
      </c>
      <c r="K253" s="43">
        <v>43949</v>
      </c>
      <c r="L253" s="18">
        <f t="shared" si="40"/>
        <v>6.7199999999999989</v>
      </c>
      <c r="M253" s="18">
        <f t="shared" si="41"/>
        <v>6.8599999999999994</v>
      </c>
      <c r="N253" s="18">
        <f t="shared" si="42"/>
        <v>6.99</v>
      </c>
      <c r="O253" s="18">
        <f t="shared" si="43"/>
        <v>6.7199999999999989</v>
      </c>
      <c r="P253" s="18">
        <f t="shared" si="44"/>
        <v>6.9499999999999993</v>
      </c>
      <c r="Q253" s="18">
        <f t="shared" si="51"/>
        <v>7.41</v>
      </c>
      <c r="AB253" s="17">
        <v>43935</v>
      </c>
      <c r="AC253" s="18">
        <f t="shared" si="46"/>
        <v>6.2700094161958555</v>
      </c>
      <c r="AD253" s="18">
        <f t="shared" si="47"/>
        <v>6.4700251098556185</v>
      </c>
      <c r="AE253" s="18">
        <f t="shared" si="48"/>
        <v>6.7400345260514749</v>
      </c>
      <c r="AF253" s="18">
        <f t="shared" si="49"/>
        <v>6.7700094161958555</v>
      </c>
      <c r="AG253" s="18">
        <f t="shared" si="50"/>
        <v>6.7700094161958555</v>
      </c>
      <c r="AH253" s="18">
        <f t="shared" si="52"/>
        <v>0</v>
      </c>
    </row>
    <row r="254" spans="1:34" ht="15" customHeight="1">
      <c r="A254" s="4" t="str">
        <f>B243&amp;B254</f>
        <v>42115MOLLENDO</v>
      </c>
      <c r="B254" s="16" t="s">
        <v>25</v>
      </c>
      <c r="C254" s="40">
        <v>6.23</v>
      </c>
      <c r="D254" s="41">
        <v>7.02</v>
      </c>
      <c r="E254" s="19"/>
      <c r="F254" s="19"/>
      <c r="G254" s="39">
        <v>6.96</v>
      </c>
      <c r="H254" s="36">
        <v>6.92</v>
      </c>
      <c r="K254" s="43">
        <v>43956</v>
      </c>
      <c r="L254" s="18">
        <f t="shared" si="40"/>
        <v>6.4499999999999993</v>
      </c>
      <c r="M254" s="18">
        <f t="shared" si="41"/>
        <v>6.59</v>
      </c>
      <c r="N254" s="18">
        <f t="shared" si="42"/>
        <v>6.7199999999999989</v>
      </c>
      <c r="O254" s="18">
        <f t="shared" si="43"/>
        <v>6.4499999999999993</v>
      </c>
      <c r="P254" s="18">
        <f t="shared" si="44"/>
        <v>6.68</v>
      </c>
      <c r="Q254" s="18">
        <f t="shared" si="51"/>
        <v>7.1400000000000006</v>
      </c>
      <c r="AB254" s="17">
        <v>43949</v>
      </c>
      <c r="AC254" s="18">
        <f t="shared" si="46"/>
        <v>6.2700094161958555</v>
      </c>
      <c r="AD254" s="18">
        <f t="shared" si="47"/>
        <v>6.4700251098556185</v>
      </c>
      <c r="AE254" s="18">
        <f t="shared" si="48"/>
        <v>6.7400345260514749</v>
      </c>
      <c r="AF254" s="18">
        <f t="shared" si="49"/>
        <v>6.7700094161958555</v>
      </c>
      <c r="AG254" s="18">
        <f t="shared" si="50"/>
        <v>6.7700094161958555</v>
      </c>
      <c r="AH254" s="18">
        <f t="shared" si="52"/>
        <v>0</v>
      </c>
    </row>
    <row r="255" spans="1:34" ht="15" customHeight="1">
      <c r="A255" s="4" t="str">
        <f>B243&amp;B255</f>
        <v>42115JULIACA</v>
      </c>
      <c r="B255" s="16" t="s">
        <v>26</v>
      </c>
      <c r="C255" s="40">
        <v>6.48</v>
      </c>
      <c r="D255" s="41">
        <v>7.27</v>
      </c>
      <c r="E255" s="19"/>
      <c r="F255" s="19"/>
      <c r="G255" s="25"/>
      <c r="H255" s="36">
        <v>7.23</v>
      </c>
      <c r="K255" s="43">
        <v>43960</v>
      </c>
      <c r="L255" s="18">
        <f t="shared" si="40"/>
        <v>6.330000000000001</v>
      </c>
      <c r="M255" s="18">
        <f t="shared" si="41"/>
        <v>6.47</v>
      </c>
      <c r="N255" s="18">
        <f t="shared" si="42"/>
        <v>6.6000000000000014</v>
      </c>
      <c r="O255" s="18">
        <f t="shared" si="43"/>
        <v>6.330000000000001</v>
      </c>
      <c r="P255" s="18">
        <f t="shared" si="44"/>
        <v>6.5600000000000005</v>
      </c>
      <c r="Q255" s="18">
        <f t="shared" si="51"/>
        <v>7.0200000000000014</v>
      </c>
      <c r="AB255" s="17">
        <v>43956</v>
      </c>
      <c r="AC255" s="18">
        <f t="shared" si="46"/>
        <v>6.2700094161958555</v>
      </c>
      <c r="AD255" s="18">
        <f t="shared" si="47"/>
        <v>6.4700251098556185</v>
      </c>
      <c r="AE255" s="18">
        <f t="shared" si="48"/>
        <v>6.7400345260514749</v>
      </c>
      <c r="AF255" s="18">
        <f t="shared" si="49"/>
        <v>6.7700094161958555</v>
      </c>
      <c r="AG255" s="18">
        <f t="shared" si="50"/>
        <v>6.7700094161958555</v>
      </c>
      <c r="AH255" s="18">
        <f t="shared" si="52"/>
        <v>0</v>
      </c>
    </row>
    <row r="256" spans="1:34" ht="15" customHeight="1">
      <c r="A256" s="4" t="str">
        <f>B243&amp;B256</f>
        <v>42115CUSCO</v>
      </c>
      <c r="B256" s="16" t="s">
        <v>19</v>
      </c>
      <c r="C256" s="40">
        <v>6.58</v>
      </c>
      <c r="D256" s="41">
        <v>7.37</v>
      </c>
      <c r="E256" s="19"/>
      <c r="F256" s="19"/>
      <c r="G256" s="25"/>
      <c r="H256" s="36">
        <v>7.33</v>
      </c>
      <c r="K256" s="44">
        <v>43967</v>
      </c>
      <c r="L256" s="18">
        <f t="shared" si="40"/>
        <v>6.330000000000001</v>
      </c>
      <c r="M256" s="18">
        <f t="shared" si="41"/>
        <v>6.47</v>
      </c>
      <c r="N256" s="18">
        <f t="shared" si="42"/>
        <v>6.6000000000000014</v>
      </c>
      <c r="O256" s="18">
        <f t="shared" si="43"/>
        <v>6.330000000000001</v>
      </c>
      <c r="P256" s="18">
        <f t="shared" si="44"/>
        <v>6.5600000000000005</v>
      </c>
      <c r="Q256" s="18">
        <f t="shared" si="51"/>
        <v>7.0200000000000014</v>
      </c>
      <c r="AB256" s="17">
        <v>43960</v>
      </c>
      <c r="AC256" s="18">
        <f t="shared" si="46"/>
        <v>6.2700094161958555</v>
      </c>
      <c r="AD256" s="18">
        <f t="shared" si="47"/>
        <v>6.4700251098556185</v>
      </c>
      <c r="AE256" s="18">
        <f t="shared" si="48"/>
        <v>6.7400345260514749</v>
      </c>
      <c r="AF256" s="18">
        <f t="shared" si="49"/>
        <v>6.7700094161958555</v>
      </c>
      <c r="AG256" s="18">
        <f t="shared" si="50"/>
        <v>6.7700094161958555</v>
      </c>
      <c r="AH256" s="18">
        <f t="shared" si="52"/>
        <v>0</v>
      </c>
    </row>
    <row r="257" spans="1:34" ht="15" customHeight="1">
      <c r="A257" s="4" t="str">
        <f>B243&amp;B257</f>
        <v>42115ILO</v>
      </c>
      <c r="B257" s="16" t="s">
        <v>27</v>
      </c>
      <c r="C257" s="40">
        <v>6.22</v>
      </c>
      <c r="D257" s="41">
        <v>7.01</v>
      </c>
      <c r="E257" s="19"/>
      <c r="F257" s="36">
        <v>7.42</v>
      </c>
      <c r="G257" s="25"/>
      <c r="H257" s="36">
        <v>6.96</v>
      </c>
      <c r="K257" s="45">
        <v>43979</v>
      </c>
      <c r="L257" s="18">
        <f t="shared" si="40"/>
        <v>6.330000000000001</v>
      </c>
      <c r="M257" s="18">
        <f t="shared" si="41"/>
        <v>6.47</v>
      </c>
      <c r="N257" s="18">
        <f t="shared" si="42"/>
        <v>6.6000000000000014</v>
      </c>
      <c r="O257" s="18">
        <f t="shared" si="43"/>
        <v>6.330000000000001</v>
      </c>
      <c r="P257" s="18">
        <f t="shared" si="44"/>
        <v>6.5600000000000005</v>
      </c>
      <c r="Q257" s="18">
        <f t="shared" si="51"/>
        <v>7.0200000000000014</v>
      </c>
      <c r="AB257" s="17">
        <v>43967</v>
      </c>
      <c r="AC257" s="18">
        <f t="shared" si="46"/>
        <v>6.2700094161958555</v>
      </c>
      <c r="AD257" s="18">
        <f t="shared" si="47"/>
        <v>6.4700251098556185</v>
      </c>
      <c r="AE257" s="18">
        <f t="shared" si="48"/>
        <v>6.7400345260514749</v>
      </c>
      <c r="AF257" s="18">
        <f t="shared" si="49"/>
        <v>6.7700094161958555</v>
      </c>
      <c r="AG257" s="18">
        <f t="shared" si="50"/>
        <v>6.7700094161958555</v>
      </c>
      <c r="AH257" s="18">
        <f t="shared" si="52"/>
        <v>0</v>
      </c>
    </row>
    <row r="258" spans="1:34" ht="15" customHeight="1">
      <c r="A258" s="4" t="str">
        <f>B243&amp;B258</f>
        <v>42115EL MILAGRO</v>
      </c>
      <c r="B258" s="16" t="s">
        <v>28</v>
      </c>
      <c r="C258" s="19"/>
      <c r="D258" s="19"/>
      <c r="E258" s="19"/>
      <c r="F258" s="19"/>
      <c r="G258" s="39">
        <v>7.22</v>
      </c>
      <c r="H258" s="36">
        <v>6.91</v>
      </c>
      <c r="K258" s="45">
        <v>43984</v>
      </c>
      <c r="L258" s="18">
        <f t="shared" si="40"/>
        <v>6.23</v>
      </c>
      <c r="M258" s="18">
        <f t="shared" si="41"/>
        <v>6.370000000000001</v>
      </c>
      <c r="N258" s="18">
        <f t="shared" si="42"/>
        <v>6.5000000000000009</v>
      </c>
      <c r="O258" s="18">
        <f t="shared" si="43"/>
        <v>6.23</v>
      </c>
      <c r="P258" s="18">
        <f t="shared" si="44"/>
        <v>6.46</v>
      </c>
      <c r="Q258" s="18">
        <f t="shared" si="51"/>
        <v>6.92</v>
      </c>
      <c r="AB258" s="34">
        <v>43979</v>
      </c>
      <c r="AC258" s="18">
        <f t="shared" si="46"/>
        <v>6.2700094161958555</v>
      </c>
      <c r="AD258" s="18">
        <f t="shared" si="47"/>
        <v>6.4700251098556185</v>
      </c>
      <c r="AE258" s="18">
        <f t="shared" si="48"/>
        <v>6.7400345260514749</v>
      </c>
      <c r="AF258" s="18">
        <f t="shared" si="49"/>
        <v>6.7700094161958555</v>
      </c>
      <c r="AG258" s="18">
        <f t="shared" si="50"/>
        <v>6.7700094161958555</v>
      </c>
      <c r="AH258" s="18">
        <f t="shared" si="52"/>
        <v>0</v>
      </c>
    </row>
    <row r="259" spans="1:34" ht="15" customHeight="1">
      <c r="A259" s="4" t="str">
        <f>B243&amp;B259</f>
        <v>42115YURIMAGUAS</v>
      </c>
      <c r="B259" s="16" t="s">
        <v>29</v>
      </c>
      <c r="C259" s="27"/>
      <c r="D259" s="28"/>
      <c r="E259" s="22"/>
      <c r="F259" s="22"/>
      <c r="G259" s="22"/>
      <c r="H259" s="22"/>
      <c r="K259" s="45">
        <v>43986</v>
      </c>
      <c r="L259" s="18">
        <f t="shared" ref="L259:L312" si="55">+VLOOKUP(K259&amp;$L$2,A:H,3,FALSE)</f>
        <v>6.23</v>
      </c>
      <c r="M259" s="18">
        <f t="shared" ref="M259:M312" si="56">+VLOOKUP($K259&amp;$M$2,$A:$I,3,FALSE)</f>
        <v>6.370000000000001</v>
      </c>
      <c r="N259" s="18">
        <f t="shared" ref="N259:N312" si="57">+VLOOKUP($K259&amp;$N$2,$A:$I,3,FALSE)</f>
        <v>6.5000000000000009</v>
      </c>
      <c r="O259" s="18">
        <f t="shared" ref="O259:O312" si="58">+VLOOKUP($K259&amp;$O$2,$A:$I,3,FALSE)</f>
        <v>6.23</v>
      </c>
      <c r="P259" s="18">
        <f t="shared" ref="P259:P312" si="59">+VLOOKUP($K259&amp;$P$2,$A:$I,3,FALSE)</f>
        <v>6.46</v>
      </c>
      <c r="Q259" s="18">
        <f t="shared" si="51"/>
        <v>6.92</v>
      </c>
      <c r="AB259" s="34">
        <v>43984</v>
      </c>
      <c r="AC259" s="18">
        <f t="shared" ref="AC259:AC311" si="60">+VLOOKUP(AB259&amp;$AC$2,A:H,7,FALSE)</f>
        <v>6.1699623352165727</v>
      </c>
      <c r="AD259" s="18">
        <f t="shared" ref="AD259:AD313" si="61">+VLOOKUP(AB259&amp;$AD$2,A:H,7,FALSE)</f>
        <v>6.3699780288763348</v>
      </c>
      <c r="AE259" s="18">
        <f t="shared" ref="AE259:AE313" si="62">+VLOOKUP(AB259&amp;$AE$2,A:H,7,FALSE)</f>
        <v>6.6399874450721903</v>
      </c>
      <c r="AF259" s="18">
        <f t="shared" ref="AF259:AF313" si="63">+VLOOKUP(AB259&amp;$AF$2,A:H,7,FALSE)</f>
        <v>6.6699623352165727</v>
      </c>
      <c r="AG259" s="18">
        <f t="shared" ref="AG259:AG313" si="64">+VLOOKUP(AB259&amp;$AG$2,A:H,7,FALSE)</f>
        <v>6.6699623352165727</v>
      </c>
      <c r="AH259" s="18">
        <f t="shared" si="52"/>
        <v>0</v>
      </c>
    </row>
    <row r="260" spans="1:34" ht="15" customHeight="1">
      <c r="A260" s="4" t="str">
        <f>B243&amp;B260</f>
        <v>42115IQUITOS</v>
      </c>
      <c r="B260" s="16" t="s">
        <v>30</v>
      </c>
      <c r="C260" s="27"/>
      <c r="D260" s="28"/>
      <c r="E260" s="22"/>
      <c r="F260" s="22"/>
      <c r="G260" s="22"/>
      <c r="H260" s="22"/>
      <c r="K260" s="45">
        <v>43988</v>
      </c>
      <c r="L260" s="46">
        <f t="shared" si="55"/>
        <v>5.88</v>
      </c>
      <c r="M260" s="46">
        <f t="shared" si="56"/>
        <v>6.0200000000000005</v>
      </c>
      <c r="N260" s="46">
        <f t="shared" si="57"/>
        <v>6.15</v>
      </c>
      <c r="O260" s="4">
        <f t="shared" si="58"/>
        <v>5.88</v>
      </c>
      <c r="P260" s="18">
        <f t="shared" si="59"/>
        <v>6.11</v>
      </c>
      <c r="Q260" s="18">
        <f t="shared" ref="Q260:Q312" si="65">+VLOOKUP($K260&amp;$Q$2,$A:$I,3,FALSE)</f>
        <v>6.57</v>
      </c>
      <c r="AB260" s="34">
        <v>43986</v>
      </c>
      <c r="AC260" s="18">
        <f t="shared" si="60"/>
        <v>6.1699623352165727</v>
      </c>
      <c r="AD260" s="18">
        <f t="shared" si="61"/>
        <v>6.3699780288763348</v>
      </c>
      <c r="AE260" s="18">
        <f t="shared" si="62"/>
        <v>6.6399874450721903</v>
      </c>
      <c r="AF260" s="18">
        <f t="shared" si="63"/>
        <v>6.6699623352165727</v>
      </c>
      <c r="AG260" s="18">
        <f t="shared" si="64"/>
        <v>6.6699623352165727</v>
      </c>
      <c r="AH260" s="18">
        <f t="shared" ref="AH260:AH308" si="66">+VLOOKUP(AB260&amp;$AH$2,A:H,7,FALSE)</f>
        <v>0</v>
      </c>
    </row>
    <row r="261" spans="1:34" ht="15" customHeight="1">
      <c r="A261" s="4" t="str">
        <f>B243&amp;B261</f>
        <v>42115PUCALLPA</v>
      </c>
      <c r="B261" s="16" t="s">
        <v>31</v>
      </c>
      <c r="C261" s="27"/>
      <c r="D261" s="28"/>
      <c r="E261" s="22"/>
      <c r="F261" s="22"/>
      <c r="G261" s="22"/>
      <c r="H261" s="22"/>
      <c r="K261" s="45">
        <v>43993</v>
      </c>
      <c r="L261" s="46">
        <f t="shared" si="55"/>
        <v>5.88</v>
      </c>
      <c r="M261" s="46">
        <f t="shared" si="56"/>
        <v>6.0200000000000005</v>
      </c>
      <c r="N261" s="46">
        <f t="shared" si="57"/>
        <v>6.15</v>
      </c>
      <c r="O261" s="4">
        <f t="shared" si="58"/>
        <v>5.88</v>
      </c>
      <c r="P261" s="18">
        <f t="shared" si="59"/>
        <v>6.11</v>
      </c>
      <c r="Q261" s="18">
        <f t="shared" si="65"/>
        <v>6.57</v>
      </c>
      <c r="AB261" s="34">
        <v>43988</v>
      </c>
      <c r="AC261" s="46">
        <f t="shared" si="60"/>
        <v>5.9199623352165718</v>
      </c>
      <c r="AD261" s="18">
        <f t="shared" si="61"/>
        <v>6.1199780288763348</v>
      </c>
      <c r="AE261" s="18">
        <f t="shared" si="62"/>
        <v>6.3899874450721903</v>
      </c>
      <c r="AF261" s="18">
        <f t="shared" si="63"/>
        <v>6.4199623352165727</v>
      </c>
      <c r="AG261" s="18">
        <f t="shared" si="64"/>
        <v>6.4199623352165727</v>
      </c>
      <c r="AH261" s="18">
        <f t="shared" si="66"/>
        <v>0</v>
      </c>
    </row>
    <row r="262" spans="1:34" ht="15" customHeight="1">
      <c r="A262" s="4" t="str">
        <f>B243&amp;B262</f>
        <v>42115PTO. MALDONADO</v>
      </c>
      <c r="B262" s="16" t="s">
        <v>32</v>
      </c>
      <c r="C262" s="41">
        <v>9.6199999999999992</v>
      </c>
      <c r="D262" s="41">
        <v>10.41</v>
      </c>
      <c r="E262" s="22"/>
      <c r="F262" s="22"/>
      <c r="G262" s="22"/>
      <c r="H262" s="22"/>
      <c r="K262" s="45">
        <v>43995</v>
      </c>
      <c r="L262" s="46">
        <f t="shared" si="55"/>
        <v>5.73</v>
      </c>
      <c r="M262" s="46">
        <f t="shared" si="56"/>
        <v>5.8699999999999992</v>
      </c>
      <c r="N262" s="46">
        <f t="shared" si="57"/>
        <v>6.0000000000000009</v>
      </c>
      <c r="O262" s="4">
        <f t="shared" si="58"/>
        <v>5.73</v>
      </c>
      <c r="P262" s="18">
        <f t="shared" si="59"/>
        <v>5.9600000000000009</v>
      </c>
      <c r="Q262" s="18">
        <f t="shared" si="65"/>
        <v>6.42</v>
      </c>
      <c r="AB262" s="34">
        <v>43993</v>
      </c>
      <c r="AC262" s="46">
        <f t="shared" si="60"/>
        <v>5.9199623352165718</v>
      </c>
      <c r="AD262" s="18">
        <f t="shared" si="61"/>
        <v>6.1199780288763348</v>
      </c>
      <c r="AE262" s="18">
        <f t="shared" si="62"/>
        <v>6.3899874450721903</v>
      </c>
      <c r="AF262" s="18">
        <f t="shared" si="63"/>
        <v>6.4199623352165727</v>
      </c>
      <c r="AG262" s="18">
        <f t="shared" si="64"/>
        <v>6.4199623352165727</v>
      </c>
      <c r="AH262" s="18">
        <f t="shared" si="66"/>
        <v>0</v>
      </c>
    </row>
    <row r="263" spans="1:34" ht="15" customHeight="1">
      <c r="B263" s="17">
        <v>42123</v>
      </c>
      <c r="K263" s="45">
        <v>44007</v>
      </c>
      <c r="L263" s="46">
        <f t="shared" si="55"/>
        <v>5.73</v>
      </c>
      <c r="M263" s="46">
        <f t="shared" si="56"/>
        <v>5.8699999999999992</v>
      </c>
      <c r="N263" s="46">
        <f t="shared" si="57"/>
        <v>6.0000000000000009</v>
      </c>
      <c r="O263" s="4">
        <f t="shared" si="58"/>
        <v>5.73</v>
      </c>
      <c r="P263" s="18">
        <f t="shared" si="59"/>
        <v>5.9600000000000009</v>
      </c>
      <c r="Q263" s="18">
        <f t="shared" si="65"/>
        <v>6.42</v>
      </c>
      <c r="AB263" s="34">
        <v>43995</v>
      </c>
      <c r="AC263" s="46">
        <f t="shared" si="60"/>
        <v>5.6699623352165727</v>
      </c>
      <c r="AD263" s="18">
        <f t="shared" si="61"/>
        <v>5.8699780288763339</v>
      </c>
      <c r="AE263" s="18">
        <f t="shared" si="62"/>
        <v>6.1399874450721912</v>
      </c>
      <c r="AF263" s="18">
        <f t="shared" si="63"/>
        <v>6.1699623352165727</v>
      </c>
      <c r="AG263" s="18">
        <f t="shared" si="64"/>
        <v>6.1699623352165727</v>
      </c>
      <c r="AH263" s="18">
        <f t="shared" si="66"/>
        <v>0</v>
      </c>
    </row>
    <row r="264" spans="1:34" ht="15" customHeight="1">
      <c r="A264" s="4" t="str">
        <f>B263&amp;B264</f>
        <v>42123TALARA</v>
      </c>
      <c r="B264" s="16" t="s">
        <v>20</v>
      </c>
      <c r="C264" s="19"/>
      <c r="D264" s="19"/>
      <c r="E264" s="19"/>
      <c r="F264" s="36">
        <v>7.05</v>
      </c>
      <c r="G264" s="39">
        <v>6.66</v>
      </c>
      <c r="H264" s="36">
        <v>6.45</v>
      </c>
      <c r="K264" s="45">
        <v>44009</v>
      </c>
      <c r="L264" s="46">
        <f t="shared" si="55"/>
        <v>5.73</v>
      </c>
      <c r="M264" s="46">
        <f t="shared" si="56"/>
        <v>5.8699999999999992</v>
      </c>
      <c r="N264" s="46">
        <f t="shared" si="57"/>
        <v>6.0000000000000009</v>
      </c>
      <c r="O264" s="4">
        <f t="shared" si="58"/>
        <v>5.73</v>
      </c>
      <c r="P264" s="18">
        <f t="shared" si="59"/>
        <v>5.9600000000000009</v>
      </c>
      <c r="Q264" s="18">
        <f t="shared" si="65"/>
        <v>6.42</v>
      </c>
      <c r="AB264" s="45">
        <v>44007</v>
      </c>
      <c r="AC264" s="46">
        <f t="shared" si="60"/>
        <v>5.6699623352165727</v>
      </c>
      <c r="AD264" s="18">
        <f t="shared" si="61"/>
        <v>5.8699780288763339</v>
      </c>
      <c r="AE264" s="18">
        <f t="shared" si="62"/>
        <v>6.1399874450721912</v>
      </c>
      <c r="AF264" s="18">
        <f t="shared" si="63"/>
        <v>6.1699623352165727</v>
      </c>
      <c r="AG264" s="18">
        <f t="shared" si="64"/>
        <v>6.1699623352165727</v>
      </c>
      <c r="AH264" s="18">
        <f t="shared" si="66"/>
        <v>0</v>
      </c>
    </row>
    <row r="265" spans="1:34" ht="15" customHeight="1">
      <c r="A265" s="4" t="str">
        <f>B263&amp;B265</f>
        <v>42123PIURA</v>
      </c>
      <c r="B265" s="16" t="s">
        <v>21</v>
      </c>
      <c r="C265" s="19"/>
      <c r="D265" s="19"/>
      <c r="E265" s="19"/>
      <c r="F265" s="19"/>
      <c r="G265" s="39">
        <v>7</v>
      </c>
      <c r="H265" s="36">
        <v>6.89</v>
      </c>
      <c r="K265" s="45">
        <v>44014</v>
      </c>
      <c r="L265" s="46">
        <f t="shared" si="55"/>
        <v>5.73</v>
      </c>
      <c r="M265" s="46">
        <f t="shared" si="56"/>
        <v>5.8699999999999992</v>
      </c>
      <c r="N265" s="46">
        <f t="shared" si="57"/>
        <v>6.0000000000000009</v>
      </c>
      <c r="O265" s="4">
        <f t="shared" si="58"/>
        <v>5.73</v>
      </c>
      <c r="P265" s="18">
        <f t="shared" si="59"/>
        <v>5.9600000000000009</v>
      </c>
      <c r="Q265" s="18">
        <f t="shared" si="65"/>
        <v>6.42</v>
      </c>
      <c r="AB265" s="45">
        <v>44009</v>
      </c>
      <c r="AC265" s="46">
        <f t="shared" si="60"/>
        <v>5.6699623352165727</v>
      </c>
      <c r="AD265" s="18">
        <f t="shared" si="61"/>
        <v>5.8699780288763339</v>
      </c>
      <c r="AE265" s="18">
        <f t="shared" si="62"/>
        <v>6.1399874450721912</v>
      </c>
      <c r="AF265" s="18">
        <f t="shared" si="63"/>
        <v>6.1699623352165727</v>
      </c>
      <c r="AG265" s="18">
        <f t="shared" si="64"/>
        <v>6.1699623352165727</v>
      </c>
      <c r="AH265" s="18">
        <f t="shared" si="66"/>
        <v>0</v>
      </c>
    </row>
    <row r="266" spans="1:34" ht="15" customHeight="1">
      <c r="A266" s="4" t="str">
        <f>+B263&amp;B266</f>
        <v>42123ETEN</v>
      </c>
      <c r="B266" s="16" t="s">
        <v>18</v>
      </c>
      <c r="C266" s="19"/>
      <c r="D266" s="19"/>
      <c r="E266" s="19"/>
      <c r="F266" s="19"/>
      <c r="G266" s="39">
        <v>7.03</v>
      </c>
      <c r="H266" s="36">
        <v>6.92</v>
      </c>
      <c r="K266" s="45">
        <v>44016</v>
      </c>
      <c r="L266" s="46">
        <f t="shared" si="55"/>
        <v>6.01</v>
      </c>
      <c r="M266" s="46">
        <f t="shared" si="56"/>
        <v>6.15</v>
      </c>
      <c r="N266" s="46">
        <f t="shared" si="57"/>
        <v>6.28</v>
      </c>
      <c r="O266" s="4">
        <f t="shared" si="58"/>
        <v>6.01</v>
      </c>
      <c r="P266" s="18">
        <f t="shared" si="59"/>
        <v>6.24</v>
      </c>
      <c r="Q266" s="18">
        <f t="shared" si="65"/>
        <v>6.6999999999999993</v>
      </c>
      <c r="AB266" s="45">
        <v>44014</v>
      </c>
      <c r="AC266" s="46">
        <f t="shared" si="60"/>
        <v>5.6699623352165727</v>
      </c>
      <c r="AD266" s="18">
        <f t="shared" si="61"/>
        <v>5.8699780288763339</v>
      </c>
      <c r="AE266" s="18">
        <f t="shared" si="62"/>
        <v>6.1399874450721912</v>
      </c>
      <c r="AF266" s="18">
        <f t="shared" si="63"/>
        <v>6.1699623352165727</v>
      </c>
      <c r="AG266" s="18">
        <f t="shared" si="64"/>
        <v>6.1699623352165727</v>
      </c>
      <c r="AH266" s="18">
        <f t="shared" si="66"/>
        <v>0</v>
      </c>
    </row>
    <row r="267" spans="1:34" ht="15" customHeight="1">
      <c r="A267" s="4" t="str">
        <f>+B263&amp;B267</f>
        <v>42123SALAVERRY</v>
      </c>
      <c r="B267" s="16" t="s">
        <v>16</v>
      </c>
      <c r="C267" s="19"/>
      <c r="D267" s="19"/>
      <c r="E267" s="19"/>
      <c r="F267" s="36">
        <v>7.46</v>
      </c>
      <c r="G267" s="39">
        <v>7.06</v>
      </c>
      <c r="H267" s="36">
        <v>6.95</v>
      </c>
      <c r="K267" s="45">
        <v>44023</v>
      </c>
      <c r="L267" s="46">
        <f t="shared" si="55"/>
        <v>6.07</v>
      </c>
      <c r="M267" s="46">
        <f t="shared" si="56"/>
        <v>6.2100000000000009</v>
      </c>
      <c r="N267" s="46">
        <f t="shared" si="57"/>
        <v>6.34</v>
      </c>
      <c r="O267" s="4">
        <f t="shared" si="58"/>
        <v>6.07</v>
      </c>
      <c r="P267" s="18">
        <f t="shared" si="59"/>
        <v>6.3</v>
      </c>
      <c r="Q267" s="18">
        <f t="shared" si="65"/>
        <v>6.76</v>
      </c>
      <c r="AB267" s="45">
        <v>44016</v>
      </c>
      <c r="AC267" s="46">
        <f t="shared" si="60"/>
        <v>5.6699623352165727</v>
      </c>
      <c r="AD267" s="18">
        <f t="shared" si="61"/>
        <v>5.8699780288763339</v>
      </c>
      <c r="AE267" s="18">
        <f t="shared" si="62"/>
        <v>6.1399874450721912</v>
      </c>
      <c r="AF267" s="18">
        <f t="shared" si="63"/>
        <v>6.1699623352165727</v>
      </c>
      <c r="AG267" s="18">
        <f t="shared" si="64"/>
        <v>6.1699623352165727</v>
      </c>
      <c r="AH267" s="18">
        <f t="shared" si="66"/>
        <v>0</v>
      </c>
    </row>
    <row r="268" spans="1:34" ht="15" customHeight="1">
      <c r="A268" s="4" t="str">
        <f>+B263&amp;B268</f>
        <v>42123CHIMBOTE</v>
      </c>
      <c r="B268" s="16" t="s">
        <v>15</v>
      </c>
      <c r="C268" s="19"/>
      <c r="D268" s="19"/>
      <c r="E268" s="19"/>
      <c r="F268" s="19"/>
      <c r="G268" s="25"/>
      <c r="H268" s="36">
        <v>6.98</v>
      </c>
      <c r="K268" s="34">
        <v>44028</v>
      </c>
      <c r="L268" s="46">
        <f t="shared" si="55"/>
        <v>6.07</v>
      </c>
      <c r="M268" s="46">
        <f t="shared" si="56"/>
        <v>6.2100000000000009</v>
      </c>
      <c r="N268" s="46">
        <f t="shared" si="57"/>
        <v>6.34</v>
      </c>
      <c r="O268" s="4">
        <f t="shared" si="58"/>
        <v>6.07</v>
      </c>
      <c r="P268" s="18">
        <f t="shared" si="59"/>
        <v>6.3</v>
      </c>
      <c r="Q268" s="18">
        <f t="shared" si="65"/>
        <v>6.76</v>
      </c>
      <c r="AB268" s="45">
        <v>44023</v>
      </c>
      <c r="AC268" s="46">
        <f t="shared" si="60"/>
        <v>5.6699623352165727</v>
      </c>
      <c r="AD268" s="18">
        <f t="shared" si="61"/>
        <v>5.8699780288763339</v>
      </c>
      <c r="AE268" s="18">
        <f t="shared" si="62"/>
        <v>6.1399874450721912</v>
      </c>
      <c r="AF268" s="18">
        <f t="shared" si="63"/>
        <v>6.1699623352165727</v>
      </c>
      <c r="AG268" s="18">
        <f t="shared" si="64"/>
        <v>6.1699623352165727</v>
      </c>
      <c r="AH268" s="18">
        <f t="shared" si="66"/>
        <v>0</v>
      </c>
    </row>
    <row r="269" spans="1:34" ht="15" customHeight="1">
      <c r="A269" s="4" t="str">
        <f>+B263&amp;B269</f>
        <v>42123SUPE</v>
      </c>
      <c r="B269" s="16" t="s">
        <v>22</v>
      </c>
      <c r="C269" s="40">
        <v>6.02</v>
      </c>
      <c r="D269" s="41">
        <v>7.07</v>
      </c>
      <c r="E269" s="19"/>
      <c r="F269" s="19"/>
      <c r="G269" s="39">
        <v>7.08</v>
      </c>
      <c r="H269" s="36">
        <v>6.97</v>
      </c>
      <c r="K269" s="34">
        <v>44030</v>
      </c>
      <c r="L269" s="47">
        <f t="shared" si="55"/>
        <v>6.22</v>
      </c>
      <c r="M269" s="46">
        <f t="shared" si="56"/>
        <v>6.36</v>
      </c>
      <c r="N269" s="46">
        <f t="shared" si="57"/>
        <v>6.4899999999999993</v>
      </c>
      <c r="O269" s="4">
        <f t="shared" si="58"/>
        <v>6.22</v>
      </c>
      <c r="P269" s="18">
        <f t="shared" si="59"/>
        <v>6.4499999999999993</v>
      </c>
      <c r="Q269" s="18">
        <f t="shared" si="65"/>
        <v>6.91</v>
      </c>
      <c r="AB269" s="34">
        <v>44028</v>
      </c>
      <c r="AC269" s="46">
        <f t="shared" si="60"/>
        <v>5.6699623352165727</v>
      </c>
      <c r="AD269" s="18">
        <f t="shared" si="61"/>
        <v>5.8699780288763339</v>
      </c>
      <c r="AE269" s="18">
        <f t="shared" si="62"/>
        <v>6.1399874450721912</v>
      </c>
      <c r="AF269" s="18">
        <f t="shared" si="63"/>
        <v>6.1699623352165727</v>
      </c>
      <c r="AG269" s="18">
        <f t="shared" si="64"/>
        <v>6.1699623352165727</v>
      </c>
      <c r="AH269" s="18">
        <f t="shared" si="66"/>
        <v>0</v>
      </c>
    </row>
    <row r="270" spans="1:34" ht="15" customHeight="1">
      <c r="A270" s="4" t="str">
        <f>+B263&amp;B270</f>
        <v>42123CALLAO</v>
      </c>
      <c r="B270" s="16" t="s">
        <v>17</v>
      </c>
      <c r="C270" s="40">
        <v>5.79</v>
      </c>
      <c r="D270" s="41">
        <v>6.84</v>
      </c>
      <c r="E270" s="36">
        <v>7.05</v>
      </c>
      <c r="F270" s="36">
        <v>6.88</v>
      </c>
      <c r="G270" s="39">
        <v>6.47</v>
      </c>
      <c r="H270" s="36">
        <v>6.33</v>
      </c>
      <c r="K270" s="34">
        <v>44037</v>
      </c>
      <c r="L270" s="47">
        <f t="shared" si="55"/>
        <v>6.3500000000000005</v>
      </c>
      <c r="M270" s="46">
        <f t="shared" si="56"/>
        <v>6.4899999999999993</v>
      </c>
      <c r="N270" s="46">
        <f t="shared" si="57"/>
        <v>6.620000000000001</v>
      </c>
      <c r="O270" s="4">
        <f t="shared" si="58"/>
        <v>6.3500000000000005</v>
      </c>
      <c r="P270" s="18">
        <f t="shared" si="59"/>
        <v>6.58</v>
      </c>
      <c r="Q270" s="18">
        <f t="shared" si="65"/>
        <v>7.0400000000000009</v>
      </c>
      <c r="AB270" s="34">
        <v>44030</v>
      </c>
      <c r="AC270" s="46">
        <f t="shared" si="60"/>
        <v>5.8100282485875701</v>
      </c>
      <c r="AD270" s="18">
        <f t="shared" si="61"/>
        <v>6.0099654739485251</v>
      </c>
      <c r="AE270" s="18">
        <f t="shared" si="62"/>
        <v>6.2799748901443815</v>
      </c>
      <c r="AF270" s="18">
        <f t="shared" si="63"/>
        <v>6.3100282485875701</v>
      </c>
      <c r="AG270" s="18">
        <f t="shared" si="64"/>
        <v>6.3100282485875701</v>
      </c>
      <c r="AH270" s="18">
        <f t="shared" si="66"/>
        <v>0</v>
      </c>
    </row>
    <row r="271" spans="1:34" ht="15" customHeight="1">
      <c r="A271" s="4" t="str">
        <f>+B263&amp;B271</f>
        <v>42123CONCHAN</v>
      </c>
      <c r="B271" s="16" t="s">
        <v>14</v>
      </c>
      <c r="C271" s="40">
        <v>5.79</v>
      </c>
      <c r="D271" s="41">
        <v>6.84</v>
      </c>
      <c r="E271" s="36">
        <v>7.05</v>
      </c>
      <c r="F271" s="36">
        <v>6.88</v>
      </c>
      <c r="G271" s="39">
        <v>6.47</v>
      </c>
      <c r="H271" s="36">
        <v>6.33</v>
      </c>
      <c r="K271" s="34">
        <v>44044</v>
      </c>
      <c r="L271" s="47">
        <f t="shared" si="55"/>
        <v>6.46</v>
      </c>
      <c r="M271" s="46">
        <f t="shared" si="56"/>
        <v>6.6000000000000014</v>
      </c>
      <c r="N271" s="46">
        <f t="shared" si="57"/>
        <v>6.73</v>
      </c>
      <c r="O271" s="4">
        <f t="shared" si="58"/>
        <v>6.46</v>
      </c>
      <c r="P271" s="18">
        <f t="shared" si="59"/>
        <v>6.6899999999999995</v>
      </c>
      <c r="Q271" s="18">
        <f t="shared" si="65"/>
        <v>7.15</v>
      </c>
      <c r="AB271" s="34">
        <v>44037</v>
      </c>
      <c r="AC271" s="47">
        <f t="shared" si="60"/>
        <v>5.8100282485875701</v>
      </c>
      <c r="AD271" s="18">
        <f t="shared" si="61"/>
        <v>6.0099654739485251</v>
      </c>
      <c r="AE271" s="18">
        <f t="shared" si="62"/>
        <v>6.2799748901443815</v>
      </c>
      <c r="AF271" s="18">
        <f t="shared" si="63"/>
        <v>6.3100282485875701</v>
      </c>
      <c r="AG271" s="18">
        <f t="shared" si="64"/>
        <v>6.3100282485875701</v>
      </c>
      <c r="AH271" s="18">
        <f t="shared" si="66"/>
        <v>0</v>
      </c>
    </row>
    <row r="272" spans="1:34" ht="15" customHeight="1">
      <c r="A272" s="4" t="str">
        <f>+B263&amp;B272</f>
        <v>42123C. DE PASCO</v>
      </c>
      <c r="B272" s="16" t="s">
        <v>23</v>
      </c>
      <c r="C272" s="19"/>
      <c r="D272" s="19"/>
      <c r="E272" s="19"/>
      <c r="F272" s="19"/>
      <c r="G272" s="39">
        <v>7.23</v>
      </c>
      <c r="H272" s="36">
        <v>7.13</v>
      </c>
      <c r="K272" s="34">
        <v>44049</v>
      </c>
      <c r="L272" s="47">
        <f t="shared" si="55"/>
        <v>6.46</v>
      </c>
      <c r="M272" s="46">
        <f t="shared" si="56"/>
        <v>6.6000000000000014</v>
      </c>
      <c r="N272" s="46">
        <f t="shared" si="57"/>
        <v>6.73</v>
      </c>
      <c r="O272" s="4">
        <f t="shared" si="58"/>
        <v>6.46</v>
      </c>
      <c r="P272" s="18">
        <f t="shared" si="59"/>
        <v>6.6899999999999995</v>
      </c>
      <c r="Q272" s="18">
        <f t="shared" si="65"/>
        <v>7.15</v>
      </c>
      <c r="AB272" s="34">
        <v>44044</v>
      </c>
      <c r="AC272" s="47">
        <f t="shared" si="60"/>
        <v>5.8100282485875701</v>
      </c>
      <c r="AD272" s="18">
        <f t="shared" si="61"/>
        <v>6.0099654739485251</v>
      </c>
      <c r="AE272" s="18">
        <f t="shared" si="62"/>
        <v>6.2799748901443815</v>
      </c>
      <c r="AF272" s="18">
        <f t="shared" si="63"/>
        <v>6.3100282485875701</v>
      </c>
      <c r="AG272" s="18">
        <f t="shared" si="64"/>
        <v>6.3100282485875701</v>
      </c>
      <c r="AH272" s="18">
        <f t="shared" si="66"/>
        <v>0</v>
      </c>
    </row>
    <row r="273" spans="1:34" ht="15" customHeight="1">
      <c r="A273" s="4" t="str">
        <f>+B263&amp;B273</f>
        <v>42123PISCO</v>
      </c>
      <c r="B273" s="16" t="s">
        <v>24</v>
      </c>
      <c r="C273" s="19"/>
      <c r="D273" s="19"/>
      <c r="E273" s="19"/>
      <c r="F273" s="36">
        <v>7.5</v>
      </c>
      <c r="G273" s="39">
        <v>7.07</v>
      </c>
      <c r="H273" s="36">
        <v>6.96</v>
      </c>
      <c r="K273" s="34">
        <v>44051</v>
      </c>
      <c r="L273" s="47">
        <f t="shared" si="55"/>
        <v>6.4899999999999993</v>
      </c>
      <c r="M273" s="46">
        <f t="shared" si="56"/>
        <v>6.6300000000000008</v>
      </c>
      <c r="N273" s="46">
        <f t="shared" si="57"/>
        <v>6.76</v>
      </c>
      <c r="O273" s="4">
        <f t="shared" si="58"/>
        <v>6.4899999999999993</v>
      </c>
      <c r="P273" s="18">
        <f t="shared" si="59"/>
        <v>6.7199999999999989</v>
      </c>
      <c r="Q273" s="18">
        <f t="shared" si="65"/>
        <v>7.1800000000000015</v>
      </c>
      <c r="AB273" s="34">
        <v>44049</v>
      </c>
      <c r="AC273" s="47">
        <f t="shared" si="60"/>
        <v>5.8100282485875701</v>
      </c>
      <c r="AD273" s="18">
        <f t="shared" si="61"/>
        <v>6.0099654739485251</v>
      </c>
      <c r="AE273" s="18">
        <f t="shared" si="62"/>
        <v>6.2799748901443815</v>
      </c>
      <c r="AF273" s="18">
        <f t="shared" si="63"/>
        <v>6.3100282485875701</v>
      </c>
      <c r="AG273" s="18">
        <f t="shared" si="64"/>
        <v>6.3100282485875701</v>
      </c>
      <c r="AH273" s="18">
        <f t="shared" si="66"/>
        <v>0</v>
      </c>
    </row>
    <row r="274" spans="1:34" ht="15" customHeight="1">
      <c r="A274" s="4" t="str">
        <f>B263&amp;B274</f>
        <v>42123MOLLENDO</v>
      </c>
      <c r="B274" s="16" t="s">
        <v>25</v>
      </c>
      <c r="C274" s="40">
        <v>6.23</v>
      </c>
      <c r="D274" s="41">
        <v>7.28</v>
      </c>
      <c r="E274" s="19"/>
      <c r="F274" s="19"/>
      <c r="G274" s="39">
        <v>7.07</v>
      </c>
      <c r="H274" s="36">
        <v>6.96</v>
      </c>
      <c r="K274" s="34">
        <v>44056</v>
      </c>
      <c r="L274" s="47">
        <f t="shared" si="55"/>
        <v>6.4899999999999993</v>
      </c>
      <c r="M274" s="46">
        <f t="shared" si="56"/>
        <v>6.6300000000000008</v>
      </c>
      <c r="N274" s="46">
        <f t="shared" si="57"/>
        <v>6.76</v>
      </c>
      <c r="O274" s="4">
        <f t="shared" si="58"/>
        <v>6.4899999999999993</v>
      </c>
      <c r="P274" s="18">
        <f t="shared" si="59"/>
        <v>6.7199999999999989</v>
      </c>
      <c r="Q274" s="18">
        <f t="shared" si="65"/>
        <v>7.1800000000000015</v>
      </c>
      <c r="AB274" s="34">
        <v>44051</v>
      </c>
      <c r="AC274" s="47">
        <f t="shared" si="60"/>
        <v>5.8100282485875701</v>
      </c>
      <c r="AD274" s="18">
        <f t="shared" si="61"/>
        <v>6.0099654739485251</v>
      </c>
      <c r="AE274" s="18">
        <f t="shared" si="62"/>
        <v>6.2799748901443815</v>
      </c>
      <c r="AF274" s="18">
        <f t="shared" si="63"/>
        <v>6.3100282485875701</v>
      </c>
      <c r="AG274" s="18">
        <f t="shared" si="64"/>
        <v>6.3100282485875701</v>
      </c>
      <c r="AH274" s="18">
        <f t="shared" si="66"/>
        <v>0</v>
      </c>
    </row>
    <row r="275" spans="1:34" ht="15" customHeight="1">
      <c r="A275" s="4" t="str">
        <f>B263&amp;B275</f>
        <v>42123JULIACA</v>
      </c>
      <c r="B275" s="16" t="s">
        <v>26</v>
      </c>
      <c r="C275" s="40">
        <v>6.48</v>
      </c>
      <c r="D275" s="41">
        <v>7.53</v>
      </c>
      <c r="E275" s="19"/>
      <c r="F275" s="19"/>
      <c r="G275" s="25"/>
      <c r="H275" s="36">
        <v>7.27</v>
      </c>
      <c r="K275" s="34">
        <v>44058</v>
      </c>
      <c r="L275" s="47">
        <f t="shared" si="55"/>
        <v>6.4899999999999993</v>
      </c>
      <c r="M275" s="46">
        <f t="shared" si="56"/>
        <v>6.6300000000000008</v>
      </c>
      <c r="N275" s="46">
        <f t="shared" si="57"/>
        <v>6.76</v>
      </c>
      <c r="O275" s="4">
        <f t="shared" si="58"/>
        <v>6.4899999999999993</v>
      </c>
      <c r="P275" s="18">
        <f t="shared" si="59"/>
        <v>6.7199999999999989</v>
      </c>
      <c r="Q275" s="18">
        <f t="shared" si="65"/>
        <v>7.1800000000000015</v>
      </c>
      <c r="AB275" s="34">
        <v>44056</v>
      </c>
      <c r="AC275" s="47">
        <f t="shared" si="60"/>
        <v>5.8100282485875701</v>
      </c>
      <c r="AD275" s="18">
        <f t="shared" si="61"/>
        <v>6.0099654739485251</v>
      </c>
      <c r="AE275" s="18">
        <f t="shared" si="62"/>
        <v>6.2799748901443815</v>
      </c>
      <c r="AF275" s="18">
        <f t="shared" si="63"/>
        <v>6.3100282485875701</v>
      </c>
      <c r="AG275" s="18">
        <f t="shared" si="64"/>
        <v>6.3100282485875701</v>
      </c>
      <c r="AH275" s="18">
        <f t="shared" si="66"/>
        <v>0</v>
      </c>
    </row>
    <row r="276" spans="1:34" ht="15" customHeight="1">
      <c r="A276" s="4" t="str">
        <f>B263&amp;B276</f>
        <v>42123CUSCO</v>
      </c>
      <c r="B276" s="16" t="s">
        <v>19</v>
      </c>
      <c r="C276" s="40">
        <v>6.58</v>
      </c>
      <c r="D276" s="41">
        <v>7.63</v>
      </c>
      <c r="E276" s="19"/>
      <c r="F276" s="19"/>
      <c r="G276" s="25"/>
      <c r="H276" s="36">
        <v>7.37</v>
      </c>
      <c r="K276" s="34">
        <v>44063</v>
      </c>
      <c r="L276" s="47">
        <f t="shared" si="55"/>
        <v>6.4899999999999993</v>
      </c>
      <c r="M276" s="46">
        <f t="shared" si="56"/>
        <v>6.6300000000000008</v>
      </c>
      <c r="N276" s="46">
        <f t="shared" si="57"/>
        <v>6.76</v>
      </c>
      <c r="O276" s="4">
        <f t="shared" si="58"/>
        <v>6.4899999999999993</v>
      </c>
      <c r="P276" s="18">
        <f t="shared" si="59"/>
        <v>6.7199999999999989</v>
      </c>
      <c r="Q276" s="18">
        <f t="shared" si="65"/>
        <v>7.1800000000000015</v>
      </c>
      <c r="AB276" s="34">
        <v>44058</v>
      </c>
      <c r="AC276" s="47">
        <f t="shared" si="60"/>
        <v>5.9000313873195234</v>
      </c>
      <c r="AD276" s="18">
        <f t="shared" si="61"/>
        <v>6.0999686126804766</v>
      </c>
      <c r="AE276" s="18">
        <f t="shared" si="62"/>
        <v>6.3699780288763348</v>
      </c>
      <c r="AF276" s="18">
        <f t="shared" si="63"/>
        <v>6.4000313873195225</v>
      </c>
      <c r="AG276" s="18">
        <f t="shared" si="64"/>
        <v>6.4000313873195225</v>
      </c>
      <c r="AH276" s="18">
        <f t="shared" si="66"/>
        <v>0</v>
      </c>
    </row>
    <row r="277" spans="1:34" ht="15" customHeight="1">
      <c r="A277" s="4" t="str">
        <f>B263&amp;B277</f>
        <v>42123ILO</v>
      </c>
      <c r="B277" s="16" t="s">
        <v>27</v>
      </c>
      <c r="C277" s="40">
        <v>6.22</v>
      </c>
      <c r="D277" s="41">
        <v>7.27</v>
      </c>
      <c r="E277" s="19"/>
      <c r="F277" s="36">
        <v>7.56</v>
      </c>
      <c r="G277" s="25"/>
      <c r="H277" s="36">
        <v>7</v>
      </c>
      <c r="K277" s="34">
        <v>44065</v>
      </c>
      <c r="L277" s="47">
        <f t="shared" si="55"/>
        <v>6.5400000000000009</v>
      </c>
      <c r="M277" s="46">
        <f t="shared" si="56"/>
        <v>6.68</v>
      </c>
      <c r="N277" s="46">
        <f t="shared" si="57"/>
        <v>6.8100000000000005</v>
      </c>
      <c r="O277" s="4">
        <f t="shared" si="58"/>
        <v>6.5400000000000009</v>
      </c>
      <c r="P277" s="18">
        <f t="shared" si="59"/>
        <v>6.7700000000000014</v>
      </c>
      <c r="Q277" s="18">
        <f t="shared" si="65"/>
        <v>7.23</v>
      </c>
      <c r="AB277" s="34">
        <v>44063</v>
      </c>
      <c r="AC277" s="47">
        <f t="shared" si="60"/>
        <v>5.9000313873195234</v>
      </c>
      <c r="AD277" s="18">
        <f t="shared" si="61"/>
        <v>6.0999686126804766</v>
      </c>
      <c r="AE277" s="18">
        <f t="shared" si="62"/>
        <v>6.3699780288763348</v>
      </c>
      <c r="AF277" s="18">
        <f t="shared" si="63"/>
        <v>6.4000313873195225</v>
      </c>
      <c r="AG277" s="18">
        <f t="shared" si="64"/>
        <v>6.4000313873195225</v>
      </c>
      <c r="AH277" s="18">
        <f t="shared" si="66"/>
        <v>0</v>
      </c>
    </row>
    <row r="278" spans="1:34" ht="15" customHeight="1">
      <c r="A278" s="4" t="str">
        <f>B263&amp;B278</f>
        <v>42123EL MILAGRO</v>
      </c>
      <c r="B278" s="16" t="s">
        <v>28</v>
      </c>
      <c r="C278" s="19"/>
      <c r="D278" s="19"/>
      <c r="E278" s="19"/>
      <c r="F278" s="19"/>
      <c r="G278" s="39">
        <v>7.33</v>
      </c>
      <c r="H278" s="36">
        <v>6.95</v>
      </c>
      <c r="K278" s="34">
        <v>44070</v>
      </c>
      <c r="L278" s="47">
        <f t="shared" si="55"/>
        <v>6.5400000000000009</v>
      </c>
      <c r="M278" s="46">
        <f t="shared" si="56"/>
        <v>6.68</v>
      </c>
      <c r="N278" s="46">
        <f t="shared" si="57"/>
        <v>6.8100000000000005</v>
      </c>
      <c r="O278" s="4">
        <f t="shared" si="58"/>
        <v>6.5400000000000009</v>
      </c>
      <c r="P278" s="18">
        <f t="shared" si="59"/>
        <v>6.7700000000000014</v>
      </c>
      <c r="Q278" s="18">
        <f t="shared" si="65"/>
        <v>7.23</v>
      </c>
      <c r="AB278" s="34">
        <v>44065</v>
      </c>
      <c r="AC278" s="47">
        <f t="shared" si="60"/>
        <v>6.180006277463904</v>
      </c>
      <c r="AD278" s="18">
        <f t="shared" si="61"/>
        <v>6.3800219711236652</v>
      </c>
      <c r="AE278" s="18">
        <f t="shared" si="62"/>
        <v>6.6500313873195234</v>
      </c>
      <c r="AF278" s="18">
        <f t="shared" si="63"/>
        <v>6.680006277463904</v>
      </c>
      <c r="AG278" s="18">
        <f t="shared" si="64"/>
        <v>6.680006277463904</v>
      </c>
      <c r="AH278" s="18">
        <f t="shared" si="66"/>
        <v>0</v>
      </c>
    </row>
    <row r="279" spans="1:34" ht="15" customHeight="1">
      <c r="A279" s="4" t="str">
        <f>B263&amp;B279</f>
        <v>42123YURIMAGUAS</v>
      </c>
      <c r="B279" s="16" t="s">
        <v>29</v>
      </c>
      <c r="C279" s="27"/>
      <c r="D279" s="48"/>
      <c r="E279" s="49"/>
      <c r="F279" s="22"/>
      <c r="G279" s="22"/>
      <c r="H279" s="22"/>
      <c r="K279" s="34">
        <v>44072</v>
      </c>
      <c r="L279" s="47">
        <f t="shared" si="55"/>
        <v>6.6099999999999994</v>
      </c>
      <c r="M279" s="46">
        <f t="shared" si="56"/>
        <v>6.75</v>
      </c>
      <c r="N279" s="46">
        <f t="shared" si="57"/>
        <v>6.8800000000000008</v>
      </c>
      <c r="O279" s="4">
        <f t="shared" si="58"/>
        <v>6.6099999999999994</v>
      </c>
      <c r="P279" s="18">
        <f t="shared" si="59"/>
        <v>6.84</v>
      </c>
      <c r="Q279" s="18">
        <f t="shared" si="65"/>
        <v>7.2999999999999989</v>
      </c>
      <c r="AB279" s="34">
        <v>44070</v>
      </c>
      <c r="AC279" s="47">
        <f t="shared" si="60"/>
        <v>6.180006277463904</v>
      </c>
      <c r="AD279" s="18">
        <f t="shared" si="61"/>
        <v>6.3800219711236652</v>
      </c>
      <c r="AE279" s="18">
        <f t="shared" si="62"/>
        <v>6.6500313873195234</v>
      </c>
      <c r="AF279" s="18">
        <f t="shared" si="63"/>
        <v>6.680006277463904</v>
      </c>
      <c r="AG279" s="18">
        <f t="shared" si="64"/>
        <v>6.680006277463904</v>
      </c>
      <c r="AH279" s="18">
        <f t="shared" si="66"/>
        <v>0</v>
      </c>
    </row>
    <row r="280" spans="1:34" ht="15" customHeight="1">
      <c r="A280" s="4" t="str">
        <f>B263&amp;B280</f>
        <v>42123IQUITOS</v>
      </c>
      <c r="B280" s="16" t="s">
        <v>30</v>
      </c>
      <c r="C280" s="27"/>
      <c r="D280" s="48"/>
      <c r="E280" s="49"/>
      <c r="F280" s="22"/>
      <c r="G280" s="22"/>
      <c r="H280" s="22"/>
      <c r="K280" s="34">
        <v>44077</v>
      </c>
      <c r="L280" s="47">
        <f t="shared" si="55"/>
        <v>6.6099999999999994</v>
      </c>
      <c r="M280" s="46">
        <f t="shared" si="56"/>
        <v>6.75</v>
      </c>
      <c r="N280" s="46">
        <f t="shared" si="57"/>
        <v>6.8800000000000008</v>
      </c>
      <c r="O280" s="4">
        <f t="shared" si="58"/>
        <v>6.6099999999999994</v>
      </c>
      <c r="P280" s="18">
        <f t="shared" si="59"/>
        <v>6.84</v>
      </c>
      <c r="Q280" s="18">
        <f t="shared" si="65"/>
        <v>7.2999999999999989</v>
      </c>
      <c r="AB280" s="34">
        <v>44072</v>
      </c>
      <c r="AC280" s="47">
        <f t="shared" si="60"/>
        <v>6.3899874450721903</v>
      </c>
      <c r="AD280" s="18">
        <f t="shared" si="61"/>
        <v>6.5900031387319506</v>
      </c>
      <c r="AE280" s="18">
        <f t="shared" si="62"/>
        <v>6.8600125549278088</v>
      </c>
      <c r="AF280" s="18">
        <f t="shared" si="63"/>
        <v>6.8899874450721912</v>
      </c>
      <c r="AG280" s="18">
        <f t="shared" si="64"/>
        <v>6.8899874450721912</v>
      </c>
      <c r="AH280" s="18">
        <f t="shared" si="66"/>
        <v>0</v>
      </c>
    </row>
    <row r="281" spans="1:34" ht="15" customHeight="1">
      <c r="A281" s="4" t="str">
        <f>B263&amp;B281</f>
        <v>42123PUCALLPA</v>
      </c>
      <c r="B281" s="16" t="s">
        <v>31</v>
      </c>
      <c r="C281" s="27"/>
      <c r="D281" s="48"/>
      <c r="E281" s="49"/>
      <c r="F281" s="22"/>
      <c r="G281" s="22"/>
      <c r="H281" s="22"/>
      <c r="K281" s="34">
        <v>44079</v>
      </c>
      <c r="L281" s="47">
        <f t="shared" si="55"/>
        <v>6.6300000000000008</v>
      </c>
      <c r="M281" s="46">
        <f t="shared" si="56"/>
        <v>6.7700000000000014</v>
      </c>
      <c r="N281" s="46">
        <f t="shared" si="57"/>
        <v>6.9</v>
      </c>
      <c r="O281" s="4">
        <f t="shared" si="58"/>
        <v>6.6300000000000008</v>
      </c>
      <c r="P281" s="18">
        <f t="shared" si="59"/>
        <v>6.8599999999999994</v>
      </c>
      <c r="Q281" s="18">
        <f t="shared" si="65"/>
        <v>7.32</v>
      </c>
      <c r="AB281" s="34">
        <v>44077</v>
      </c>
      <c r="AC281" s="47">
        <f t="shared" si="60"/>
        <v>6.3899874450721903</v>
      </c>
      <c r="AD281" s="18">
        <f t="shared" si="61"/>
        <v>6.5900031387319506</v>
      </c>
      <c r="AE281" s="18">
        <f t="shared" si="62"/>
        <v>6.8600125549278088</v>
      </c>
      <c r="AF281" s="18">
        <f t="shared" si="63"/>
        <v>6.8899874450721912</v>
      </c>
      <c r="AG281" s="18">
        <f t="shared" si="64"/>
        <v>6.8899874450721912</v>
      </c>
      <c r="AH281" s="18">
        <f t="shared" si="66"/>
        <v>0</v>
      </c>
    </row>
    <row r="282" spans="1:34" ht="15" customHeight="1">
      <c r="A282" s="4" t="str">
        <f>B263&amp;B282</f>
        <v>42123PTO. MALDONADO</v>
      </c>
      <c r="B282" s="16" t="s">
        <v>32</v>
      </c>
      <c r="C282" s="41">
        <v>9.6199999999999992</v>
      </c>
      <c r="D282" s="41">
        <v>10.67</v>
      </c>
      <c r="E282" s="50"/>
      <c r="F282" s="22"/>
      <c r="G282" s="22"/>
      <c r="H282" s="22"/>
      <c r="K282" s="34">
        <v>44084</v>
      </c>
      <c r="L282" s="47">
        <f t="shared" si="55"/>
        <v>6.6300000000000008</v>
      </c>
      <c r="M282" s="46">
        <f t="shared" si="56"/>
        <v>6.7700000000000014</v>
      </c>
      <c r="N282" s="46">
        <f t="shared" si="57"/>
        <v>6.9</v>
      </c>
      <c r="O282" s="4">
        <f t="shared" si="58"/>
        <v>6.6300000000000008</v>
      </c>
      <c r="P282" s="18">
        <f t="shared" si="59"/>
        <v>6.8599999999999994</v>
      </c>
      <c r="Q282" s="18">
        <f t="shared" si="65"/>
        <v>7.32</v>
      </c>
      <c r="AB282" s="34">
        <v>44079</v>
      </c>
      <c r="AC282" s="47">
        <f t="shared" si="60"/>
        <v>6.5900031387319506</v>
      </c>
      <c r="AD282" s="18">
        <f t="shared" si="61"/>
        <v>6.7900188323917146</v>
      </c>
      <c r="AE282" s="18">
        <f t="shared" si="62"/>
        <v>7.0600282485875692</v>
      </c>
      <c r="AF282" s="18">
        <f t="shared" si="63"/>
        <v>7.0900031387319515</v>
      </c>
      <c r="AG282" s="18">
        <f t="shared" si="64"/>
        <v>7.0900031387319515</v>
      </c>
      <c r="AH282" s="18">
        <f t="shared" si="66"/>
        <v>0</v>
      </c>
    </row>
    <row r="283" spans="1:34" ht="15" customHeight="1">
      <c r="B283" s="17">
        <v>42130</v>
      </c>
      <c r="K283" s="34">
        <v>44092</v>
      </c>
      <c r="L283" s="47">
        <f t="shared" si="55"/>
        <v>6.48</v>
      </c>
      <c r="M283" s="46">
        <f t="shared" si="56"/>
        <v>6.620000000000001</v>
      </c>
      <c r="N283" s="46">
        <f t="shared" si="57"/>
        <v>6.75</v>
      </c>
      <c r="O283" s="4">
        <f t="shared" si="58"/>
        <v>6.48</v>
      </c>
      <c r="P283" s="18">
        <f t="shared" si="59"/>
        <v>6.7100000000000009</v>
      </c>
      <c r="Q283" s="18">
        <f t="shared" si="65"/>
        <v>7.17</v>
      </c>
      <c r="AB283" s="34">
        <v>44084</v>
      </c>
      <c r="AC283" s="47">
        <f t="shared" si="60"/>
        <v>6.5900031387319506</v>
      </c>
      <c r="AD283" s="18">
        <f t="shared" si="61"/>
        <v>6.7900188323917146</v>
      </c>
      <c r="AE283" s="18">
        <f t="shared" si="62"/>
        <v>7.0600282485875692</v>
      </c>
      <c r="AF283" s="18">
        <f t="shared" si="63"/>
        <v>7.0900031387319515</v>
      </c>
      <c r="AG283" s="18">
        <f t="shared" si="64"/>
        <v>7.0900031387319515</v>
      </c>
      <c r="AH283" s="18">
        <f t="shared" si="66"/>
        <v>0</v>
      </c>
    </row>
    <row r="284" spans="1:34" ht="15" customHeight="1">
      <c r="A284" s="4" t="str">
        <f>B283&amp;B284</f>
        <v>42130TALARA</v>
      </c>
      <c r="B284" s="51" t="s">
        <v>20</v>
      </c>
      <c r="C284" s="19"/>
      <c r="D284" s="19"/>
      <c r="E284" s="19"/>
      <c r="F284" s="36">
        <v>7.34</v>
      </c>
      <c r="G284" s="39">
        <v>6.86</v>
      </c>
      <c r="H284" s="36">
        <v>6.63</v>
      </c>
      <c r="K284" s="34">
        <v>44098</v>
      </c>
      <c r="L284" s="47">
        <f t="shared" si="55"/>
        <v>6.48</v>
      </c>
      <c r="M284" s="46">
        <f t="shared" si="56"/>
        <v>6.620000000000001</v>
      </c>
      <c r="N284" s="46">
        <f t="shared" si="57"/>
        <v>6.75</v>
      </c>
      <c r="O284" s="4">
        <f t="shared" si="58"/>
        <v>6.48</v>
      </c>
      <c r="P284" s="18">
        <f t="shared" si="59"/>
        <v>6.7100000000000009</v>
      </c>
      <c r="Q284" s="18">
        <f t="shared" si="65"/>
        <v>7.17</v>
      </c>
      <c r="AB284" s="34">
        <v>44092</v>
      </c>
      <c r="AC284" s="47">
        <f t="shared" si="60"/>
        <v>6.4399717514124299</v>
      </c>
      <c r="AD284" s="18">
        <f t="shared" si="61"/>
        <v>6.6699623352165727</v>
      </c>
      <c r="AE284" s="18">
        <f t="shared" si="62"/>
        <v>6.9399717514124308</v>
      </c>
      <c r="AF284" s="18">
        <f t="shared" si="63"/>
        <v>6.9399717514124308</v>
      </c>
      <c r="AG284" s="18">
        <f t="shared" si="64"/>
        <v>6.9399717514124308</v>
      </c>
      <c r="AH284" s="18">
        <f t="shared" si="66"/>
        <v>0</v>
      </c>
    </row>
    <row r="285" spans="1:34" ht="15" customHeight="1">
      <c r="A285" s="4" t="str">
        <f>B283&amp;B285</f>
        <v>42130PIURA</v>
      </c>
      <c r="B285" s="51" t="s">
        <v>21</v>
      </c>
      <c r="C285" s="19"/>
      <c r="D285" s="19"/>
      <c r="E285" s="19"/>
      <c r="F285" s="19"/>
      <c r="G285" s="39">
        <v>7.2</v>
      </c>
      <c r="H285" s="36">
        <v>7.07</v>
      </c>
      <c r="K285" s="34">
        <v>44099</v>
      </c>
      <c r="L285" s="47">
        <f t="shared" si="55"/>
        <v>6.2900000000000009</v>
      </c>
      <c r="M285" s="46">
        <f t="shared" si="56"/>
        <v>6.43</v>
      </c>
      <c r="N285" s="46">
        <f t="shared" si="57"/>
        <v>6.5600000000000005</v>
      </c>
      <c r="O285" s="4">
        <f t="shared" si="58"/>
        <v>6.2900000000000009</v>
      </c>
      <c r="P285" s="18">
        <f t="shared" si="59"/>
        <v>6.5200000000000014</v>
      </c>
      <c r="Q285" s="18">
        <f t="shared" si="65"/>
        <v>6.98</v>
      </c>
      <c r="AB285" s="34">
        <v>44098</v>
      </c>
      <c r="AC285" s="47">
        <f t="shared" si="60"/>
        <v>6.4399717514124299</v>
      </c>
      <c r="AD285" s="18">
        <f t="shared" si="61"/>
        <v>6.6699623352165727</v>
      </c>
      <c r="AE285" s="18">
        <f t="shared" si="62"/>
        <v>6.9399717514124308</v>
      </c>
      <c r="AF285" s="18">
        <f t="shared" si="63"/>
        <v>6.9399717514124308</v>
      </c>
      <c r="AG285" s="18">
        <f t="shared" si="64"/>
        <v>6.9399717514124308</v>
      </c>
      <c r="AH285" s="18">
        <f t="shared" si="66"/>
        <v>0</v>
      </c>
    </row>
    <row r="286" spans="1:34" ht="15" customHeight="1">
      <c r="A286" s="4" t="str">
        <f>+B283&amp;B286</f>
        <v>42130ETEN</v>
      </c>
      <c r="B286" s="51" t="s">
        <v>18</v>
      </c>
      <c r="C286" s="19"/>
      <c r="D286" s="19"/>
      <c r="E286" s="19"/>
      <c r="F286" s="19"/>
      <c r="G286" s="39">
        <v>7.23</v>
      </c>
      <c r="H286" s="36">
        <v>7.1</v>
      </c>
      <c r="K286" s="34">
        <v>44105</v>
      </c>
      <c r="L286" s="47">
        <f t="shared" si="55"/>
        <v>6.2900000000000009</v>
      </c>
      <c r="M286" s="46">
        <f t="shared" si="56"/>
        <v>6.43</v>
      </c>
      <c r="N286" s="46">
        <f t="shared" si="57"/>
        <v>6.5600000000000005</v>
      </c>
      <c r="O286" s="4">
        <f t="shared" si="58"/>
        <v>6.2900000000000009</v>
      </c>
      <c r="P286" s="18">
        <f t="shared" si="59"/>
        <v>6.5200000000000014</v>
      </c>
      <c r="Q286" s="18">
        <f t="shared" si="65"/>
        <v>6.98</v>
      </c>
      <c r="AB286" s="34">
        <v>44099</v>
      </c>
      <c r="AC286" s="47">
        <f t="shared" si="60"/>
        <v>6.2799748901443815</v>
      </c>
      <c r="AD286" s="18">
        <f t="shared" si="61"/>
        <v>6.509965473948526</v>
      </c>
      <c r="AE286" s="18">
        <f t="shared" si="62"/>
        <v>6.7799748901443806</v>
      </c>
      <c r="AF286" s="18">
        <f t="shared" si="63"/>
        <v>6.7799748901443806</v>
      </c>
      <c r="AG286" s="18">
        <f t="shared" si="64"/>
        <v>6.7799748901443806</v>
      </c>
      <c r="AH286" s="18">
        <f t="shared" si="66"/>
        <v>0</v>
      </c>
    </row>
    <row r="287" spans="1:34" ht="15" customHeight="1">
      <c r="A287" s="4" t="str">
        <f>+B283&amp;B287</f>
        <v>42130SALAVERRY</v>
      </c>
      <c r="B287" s="51" t="s">
        <v>16</v>
      </c>
      <c r="C287" s="19"/>
      <c r="D287" s="19"/>
      <c r="E287" s="19"/>
      <c r="F287" s="36">
        <v>7.75</v>
      </c>
      <c r="G287" s="39">
        <v>7.26</v>
      </c>
      <c r="H287" s="36">
        <v>7.13</v>
      </c>
      <c r="K287" s="34">
        <v>44112</v>
      </c>
      <c r="L287" s="47">
        <f t="shared" si="55"/>
        <v>6.2900000000000009</v>
      </c>
      <c r="M287" s="46">
        <f t="shared" si="56"/>
        <v>6.43</v>
      </c>
      <c r="N287" s="46">
        <f t="shared" si="57"/>
        <v>6.5600000000000005</v>
      </c>
      <c r="O287" s="4">
        <f t="shared" si="58"/>
        <v>6.2900000000000009</v>
      </c>
      <c r="P287" s="18">
        <f t="shared" si="59"/>
        <v>6.5200000000000014</v>
      </c>
      <c r="Q287" s="18">
        <f t="shared" si="65"/>
        <v>6.98</v>
      </c>
      <c r="AB287" s="34">
        <v>44105</v>
      </c>
      <c r="AC287" s="47">
        <f t="shared" si="60"/>
        <v>6.2799748901443815</v>
      </c>
      <c r="AD287" s="18">
        <f t="shared" si="61"/>
        <v>6.509965473948526</v>
      </c>
      <c r="AE287" s="18">
        <f t="shared" si="62"/>
        <v>6.7799748901443806</v>
      </c>
      <c r="AF287" s="18">
        <f t="shared" si="63"/>
        <v>6.7799748901443806</v>
      </c>
      <c r="AG287" s="18">
        <f t="shared" si="64"/>
        <v>6.7799748901443806</v>
      </c>
      <c r="AH287" s="18">
        <f t="shared" si="66"/>
        <v>0</v>
      </c>
    </row>
    <row r="288" spans="1:34" ht="15" customHeight="1">
      <c r="A288" s="4" t="str">
        <f>+B283&amp;B288</f>
        <v>42130CHIMBOTE</v>
      </c>
      <c r="B288" s="51" t="s">
        <v>15</v>
      </c>
      <c r="C288" s="19"/>
      <c r="D288" s="19"/>
      <c r="E288" s="19"/>
      <c r="F288" s="19"/>
      <c r="G288" s="25"/>
      <c r="H288" s="36">
        <v>7.16</v>
      </c>
      <c r="K288" s="34">
        <v>44113</v>
      </c>
      <c r="L288" s="47">
        <f t="shared" si="55"/>
        <v>6.3</v>
      </c>
      <c r="M288" s="46">
        <f t="shared" si="56"/>
        <v>6.44</v>
      </c>
      <c r="N288" s="46">
        <f t="shared" si="57"/>
        <v>6.57</v>
      </c>
      <c r="O288" s="4">
        <f t="shared" si="58"/>
        <v>6.3</v>
      </c>
      <c r="P288" s="18">
        <f t="shared" si="59"/>
        <v>6.5299999999999994</v>
      </c>
      <c r="Q288" s="18">
        <f t="shared" si="65"/>
        <v>6.99</v>
      </c>
      <c r="AB288" s="34">
        <v>44112</v>
      </c>
      <c r="AC288" s="47">
        <f t="shared" si="60"/>
        <v>6.2799748901443815</v>
      </c>
      <c r="AD288" s="18">
        <f t="shared" si="61"/>
        <v>6.509965473948526</v>
      </c>
      <c r="AE288" s="18">
        <f t="shared" si="62"/>
        <v>6.7799748901443806</v>
      </c>
      <c r="AF288" s="18">
        <f t="shared" si="63"/>
        <v>6.7799748901443806</v>
      </c>
      <c r="AG288" s="18">
        <f t="shared" si="64"/>
        <v>6.7799748901443806</v>
      </c>
      <c r="AH288" s="18">
        <f t="shared" si="66"/>
        <v>0</v>
      </c>
    </row>
    <row r="289" spans="1:34" ht="15" customHeight="1">
      <c r="A289" s="4" t="str">
        <f>+B283&amp;B289</f>
        <v>42130SUPE</v>
      </c>
      <c r="B289" s="51" t="s">
        <v>22</v>
      </c>
      <c r="C289" s="40">
        <v>6.02</v>
      </c>
      <c r="D289" s="41">
        <v>7.24</v>
      </c>
      <c r="E289" s="19"/>
      <c r="F289" s="19"/>
      <c r="G289" s="39">
        <v>7.28</v>
      </c>
      <c r="H289" s="36">
        <v>7.15</v>
      </c>
      <c r="K289" s="34">
        <v>44120</v>
      </c>
      <c r="L289" s="47">
        <f t="shared" si="55"/>
        <v>6.4</v>
      </c>
      <c r="M289" s="46">
        <f t="shared" si="56"/>
        <v>6.5400000000000009</v>
      </c>
      <c r="N289" s="46">
        <f t="shared" si="57"/>
        <v>6.67</v>
      </c>
      <c r="O289" s="4">
        <f t="shared" si="58"/>
        <v>6.4</v>
      </c>
      <c r="P289" s="18">
        <f t="shared" si="59"/>
        <v>6.6300000000000008</v>
      </c>
      <c r="Q289" s="18">
        <f t="shared" si="65"/>
        <v>7.09</v>
      </c>
      <c r="AB289" s="34">
        <v>44113</v>
      </c>
      <c r="AC289" s="47">
        <f t="shared" si="60"/>
        <v>6.3100282485875701</v>
      </c>
      <c r="AD289" s="18">
        <f t="shared" si="61"/>
        <v>6.5400188323917137</v>
      </c>
      <c r="AE289" s="18">
        <f t="shared" si="62"/>
        <v>6.8100282485875701</v>
      </c>
      <c r="AF289" s="18">
        <f t="shared" si="63"/>
        <v>6.8100282485875701</v>
      </c>
      <c r="AG289" s="18">
        <f t="shared" si="64"/>
        <v>6.8100282485875701</v>
      </c>
      <c r="AH289" s="18">
        <f t="shared" si="66"/>
        <v>0</v>
      </c>
    </row>
    <row r="290" spans="1:34" ht="15" customHeight="1">
      <c r="A290" s="4" t="str">
        <f>+B283&amp;B290</f>
        <v>42130CALLAO</v>
      </c>
      <c r="B290" s="51" t="s">
        <v>17</v>
      </c>
      <c r="C290" s="40">
        <v>5.79</v>
      </c>
      <c r="D290" s="41">
        <v>7.01</v>
      </c>
      <c r="E290" s="36">
        <v>7.4</v>
      </c>
      <c r="F290" s="36">
        <v>7.17</v>
      </c>
      <c r="G290" s="39">
        <v>6.67</v>
      </c>
      <c r="H290" s="36">
        <v>6.51</v>
      </c>
      <c r="K290" s="34">
        <v>44127</v>
      </c>
      <c r="L290" s="47">
        <f t="shared" si="55"/>
        <v>6.4</v>
      </c>
      <c r="M290" s="46">
        <f t="shared" si="56"/>
        <v>6.5400000000000009</v>
      </c>
      <c r="N290" s="46">
        <f t="shared" si="57"/>
        <v>6.67</v>
      </c>
      <c r="O290" s="4">
        <f t="shared" si="58"/>
        <v>6.4</v>
      </c>
      <c r="P290" s="18">
        <f t="shared" si="59"/>
        <v>6.6300000000000008</v>
      </c>
      <c r="Q290" s="18">
        <f t="shared" si="65"/>
        <v>7.09</v>
      </c>
      <c r="AB290" s="34">
        <v>44120</v>
      </c>
      <c r="AC290" s="47">
        <f t="shared" si="60"/>
        <v>6.3600125549278097</v>
      </c>
      <c r="AD290" s="18">
        <f t="shared" si="61"/>
        <v>6.5900031387319506</v>
      </c>
      <c r="AE290" s="18">
        <f t="shared" si="62"/>
        <v>6.8600125549278088</v>
      </c>
      <c r="AF290" s="18">
        <f t="shared" si="63"/>
        <v>6.8600125549278088</v>
      </c>
      <c r="AG290" s="18">
        <f t="shared" si="64"/>
        <v>6.8600125549278088</v>
      </c>
      <c r="AH290" s="18">
        <f t="shared" si="66"/>
        <v>0</v>
      </c>
    </row>
    <row r="291" spans="1:34" ht="15" customHeight="1">
      <c r="A291" s="4" t="str">
        <f>+B283&amp;B291</f>
        <v>42130CONCHAN</v>
      </c>
      <c r="B291" s="51" t="s">
        <v>14</v>
      </c>
      <c r="C291" s="40">
        <v>5.79</v>
      </c>
      <c r="D291" s="41">
        <v>7.01</v>
      </c>
      <c r="E291" s="36">
        <v>7.4</v>
      </c>
      <c r="F291" s="36">
        <v>7.17</v>
      </c>
      <c r="G291" s="39">
        <v>6.67</v>
      </c>
      <c r="H291" s="36">
        <v>6.51</v>
      </c>
      <c r="K291" s="34">
        <v>44133</v>
      </c>
      <c r="L291" s="47">
        <f t="shared" si="55"/>
        <v>6.4</v>
      </c>
      <c r="M291" s="46">
        <f t="shared" si="56"/>
        <v>6.5400000000000009</v>
      </c>
      <c r="N291" s="46">
        <f t="shared" si="57"/>
        <v>6.67</v>
      </c>
      <c r="O291" s="4">
        <f t="shared" si="58"/>
        <v>6.4</v>
      </c>
      <c r="P291" s="18">
        <f t="shared" si="59"/>
        <v>6.6300000000000008</v>
      </c>
      <c r="Q291" s="18">
        <f t="shared" si="65"/>
        <v>7.09</v>
      </c>
      <c r="AB291" s="34">
        <v>44127</v>
      </c>
      <c r="AC291" s="47">
        <f t="shared" si="60"/>
        <v>6.3600125549278097</v>
      </c>
      <c r="AD291" s="18">
        <f t="shared" si="61"/>
        <v>6.5900031387319506</v>
      </c>
      <c r="AE291" s="18">
        <f t="shared" si="62"/>
        <v>6.8600125549278088</v>
      </c>
      <c r="AF291" s="18">
        <f t="shared" si="63"/>
        <v>6.8600125549278088</v>
      </c>
      <c r="AG291" s="18">
        <f t="shared" si="64"/>
        <v>6.8600125549278088</v>
      </c>
      <c r="AH291" s="18">
        <f t="shared" si="66"/>
        <v>0</v>
      </c>
    </row>
    <row r="292" spans="1:34" ht="15" customHeight="1">
      <c r="A292" s="4" t="str">
        <f>+B283&amp;B292</f>
        <v>42130C. DE PASCO</v>
      </c>
      <c r="B292" s="51" t="s">
        <v>23</v>
      </c>
      <c r="C292" s="19"/>
      <c r="D292" s="19"/>
      <c r="E292" s="19"/>
      <c r="F292" s="19"/>
      <c r="G292" s="39">
        <v>7.43</v>
      </c>
      <c r="H292" s="36">
        <v>7.31</v>
      </c>
      <c r="K292" s="34">
        <v>44138</v>
      </c>
      <c r="L292" s="47">
        <f t="shared" si="55"/>
        <v>6.1999999999999993</v>
      </c>
      <c r="M292" s="46">
        <f t="shared" si="56"/>
        <v>6.34</v>
      </c>
      <c r="N292" s="46">
        <f t="shared" si="57"/>
        <v>6.47</v>
      </c>
      <c r="O292" s="4">
        <f t="shared" si="58"/>
        <v>6.1999999999999993</v>
      </c>
      <c r="P292" s="18">
        <f t="shared" si="59"/>
        <v>6.44</v>
      </c>
      <c r="Q292" s="18">
        <f t="shared" si="65"/>
        <v>6.8900000000000006</v>
      </c>
      <c r="AB292" s="34">
        <v>44133</v>
      </c>
      <c r="AC292" s="47">
        <f t="shared" si="60"/>
        <v>6.3600125549278097</v>
      </c>
      <c r="AD292" s="18">
        <f t="shared" si="61"/>
        <v>6.5900031387319506</v>
      </c>
      <c r="AE292" s="18">
        <f t="shared" si="62"/>
        <v>6.8600125549278088</v>
      </c>
      <c r="AF292" s="18">
        <f t="shared" si="63"/>
        <v>6.8600125549278088</v>
      </c>
      <c r="AG292" s="18">
        <f t="shared" si="64"/>
        <v>6.8600125549278088</v>
      </c>
      <c r="AH292" s="18">
        <f t="shared" si="66"/>
        <v>0</v>
      </c>
    </row>
    <row r="293" spans="1:34" ht="15" customHeight="1">
      <c r="A293" s="4" t="str">
        <f>+B283&amp;B293</f>
        <v>42130PISCO</v>
      </c>
      <c r="B293" s="51" t="s">
        <v>24</v>
      </c>
      <c r="C293" s="19"/>
      <c r="D293" s="19"/>
      <c r="E293" s="19"/>
      <c r="F293" s="36">
        <v>7.79</v>
      </c>
      <c r="G293" s="39">
        <v>7.27</v>
      </c>
      <c r="H293" s="36">
        <v>7.14</v>
      </c>
      <c r="K293" s="34">
        <v>44140</v>
      </c>
      <c r="L293" s="47">
        <f t="shared" si="55"/>
        <v>6.1999999999999993</v>
      </c>
      <c r="M293" s="46">
        <f t="shared" si="56"/>
        <v>6.34</v>
      </c>
      <c r="N293" s="46">
        <f t="shared" si="57"/>
        <v>6.47</v>
      </c>
      <c r="O293" s="4">
        <f t="shared" si="58"/>
        <v>6.1999999999999993</v>
      </c>
      <c r="P293" s="18">
        <f t="shared" si="59"/>
        <v>6.44</v>
      </c>
      <c r="Q293" s="18">
        <f t="shared" si="65"/>
        <v>6.8900000000000006</v>
      </c>
      <c r="AB293" s="34">
        <v>44138</v>
      </c>
      <c r="AC293" s="47">
        <f t="shared" si="60"/>
        <v>6.3100282485875701</v>
      </c>
      <c r="AD293" s="18">
        <f t="shared" si="61"/>
        <v>6.5400188323917137</v>
      </c>
      <c r="AE293" s="18">
        <f t="shared" si="62"/>
        <v>6.8100282485875701</v>
      </c>
      <c r="AF293" s="18">
        <f t="shared" si="63"/>
        <v>6.8100282485875701</v>
      </c>
      <c r="AG293" s="18">
        <f t="shared" si="64"/>
        <v>6.8100282485875701</v>
      </c>
      <c r="AH293" s="18">
        <f t="shared" si="66"/>
        <v>0</v>
      </c>
    </row>
    <row r="294" spans="1:34" ht="15" customHeight="1">
      <c r="A294" s="4" t="str">
        <f>B283&amp;B294</f>
        <v>42130MOLLENDO</v>
      </c>
      <c r="B294" s="51" t="s">
        <v>25</v>
      </c>
      <c r="C294" s="40">
        <v>6.23</v>
      </c>
      <c r="D294" s="41">
        <v>7.45</v>
      </c>
      <c r="E294" s="19"/>
      <c r="F294" s="19"/>
      <c r="G294" s="39">
        <v>7.27</v>
      </c>
      <c r="H294" s="36">
        <v>7.14</v>
      </c>
      <c r="K294" s="34">
        <v>44141</v>
      </c>
      <c r="L294" s="47">
        <f t="shared" si="55"/>
        <v>6.15</v>
      </c>
      <c r="M294" s="46">
        <f t="shared" si="56"/>
        <v>6.2900000000000009</v>
      </c>
      <c r="N294" s="46">
        <f t="shared" si="57"/>
        <v>6.42</v>
      </c>
      <c r="O294" s="4">
        <f t="shared" si="58"/>
        <v>6.15</v>
      </c>
      <c r="P294" s="18">
        <f t="shared" si="59"/>
        <v>6.3900000000000006</v>
      </c>
      <c r="Q294" s="18">
        <f t="shared" si="65"/>
        <v>6.84</v>
      </c>
      <c r="AB294" s="34">
        <v>44140</v>
      </c>
      <c r="AC294" s="47">
        <f t="shared" si="60"/>
        <v>6.3100282485875701</v>
      </c>
      <c r="AD294" s="18">
        <f t="shared" si="61"/>
        <v>6.5400188323917137</v>
      </c>
      <c r="AE294" s="18">
        <f t="shared" si="62"/>
        <v>6.8100282485875701</v>
      </c>
      <c r="AF294" s="18">
        <f t="shared" si="63"/>
        <v>6.8100282485875701</v>
      </c>
      <c r="AG294" s="18">
        <f t="shared" si="64"/>
        <v>6.8100282485875701</v>
      </c>
      <c r="AH294" s="18">
        <f t="shared" si="66"/>
        <v>0</v>
      </c>
    </row>
    <row r="295" spans="1:34" ht="15" customHeight="1">
      <c r="A295" s="4" t="str">
        <f>B283&amp;B295</f>
        <v>42130JULIACA</v>
      </c>
      <c r="B295" s="51" t="s">
        <v>26</v>
      </c>
      <c r="C295" s="40">
        <v>6.48</v>
      </c>
      <c r="D295" s="41">
        <v>7.7</v>
      </c>
      <c r="E295" s="19"/>
      <c r="F295" s="19"/>
      <c r="G295" s="25"/>
      <c r="H295" s="36">
        <v>7.45</v>
      </c>
      <c r="K295" s="34">
        <v>44147</v>
      </c>
      <c r="L295" s="47">
        <f t="shared" si="55"/>
        <v>6.15</v>
      </c>
      <c r="M295" s="46">
        <f t="shared" si="56"/>
        <v>6.2900000000000009</v>
      </c>
      <c r="N295" s="46">
        <f t="shared" si="57"/>
        <v>6.42</v>
      </c>
      <c r="O295" s="4">
        <f t="shared" si="58"/>
        <v>6.15</v>
      </c>
      <c r="P295" s="18">
        <f t="shared" si="59"/>
        <v>6.3900000000000006</v>
      </c>
      <c r="Q295" s="18">
        <f t="shared" si="65"/>
        <v>6.84</v>
      </c>
      <c r="AB295" s="34">
        <v>44141</v>
      </c>
      <c r="AC295" s="47">
        <f t="shared" si="60"/>
        <v>6.2599654739485251</v>
      </c>
      <c r="AD295" s="18">
        <f t="shared" si="61"/>
        <v>6.490034526051474</v>
      </c>
      <c r="AE295" s="18">
        <f t="shared" si="62"/>
        <v>6.7599654739485251</v>
      </c>
      <c r="AF295" s="18">
        <f t="shared" si="63"/>
        <v>6.7599654739485251</v>
      </c>
      <c r="AG295" s="18">
        <f t="shared" si="64"/>
        <v>6.7599654739485251</v>
      </c>
      <c r="AH295" s="18">
        <f t="shared" si="66"/>
        <v>0</v>
      </c>
    </row>
    <row r="296" spans="1:34" ht="15" customHeight="1">
      <c r="A296" s="4" t="str">
        <f>B283&amp;B296</f>
        <v>42130CUSCO</v>
      </c>
      <c r="B296" s="51" t="s">
        <v>19</v>
      </c>
      <c r="C296" s="40">
        <v>6.58</v>
      </c>
      <c r="D296" s="41">
        <v>7.8</v>
      </c>
      <c r="E296" s="19"/>
      <c r="F296" s="19"/>
      <c r="G296" s="25"/>
      <c r="H296" s="36">
        <v>7.55</v>
      </c>
      <c r="K296" s="34">
        <v>44148</v>
      </c>
      <c r="L296" s="47">
        <f t="shared" si="55"/>
        <v>6.15</v>
      </c>
      <c r="M296" s="46">
        <f t="shared" si="56"/>
        <v>6.2900000000000009</v>
      </c>
      <c r="N296" s="46">
        <f t="shared" si="57"/>
        <v>6.42</v>
      </c>
      <c r="O296" s="4">
        <f t="shared" si="58"/>
        <v>6.15</v>
      </c>
      <c r="P296" s="18">
        <f t="shared" si="59"/>
        <v>6.3900000000000006</v>
      </c>
      <c r="Q296" s="18">
        <f t="shared" si="65"/>
        <v>6.84</v>
      </c>
      <c r="AB296" s="34">
        <v>44147</v>
      </c>
      <c r="AC296" s="47">
        <f t="shared" si="60"/>
        <v>6.2599654739485251</v>
      </c>
      <c r="AD296" s="18">
        <f t="shared" si="61"/>
        <v>6.490034526051474</v>
      </c>
      <c r="AE296" s="18">
        <f t="shared" si="62"/>
        <v>6.7599654739485251</v>
      </c>
      <c r="AF296" s="18">
        <f t="shared" si="63"/>
        <v>6.7599654739485251</v>
      </c>
      <c r="AG296" s="18">
        <f t="shared" si="64"/>
        <v>6.7599654739485251</v>
      </c>
      <c r="AH296" s="18">
        <f t="shared" si="66"/>
        <v>0</v>
      </c>
    </row>
    <row r="297" spans="1:34" ht="15" customHeight="1">
      <c r="A297" s="4" t="str">
        <f>B283&amp;B297</f>
        <v>42130ILO</v>
      </c>
      <c r="B297" s="51" t="s">
        <v>27</v>
      </c>
      <c r="C297" s="40">
        <v>6.22</v>
      </c>
      <c r="D297" s="41">
        <v>7.44</v>
      </c>
      <c r="E297" s="19"/>
      <c r="F297" s="36">
        <v>7.85</v>
      </c>
      <c r="G297" s="25"/>
      <c r="H297" s="36">
        <v>7.18</v>
      </c>
      <c r="K297" s="34">
        <v>44154</v>
      </c>
      <c r="L297" s="47">
        <f t="shared" si="55"/>
        <v>6.15</v>
      </c>
      <c r="M297" s="46">
        <f t="shared" si="56"/>
        <v>6.2900000000000009</v>
      </c>
      <c r="N297" s="46">
        <f t="shared" si="57"/>
        <v>6.42</v>
      </c>
      <c r="O297" s="4">
        <f t="shared" si="58"/>
        <v>6.15</v>
      </c>
      <c r="P297" s="18">
        <f t="shared" si="59"/>
        <v>6.3900000000000006</v>
      </c>
      <c r="Q297" s="18">
        <f t="shared" si="65"/>
        <v>6.84</v>
      </c>
      <c r="AB297" s="34">
        <v>44148</v>
      </c>
      <c r="AC297" s="47">
        <f t="shared" si="60"/>
        <v>6.2599654739485251</v>
      </c>
      <c r="AD297" s="18">
        <f t="shared" si="61"/>
        <v>6.490034526051474</v>
      </c>
      <c r="AE297" s="18">
        <f t="shared" si="62"/>
        <v>6.7599654739485251</v>
      </c>
      <c r="AF297" s="18">
        <f t="shared" si="63"/>
        <v>6.7599654739485251</v>
      </c>
      <c r="AG297" s="18">
        <f t="shared" si="64"/>
        <v>6.7599654739485251</v>
      </c>
      <c r="AH297" s="18">
        <f t="shared" si="66"/>
        <v>0</v>
      </c>
    </row>
    <row r="298" spans="1:34" ht="15" customHeight="1">
      <c r="A298" s="4" t="str">
        <f>B283&amp;B298</f>
        <v>42130EL MILAGRO</v>
      </c>
      <c r="B298" s="51" t="s">
        <v>28</v>
      </c>
      <c r="C298" s="19"/>
      <c r="D298" s="19"/>
      <c r="E298" s="19"/>
      <c r="F298" s="19"/>
      <c r="G298" s="39">
        <v>7.53</v>
      </c>
      <c r="H298" s="36">
        <v>7.13</v>
      </c>
      <c r="K298" s="34">
        <v>44155</v>
      </c>
      <c r="L298" s="47">
        <f t="shared" si="55"/>
        <v>6.34</v>
      </c>
      <c r="M298" s="46">
        <f t="shared" si="56"/>
        <v>6.48</v>
      </c>
      <c r="N298" s="46">
        <f t="shared" si="57"/>
        <v>6.6099999999999994</v>
      </c>
      <c r="O298" s="4">
        <f t="shared" si="58"/>
        <v>6.34</v>
      </c>
      <c r="P298" s="18">
        <f t="shared" si="59"/>
        <v>6.58</v>
      </c>
      <c r="Q298" s="18">
        <f t="shared" si="65"/>
        <v>7.0299999999999994</v>
      </c>
      <c r="AB298" s="34">
        <v>44154</v>
      </c>
      <c r="AC298" s="47">
        <f t="shared" si="60"/>
        <v>6.2599654739485251</v>
      </c>
      <c r="AD298" s="18">
        <f t="shared" si="61"/>
        <v>6.490034526051474</v>
      </c>
      <c r="AE298" s="18">
        <f t="shared" si="62"/>
        <v>6.7599654739485251</v>
      </c>
      <c r="AF298" s="18">
        <f t="shared" si="63"/>
        <v>6.7599654739485251</v>
      </c>
      <c r="AG298" s="18">
        <f t="shared" si="64"/>
        <v>6.7599654739485251</v>
      </c>
      <c r="AH298" s="18">
        <f t="shared" si="66"/>
        <v>0</v>
      </c>
    </row>
    <row r="299" spans="1:34" ht="15" customHeight="1">
      <c r="A299" s="4" t="str">
        <f>B283&amp;B299</f>
        <v>42130YURIMAGUAS</v>
      </c>
      <c r="B299" s="51" t="s">
        <v>29</v>
      </c>
      <c r="C299" s="27"/>
      <c r="D299" s="48"/>
      <c r="E299" s="49"/>
      <c r="F299" s="22"/>
      <c r="G299" s="22"/>
      <c r="H299" s="22"/>
      <c r="K299" s="34">
        <v>44161</v>
      </c>
      <c r="L299" s="47">
        <f t="shared" si="55"/>
        <v>6.5600000000000005</v>
      </c>
      <c r="M299" s="46">
        <f t="shared" si="56"/>
        <v>6.6999999999999993</v>
      </c>
      <c r="N299" s="46">
        <f t="shared" si="57"/>
        <v>6.83</v>
      </c>
      <c r="O299" s="4">
        <f t="shared" si="58"/>
        <v>6.5600000000000005</v>
      </c>
      <c r="P299" s="18">
        <f t="shared" si="59"/>
        <v>6.8000000000000007</v>
      </c>
      <c r="Q299" s="18">
        <f t="shared" si="65"/>
        <v>7.25</v>
      </c>
      <c r="AB299" s="34">
        <v>44155</v>
      </c>
      <c r="AC299" s="47">
        <f t="shared" si="60"/>
        <v>6.3300376647834273</v>
      </c>
      <c r="AD299" s="18">
        <f t="shared" si="61"/>
        <v>6.5600282485875701</v>
      </c>
      <c r="AE299" s="18">
        <f t="shared" si="62"/>
        <v>6.8300376647834273</v>
      </c>
      <c r="AF299" s="18">
        <f t="shared" si="63"/>
        <v>6.8300376647834273</v>
      </c>
      <c r="AG299" s="18">
        <f t="shared" si="64"/>
        <v>6.8300376647834273</v>
      </c>
      <c r="AH299" s="18">
        <f t="shared" si="66"/>
        <v>0</v>
      </c>
    </row>
    <row r="300" spans="1:34" ht="15" customHeight="1">
      <c r="A300" s="4" t="str">
        <f>B283&amp;B300</f>
        <v>42130IQUITOS</v>
      </c>
      <c r="B300" s="51" t="s">
        <v>30</v>
      </c>
      <c r="C300" s="27"/>
      <c r="D300" s="48"/>
      <c r="E300" s="49"/>
      <c r="F300" s="22"/>
      <c r="G300" s="22"/>
      <c r="H300" s="22"/>
      <c r="K300" s="34">
        <v>44168</v>
      </c>
      <c r="L300" s="47">
        <f t="shared" si="55"/>
        <v>6.6899999999999995</v>
      </c>
      <c r="M300" s="46">
        <f t="shared" si="56"/>
        <v>6.83</v>
      </c>
      <c r="N300" s="46">
        <f t="shared" si="57"/>
        <v>6.9600000000000009</v>
      </c>
      <c r="O300" s="4">
        <f t="shared" si="58"/>
        <v>6.6899999999999995</v>
      </c>
      <c r="P300" s="18">
        <f t="shared" si="59"/>
        <v>6.9399999999999995</v>
      </c>
      <c r="Q300" s="18">
        <f t="shared" si="65"/>
        <v>7.3800000000000008</v>
      </c>
      <c r="AB300" s="34">
        <v>44161</v>
      </c>
      <c r="AC300" s="47">
        <f t="shared" si="60"/>
        <v>6.3800219711236652</v>
      </c>
      <c r="AD300" s="18">
        <f t="shared" si="61"/>
        <v>6.6100125549278097</v>
      </c>
      <c r="AE300" s="18">
        <f t="shared" si="62"/>
        <v>6.8800219711236661</v>
      </c>
      <c r="AF300" s="18">
        <f t="shared" si="63"/>
        <v>6.8800219711236661</v>
      </c>
      <c r="AG300" s="18">
        <f t="shared" si="64"/>
        <v>6.8800219711236661</v>
      </c>
      <c r="AH300" s="18">
        <f t="shared" si="66"/>
        <v>0</v>
      </c>
    </row>
    <row r="301" spans="1:34" ht="15" customHeight="1">
      <c r="A301" s="4" t="str">
        <f>B283&amp;B301</f>
        <v>42130PUCALLPA</v>
      </c>
      <c r="B301" s="51" t="s">
        <v>31</v>
      </c>
      <c r="C301" s="27"/>
      <c r="D301" s="48"/>
      <c r="E301" s="49"/>
      <c r="F301" s="22"/>
      <c r="G301" s="22"/>
      <c r="H301" s="22"/>
      <c r="K301" s="34">
        <v>44175</v>
      </c>
      <c r="L301" s="47">
        <f t="shared" si="55"/>
        <v>6.9300000000000015</v>
      </c>
      <c r="M301" s="46">
        <f t="shared" si="56"/>
        <v>7.07</v>
      </c>
      <c r="N301" s="46">
        <f t="shared" si="57"/>
        <v>7.2000000000000011</v>
      </c>
      <c r="O301" s="4">
        <f t="shared" si="58"/>
        <v>6.9300000000000015</v>
      </c>
      <c r="P301" s="18">
        <f t="shared" si="59"/>
        <v>7.1800000000000015</v>
      </c>
      <c r="Q301" s="18">
        <f t="shared" si="65"/>
        <v>7.620000000000001</v>
      </c>
      <c r="AB301" s="34">
        <v>44168</v>
      </c>
      <c r="AC301" s="47">
        <f t="shared" si="60"/>
        <v>6.4099968612680476</v>
      </c>
      <c r="AD301" s="18">
        <f t="shared" si="61"/>
        <v>6.6399874450721903</v>
      </c>
      <c r="AE301" s="18">
        <f t="shared" si="62"/>
        <v>6.9099968612680467</v>
      </c>
      <c r="AF301" s="18">
        <f t="shared" si="63"/>
        <v>6.9099968612680467</v>
      </c>
      <c r="AG301" s="18">
        <f t="shared" si="64"/>
        <v>6.9099968612680467</v>
      </c>
      <c r="AH301" s="18">
        <f t="shared" si="66"/>
        <v>0</v>
      </c>
    </row>
    <row r="302" spans="1:34" ht="15" customHeight="1">
      <c r="A302" s="4" t="str">
        <f>B283&amp;B302</f>
        <v>42130PTO. MALDONADO</v>
      </c>
      <c r="B302" s="51" t="s">
        <v>32</v>
      </c>
      <c r="C302" s="41">
        <v>9.6199999999999992</v>
      </c>
      <c r="D302" s="41">
        <v>10.84</v>
      </c>
      <c r="E302" s="52"/>
      <c r="F302" s="22"/>
      <c r="G302" s="22"/>
      <c r="H302" s="22"/>
      <c r="K302" s="34">
        <v>44182</v>
      </c>
      <c r="L302" s="47">
        <f t="shared" si="55"/>
        <v>7.08</v>
      </c>
      <c r="M302" s="46">
        <f t="shared" si="56"/>
        <v>7.2199999999999989</v>
      </c>
      <c r="N302" s="46">
        <f t="shared" si="57"/>
        <v>7.3500000000000014</v>
      </c>
      <c r="O302" s="4">
        <f t="shared" si="58"/>
        <v>7.08</v>
      </c>
      <c r="P302" s="18">
        <f t="shared" si="59"/>
        <v>7.33</v>
      </c>
      <c r="Q302" s="18">
        <f t="shared" si="65"/>
        <v>7.77</v>
      </c>
      <c r="AB302" s="34">
        <v>44175</v>
      </c>
      <c r="AC302" s="47">
        <f t="shared" si="60"/>
        <v>6.4799905838041418</v>
      </c>
      <c r="AD302" s="18">
        <f t="shared" si="61"/>
        <v>6.7099811676082863</v>
      </c>
      <c r="AE302" s="18">
        <f t="shared" si="62"/>
        <v>6.9799905838041427</v>
      </c>
      <c r="AF302" s="18">
        <f t="shared" si="63"/>
        <v>6.9799905838041427</v>
      </c>
      <c r="AG302" s="18">
        <f t="shared" si="64"/>
        <v>6.9799905838041427</v>
      </c>
      <c r="AH302" s="18">
        <f t="shared" si="66"/>
        <v>0</v>
      </c>
    </row>
    <row r="303" spans="1:34" ht="15" customHeight="1">
      <c r="B303" s="17">
        <v>42138</v>
      </c>
      <c r="K303" s="34">
        <v>44189</v>
      </c>
      <c r="L303" s="47">
        <f t="shared" si="55"/>
        <v>7.2799999999999994</v>
      </c>
      <c r="M303" s="46">
        <f t="shared" si="56"/>
        <v>7.42</v>
      </c>
      <c r="N303" s="46">
        <f t="shared" si="57"/>
        <v>7.5499999999999989</v>
      </c>
      <c r="O303" s="4">
        <f t="shared" si="58"/>
        <v>7.2799999999999994</v>
      </c>
      <c r="P303" s="18">
        <f t="shared" si="59"/>
        <v>7.5299999999999994</v>
      </c>
      <c r="Q303" s="18">
        <f t="shared" si="65"/>
        <v>7.9700000000000006</v>
      </c>
      <c r="AB303" s="34">
        <v>44182</v>
      </c>
      <c r="AC303" s="47">
        <f t="shared" si="60"/>
        <v>6.5400188323917137</v>
      </c>
      <c r="AD303" s="18">
        <f t="shared" si="61"/>
        <v>6.7700094161958555</v>
      </c>
      <c r="AE303" s="18">
        <f t="shared" si="62"/>
        <v>7.0400188323917137</v>
      </c>
      <c r="AF303" s="18">
        <f t="shared" si="63"/>
        <v>7.0400188323917137</v>
      </c>
      <c r="AG303" s="18">
        <f t="shared" si="64"/>
        <v>7.0400188323917137</v>
      </c>
      <c r="AH303" s="18">
        <f t="shared" si="66"/>
        <v>0</v>
      </c>
    </row>
    <row r="304" spans="1:34" ht="15" customHeight="1">
      <c r="A304" s="4" t="str">
        <f>B303&amp;B304</f>
        <v>42138TALARA</v>
      </c>
      <c r="B304" s="51" t="s">
        <v>20</v>
      </c>
      <c r="C304" s="19"/>
      <c r="D304" s="19"/>
      <c r="E304" s="19"/>
      <c r="F304" s="36">
        <v>7.47</v>
      </c>
      <c r="G304" s="36">
        <v>6.96</v>
      </c>
      <c r="H304" s="36">
        <v>6.7</v>
      </c>
      <c r="K304" s="34">
        <v>44196</v>
      </c>
      <c r="L304" s="47">
        <f t="shared" si="55"/>
        <v>7.4399999999999995</v>
      </c>
      <c r="M304" s="46">
        <f t="shared" si="56"/>
        <v>7.58</v>
      </c>
      <c r="N304" s="46">
        <f t="shared" si="57"/>
        <v>7.7100000000000009</v>
      </c>
      <c r="O304" s="4">
        <f t="shared" si="58"/>
        <v>7.4399999999999995</v>
      </c>
      <c r="P304" s="18">
        <f t="shared" si="59"/>
        <v>7.6899999999999995</v>
      </c>
      <c r="Q304" s="18">
        <f t="shared" si="65"/>
        <v>8.129999999999999</v>
      </c>
      <c r="AB304" s="34">
        <v>44189</v>
      </c>
      <c r="AC304" s="47">
        <f t="shared" si="60"/>
        <v>6.75</v>
      </c>
      <c r="AD304" s="18">
        <f t="shared" si="61"/>
        <v>6.9799905838041427</v>
      </c>
      <c r="AE304" s="18">
        <f t="shared" si="62"/>
        <v>7.25</v>
      </c>
      <c r="AF304" s="18">
        <f t="shared" si="63"/>
        <v>7.25</v>
      </c>
      <c r="AG304" s="18">
        <f t="shared" si="64"/>
        <v>7.25</v>
      </c>
      <c r="AH304" s="18">
        <f t="shared" si="66"/>
        <v>0</v>
      </c>
    </row>
    <row r="305" spans="1:34" ht="15" customHeight="1">
      <c r="A305" s="4" t="str">
        <f>B303&amp;B305</f>
        <v>42138PIURA</v>
      </c>
      <c r="B305" s="51" t="s">
        <v>21</v>
      </c>
      <c r="C305" s="19"/>
      <c r="D305" s="19"/>
      <c r="E305" s="19"/>
      <c r="F305" s="19"/>
      <c r="G305" s="36">
        <v>7.3</v>
      </c>
      <c r="H305" s="36">
        <v>7.14</v>
      </c>
      <c r="K305" s="34">
        <v>44203</v>
      </c>
      <c r="L305" s="47">
        <f t="shared" si="55"/>
        <v>7.5400000000000009</v>
      </c>
      <c r="M305" s="46">
        <f t="shared" si="56"/>
        <v>7.6800000000000015</v>
      </c>
      <c r="N305" s="46">
        <f t="shared" si="57"/>
        <v>7.8100000000000005</v>
      </c>
      <c r="O305" s="4">
        <f t="shared" si="58"/>
        <v>7.5400000000000009</v>
      </c>
      <c r="P305" s="18">
        <f t="shared" si="59"/>
        <v>7.7900000000000009</v>
      </c>
      <c r="Q305" s="18">
        <f t="shared" si="65"/>
        <v>8.23</v>
      </c>
      <c r="AB305" s="34">
        <v>44196</v>
      </c>
      <c r="AC305" s="47">
        <f t="shared" si="60"/>
        <v>6.9399717514124308</v>
      </c>
      <c r="AD305" s="18">
        <f t="shared" si="61"/>
        <v>7.1699623352165718</v>
      </c>
      <c r="AE305" s="18">
        <f t="shared" si="62"/>
        <v>7.4399717514124299</v>
      </c>
      <c r="AF305" s="18">
        <f t="shared" si="63"/>
        <v>7.4399717514124299</v>
      </c>
      <c r="AG305" s="18">
        <f t="shared" si="64"/>
        <v>7.4399717514124299</v>
      </c>
      <c r="AH305" s="18">
        <f t="shared" si="66"/>
        <v>0</v>
      </c>
    </row>
    <row r="306" spans="1:34" ht="15" customHeight="1">
      <c r="A306" s="4" t="str">
        <f>+B303&amp;B306</f>
        <v>42138ETEN</v>
      </c>
      <c r="B306" s="51" t="s">
        <v>18</v>
      </c>
      <c r="C306" s="19"/>
      <c r="D306" s="19"/>
      <c r="E306" s="19"/>
      <c r="F306" s="19"/>
      <c r="G306" s="36">
        <v>7.33</v>
      </c>
      <c r="H306" s="36">
        <v>7.17</v>
      </c>
      <c r="K306" s="34">
        <v>44210</v>
      </c>
      <c r="L306" s="47">
        <f t="shared" si="55"/>
        <v>7.6000000000000014</v>
      </c>
      <c r="M306" s="46">
        <f t="shared" si="56"/>
        <v>7.74</v>
      </c>
      <c r="N306" s="46">
        <f t="shared" si="57"/>
        <v>7.870000000000001</v>
      </c>
      <c r="O306" s="4">
        <f t="shared" si="58"/>
        <v>7.6000000000000014</v>
      </c>
      <c r="P306" s="18">
        <f t="shared" si="59"/>
        <v>7.8500000000000014</v>
      </c>
      <c r="Q306" s="18">
        <f t="shared" si="65"/>
        <v>8.2900000000000009</v>
      </c>
      <c r="AB306" s="34">
        <v>44203</v>
      </c>
      <c r="AC306" s="47">
        <f t="shared" si="60"/>
        <v>7.0900031387319515</v>
      </c>
      <c r="AD306" s="18">
        <f t="shared" si="61"/>
        <v>7.319993722536096</v>
      </c>
      <c r="AE306" s="18">
        <f t="shared" si="62"/>
        <v>7.5900031387319506</v>
      </c>
      <c r="AF306" s="18">
        <f t="shared" si="63"/>
        <v>7.5900031387319506</v>
      </c>
      <c r="AG306" s="18">
        <f t="shared" si="64"/>
        <v>7.5900031387319506</v>
      </c>
      <c r="AH306" s="18">
        <f t="shared" si="66"/>
        <v>0</v>
      </c>
    </row>
    <row r="307" spans="1:34" ht="15" customHeight="1">
      <c r="A307" s="4" t="str">
        <f>+B303&amp;B307</f>
        <v>42138SALAVERRY</v>
      </c>
      <c r="B307" s="51" t="s">
        <v>16</v>
      </c>
      <c r="C307" s="19"/>
      <c r="D307" s="19"/>
      <c r="E307" s="19"/>
      <c r="F307" s="36">
        <v>7.88</v>
      </c>
      <c r="G307" s="36">
        <v>7.36</v>
      </c>
      <c r="H307" s="36">
        <v>7.2</v>
      </c>
      <c r="K307" s="34">
        <v>44217</v>
      </c>
      <c r="L307" s="47">
        <f t="shared" si="55"/>
        <v>7.92</v>
      </c>
      <c r="M307" s="46">
        <f t="shared" si="56"/>
        <v>8.06</v>
      </c>
      <c r="N307" s="46">
        <f t="shared" si="57"/>
        <v>8.19</v>
      </c>
      <c r="O307" s="4">
        <f t="shared" si="58"/>
        <v>7.92</v>
      </c>
      <c r="P307" s="18">
        <f t="shared" si="59"/>
        <v>8.17</v>
      </c>
      <c r="Q307" s="18">
        <f t="shared" si="65"/>
        <v>8.61</v>
      </c>
      <c r="AB307" s="34">
        <v>44210</v>
      </c>
      <c r="AC307" s="47">
        <f t="shared" si="60"/>
        <v>7.3300376647834273</v>
      </c>
      <c r="AD307" s="18">
        <f t="shared" si="61"/>
        <v>7.5600282485875701</v>
      </c>
      <c r="AE307" s="18">
        <f t="shared" si="62"/>
        <v>7.8300376647834273</v>
      </c>
      <c r="AF307" s="18">
        <f t="shared" si="63"/>
        <v>7.8300376647834273</v>
      </c>
      <c r="AG307" s="18">
        <f t="shared" si="64"/>
        <v>7.8300376647834273</v>
      </c>
      <c r="AH307" s="18">
        <f t="shared" si="66"/>
        <v>0</v>
      </c>
    </row>
    <row r="308" spans="1:34" ht="15" customHeight="1">
      <c r="A308" s="4" t="str">
        <f>+B303&amp;B308</f>
        <v>42138CHIMBOTE</v>
      </c>
      <c r="B308" s="51" t="s">
        <v>15</v>
      </c>
      <c r="C308" s="19"/>
      <c r="D308" s="19"/>
      <c r="E308" s="19"/>
      <c r="F308" s="19"/>
      <c r="G308" s="19"/>
      <c r="H308" s="36">
        <v>7.23</v>
      </c>
      <c r="K308" s="34">
        <v>44224</v>
      </c>
      <c r="L308" s="47">
        <f t="shared" si="55"/>
        <v>8.0400000000000009</v>
      </c>
      <c r="M308" s="46">
        <f t="shared" si="56"/>
        <v>8.1800000000000015</v>
      </c>
      <c r="N308" s="46">
        <f t="shared" si="57"/>
        <v>8.31</v>
      </c>
      <c r="O308" s="53">
        <f t="shared" si="58"/>
        <v>8.0400000000000009</v>
      </c>
      <c r="P308" s="46">
        <f t="shared" si="59"/>
        <v>8.2900000000000009</v>
      </c>
      <c r="Q308" s="46">
        <f t="shared" si="65"/>
        <v>8.73</v>
      </c>
      <c r="AB308" s="34">
        <v>44217</v>
      </c>
      <c r="AC308" s="47">
        <f t="shared" si="60"/>
        <v>7.8499686126804775</v>
      </c>
      <c r="AD308" s="18">
        <f t="shared" si="61"/>
        <v>8.0800376647834273</v>
      </c>
      <c r="AE308" s="18">
        <f t="shared" si="62"/>
        <v>8.3499686126804757</v>
      </c>
      <c r="AF308" s="18">
        <f t="shared" si="63"/>
        <v>8.3499686126804757</v>
      </c>
      <c r="AG308" s="18">
        <f t="shared" si="64"/>
        <v>8.3499686126804757</v>
      </c>
      <c r="AH308" s="18">
        <f t="shared" si="66"/>
        <v>0</v>
      </c>
    </row>
    <row r="309" spans="1:34" ht="15" customHeight="1">
      <c r="A309" s="4" t="str">
        <f>+B303&amp;B309</f>
        <v>42138SUPE</v>
      </c>
      <c r="B309" s="51" t="s">
        <v>22</v>
      </c>
      <c r="C309" s="40">
        <v>6.02</v>
      </c>
      <c r="D309" s="41">
        <v>7.43</v>
      </c>
      <c r="E309" s="19"/>
      <c r="F309" s="19"/>
      <c r="G309" s="36">
        <v>7.38</v>
      </c>
      <c r="H309" s="36">
        <v>7.22</v>
      </c>
      <c r="K309" s="34">
        <v>44231</v>
      </c>
      <c r="L309" s="47">
        <f t="shared" si="55"/>
        <v>8.07</v>
      </c>
      <c r="M309" s="46">
        <f t="shared" si="56"/>
        <v>8.2100000000000009</v>
      </c>
      <c r="N309" s="46">
        <f t="shared" si="57"/>
        <v>8.34</v>
      </c>
      <c r="O309" s="53">
        <f t="shared" si="58"/>
        <v>8.07</v>
      </c>
      <c r="P309" s="46">
        <f t="shared" si="59"/>
        <v>8.32</v>
      </c>
      <c r="Q309" s="46">
        <f t="shared" si="65"/>
        <v>8.7600000000000016</v>
      </c>
      <c r="AB309" s="34">
        <v>44224</v>
      </c>
      <c r="AC309" s="47">
        <f t="shared" si="60"/>
        <v>8.009965473948526</v>
      </c>
      <c r="AD309" s="18">
        <f t="shared" si="61"/>
        <v>8.240034526051474</v>
      </c>
      <c r="AE309" s="18">
        <f t="shared" si="62"/>
        <v>8.5099654739485242</v>
      </c>
      <c r="AF309" s="18">
        <f t="shared" si="63"/>
        <v>8.5099654739485242</v>
      </c>
      <c r="AG309" s="18">
        <f t="shared" si="64"/>
        <v>8.4599811676082872</v>
      </c>
    </row>
    <row r="310" spans="1:34" ht="15" customHeight="1">
      <c r="A310" s="4" t="str">
        <f>+B303&amp;B310</f>
        <v>42138CALLAO</v>
      </c>
      <c r="B310" s="51" t="s">
        <v>17</v>
      </c>
      <c r="C310" s="40">
        <v>5.79</v>
      </c>
      <c r="D310" s="41">
        <v>7.2</v>
      </c>
      <c r="E310" s="36">
        <v>7.53</v>
      </c>
      <c r="F310" s="36">
        <v>7.3</v>
      </c>
      <c r="G310" s="36">
        <v>6.77</v>
      </c>
      <c r="H310" s="36">
        <v>6.58</v>
      </c>
      <c r="K310" s="34">
        <v>44238</v>
      </c>
      <c r="L310" s="47">
        <f t="shared" si="55"/>
        <v>8.23</v>
      </c>
      <c r="M310" s="46">
        <f t="shared" si="56"/>
        <v>8.370000000000001</v>
      </c>
      <c r="N310" s="46">
        <f t="shared" si="57"/>
        <v>8.5</v>
      </c>
      <c r="O310" s="53">
        <f t="shared" si="58"/>
        <v>8.23</v>
      </c>
      <c r="P310" s="46">
        <f t="shared" si="59"/>
        <v>8.48</v>
      </c>
      <c r="Q310" s="46">
        <f t="shared" si="65"/>
        <v>8.92</v>
      </c>
      <c r="AB310" s="34">
        <v>44231</v>
      </c>
      <c r="AC310" s="47">
        <f t="shared" si="60"/>
        <v>8.0499843063402388</v>
      </c>
      <c r="AD310" s="18">
        <f t="shared" si="61"/>
        <v>8.2799748901443824</v>
      </c>
      <c r="AE310" s="18">
        <f t="shared" si="62"/>
        <v>8.5499843063402388</v>
      </c>
      <c r="AF310" s="18">
        <f t="shared" si="63"/>
        <v>8.5499843063402388</v>
      </c>
      <c r="AG310" s="18">
        <f t="shared" si="64"/>
        <v>8.5</v>
      </c>
    </row>
    <row r="311" spans="1:34" ht="15" customHeight="1">
      <c r="A311" s="4" t="str">
        <f>+B303&amp;B311</f>
        <v>42138CONCHAN</v>
      </c>
      <c r="B311" s="51" t="s">
        <v>14</v>
      </c>
      <c r="C311" s="40">
        <v>5.79</v>
      </c>
      <c r="D311" s="41">
        <v>7.2</v>
      </c>
      <c r="E311" s="36">
        <v>7.53</v>
      </c>
      <c r="F311" s="36">
        <v>7.3</v>
      </c>
      <c r="G311" s="36">
        <v>6.77</v>
      </c>
      <c r="H311" s="36">
        <v>6.58</v>
      </c>
      <c r="K311" s="34">
        <v>44245</v>
      </c>
      <c r="L311" s="47">
        <f t="shared" si="55"/>
        <v>8.5</v>
      </c>
      <c r="M311" s="46">
        <f t="shared" si="56"/>
        <v>8.64</v>
      </c>
      <c r="N311" s="46">
        <f t="shared" si="57"/>
        <v>8.77</v>
      </c>
      <c r="O311" s="53">
        <f t="shared" si="58"/>
        <v>8.5</v>
      </c>
      <c r="P311" s="46">
        <f t="shared" si="59"/>
        <v>8.75</v>
      </c>
      <c r="Q311" s="46">
        <f t="shared" si="65"/>
        <v>9.19</v>
      </c>
      <c r="AB311" s="34">
        <v>44238</v>
      </c>
      <c r="AC311" s="47">
        <f t="shared" si="60"/>
        <v>8.1399874450721903</v>
      </c>
      <c r="AD311" s="18">
        <f t="shared" si="61"/>
        <v>8.3699780288763357</v>
      </c>
      <c r="AE311" s="18">
        <f t="shared" si="62"/>
        <v>8.6399874450721903</v>
      </c>
      <c r="AF311" s="18">
        <f t="shared" si="63"/>
        <v>8.6399874450721903</v>
      </c>
      <c r="AG311" s="18">
        <f t="shared" si="64"/>
        <v>8.5900031387319515</v>
      </c>
    </row>
    <row r="312" spans="1:34" ht="15" customHeight="1">
      <c r="A312" s="4" t="str">
        <f>+B303&amp;B312</f>
        <v>42138C. DE PASCO</v>
      </c>
      <c r="B312" s="51" t="s">
        <v>23</v>
      </c>
      <c r="C312" s="19"/>
      <c r="D312" s="19"/>
      <c r="E312" s="19"/>
      <c r="F312" s="19"/>
      <c r="G312" s="36">
        <v>7.53</v>
      </c>
      <c r="H312" s="36">
        <v>7.38</v>
      </c>
      <c r="K312" s="34">
        <v>44252</v>
      </c>
      <c r="L312" s="47">
        <f t="shared" si="55"/>
        <v>8.77</v>
      </c>
      <c r="M312" s="46">
        <f t="shared" si="56"/>
        <v>8.91</v>
      </c>
      <c r="N312" s="46">
        <f t="shared" si="57"/>
        <v>9.0400000000000009</v>
      </c>
      <c r="O312" s="53">
        <f t="shared" si="58"/>
        <v>8.77</v>
      </c>
      <c r="P312" s="46">
        <f t="shared" si="59"/>
        <v>9.02</v>
      </c>
      <c r="Q312" s="46">
        <f t="shared" si="65"/>
        <v>9.4599999999999991</v>
      </c>
      <c r="AB312" s="34">
        <v>44245</v>
      </c>
      <c r="AC312" s="47">
        <f>+VLOOKUP(AB312&amp;$AC$2,A:H,7,FALSE)</f>
        <v>8.1399874450721903</v>
      </c>
      <c r="AD312" s="46">
        <f t="shared" si="61"/>
        <v>8.3699780288763357</v>
      </c>
      <c r="AE312" s="46">
        <f t="shared" si="62"/>
        <v>8.6399874450721903</v>
      </c>
      <c r="AF312" s="46">
        <f t="shared" si="63"/>
        <v>8.6399874450721903</v>
      </c>
      <c r="AG312" s="46">
        <f t="shared" si="64"/>
        <v>8.5900031387319515</v>
      </c>
    </row>
    <row r="313" spans="1:34" ht="15" customHeight="1">
      <c r="A313" s="4" t="str">
        <f>+B303&amp;B313</f>
        <v>42138PISCO</v>
      </c>
      <c r="B313" s="51" t="s">
        <v>24</v>
      </c>
      <c r="C313" s="19"/>
      <c r="D313" s="19"/>
      <c r="E313" s="19"/>
      <c r="F313" s="36">
        <v>7.92</v>
      </c>
      <c r="G313" s="36">
        <v>7.37</v>
      </c>
      <c r="H313" s="36">
        <v>7.21</v>
      </c>
      <c r="AB313" s="34">
        <v>44252</v>
      </c>
      <c r="AC313" s="47">
        <f t="shared" ref="AC313" si="67">+VLOOKUP(AB313&amp;$AC$2,A:H,7,FALSE)</f>
        <v>8.2999843063402388</v>
      </c>
      <c r="AD313" s="46">
        <f t="shared" si="61"/>
        <v>8.4799905838041436</v>
      </c>
      <c r="AE313" s="46">
        <f t="shared" si="62"/>
        <v>8.7999843063402388</v>
      </c>
      <c r="AF313" s="46">
        <f t="shared" si="63"/>
        <v>8.7999843063402388</v>
      </c>
      <c r="AG313" s="46">
        <f t="shared" si="64"/>
        <v>8.75</v>
      </c>
    </row>
    <row r="314" spans="1:34" ht="15" customHeight="1">
      <c r="A314" s="4" t="str">
        <f>B303&amp;B314</f>
        <v>42138MOLLENDO</v>
      </c>
      <c r="B314" s="51" t="s">
        <v>25</v>
      </c>
      <c r="C314" s="40">
        <v>6.23</v>
      </c>
      <c r="D314" s="41">
        <v>7.64</v>
      </c>
      <c r="E314" s="19"/>
      <c r="F314" s="19"/>
      <c r="G314" s="36">
        <v>7.37</v>
      </c>
      <c r="H314" s="36">
        <v>7.21</v>
      </c>
    </row>
    <row r="315" spans="1:34" ht="15" customHeight="1">
      <c r="A315" s="4" t="str">
        <f>B303&amp;B315</f>
        <v>42138JULIACA</v>
      </c>
      <c r="B315" s="51" t="s">
        <v>26</v>
      </c>
      <c r="C315" s="40">
        <v>6.48</v>
      </c>
      <c r="D315" s="41">
        <v>7.89</v>
      </c>
      <c r="E315" s="19"/>
      <c r="F315" s="19"/>
      <c r="G315" s="19"/>
      <c r="H315" s="36">
        <v>7.52</v>
      </c>
    </row>
    <row r="316" spans="1:34" ht="15" customHeight="1">
      <c r="A316" s="4" t="str">
        <f>B303&amp;B316</f>
        <v>42138CUSCO</v>
      </c>
      <c r="B316" s="51" t="s">
        <v>19</v>
      </c>
      <c r="C316" s="40">
        <v>6.58</v>
      </c>
      <c r="D316" s="41">
        <v>7.99</v>
      </c>
      <c r="E316" s="19"/>
      <c r="F316" s="19"/>
      <c r="G316" s="19"/>
      <c r="H316" s="36">
        <v>7.62</v>
      </c>
    </row>
    <row r="317" spans="1:34" ht="15" customHeight="1">
      <c r="A317" s="4" t="str">
        <f>B303&amp;B317</f>
        <v>42138ILO</v>
      </c>
      <c r="B317" s="51" t="s">
        <v>27</v>
      </c>
      <c r="C317" s="40">
        <v>6.22</v>
      </c>
      <c r="D317" s="41">
        <v>7.63</v>
      </c>
      <c r="E317" s="19"/>
      <c r="F317" s="36">
        <v>7.98</v>
      </c>
      <c r="G317" s="19"/>
      <c r="H317" s="36">
        <v>7.25</v>
      </c>
    </row>
    <row r="318" spans="1:34" ht="15" customHeight="1">
      <c r="A318" s="4" t="str">
        <f>B303&amp;B318</f>
        <v>42138EL MILAGRO</v>
      </c>
      <c r="B318" s="51" t="s">
        <v>28</v>
      </c>
      <c r="C318" s="19"/>
      <c r="D318" s="19"/>
      <c r="E318" s="19"/>
      <c r="F318" s="19"/>
      <c r="G318" s="36">
        <v>7.63</v>
      </c>
      <c r="H318" s="36">
        <v>7.2</v>
      </c>
    </row>
    <row r="319" spans="1:34" ht="15" customHeight="1">
      <c r="A319" s="4" t="str">
        <f>B303&amp;B319</f>
        <v>42138YURIMAGUAS</v>
      </c>
      <c r="B319" s="51" t="s">
        <v>29</v>
      </c>
      <c r="C319" s="27"/>
      <c r="D319" s="48"/>
      <c r="E319" s="49"/>
      <c r="F319" s="22"/>
      <c r="G319" s="22"/>
      <c r="H319" s="22"/>
    </row>
    <row r="320" spans="1:34" ht="15" customHeight="1">
      <c r="A320" s="4" t="str">
        <f>B303&amp;B320</f>
        <v>42138IQUITOS</v>
      </c>
      <c r="B320" s="51" t="s">
        <v>30</v>
      </c>
      <c r="C320" s="27"/>
      <c r="D320" s="48"/>
      <c r="E320" s="49"/>
      <c r="F320" s="22"/>
      <c r="G320" s="22"/>
      <c r="H320" s="22"/>
    </row>
    <row r="321" spans="1:8" ht="15" customHeight="1">
      <c r="A321" s="4" t="str">
        <f>B303&amp;B321</f>
        <v>42138PUCALLPA</v>
      </c>
      <c r="B321" s="51" t="s">
        <v>31</v>
      </c>
      <c r="C321" s="27"/>
      <c r="D321" s="48"/>
      <c r="E321" s="49"/>
      <c r="F321" s="22"/>
      <c r="G321" s="22"/>
      <c r="H321" s="22"/>
    </row>
    <row r="322" spans="1:8" ht="15" customHeight="1">
      <c r="A322" s="4" t="str">
        <f>B303&amp;B322</f>
        <v>42138PTO. MALDONADO</v>
      </c>
      <c r="B322" s="51" t="s">
        <v>32</v>
      </c>
      <c r="C322" s="41">
        <v>9.6199999999999992</v>
      </c>
      <c r="D322" s="41">
        <v>11.03</v>
      </c>
      <c r="E322" s="52"/>
      <c r="F322" s="22"/>
      <c r="G322" s="22"/>
      <c r="H322" s="22"/>
    </row>
    <row r="323" spans="1:8" ht="15" customHeight="1">
      <c r="B323" s="17">
        <v>42144</v>
      </c>
    </row>
    <row r="324" spans="1:8" ht="15" customHeight="1">
      <c r="A324" s="4" t="str">
        <f>B323&amp;B324</f>
        <v>42144TALARA</v>
      </c>
      <c r="B324" s="51" t="s">
        <v>20</v>
      </c>
      <c r="C324" s="19"/>
      <c r="D324" s="19"/>
      <c r="E324" s="19"/>
      <c r="F324" s="36">
        <v>7.49</v>
      </c>
      <c r="G324" s="36">
        <v>7.04</v>
      </c>
      <c r="H324" s="36">
        <v>6.81</v>
      </c>
    </row>
    <row r="325" spans="1:8" ht="15" customHeight="1">
      <c r="A325" s="4" t="str">
        <f>B323&amp;B325</f>
        <v>42144PIURA</v>
      </c>
      <c r="B325" s="51" t="s">
        <v>21</v>
      </c>
      <c r="C325" s="19"/>
      <c r="D325" s="19"/>
      <c r="E325" s="19"/>
      <c r="F325" s="19"/>
      <c r="G325" s="36">
        <v>7.38</v>
      </c>
      <c r="H325" s="36">
        <v>7.25</v>
      </c>
    </row>
    <row r="326" spans="1:8" ht="15" customHeight="1">
      <c r="A326" s="4" t="str">
        <f>+B323&amp;B326</f>
        <v>42144ETEN</v>
      </c>
      <c r="B326" s="51" t="s">
        <v>18</v>
      </c>
      <c r="C326" s="19"/>
      <c r="D326" s="19"/>
      <c r="E326" s="19"/>
      <c r="F326" s="19"/>
      <c r="G326" s="36">
        <v>7.41</v>
      </c>
      <c r="H326" s="36">
        <v>7.28</v>
      </c>
    </row>
    <row r="327" spans="1:8" ht="15" customHeight="1">
      <c r="A327" s="4" t="str">
        <f>+B323&amp;B327</f>
        <v>42144SALAVERRY</v>
      </c>
      <c r="B327" s="51" t="s">
        <v>16</v>
      </c>
      <c r="C327" s="19"/>
      <c r="D327" s="19"/>
      <c r="E327" s="19"/>
      <c r="F327" s="36">
        <v>7.9</v>
      </c>
      <c r="G327" s="36">
        <v>7.44</v>
      </c>
      <c r="H327" s="36">
        <v>7.31</v>
      </c>
    </row>
    <row r="328" spans="1:8" ht="15" customHeight="1">
      <c r="A328" s="4" t="str">
        <f>+B323&amp;B328</f>
        <v>42144CHIMBOTE</v>
      </c>
      <c r="B328" s="51" t="s">
        <v>15</v>
      </c>
      <c r="C328" s="19"/>
      <c r="D328" s="19"/>
      <c r="E328" s="19"/>
      <c r="F328" s="19"/>
      <c r="G328" s="19"/>
      <c r="H328" s="36">
        <v>7.34</v>
      </c>
    </row>
    <row r="329" spans="1:8" ht="15" customHeight="1">
      <c r="A329" s="4" t="str">
        <f>+B323&amp;B329</f>
        <v>42144SUPE</v>
      </c>
      <c r="B329" s="51" t="s">
        <v>22</v>
      </c>
      <c r="C329" s="40">
        <v>6.02</v>
      </c>
      <c r="D329" s="41">
        <v>7.52</v>
      </c>
      <c r="E329" s="19"/>
      <c r="F329" s="19"/>
      <c r="G329" s="36">
        <v>7.46</v>
      </c>
      <c r="H329" s="36">
        <v>7.33</v>
      </c>
    </row>
    <row r="330" spans="1:8" ht="15" customHeight="1">
      <c r="A330" s="4" t="str">
        <f>+B323&amp;B330</f>
        <v>42144CALLAO</v>
      </c>
      <c r="B330" s="51" t="s">
        <v>17</v>
      </c>
      <c r="C330" s="40">
        <v>5.79</v>
      </c>
      <c r="D330" s="41">
        <v>7.29</v>
      </c>
      <c r="E330" s="36">
        <v>7.53</v>
      </c>
      <c r="F330" s="36">
        <v>7.32</v>
      </c>
      <c r="G330" s="36">
        <v>6.85</v>
      </c>
      <c r="H330" s="36">
        <v>6.69</v>
      </c>
    </row>
    <row r="331" spans="1:8" ht="15" customHeight="1">
      <c r="A331" s="4" t="str">
        <f>+B323&amp;B331</f>
        <v>42144CONCHAN</v>
      </c>
      <c r="B331" s="51" t="s">
        <v>14</v>
      </c>
      <c r="C331" s="40">
        <v>5.79</v>
      </c>
      <c r="D331" s="41">
        <v>7.29</v>
      </c>
      <c r="E331" s="36">
        <v>7.53</v>
      </c>
      <c r="F331" s="36">
        <v>7.32</v>
      </c>
      <c r="G331" s="36">
        <v>6.85</v>
      </c>
      <c r="H331" s="36">
        <v>6.69</v>
      </c>
    </row>
    <row r="332" spans="1:8" ht="15" customHeight="1">
      <c r="A332" s="4" t="str">
        <f>+B323&amp;B332</f>
        <v>42144C. DE PASCO</v>
      </c>
      <c r="B332" s="51" t="s">
        <v>23</v>
      </c>
      <c r="C332" s="19"/>
      <c r="D332" s="19"/>
      <c r="E332" s="19"/>
      <c r="F332" s="19"/>
      <c r="G332" s="36">
        <v>7.61</v>
      </c>
      <c r="H332" s="36">
        <v>7.49</v>
      </c>
    </row>
    <row r="333" spans="1:8" ht="15" customHeight="1">
      <c r="A333" s="4" t="str">
        <f>+B323&amp;B333</f>
        <v>42144PISCO</v>
      </c>
      <c r="B333" s="51" t="s">
        <v>24</v>
      </c>
      <c r="C333" s="19"/>
      <c r="D333" s="19"/>
      <c r="E333" s="19"/>
      <c r="F333" s="36">
        <v>7.94</v>
      </c>
      <c r="G333" s="36">
        <v>7.45</v>
      </c>
      <c r="H333" s="36">
        <v>7.32</v>
      </c>
    </row>
    <row r="334" spans="1:8" ht="15" customHeight="1">
      <c r="A334" s="4" t="str">
        <f>B323&amp;B334</f>
        <v>42144MOLLENDO</v>
      </c>
      <c r="B334" s="51" t="s">
        <v>25</v>
      </c>
      <c r="C334" s="40">
        <v>6.23</v>
      </c>
      <c r="D334" s="41">
        <v>7.73</v>
      </c>
      <c r="E334" s="19"/>
      <c r="F334" s="19"/>
      <c r="G334" s="36">
        <v>7.45</v>
      </c>
      <c r="H334" s="36">
        <v>7.32</v>
      </c>
    </row>
    <row r="335" spans="1:8" ht="15" customHeight="1">
      <c r="A335" s="4" t="str">
        <f>B323&amp;B335</f>
        <v>42144JULIACA</v>
      </c>
      <c r="B335" s="51" t="s">
        <v>26</v>
      </c>
      <c r="C335" s="40">
        <v>6.48</v>
      </c>
      <c r="D335" s="41">
        <v>7.98</v>
      </c>
      <c r="E335" s="19"/>
      <c r="F335" s="19"/>
      <c r="G335" s="19"/>
      <c r="H335" s="36">
        <v>7.63</v>
      </c>
    </row>
    <row r="336" spans="1:8" ht="15" customHeight="1">
      <c r="A336" s="4" t="str">
        <f>B323&amp;B336</f>
        <v>42144CUSCO</v>
      </c>
      <c r="B336" s="51" t="s">
        <v>19</v>
      </c>
      <c r="C336" s="40">
        <v>6.58</v>
      </c>
      <c r="D336" s="41">
        <v>8.08</v>
      </c>
      <c r="E336" s="19"/>
      <c r="F336" s="19"/>
      <c r="G336" s="19"/>
      <c r="H336" s="36">
        <v>7.73</v>
      </c>
    </row>
    <row r="337" spans="1:8" ht="15" customHeight="1">
      <c r="A337" s="4" t="str">
        <f>B323&amp;B337</f>
        <v>42144ILO</v>
      </c>
      <c r="B337" s="51" t="s">
        <v>27</v>
      </c>
      <c r="C337" s="40">
        <v>6.22</v>
      </c>
      <c r="D337" s="41">
        <v>7.72</v>
      </c>
      <c r="E337" s="19"/>
      <c r="F337" s="36">
        <v>8</v>
      </c>
      <c r="G337" s="19"/>
      <c r="H337" s="36">
        <v>7.36</v>
      </c>
    </row>
    <row r="338" spans="1:8" ht="15" customHeight="1">
      <c r="A338" s="4" t="str">
        <f>B323&amp;B338</f>
        <v>42144EL MILAGRO</v>
      </c>
      <c r="B338" s="51" t="s">
        <v>28</v>
      </c>
      <c r="C338" s="19"/>
      <c r="D338" s="19"/>
      <c r="E338" s="19"/>
      <c r="F338" s="19"/>
      <c r="G338" s="36">
        <v>7.71</v>
      </c>
      <c r="H338" s="36">
        <v>7.31</v>
      </c>
    </row>
    <row r="339" spans="1:8" ht="15" customHeight="1">
      <c r="A339" s="4" t="str">
        <f>B323&amp;B339</f>
        <v>42144YURIMAGUAS</v>
      </c>
      <c r="B339" s="51" t="s">
        <v>29</v>
      </c>
      <c r="C339" s="28"/>
      <c r="D339" s="49"/>
      <c r="E339" s="49"/>
      <c r="F339" s="22"/>
      <c r="G339" s="22"/>
      <c r="H339" s="22"/>
    </row>
    <row r="340" spans="1:8" ht="15" customHeight="1">
      <c r="A340" s="4" t="str">
        <f>B323&amp;B340</f>
        <v>42144IQUITOS</v>
      </c>
      <c r="B340" s="51" t="s">
        <v>30</v>
      </c>
      <c r="C340" s="28"/>
      <c r="D340" s="49"/>
      <c r="E340" s="49"/>
      <c r="F340" s="22"/>
      <c r="G340" s="22"/>
      <c r="H340" s="22"/>
    </row>
    <row r="341" spans="1:8" ht="15" customHeight="1">
      <c r="A341" s="4" t="str">
        <f>B323&amp;B341</f>
        <v>42144PUCALLPA</v>
      </c>
      <c r="B341" s="51" t="s">
        <v>31</v>
      </c>
      <c r="C341" s="28"/>
      <c r="D341" s="49"/>
      <c r="E341" s="49"/>
      <c r="F341" s="22"/>
      <c r="G341" s="22"/>
      <c r="H341" s="22"/>
    </row>
    <row r="342" spans="1:8" ht="15" customHeight="1">
      <c r="A342" s="4" t="str">
        <f>B323&amp;B342</f>
        <v>42144PTO. MALDONADO</v>
      </c>
      <c r="B342" s="51" t="s">
        <v>32</v>
      </c>
      <c r="C342" s="41">
        <v>9.6199999999999992</v>
      </c>
      <c r="D342" s="41">
        <v>11.12</v>
      </c>
      <c r="E342" s="52"/>
      <c r="F342" s="22"/>
      <c r="G342" s="22"/>
      <c r="H342" s="22"/>
    </row>
    <row r="343" spans="1:8" ht="15" customHeight="1">
      <c r="B343" s="17">
        <v>42151</v>
      </c>
    </row>
    <row r="344" spans="1:8" ht="15" customHeight="1">
      <c r="A344" s="4" t="str">
        <f>B343&amp;B344</f>
        <v>42151TALARA</v>
      </c>
      <c r="B344" s="51" t="s">
        <v>20</v>
      </c>
      <c r="C344" s="19"/>
      <c r="D344" s="19"/>
      <c r="E344" s="19"/>
      <c r="F344" s="36">
        <v>7.64</v>
      </c>
      <c r="G344" s="36">
        <v>7.13</v>
      </c>
      <c r="H344" s="36">
        <v>6.89</v>
      </c>
    </row>
    <row r="345" spans="1:8" ht="15" customHeight="1">
      <c r="A345" s="4" t="str">
        <f>B343&amp;B345</f>
        <v>42151PIURA</v>
      </c>
      <c r="B345" s="51" t="s">
        <v>21</v>
      </c>
      <c r="C345" s="19"/>
      <c r="D345" s="19"/>
      <c r="E345" s="19"/>
      <c r="F345" s="19"/>
      <c r="G345" s="36">
        <v>7.47</v>
      </c>
      <c r="H345" s="36">
        <v>7.33</v>
      </c>
    </row>
    <row r="346" spans="1:8" ht="15" customHeight="1">
      <c r="A346" s="4" t="str">
        <f>+B343&amp;B346</f>
        <v>42151ETEN</v>
      </c>
      <c r="B346" s="51" t="s">
        <v>18</v>
      </c>
      <c r="C346" s="19"/>
      <c r="D346" s="19"/>
      <c r="E346" s="19"/>
      <c r="F346" s="19"/>
      <c r="G346" s="36">
        <v>7.5</v>
      </c>
      <c r="H346" s="36">
        <v>7.36</v>
      </c>
    </row>
    <row r="347" spans="1:8" ht="15" customHeight="1">
      <c r="A347" s="4" t="str">
        <f>+B343&amp;B347</f>
        <v>42151SALAVERRY</v>
      </c>
      <c r="B347" s="51" t="s">
        <v>16</v>
      </c>
      <c r="C347" s="19"/>
      <c r="D347" s="19"/>
      <c r="E347" s="19"/>
      <c r="F347" s="36">
        <v>8.0500000000000007</v>
      </c>
      <c r="G347" s="36">
        <v>7.53</v>
      </c>
      <c r="H347" s="36">
        <v>7.39</v>
      </c>
    </row>
    <row r="348" spans="1:8" ht="15" customHeight="1">
      <c r="A348" s="4" t="str">
        <f>+B343&amp;B348</f>
        <v>42151CHIMBOTE</v>
      </c>
      <c r="B348" s="51" t="s">
        <v>15</v>
      </c>
      <c r="C348" s="19"/>
      <c r="D348" s="19"/>
      <c r="E348" s="19"/>
      <c r="F348" s="19"/>
      <c r="G348" s="19"/>
      <c r="H348" s="36">
        <v>7.42</v>
      </c>
    </row>
    <row r="349" spans="1:8" ht="15" customHeight="1">
      <c r="A349" s="4" t="str">
        <f>+B343&amp;B349</f>
        <v>42151SUPE</v>
      </c>
      <c r="B349" s="51" t="s">
        <v>22</v>
      </c>
      <c r="C349" s="40">
        <v>6.02</v>
      </c>
      <c r="D349" s="41">
        <v>7.49</v>
      </c>
      <c r="E349" s="19"/>
      <c r="F349" s="19"/>
      <c r="G349" s="36">
        <v>7.55</v>
      </c>
      <c r="H349" s="36">
        <v>7.41</v>
      </c>
    </row>
    <row r="350" spans="1:8" ht="15" customHeight="1">
      <c r="A350" s="4" t="str">
        <f>+B343&amp;B350</f>
        <v>42151CALLAO</v>
      </c>
      <c r="B350" s="51" t="s">
        <v>17</v>
      </c>
      <c r="C350" s="40">
        <v>5.79</v>
      </c>
      <c r="D350" s="41">
        <v>7.26</v>
      </c>
      <c r="E350" s="36">
        <v>7.7</v>
      </c>
      <c r="F350" s="36">
        <v>7.47</v>
      </c>
      <c r="G350" s="36">
        <v>6.94</v>
      </c>
      <c r="H350" s="36">
        <v>6.77</v>
      </c>
    </row>
    <row r="351" spans="1:8" ht="15" customHeight="1">
      <c r="A351" s="4" t="str">
        <f>+B343&amp;B351</f>
        <v>42151CONCHAN</v>
      </c>
      <c r="B351" s="51" t="s">
        <v>14</v>
      </c>
      <c r="C351" s="40">
        <v>5.79</v>
      </c>
      <c r="D351" s="41">
        <v>7.26</v>
      </c>
      <c r="E351" s="36">
        <v>7.7</v>
      </c>
      <c r="F351" s="36">
        <v>7.47</v>
      </c>
      <c r="G351" s="36">
        <v>6.94</v>
      </c>
      <c r="H351" s="36">
        <v>6.77</v>
      </c>
    </row>
    <row r="352" spans="1:8" ht="15" customHeight="1">
      <c r="A352" s="4" t="str">
        <f>+B343&amp;B352</f>
        <v>42151C. DE PASCO</v>
      </c>
      <c r="B352" s="51" t="s">
        <v>23</v>
      </c>
      <c r="C352" s="19"/>
      <c r="D352" s="19"/>
      <c r="E352" s="19"/>
      <c r="F352" s="19"/>
      <c r="G352" s="36">
        <v>7.7</v>
      </c>
      <c r="H352" s="36">
        <v>7.57</v>
      </c>
    </row>
    <row r="353" spans="1:8" ht="15" customHeight="1">
      <c r="A353" s="4" t="str">
        <f>+B343&amp;B353</f>
        <v>42151PISCO</v>
      </c>
      <c r="B353" s="51" t="s">
        <v>24</v>
      </c>
      <c r="C353" s="19"/>
      <c r="D353" s="19"/>
      <c r="E353" s="19"/>
      <c r="F353" s="36">
        <v>8.09</v>
      </c>
      <c r="G353" s="36">
        <v>7.54</v>
      </c>
      <c r="H353" s="36">
        <v>7.4</v>
      </c>
    </row>
    <row r="354" spans="1:8" ht="15" customHeight="1">
      <c r="A354" s="4" t="str">
        <f>B343&amp;B354</f>
        <v>42151MOLLENDO</v>
      </c>
      <c r="B354" s="51" t="s">
        <v>25</v>
      </c>
      <c r="C354" s="40">
        <v>6.23</v>
      </c>
      <c r="D354" s="41">
        <v>7.7</v>
      </c>
      <c r="E354" s="19"/>
      <c r="F354" s="19"/>
      <c r="G354" s="36">
        <v>7.54</v>
      </c>
      <c r="H354" s="36">
        <v>7.4</v>
      </c>
    </row>
    <row r="355" spans="1:8" ht="15" customHeight="1">
      <c r="A355" s="4" t="str">
        <f>B343&amp;B355</f>
        <v>42151JULIACA</v>
      </c>
      <c r="B355" s="51" t="s">
        <v>26</v>
      </c>
      <c r="C355" s="40">
        <v>6.48</v>
      </c>
      <c r="D355" s="41">
        <v>7.95</v>
      </c>
      <c r="E355" s="19"/>
      <c r="F355" s="19"/>
      <c r="G355" s="19"/>
      <c r="H355" s="36">
        <v>7.71</v>
      </c>
    </row>
    <row r="356" spans="1:8" ht="15" customHeight="1">
      <c r="A356" s="4" t="str">
        <f>B343&amp;B356</f>
        <v>42151CUSCO</v>
      </c>
      <c r="B356" s="51" t="s">
        <v>19</v>
      </c>
      <c r="C356" s="40">
        <v>6.58</v>
      </c>
      <c r="D356" s="41">
        <v>8.0500000000000007</v>
      </c>
      <c r="E356" s="19"/>
      <c r="F356" s="19"/>
      <c r="G356" s="19"/>
      <c r="H356" s="36">
        <v>7.81</v>
      </c>
    </row>
    <row r="357" spans="1:8" ht="15" customHeight="1">
      <c r="A357" s="4" t="str">
        <f>B343&amp;B357</f>
        <v>42151ILO</v>
      </c>
      <c r="B357" s="51" t="s">
        <v>27</v>
      </c>
      <c r="C357" s="40">
        <v>6.22</v>
      </c>
      <c r="D357" s="41">
        <v>7.69</v>
      </c>
      <c r="E357" s="19"/>
      <c r="F357" s="36">
        <v>8.15</v>
      </c>
      <c r="G357" s="19"/>
      <c r="H357" s="36">
        <v>7.44</v>
      </c>
    </row>
    <row r="358" spans="1:8" ht="15" customHeight="1">
      <c r="A358" s="4" t="str">
        <f>B343&amp;B358</f>
        <v>42151EL MILAGRO</v>
      </c>
      <c r="B358" s="51" t="s">
        <v>28</v>
      </c>
      <c r="C358" s="19"/>
      <c r="D358" s="19"/>
      <c r="E358" s="19"/>
      <c r="F358" s="19"/>
      <c r="G358" s="36">
        <v>7.8</v>
      </c>
      <c r="H358" s="36">
        <v>7.39</v>
      </c>
    </row>
    <row r="359" spans="1:8" ht="15" customHeight="1">
      <c r="A359" s="4" t="str">
        <f>B343&amp;B359</f>
        <v>42151YURIMAGUAS</v>
      </c>
      <c r="B359" s="51" t="s">
        <v>29</v>
      </c>
      <c r="C359" s="54"/>
      <c r="D359" s="55"/>
      <c r="E359" s="56"/>
      <c r="F359" s="56"/>
      <c r="G359" s="56"/>
      <c r="H359" s="56"/>
    </row>
    <row r="360" spans="1:8" ht="15" customHeight="1">
      <c r="A360" s="4" t="str">
        <f>B343&amp;B360</f>
        <v>42151IQUITOS</v>
      </c>
      <c r="B360" s="51" t="s">
        <v>30</v>
      </c>
      <c r="C360" s="54"/>
      <c r="D360" s="55"/>
      <c r="E360" s="22"/>
      <c r="F360" s="22"/>
      <c r="G360" s="22"/>
      <c r="H360" s="22"/>
    </row>
    <row r="361" spans="1:8" ht="15" customHeight="1">
      <c r="A361" s="4" t="str">
        <f>B343&amp;B361</f>
        <v>42151PUCALLPA</v>
      </c>
      <c r="B361" s="51" t="s">
        <v>31</v>
      </c>
      <c r="C361" s="54"/>
      <c r="D361" s="55"/>
      <c r="E361" s="22"/>
      <c r="F361" s="22"/>
      <c r="G361" s="22"/>
      <c r="H361" s="22"/>
    </row>
    <row r="362" spans="1:8" ht="15" customHeight="1">
      <c r="A362" s="4" t="str">
        <f>B343&amp;B362</f>
        <v>42151PTO. MALDONADO</v>
      </c>
      <c r="B362" s="51" t="s">
        <v>32</v>
      </c>
      <c r="C362" s="41">
        <v>9.6199999999999992</v>
      </c>
      <c r="D362" s="41">
        <v>11.09</v>
      </c>
      <c r="E362" s="22"/>
      <c r="F362" s="22"/>
      <c r="G362" s="22"/>
      <c r="H362" s="22"/>
    </row>
    <row r="363" spans="1:8" ht="15" customHeight="1">
      <c r="B363" s="17">
        <v>42158</v>
      </c>
    </row>
    <row r="364" spans="1:8" ht="15" customHeight="1">
      <c r="A364" s="4" t="str">
        <f>B363&amp;B364</f>
        <v>42158TALARA</v>
      </c>
      <c r="B364" s="51" t="s">
        <v>20</v>
      </c>
      <c r="C364" s="19"/>
      <c r="D364" s="19"/>
      <c r="E364" s="19"/>
      <c r="F364" s="36">
        <v>7.71</v>
      </c>
      <c r="G364" s="36">
        <v>7.13</v>
      </c>
      <c r="H364" s="36">
        <v>6.89</v>
      </c>
    </row>
    <row r="365" spans="1:8" ht="15" customHeight="1">
      <c r="A365" s="4" t="str">
        <f>B363&amp;B365</f>
        <v>42158PIURA</v>
      </c>
      <c r="B365" s="51" t="s">
        <v>21</v>
      </c>
      <c r="C365" s="19"/>
      <c r="D365" s="19"/>
      <c r="E365" s="19"/>
      <c r="F365" s="19"/>
      <c r="G365" s="36">
        <v>7.47</v>
      </c>
      <c r="H365" s="36">
        <v>7.33</v>
      </c>
    </row>
    <row r="366" spans="1:8" ht="15" customHeight="1">
      <c r="A366" s="4" t="str">
        <f>+B363&amp;B366</f>
        <v>42158ETEN</v>
      </c>
      <c r="B366" s="51" t="s">
        <v>18</v>
      </c>
      <c r="C366" s="19"/>
      <c r="D366" s="19"/>
      <c r="E366" s="19"/>
      <c r="F366" s="19"/>
      <c r="G366" s="36">
        <v>7.5</v>
      </c>
      <c r="H366" s="36">
        <v>7.36</v>
      </c>
    </row>
    <row r="367" spans="1:8" ht="15" customHeight="1">
      <c r="A367" s="4" t="str">
        <f>+B363&amp;B367</f>
        <v>42158SALAVERRY</v>
      </c>
      <c r="B367" s="51" t="s">
        <v>16</v>
      </c>
      <c r="C367" s="19"/>
      <c r="D367" s="19"/>
      <c r="E367" s="19"/>
      <c r="F367" s="36">
        <v>8.1199999999999992</v>
      </c>
      <c r="G367" s="36">
        <v>7.53</v>
      </c>
      <c r="H367" s="36">
        <v>7.39</v>
      </c>
    </row>
    <row r="368" spans="1:8" ht="15" customHeight="1">
      <c r="A368" s="4" t="str">
        <f>+B363&amp;B368</f>
        <v>42158CHIMBOTE</v>
      </c>
      <c r="B368" s="51" t="s">
        <v>15</v>
      </c>
      <c r="C368" s="19"/>
      <c r="D368" s="19"/>
      <c r="E368" s="19"/>
      <c r="F368" s="19"/>
      <c r="G368" s="19"/>
      <c r="H368" s="36">
        <v>7.42</v>
      </c>
    </row>
    <row r="369" spans="1:8" ht="15" customHeight="1">
      <c r="A369" s="4" t="str">
        <f>+B363&amp;B369</f>
        <v>42158SUPE</v>
      </c>
      <c r="B369" s="51" t="s">
        <v>22</v>
      </c>
      <c r="C369" s="40">
        <v>6.02</v>
      </c>
      <c r="D369" s="41">
        <v>7.37</v>
      </c>
      <c r="E369" s="19"/>
      <c r="F369" s="19"/>
      <c r="G369" s="36">
        <v>7.55</v>
      </c>
      <c r="H369" s="36">
        <v>7.41</v>
      </c>
    </row>
    <row r="370" spans="1:8" ht="15" customHeight="1">
      <c r="A370" s="4" t="str">
        <f>+B363&amp;B370</f>
        <v>42158CALLAO</v>
      </c>
      <c r="B370" s="51" t="s">
        <v>17</v>
      </c>
      <c r="C370" s="40">
        <v>5.79</v>
      </c>
      <c r="D370" s="41">
        <v>7.14</v>
      </c>
      <c r="E370" s="36">
        <v>7.85</v>
      </c>
      <c r="F370" s="36">
        <v>7.54</v>
      </c>
      <c r="G370" s="36">
        <v>6.94</v>
      </c>
      <c r="H370" s="36">
        <v>6.77</v>
      </c>
    </row>
    <row r="371" spans="1:8" ht="15" customHeight="1">
      <c r="A371" s="4" t="str">
        <f>+B363&amp;B371</f>
        <v>42158CONCHAN</v>
      </c>
      <c r="B371" s="51" t="s">
        <v>14</v>
      </c>
      <c r="C371" s="40">
        <v>5.79</v>
      </c>
      <c r="D371" s="41">
        <v>7.14</v>
      </c>
      <c r="E371" s="36">
        <v>7.85</v>
      </c>
      <c r="F371" s="36">
        <v>7.54</v>
      </c>
      <c r="G371" s="36">
        <v>6.94</v>
      </c>
      <c r="H371" s="36">
        <v>6.77</v>
      </c>
    </row>
    <row r="372" spans="1:8" ht="15" customHeight="1">
      <c r="A372" s="4" t="str">
        <f>+B363&amp;B372</f>
        <v>42158C. DE PASCO</v>
      </c>
      <c r="B372" s="51" t="s">
        <v>23</v>
      </c>
      <c r="C372" s="19"/>
      <c r="D372" s="19"/>
      <c r="E372" s="19"/>
      <c r="F372" s="19"/>
      <c r="G372" s="36">
        <v>7.7</v>
      </c>
      <c r="H372" s="36">
        <v>7.57</v>
      </c>
    </row>
    <row r="373" spans="1:8" ht="15" customHeight="1">
      <c r="A373" s="4" t="str">
        <f>+B363&amp;B373</f>
        <v>42158PISCO</v>
      </c>
      <c r="B373" s="51" t="s">
        <v>24</v>
      </c>
      <c r="C373" s="19"/>
      <c r="D373" s="19"/>
      <c r="E373" s="19"/>
      <c r="F373" s="36">
        <v>8.16</v>
      </c>
      <c r="G373" s="36">
        <v>7.54</v>
      </c>
      <c r="H373" s="36">
        <v>7.4</v>
      </c>
    </row>
    <row r="374" spans="1:8" ht="15" customHeight="1">
      <c r="A374" s="4" t="str">
        <f>B363&amp;B374</f>
        <v>42158MOLLENDO</v>
      </c>
      <c r="B374" s="51" t="s">
        <v>25</v>
      </c>
      <c r="C374" s="40">
        <v>6.26</v>
      </c>
      <c r="D374" s="41">
        <v>7.61</v>
      </c>
      <c r="E374" s="19"/>
      <c r="F374" s="19"/>
      <c r="G374" s="36">
        <v>7.54</v>
      </c>
      <c r="H374" s="36">
        <v>7.4</v>
      </c>
    </row>
    <row r="375" spans="1:8" ht="15" customHeight="1">
      <c r="A375" s="4" t="str">
        <f>B363&amp;B375</f>
        <v>42158JULIACA</v>
      </c>
      <c r="B375" s="51" t="s">
        <v>26</v>
      </c>
      <c r="C375" s="40">
        <v>6.53</v>
      </c>
      <c r="D375" s="41">
        <v>7.88</v>
      </c>
      <c r="E375" s="19"/>
      <c r="F375" s="19"/>
      <c r="G375" s="19"/>
      <c r="H375" s="36">
        <v>7.71</v>
      </c>
    </row>
    <row r="376" spans="1:8" ht="15" customHeight="1">
      <c r="A376" s="4" t="str">
        <f>B363&amp;B376</f>
        <v>42158CUSCO</v>
      </c>
      <c r="B376" s="51" t="s">
        <v>19</v>
      </c>
      <c r="C376" s="40">
        <v>6.63</v>
      </c>
      <c r="D376" s="41">
        <v>7.98</v>
      </c>
      <c r="E376" s="19"/>
      <c r="F376" s="19"/>
      <c r="G376" s="19"/>
      <c r="H376" s="36">
        <v>7.81</v>
      </c>
    </row>
    <row r="377" spans="1:8" ht="15" customHeight="1">
      <c r="A377" s="4" t="str">
        <f>B363&amp;B377</f>
        <v>42158ILO</v>
      </c>
      <c r="B377" s="51" t="s">
        <v>27</v>
      </c>
      <c r="C377" s="40">
        <v>6.25</v>
      </c>
      <c r="D377" s="41">
        <v>7.6</v>
      </c>
      <c r="E377" s="19"/>
      <c r="F377" s="36">
        <v>8.2200000000000006</v>
      </c>
      <c r="G377" s="19"/>
      <c r="H377" s="36">
        <v>7.44</v>
      </c>
    </row>
    <row r="378" spans="1:8" ht="15" customHeight="1">
      <c r="A378" s="4" t="str">
        <f>B363&amp;B378</f>
        <v>42158EL MILAGRO</v>
      </c>
      <c r="B378" s="51" t="s">
        <v>28</v>
      </c>
      <c r="C378" s="19"/>
      <c r="D378" s="19"/>
      <c r="E378" s="19"/>
      <c r="F378" s="19"/>
      <c r="G378" s="36">
        <v>7.8</v>
      </c>
      <c r="H378" s="36">
        <v>7.39</v>
      </c>
    </row>
    <row r="379" spans="1:8" ht="15" customHeight="1">
      <c r="A379" s="4" t="str">
        <f>B363&amp;B379</f>
        <v>42158YURIMAGUAS</v>
      </c>
      <c r="B379" s="51" t="s">
        <v>29</v>
      </c>
      <c r="C379" s="27"/>
      <c r="D379" s="48"/>
      <c r="E379" s="49"/>
      <c r="F379" s="22"/>
      <c r="G379" s="22"/>
      <c r="H379" s="22"/>
    </row>
    <row r="380" spans="1:8" ht="15" customHeight="1">
      <c r="A380" s="4" t="str">
        <f>B363&amp;B380</f>
        <v>42158IQUITOS</v>
      </c>
      <c r="B380" s="51" t="s">
        <v>30</v>
      </c>
      <c r="C380" s="27"/>
      <c r="D380" s="48"/>
      <c r="E380" s="49"/>
      <c r="F380" s="22"/>
      <c r="G380" s="22"/>
      <c r="H380" s="22"/>
    </row>
    <row r="381" spans="1:8" ht="15" customHeight="1">
      <c r="A381" s="4" t="str">
        <f>B363&amp;B381</f>
        <v>42158PUCALLPA</v>
      </c>
      <c r="B381" s="51" t="s">
        <v>31</v>
      </c>
      <c r="C381" s="27"/>
      <c r="D381" s="48"/>
      <c r="E381" s="49"/>
      <c r="F381" s="22"/>
      <c r="G381" s="22"/>
      <c r="H381" s="22"/>
    </row>
    <row r="382" spans="1:8" ht="15" customHeight="1">
      <c r="A382" s="4" t="str">
        <f>B363&amp;B382</f>
        <v>42158PTO. MALDONADO</v>
      </c>
      <c r="B382" s="51" t="s">
        <v>32</v>
      </c>
      <c r="C382" s="41">
        <v>9.67</v>
      </c>
      <c r="D382" s="41">
        <v>11.02</v>
      </c>
      <c r="E382" s="52"/>
      <c r="F382" s="22"/>
      <c r="G382" s="22"/>
      <c r="H382" s="22"/>
    </row>
    <row r="383" spans="1:8" ht="15" customHeight="1">
      <c r="B383" s="17">
        <v>42165</v>
      </c>
    </row>
    <row r="384" spans="1:8" ht="15" customHeight="1">
      <c r="A384" s="4" t="str">
        <f>B383&amp;B384</f>
        <v>42165TALARA</v>
      </c>
      <c r="B384" s="57" t="s">
        <v>20</v>
      </c>
      <c r="C384" s="58"/>
      <c r="D384" s="58"/>
      <c r="E384" s="58"/>
      <c r="F384" s="59">
        <v>7.79</v>
      </c>
      <c r="G384" s="59">
        <v>7.13</v>
      </c>
      <c r="H384" s="59">
        <v>6.92</v>
      </c>
    </row>
    <row r="385" spans="1:8" ht="15" customHeight="1">
      <c r="A385" s="4" t="str">
        <f>B383&amp;B385</f>
        <v>42165PIURA</v>
      </c>
      <c r="B385" s="57" t="s">
        <v>21</v>
      </c>
      <c r="C385" s="58"/>
      <c r="D385" s="58"/>
      <c r="E385" s="58"/>
      <c r="F385" s="58"/>
      <c r="G385" s="59">
        <v>7.47</v>
      </c>
      <c r="H385" s="59">
        <v>7.36</v>
      </c>
    </row>
    <row r="386" spans="1:8" ht="15" customHeight="1">
      <c r="A386" s="4" t="str">
        <f>+B383&amp;B386</f>
        <v>42165ETEN</v>
      </c>
      <c r="B386" s="57" t="s">
        <v>18</v>
      </c>
      <c r="C386" s="58"/>
      <c r="D386" s="58"/>
      <c r="E386" s="58"/>
      <c r="F386" s="58"/>
      <c r="G386" s="59">
        <v>7.5</v>
      </c>
      <c r="H386" s="59">
        <v>7.39</v>
      </c>
    </row>
    <row r="387" spans="1:8" ht="15" customHeight="1">
      <c r="A387" s="4" t="str">
        <f>+B383&amp;B387</f>
        <v>42165SALAVERRY</v>
      </c>
      <c r="B387" s="57" t="s">
        <v>16</v>
      </c>
      <c r="C387" s="58"/>
      <c r="D387" s="58"/>
      <c r="E387" s="58"/>
      <c r="F387" s="59">
        <v>8.1999999999999993</v>
      </c>
      <c r="G387" s="59">
        <v>7.53</v>
      </c>
      <c r="H387" s="59">
        <v>7.42</v>
      </c>
    </row>
    <row r="388" spans="1:8" ht="15" customHeight="1">
      <c r="A388" s="4" t="str">
        <f>+B383&amp;B388</f>
        <v>42165CHIMBOTE</v>
      </c>
      <c r="B388" s="57" t="s">
        <v>15</v>
      </c>
      <c r="C388" s="58"/>
      <c r="D388" s="58"/>
      <c r="E388" s="58"/>
      <c r="F388" s="58"/>
      <c r="G388" s="58"/>
      <c r="H388" s="59">
        <v>7.45</v>
      </c>
    </row>
    <row r="389" spans="1:8" ht="15" customHeight="1">
      <c r="A389" s="4" t="str">
        <f>+B383&amp;B389</f>
        <v>42165SUPE</v>
      </c>
      <c r="B389" s="57" t="s">
        <v>22</v>
      </c>
      <c r="C389" s="60">
        <v>6.02</v>
      </c>
      <c r="D389" s="61">
        <v>7.21</v>
      </c>
      <c r="E389" s="58"/>
      <c r="F389" s="58"/>
      <c r="G389" s="59">
        <v>7.55</v>
      </c>
      <c r="H389" s="59">
        <v>7.44</v>
      </c>
    </row>
    <row r="390" spans="1:8" ht="15" customHeight="1">
      <c r="A390" s="4" t="str">
        <f>+B383&amp;B390</f>
        <v>42165CALLAO</v>
      </c>
      <c r="B390" s="57" t="s">
        <v>17</v>
      </c>
      <c r="C390" s="60">
        <v>5.79</v>
      </c>
      <c r="D390" s="61">
        <v>6.98</v>
      </c>
      <c r="E390" s="59">
        <v>7.99</v>
      </c>
      <c r="F390" s="59">
        <v>7.62</v>
      </c>
      <c r="G390" s="59">
        <v>6.94</v>
      </c>
      <c r="H390" s="59">
        <v>6.8</v>
      </c>
    </row>
    <row r="391" spans="1:8" ht="15" customHeight="1">
      <c r="A391" s="4" t="str">
        <f>+B383&amp;B391</f>
        <v>42165CONCHAN</v>
      </c>
      <c r="B391" s="57" t="s">
        <v>14</v>
      </c>
      <c r="C391" s="60">
        <v>5.79</v>
      </c>
      <c r="D391" s="61">
        <v>6.98</v>
      </c>
      <c r="E391" s="59">
        <v>7.99</v>
      </c>
      <c r="F391" s="59">
        <v>7.62</v>
      </c>
      <c r="G391" s="59">
        <v>6.94</v>
      </c>
      <c r="H391" s="59">
        <v>6.8</v>
      </c>
    </row>
    <row r="392" spans="1:8" ht="15" customHeight="1">
      <c r="A392" s="4" t="str">
        <f>+B383&amp;B392</f>
        <v>42165C. DE PASCO</v>
      </c>
      <c r="B392" s="57" t="s">
        <v>23</v>
      </c>
      <c r="C392" s="58"/>
      <c r="D392" s="58"/>
      <c r="E392" s="58"/>
      <c r="F392" s="58"/>
      <c r="G392" s="59">
        <v>7.7</v>
      </c>
      <c r="H392" s="59">
        <v>7.6</v>
      </c>
    </row>
    <row r="393" spans="1:8" ht="15" customHeight="1">
      <c r="A393" s="4" t="str">
        <f>+B383&amp;B393</f>
        <v>42165PISCO</v>
      </c>
      <c r="B393" s="57" t="s">
        <v>24</v>
      </c>
      <c r="C393" s="58"/>
      <c r="D393" s="58"/>
      <c r="E393" s="58"/>
      <c r="F393" s="59">
        <v>8.24</v>
      </c>
      <c r="G393" s="59">
        <v>7.54</v>
      </c>
      <c r="H393" s="59">
        <v>7.43</v>
      </c>
    </row>
    <row r="394" spans="1:8" ht="15" customHeight="1">
      <c r="A394" s="4" t="str">
        <f>B383&amp;B394</f>
        <v>42165MOLLENDO</v>
      </c>
      <c r="B394" s="57" t="s">
        <v>25</v>
      </c>
      <c r="C394" s="60">
        <v>6.26</v>
      </c>
      <c r="D394" s="61">
        <v>7.45</v>
      </c>
      <c r="E394" s="58"/>
      <c r="F394" s="58"/>
      <c r="G394" s="59">
        <v>7.54</v>
      </c>
      <c r="H394" s="59">
        <v>7.43</v>
      </c>
    </row>
    <row r="395" spans="1:8" ht="15" customHeight="1">
      <c r="A395" s="4" t="str">
        <f>B383&amp;B395</f>
        <v>42165JULIACA</v>
      </c>
      <c r="B395" s="57" t="s">
        <v>26</v>
      </c>
      <c r="C395" s="60">
        <v>6.53</v>
      </c>
      <c r="D395" s="61">
        <v>7.72</v>
      </c>
      <c r="E395" s="58"/>
      <c r="F395" s="58"/>
      <c r="G395" s="58"/>
      <c r="H395" s="59">
        <v>7.74</v>
      </c>
    </row>
    <row r="396" spans="1:8" ht="15" customHeight="1">
      <c r="A396" s="4" t="str">
        <f>B383&amp;B396</f>
        <v>42165CUSCO</v>
      </c>
      <c r="B396" s="57" t="s">
        <v>19</v>
      </c>
      <c r="C396" s="60">
        <v>6.63</v>
      </c>
      <c r="D396" s="61">
        <v>7.82</v>
      </c>
      <c r="E396" s="58"/>
      <c r="F396" s="58"/>
      <c r="G396" s="58"/>
      <c r="H396" s="59">
        <v>7.84</v>
      </c>
    </row>
    <row r="397" spans="1:8" ht="15" customHeight="1">
      <c r="A397" s="4" t="str">
        <f>B383&amp;B397</f>
        <v>42165ILO</v>
      </c>
      <c r="B397" s="57" t="s">
        <v>27</v>
      </c>
      <c r="C397" s="60">
        <v>6.25</v>
      </c>
      <c r="D397" s="61">
        <v>7.44</v>
      </c>
      <c r="E397" s="58"/>
      <c r="F397" s="59">
        <v>8.3000000000000007</v>
      </c>
      <c r="G397" s="58"/>
      <c r="H397" s="59">
        <v>7.47</v>
      </c>
    </row>
    <row r="398" spans="1:8" ht="15" customHeight="1">
      <c r="A398" s="4" t="str">
        <f>B383&amp;B398</f>
        <v>42165EL MILAGRO</v>
      </c>
      <c r="B398" s="57" t="s">
        <v>28</v>
      </c>
      <c r="C398" s="58"/>
      <c r="D398" s="58"/>
      <c r="E398" s="58"/>
      <c r="F398" s="58"/>
      <c r="G398" s="59">
        <v>7.8</v>
      </c>
      <c r="H398" s="59">
        <v>7.42</v>
      </c>
    </row>
    <row r="399" spans="1:8" ht="15" customHeight="1">
      <c r="A399" s="4" t="str">
        <f>B383&amp;B399</f>
        <v>42165YURIMAGUAS</v>
      </c>
      <c r="B399" s="57" t="s">
        <v>29</v>
      </c>
      <c r="C399" s="27"/>
      <c r="D399" s="48"/>
      <c r="E399" s="49"/>
      <c r="F399" s="22"/>
      <c r="G399" s="22"/>
      <c r="H399" s="22"/>
    </row>
    <row r="400" spans="1:8" ht="15" customHeight="1">
      <c r="A400" s="4" t="str">
        <f>B383&amp;B400</f>
        <v>42165IQUITOS</v>
      </c>
      <c r="B400" s="57" t="s">
        <v>30</v>
      </c>
      <c r="C400" s="27"/>
      <c r="D400" s="48"/>
      <c r="E400" s="49"/>
      <c r="F400" s="22"/>
      <c r="G400" s="22"/>
      <c r="H400" s="22"/>
    </row>
    <row r="401" spans="1:8" ht="15" customHeight="1">
      <c r="A401" s="4" t="str">
        <f>B383&amp;B401</f>
        <v>42165PUCALLPA</v>
      </c>
      <c r="B401" s="57" t="s">
        <v>31</v>
      </c>
      <c r="C401" s="27"/>
      <c r="D401" s="48"/>
      <c r="E401" s="49"/>
      <c r="F401" s="22"/>
      <c r="G401" s="22"/>
      <c r="H401" s="22"/>
    </row>
    <row r="402" spans="1:8" ht="15" customHeight="1">
      <c r="A402" s="4" t="str">
        <f>B383&amp;B402</f>
        <v>42165PTO. MALDONADO</v>
      </c>
      <c r="B402" s="57" t="s">
        <v>32</v>
      </c>
      <c r="C402" s="61">
        <v>9.67</v>
      </c>
      <c r="D402" s="61">
        <v>10.86</v>
      </c>
      <c r="E402" s="52"/>
      <c r="F402" s="22"/>
      <c r="G402" s="22"/>
      <c r="H402" s="22"/>
    </row>
    <row r="403" spans="1:8" ht="15" customHeight="1">
      <c r="B403" s="17">
        <v>42172</v>
      </c>
    </row>
    <row r="404" spans="1:8" ht="15" customHeight="1">
      <c r="A404" s="4" t="str">
        <f>B403&amp;B404</f>
        <v>42172TALARA</v>
      </c>
      <c r="B404" s="57" t="s">
        <v>20</v>
      </c>
      <c r="C404" s="58"/>
      <c r="D404" s="58"/>
      <c r="E404" s="58"/>
      <c r="F404" s="59">
        <v>7.95</v>
      </c>
      <c r="G404" s="59">
        <v>7.26</v>
      </c>
      <c r="H404" s="59">
        <v>7.05</v>
      </c>
    </row>
    <row r="405" spans="1:8" ht="15" customHeight="1">
      <c r="A405" s="4" t="str">
        <f>B403&amp;B405</f>
        <v>42172PIURA</v>
      </c>
      <c r="B405" s="57" t="s">
        <v>21</v>
      </c>
      <c r="C405" s="58"/>
      <c r="D405" s="58"/>
      <c r="E405" s="58"/>
      <c r="F405" s="58"/>
      <c r="G405" s="59">
        <v>7.6</v>
      </c>
      <c r="H405" s="59">
        <v>7.49</v>
      </c>
    </row>
    <row r="406" spans="1:8" ht="15" customHeight="1">
      <c r="A406" s="4" t="str">
        <f>+B403&amp;B406</f>
        <v>42172ETEN</v>
      </c>
      <c r="B406" s="57" t="s">
        <v>18</v>
      </c>
      <c r="C406" s="58"/>
      <c r="D406" s="58"/>
      <c r="E406" s="58"/>
      <c r="F406" s="58"/>
      <c r="G406" s="59">
        <v>7.63</v>
      </c>
      <c r="H406" s="59">
        <v>7.52</v>
      </c>
    </row>
    <row r="407" spans="1:8" ht="15" customHeight="1">
      <c r="A407" s="4" t="str">
        <f>+B403&amp;B407</f>
        <v>42172SALAVERRY</v>
      </c>
      <c r="B407" s="57" t="s">
        <v>16</v>
      </c>
      <c r="C407" s="58"/>
      <c r="D407" s="58"/>
      <c r="E407" s="58"/>
      <c r="F407" s="59">
        <v>8.36</v>
      </c>
      <c r="G407" s="59">
        <v>7.66</v>
      </c>
      <c r="H407" s="59">
        <v>7.55</v>
      </c>
    </row>
    <row r="408" spans="1:8" ht="15" customHeight="1">
      <c r="A408" s="4" t="str">
        <f>+B403&amp;B408</f>
        <v>42172CHIMBOTE</v>
      </c>
      <c r="B408" s="57" t="s">
        <v>15</v>
      </c>
      <c r="C408" s="58"/>
      <c r="D408" s="58"/>
      <c r="E408" s="58"/>
      <c r="F408" s="58"/>
      <c r="G408" s="58"/>
      <c r="H408" s="59">
        <v>7.58</v>
      </c>
    </row>
    <row r="409" spans="1:8" ht="15" customHeight="1">
      <c r="A409" s="4" t="str">
        <f>+B403&amp;B409</f>
        <v>42172SUPE</v>
      </c>
      <c r="B409" s="57" t="s">
        <v>22</v>
      </c>
      <c r="C409" s="60">
        <v>6.02</v>
      </c>
      <c r="D409" s="61">
        <v>7.16</v>
      </c>
      <c r="E409" s="58"/>
      <c r="F409" s="58"/>
      <c r="G409" s="59">
        <v>7.68</v>
      </c>
      <c r="H409" s="59">
        <v>7.57</v>
      </c>
    </row>
    <row r="410" spans="1:8" ht="15" customHeight="1">
      <c r="A410" s="4" t="str">
        <f>+B403&amp;B410</f>
        <v>42172CALLAO</v>
      </c>
      <c r="B410" s="57" t="s">
        <v>17</v>
      </c>
      <c r="C410" s="60">
        <v>5.79</v>
      </c>
      <c r="D410" s="61">
        <v>6.93</v>
      </c>
      <c r="E410" s="59">
        <v>8.15</v>
      </c>
      <c r="F410" s="59">
        <v>7.78</v>
      </c>
      <c r="G410" s="59">
        <v>7.07</v>
      </c>
      <c r="H410" s="59">
        <v>6.93</v>
      </c>
    </row>
    <row r="411" spans="1:8" ht="15" customHeight="1">
      <c r="A411" s="4" t="str">
        <f>+B403&amp;B411</f>
        <v>42172CONCHAN</v>
      </c>
      <c r="B411" s="57" t="s">
        <v>14</v>
      </c>
      <c r="C411" s="60">
        <v>5.79</v>
      </c>
      <c r="D411" s="61">
        <v>6.93</v>
      </c>
      <c r="E411" s="59">
        <v>8.15</v>
      </c>
      <c r="F411" s="59">
        <v>7.78</v>
      </c>
      <c r="G411" s="59">
        <v>7.07</v>
      </c>
      <c r="H411" s="59">
        <v>6.93</v>
      </c>
    </row>
    <row r="412" spans="1:8" ht="15" customHeight="1">
      <c r="A412" s="4" t="str">
        <f>+B403&amp;B412</f>
        <v>42172C. DE PASCO</v>
      </c>
      <c r="B412" s="57" t="s">
        <v>23</v>
      </c>
      <c r="C412" s="58"/>
      <c r="D412" s="58"/>
      <c r="E412" s="58"/>
      <c r="F412" s="58"/>
      <c r="G412" s="59">
        <v>7.83</v>
      </c>
      <c r="H412" s="59">
        <v>7.73</v>
      </c>
    </row>
    <row r="413" spans="1:8" ht="15" customHeight="1">
      <c r="A413" s="4" t="str">
        <f>+B403&amp;B413</f>
        <v>42172PISCO</v>
      </c>
      <c r="B413" s="57" t="s">
        <v>24</v>
      </c>
      <c r="C413" s="58"/>
      <c r="D413" s="58"/>
      <c r="E413" s="58"/>
      <c r="F413" s="59">
        <v>8.4</v>
      </c>
      <c r="G413" s="59">
        <v>7.67</v>
      </c>
      <c r="H413" s="59">
        <v>7.56</v>
      </c>
    </row>
    <row r="414" spans="1:8" ht="15" customHeight="1">
      <c r="A414" s="4" t="str">
        <f>B403&amp;B414</f>
        <v>42172MOLLENDO</v>
      </c>
      <c r="B414" s="57" t="s">
        <v>25</v>
      </c>
      <c r="C414" s="60">
        <v>6.26</v>
      </c>
      <c r="D414" s="61">
        <v>7.4</v>
      </c>
      <c r="E414" s="58"/>
      <c r="F414" s="58"/>
      <c r="G414" s="59">
        <v>7.67</v>
      </c>
      <c r="H414" s="59">
        <v>7.56</v>
      </c>
    </row>
    <row r="415" spans="1:8" ht="15" customHeight="1">
      <c r="A415" s="4" t="str">
        <f>B403&amp;B415</f>
        <v>42172JULIACA</v>
      </c>
      <c r="B415" s="57" t="s">
        <v>26</v>
      </c>
      <c r="C415" s="60">
        <v>6.53</v>
      </c>
      <c r="D415" s="61">
        <v>7.67</v>
      </c>
      <c r="E415" s="58"/>
      <c r="F415" s="58"/>
      <c r="G415" s="58"/>
      <c r="H415" s="59">
        <v>7.87</v>
      </c>
    </row>
    <row r="416" spans="1:8" ht="15" customHeight="1">
      <c r="A416" s="4" t="str">
        <f>B403&amp;B416</f>
        <v>42172CUSCO</v>
      </c>
      <c r="B416" s="57" t="s">
        <v>19</v>
      </c>
      <c r="C416" s="60">
        <v>6.63</v>
      </c>
      <c r="D416" s="61">
        <v>7.77</v>
      </c>
      <c r="E416" s="58"/>
      <c r="F416" s="58"/>
      <c r="G416" s="58"/>
      <c r="H416" s="59">
        <v>7.97</v>
      </c>
    </row>
    <row r="417" spans="1:8" ht="15" customHeight="1">
      <c r="A417" s="4" t="str">
        <f>B403&amp;B417</f>
        <v>42172ILO</v>
      </c>
      <c r="B417" s="57" t="s">
        <v>27</v>
      </c>
      <c r="C417" s="60">
        <v>6.25</v>
      </c>
      <c r="D417" s="61">
        <v>7.39</v>
      </c>
      <c r="E417" s="58"/>
      <c r="F417" s="59">
        <v>8.4600000000000009</v>
      </c>
      <c r="G417" s="58"/>
      <c r="H417" s="59">
        <v>7.6</v>
      </c>
    </row>
    <row r="418" spans="1:8" ht="15" customHeight="1">
      <c r="A418" s="4" t="str">
        <f>B403&amp;B418</f>
        <v>42172EL MILAGRO</v>
      </c>
      <c r="B418" s="57" t="s">
        <v>28</v>
      </c>
      <c r="C418" s="58"/>
      <c r="D418" s="58"/>
      <c r="E418" s="58"/>
      <c r="F418" s="58"/>
      <c r="G418" s="59">
        <v>7.93</v>
      </c>
      <c r="H418" s="59">
        <v>7.55</v>
      </c>
    </row>
    <row r="419" spans="1:8" ht="15" customHeight="1">
      <c r="A419" s="4" t="str">
        <f>B403&amp;B419</f>
        <v>42172YURIMAGUAS</v>
      </c>
      <c r="B419" s="57" t="s">
        <v>29</v>
      </c>
      <c r="C419" s="55"/>
      <c r="D419" s="62"/>
      <c r="E419" s="62"/>
      <c r="F419" s="22"/>
      <c r="G419" s="22"/>
      <c r="H419" s="22"/>
    </row>
    <row r="420" spans="1:8" ht="15" customHeight="1">
      <c r="A420" s="4" t="str">
        <f>B403&amp;B420</f>
        <v>42172IQUITOS</v>
      </c>
      <c r="B420" s="57" t="s">
        <v>30</v>
      </c>
      <c r="C420" s="55"/>
      <c r="D420" s="62"/>
      <c r="E420" s="62"/>
      <c r="F420" s="22"/>
      <c r="G420" s="22"/>
      <c r="H420" s="22"/>
    </row>
    <row r="421" spans="1:8" ht="15" customHeight="1">
      <c r="A421" s="4" t="str">
        <f>B403&amp;B421</f>
        <v>42172PUCALLPA</v>
      </c>
      <c r="B421" s="57" t="s">
        <v>31</v>
      </c>
      <c r="C421" s="55"/>
      <c r="D421" s="62"/>
      <c r="E421" s="62"/>
      <c r="F421" s="22"/>
      <c r="G421" s="22"/>
      <c r="H421" s="22"/>
    </row>
    <row r="422" spans="1:8" ht="15" customHeight="1">
      <c r="A422" s="4" t="str">
        <f>B403&amp;B422</f>
        <v>42172PTO. MALDONADO</v>
      </c>
      <c r="B422" s="57" t="s">
        <v>32</v>
      </c>
      <c r="C422" s="61">
        <v>9.67</v>
      </c>
      <c r="D422" s="61">
        <v>10.81</v>
      </c>
      <c r="E422" s="52"/>
      <c r="F422" s="22"/>
      <c r="G422" s="22"/>
      <c r="H422" s="22"/>
    </row>
    <row r="423" spans="1:8" ht="15" customHeight="1">
      <c r="B423" s="17">
        <v>42179</v>
      </c>
    </row>
    <row r="424" spans="1:8" ht="15" customHeight="1">
      <c r="A424" s="4" t="str">
        <f>B423&amp;B424</f>
        <v>42179TALARA</v>
      </c>
      <c r="B424" s="63" t="s">
        <v>33</v>
      </c>
      <c r="C424" s="58"/>
      <c r="D424" s="58"/>
      <c r="E424" s="58"/>
      <c r="F424" s="59">
        <v>8.02</v>
      </c>
      <c r="G424" s="59">
        <v>7.3</v>
      </c>
      <c r="H424" s="59">
        <v>7.05</v>
      </c>
    </row>
    <row r="425" spans="1:8" ht="15" customHeight="1">
      <c r="A425" s="4" t="str">
        <f>B423&amp;B425</f>
        <v>42179PIURA</v>
      </c>
      <c r="B425" s="63" t="s">
        <v>34</v>
      </c>
      <c r="C425" s="58"/>
      <c r="D425" s="58"/>
      <c r="E425" s="58"/>
      <c r="F425" s="58"/>
      <c r="G425" s="59">
        <v>7.64</v>
      </c>
      <c r="H425" s="59">
        <v>7.49</v>
      </c>
    </row>
    <row r="426" spans="1:8" ht="15" customHeight="1">
      <c r="A426" s="4" t="str">
        <f>+B423&amp;B426</f>
        <v>42179ETEN</v>
      </c>
      <c r="B426" s="63" t="s">
        <v>35</v>
      </c>
      <c r="C426" s="58"/>
      <c r="D426" s="58"/>
      <c r="E426" s="58"/>
      <c r="F426" s="58"/>
      <c r="G426" s="59">
        <v>7.67</v>
      </c>
      <c r="H426" s="59">
        <v>7.52</v>
      </c>
    </row>
    <row r="427" spans="1:8" ht="15" customHeight="1">
      <c r="A427" s="4" t="str">
        <f>+B423&amp;B427</f>
        <v>42179SALAVERRY</v>
      </c>
      <c r="B427" s="63" t="s">
        <v>36</v>
      </c>
      <c r="C427" s="58"/>
      <c r="D427" s="58"/>
      <c r="E427" s="58"/>
      <c r="F427" s="59">
        <v>8.43</v>
      </c>
      <c r="G427" s="59">
        <v>7.7</v>
      </c>
      <c r="H427" s="59">
        <v>7.55</v>
      </c>
    </row>
    <row r="428" spans="1:8" ht="15" customHeight="1">
      <c r="A428" s="4" t="str">
        <f>+B423&amp;B428</f>
        <v>42179CHIMBOTE</v>
      </c>
      <c r="B428" s="63" t="s">
        <v>37</v>
      </c>
      <c r="C428" s="58"/>
      <c r="D428" s="58"/>
      <c r="E428" s="58"/>
      <c r="F428" s="58"/>
      <c r="G428" s="58"/>
      <c r="H428" s="59">
        <v>7.58</v>
      </c>
    </row>
    <row r="429" spans="1:8" ht="15" customHeight="1">
      <c r="A429" s="4" t="str">
        <f>+B423&amp;B429</f>
        <v>42179SUPE</v>
      </c>
      <c r="B429" s="63" t="s">
        <v>38</v>
      </c>
      <c r="C429" s="60">
        <v>6.02</v>
      </c>
      <c r="D429" s="61">
        <v>7.15</v>
      </c>
      <c r="E429" s="58"/>
      <c r="F429" s="58"/>
      <c r="G429" s="59">
        <v>7.72</v>
      </c>
      <c r="H429" s="59">
        <v>7.57</v>
      </c>
    </row>
    <row r="430" spans="1:8" ht="15" customHeight="1">
      <c r="A430" s="4" t="str">
        <f>+B423&amp;B430</f>
        <v>42179CALLAO</v>
      </c>
      <c r="B430" s="63" t="s">
        <v>39</v>
      </c>
      <c r="C430" s="60">
        <v>5.79</v>
      </c>
      <c r="D430" s="61">
        <v>6.92</v>
      </c>
      <c r="E430" s="59">
        <v>8.23</v>
      </c>
      <c r="F430" s="59">
        <v>7.85</v>
      </c>
      <c r="G430" s="59">
        <v>7.11</v>
      </c>
      <c r="H430" s="59">
        <v>6.93</v>
      </c>
    </row>
    <row r="431" spans="1:8" ht="15" customHeight="1">
      <c r="A431" s="4" t="str">
        <f>+B423&amp;B431</f>
        <v>42179CONCHAN</v>
      </c>
      <c r="B431" s="63" t="s">
        <v>40</v>
      </c>
      <c r="C431" s="60">
        <v>5.79</v>
      </c>
      <c r="D431" s="61">
        <v>6.92</v>
      </c>
      <c r="E431" s="59">
        <v>8.23</v>
      </c>
      <c r="F431" s="59">
        <v>7.85</v>
      </c>
      <c r="G431" s="59">
        <v>7.11</v>
      </c>
      <c r="H431" s="59">
        <v>6.93</v>
      </c>
    </row>
    <row r="432" spans="1:8" ht="15" customHeight="1">
      <c r="A432" s="4" t="str">
        <f>+B423&amp;B432</f>
        <v>42179C. DE PASCO</v>
      </c>
      <c r="B432" s="63" t="s">
        <v>41</v>
      </c>
      <c r="C432" s="58"/>
      <c r="D432" s="58"/>
      <c r="E432" s="58"/>
      <c r="F432" s="58"/>
      <c r="G432" s="59">
        <v>7.87</v>
      </c>
      <c r="H432" s="59">
        <v>7.73</v>
      </c>
    </row>
    <row r="433" spans="1:8" ht="15" customHeight="1">
      <c r="A433" s="4" t="str">
        <f>+B423&amp;B433</f>
        <v>42179PISCO</v>
      </c>
      <c r="B433" s="63" t="s">
        <v>42</v>
      </c>
      <c r="C433" s="58"/>
      <c r="D433" s="58"/>
      <c r="E433" s="58"/>
      <c r="F433" s="59">
        <v>8.4700000000000006</v>
      </c>
      <c r="G433" s="59">
        <v>7.71</v>
      </c>
      <c r="H433" s="59">
        <v>7.56</v>
      </c>
    </row>
    <row r="434" spans="1:8" ht="15" customHeight="1">
      <c r="A434" s="4" t="str">
        <f>B423&amp;B434</f>
        <v>42179MOLLENDO</v>
      </c>
      <c r="B434" s="63" t="s">
        <v>43</v>
      </c>
      <c r="C434" s="60">
        <v>6.26</v>
      </c>
      <c r="D434" s="61">
        <v>7.39</v>
      </c>
      <c r="E434" s="58"/>
      <c r="F434" s="58"/>
      <c r="G434" s="59">
        <v>7.71</v>
      </c>
      <c r="H434" s="59">
        <v>7.56</v>
      </c>
    </row>
    <row r="435" spans="1:8" ht="15" customHeight="1">
      <c r="A435" s="4" t="str">
        <f>B423&amp;B435</f>
        <v>42179JULIACA</v>
      </c>
      <c r="B435" s="63" t="s">
        <v>44</v>
      </c>
      <c r="C435" s="60">
        <v>6.53</v>
      </c>
      <c r="D435" s="61">
        <v>7.66</v>
      </c>
      <c r="E435" s="58"/>
      <c r="F435" s="58"/>
      <c r="G435" s="58"/>
      <c r="H435" s="59">
        <v>7.87</v>
      </c>
    </row>
    <row r="436" spans="1:8" ht="15" customHeight="1">
      <c r="A436" s="4" t="str">
        <f>B423&amp;B436</f>
        <v>42179CUSCO</v>
      </c>
      <c r="B436" s="63" t="s">
        <v>45</v>
      </c>
      <c r="C436" s="60">
        <v>6.63</v>
      </c>
      <c r="D436" s="61">
        <v>7.76</v>
      </c>
      <c r="E436" s="58"/>
      <c r="F436" s="58"/>
      <c r="G436" s="58"/>
      <c r="H436" s="59">
        <v>7.97</v>
      </c>
    </row>
    <row r="437" spans="1:8" ht="15" customHeight="1">
      <c r="A437" s="4" t="str">
        <f>B423&amp;B437</f>
        <v>42179ILO</v>
      </c>
      <c r="B437" s="63" t="s">
        <v>46</v>
      </c>
      <c r="C437" s="60">
        <v>6.25</v>
      </c>
      <c r="D437" s="61">
        <v>7.38</v>
      </c>
      <c r="E437" s="58"/>
      <c r="F437" s="59">
        <v>8.5299999999999994</v>
      </c>
      <c r="G437" s="58"/>
      <c r="H437" s="59">
        <v>7.6</v>
      </c>
    </row>
    <row r="438" spans="1:8" ht="15" customHeight="1">
      <c r="A438" s="4" t="str">
        <f>B423&amp;B438</f>
        <v>42179EL MILAGRO</v>
      </c>
      <c r="B438" s="64" t="s">
        <v>47</v>
      </c>
      <c r="C438" s="58"/>
      <c r="D438" s="58"/>
      <c r="E438" s="58"/>
      <c r="F438" s="58"/>
      <c r="G438" s="59">
        <v>7.97</v>
      </c>
      <c r="H438" s="59">
        <v>7.55</v>
      </c>
    </row>
    <row r="439" spans="1:8" ht="15" customHeight="1">
      <c r="A439" s="4" t="str">
        <f>B423&amp;B439</f>
        <v>42179YURIMAGUAS</v>
      </c>
      <c r="B439" s="63" t="s">
        <v>48</v>
      </c>
      <c r="C439" s="27"/>
      <c r="D439" s="27"/>
      <c r="E439" s="56"/>
      <c r="F439" s="56"/>
      <c r="G439" s="56"/>
      <c r="H439" s="56"/>
    </row>
    <row r="440" spans="1:8" ht="15" customHeight="1">
      <c r="A440" s="4" t="str">
        <f>B423&amp;B440</f>
        <v>42179IQUITOS</v>
      </c>
      <c r="B440" s="63" t="s">
        <v>49</v>
      </c>
      <c r="C440" s="27"/>
      <c r="D440" s="27"/>
      <c r="E440" s="56"/>
      <c r="F440" s="56"/>
      <c r="G440" s="56"/>
      <c r="H440" s="56"/>
    </row>
    <row r="441" spans="1:8" ht="15" customHeight="1">
      <c r="A441" s="4" t="str">
        <f>B423&amp;B441</f>
        <v>42179PUCALLPA</v>
      </c>
      <c r="B441" s="63" t="s">
        <v>50</v>
      </c>
      <c r="C441" s="27"/>
      <c r="D441" s="27"/>
      <c r="E441" s="56"/>
      <c r="F441" s="56"/>
      <c r="G441" s="56"/>
      <c r="H441" s="56"/>
    </row>
    <row r="442" spans="1:8" ht="15" customHeight="1">
      <c r="A442" s="4" t="str">
        <f>B423&amp;B442</f>
        <v>42179PTO. MALDONADO</v>
      </c>
      <c r="B442" s="63" t="s">
        <v>51</v>
      </c>
      <c r="C442" s="61">
        <v>9.67</v>
      </c>
      <c r="D442" s="61">
        <v>10.8</v>
      </c>
      <c r="E442" s="56"/>
      <c r="F442" s="56"/>
      <c r="G442" s="56"/>
      <c r="H442" s="56"/>
    </row>
    <row r="443" spans="1:8" ht="15" customHeight="1">
      <c r="B443" s="26">
        <v>42186</v>
      </c>
    </row>
    <row r="444" spans="1:8" ht="15" customHeight="1">
      <c r="A444" s="4" t="str">
        <f>B443&amp;B444</f>
        <v>42186TALARA</v>
      </c>
      <c r="B444" s="63" t="s">
        <v>33</v>
      </c>
      <c r="C444" s="58"/>
      <c r="D444" s="58"/>
      <c r="E444" s="58"/>
      <c r="F444" s="59">
        <v>8.02</v>
      </c>
      <c r="G444" s="59">
        <v>7.3</v>
      </c>
      <c r="H444" s="59">
        <v>7.05</v>
      </c>
    </row>
    <row r="445" spans="1:8" ht="15" customHeight="1">
      <c r="A445" s="4" t="str">
        <f>B443&amp;B445</f>
        <v>42186PIURA</v>
      </c>
      <c r="B445" s="63" t="s">
        <v>34</v>
      </c>
      <c r="C445" s="58"/>
      <c r="D445" s="58"/>
      <c r="E445" s="58"/>
      <c r="F445" s="58"/>
      <c r="G445" s="59">
        <v>7.64</v>
      </c>
      <c r="H445" s="59">
        <v>7.49</v>
      </c>
    </row>
    <row r="446" spans="1:8" ht="15" customHeight="1">
      <c r="A446" s="4" t="str">
        <f>+B443&amp;B446</f>
        <v>42186ETEN</v>
      </c>
      <c r="B446" s="63" t="s">
        <v>35</v>
      </c>
      <c r="C446" s="58"/>
      <c r="D446" s="58"/>
      <c r="E446" s="58"/>
      <c r="F446" s="58"/>
      <c r="G446" s="59">
        <v>7.67</v>
      </c>
      <c r="H446" s="59">
        <v>7.52</v>
      </c>
    </row>
    <row r="447" spans="1:8" ht="15" customHeight="1">
      <c r="A447" s="4" t="str">
        <f>+B443&amp;B447</f>
        <v>42186SALAVERRY</v>
      </c>
      <c r="B447" s="63" t="s">
        <v>36</v>
      </c>
      <c r="C447" s="58"/>
      <c r="D447" s="58"/>
      <c r="E447" s="58"/>
      <c r="F447" s="59">
        <v>8.43</v>
      </c>
      <c r="G447" s="59">
        <v>7.7</v>
      </c>
      <c r="H447" s="59">
        <v>7.55</v>
      </c>
    </row>
    <row r="448" spans="1:8" ht="15" customHeight="1">
      <c r="A448" s="4" t="str">
        <f>+B443&amp;B448</f>
        <v>42186CHIMBOTE</v>
      </c>
      <c r="B448" s="63" t="s">
        <v>37</v>
      </c>
      <c r="C448" s="58"/>
      <c r="D448" s="58"/>
      <c r="E448" s="58"/>
      <c r="F448" s="58"/>
      <c r="G448" s="58"/>
      <c r="H448" s="59">
        <v>7.58</v>
      </c>
    </row>
    <row r="449" spans="1:8" ht="15" customHeight="1">
      <c r="A449" s="4" t="str">
        <f>+B443&amp;B449</f>
        <v>42186SUPE</v>
      </c>
      <c r="B449" s="63" t="s">
        <v>38</v>
      </c>
      <c r="C449" s="60">
        <v>6.02</v>
      </c>
      <c r="D449" s="61">
        <v>7.13</v>
      </c>
      <c r="E449" s="58"/>
      <c r="F449" s="58"/>
      <c r="G449" s="59">
        <v>7.72</v>
      </c>
      <c r="H449" s="59">
        <v>7.57</v>
      </c>
    </row>
    <row r="450" spans="1:8" ht="15" customHeight="1">
      <c r="A450" s="4" t="str">
        <f>+B443&amp;B450</f>
        <v>42186CALLAO</v>
      </c>
      <c r="B450" s="63" t="s">
        <v>39</v>
      </c>
      <c r="C450" s="60">
        <v>5.79</v>
      </c>
      <c r="D450" s="61">
        <v>6.9</v>
      </c>
      <c r="E450" s="59">
        <v>8.23</v>
      </c>
      <c r="F450" s="59">
        <v>7.85</v>
      </c>
      <c r="G450" s="59">
        <v>7.11</v>
      </c>
      <c r="H450" s="59">
        <v>6.93</v>
      </c>
    </row>
    <row r="451" spans="1:8" ht="15" customHeight="1">
      <c r="A451" s="4" t="str">
        <f>+B443&amp;B451</f>
        <v>42186CONCHAN</v>
      </c>
      <c r="B451" s="63" t="s">
        <v>40</v>
      </c>
      <c r="C451" s="60">
        <v>5.79</v>
      </c>
      <c r="D451" s="61">
        <v>6.9</v>
      </c>
      <c r="E451" s="59">
        <v>8.23</v>
      </c>
      <c r="F451" s="59">
        <v>7.85</v>
      </c>
      <c r="G451" s="59">
        <v>7.11</v>
      </c>
      <c r="H451" s="59">
        <v>6.93</v>
      </c>
    </row>
    <row r="452" spans="1:8" ht="15" customHeight="1">
      <c r="A452" s="4" t="str">
        <f>+B443&amp;B452</f>
        <v>42186C. DE PASCO</v>
      </c>
      <c r="B452" s="63" t="s">
        <v>41</v>
      </c>
      <c r="C452" s="58"/>
      <c r="D452" s="58"/>
      <c r="E452" s="58"/>
      <c r="F452" s="58"/>
      <c r="G452" s="59">
        <v>7.87</v>
      </c>
      <c r="H452" s="59">
        <v>7.73</v>
      </c>
    </row>
    <row r="453" spans="1:8" ht="15" customHeight="1">
      <c r="A453" s="4" t="str">
        <f>+B443&amp;B453</f>
        <v>42186PISCO</v>
      </c>
      <c r="B453" s="63" t="s">
        <v>42</v>
      </c>
      <c r="C453" s="58"/>
      <c r="D453" s="58"/>
      <c r="E453" s="58"/>
      <c r="F453" s="59">
        <v>8.4700000000000006</v>
      </c>
      <c r="G453" s="59">
        <v>7.71</v>
      </c>
      <c r="H453" s="59">
        <v>7.56</v>
      </c>
    </row>
    <row r="454" spans="1:8" ht="15" customHeight="1">
      <c r="A454" s="4" t="str">
        <f>B443&amp;B454</f>
        <v>42186MOLLENDO</v>
      </c>
      <c r="B454" s="63" t="s">
        <v>43</v>
      </c>
      <c r="C454" s="60">
        <v>6.26</v>
      </c>
      <c r="D454" s="61">
        <v>7.37</v>
      </c>
      <c r="E454" s="58"/>
      <c r="F454" s="58"/>
      <c r="G454" s="59">
        <v>7.71</v>
      </c>
      <c r="H454" s="59">
        <v>7.56</v>
      </c>
    </row>
    <row r="455" spans="1:8" ht="15" customHeight="1">
      <c r="A455" s="4" t="str">
        <f>B443&amp;B455</f>
        <v>42186JULIACA</v>
      </c>
      <c r="B455" s="63" t="s">
        <v>44</v>
      </c>
      <c r="C455" s="60">
        <v>6.53</v>
      </c>
      <c r="D455" s="61">
        <v>7.64</v>
      </c>
      <c r="E455" s="58"/>
      <c r="F455" s="58"/>
      <c r="G455" s="58"/>
      <c r="H455" s="59">
        <v>7.87</v>
      </c>
    </row>
    <row r="456" spans="1:8" ht="15" customHeight="1">
      <c r="A456" s="4" t="str">
        <f>B443&amp;B456</f>
        <v>42186CUSCO</v>
      </c>
      <c r="B456" s="63" t="s">
        <v>45</v>
      </c>
      <c r="C456" s="60">
        <v>6.63</v>
      </c>
      <c r="D456" s="61">
        <v>7.74</v>
      </c>
      <c r="E456" s="58"/>
      <c r="F456" s="58"/>
      <c r="G456" s="58"/>
      <c r="H456" s="59">
        <v>7.97</v>
      </c>
    </row>
    <row r="457" spans="1:8" ht="15" customHeight="1">
      <c r="A457" s="4" t="str">
        <f>B443&amp;B457</f>
        <v>42186ILO</v>
      </c>
      <c r="B457" s="63" t="s">
        <v>46</v>
      </c>
      <c r="C457" s="60">
        <v>6.25</v>
      </c>
      <c r="D457" s="61">
        <v>7.36</v>
      </c>
      <c r="E457" s="58"/>
      <c r="F457" s="59">
        <v>8.5299999999999994</v>
      </c>
      <c r="G457" s="58"/>
      <c r="H457" s="59">
        <v>7.6</v>
      </c>
    </row>
    <row r="458" spans="1:8" ht="15" customHeight="1">
      <c r="A458" s="4" t="str">
        <f>B443&amp;B458</f>
        <v>42186EL MILAGRO</v>
      </c>
      <c r="B458" s="63" t="s">
        <v>47</v>
      </c>
      <c r="C458" s="58"/>
      <c r="D458" s="58"/>
      <c r="E458" s="58"/>
      <c r="F458" s="58"/>
      <c r="G458" s="59">
        <v>7.97</v>
      </c>
      <c r="H458" s="59">
        <v>7.55</v>
      </c>
    </row>
    <row r="459" spans="1:8" ht="15" customHeight="1">
      <c r="A459" s="4" t="str">
        <f>B443&amp;B459</f>
        <v>42186YURIMAGUAS</v>
      </c>
      <c r="B459" s="63" t="s">
        <v>48</v>
      </c>
      <c r="C459" s="27"/>
      <c r="D459" s="28"/>
      <c r="E459" s="56"/>
      <c r="F459" s="22"/>
      <c r="G459" s="56"/>
      <c r="H459" s="56"/>
    </row>
    <row r="460" spans="1:8" ht="15" customHeight="1">
      <c r="A460" s="4" t="str">
        <f>B443&amp;B460</f>
        <v>42186IQUITOS</v>
      </c>
      <c r="B460" s="63" t="s">
        <v>49</v>
      </c>
      <c r="C460" s="27"/>
      <c r="D460" s="28"/>
      <c r="E460" s="56"/>
      <c r="F460" s="22"/>
      <c r="G460" s="56"/>
      <c r="H460" s="56"/>
    </row>
    <row r="461" spans="1:8" ht="15" customHeight="1">
      <c r="A461" s="4" t="str">
        <f>B443&amp;B461</f>
        <v>42186PUCALLPA</v>
      </c>
      <c r="B461" s="63" t="s">
        <v>50</v>
      </c>
      <c r="C461" s="27"/>
      <c r="D461" s="28"/>
      <c r="E461" s="56"/>
      <c r="F461" s="22"/>
      <c r="G461" s="56"/>
      <c r="H461" s="56"/>
    </row>
    <row r="462" spans="1:8" ht="15" customHeight="1">
      <c r="A462" s="4" t="str">
        <f>B443&amp;B462</f>
        <v>42186PTO. MALDONADO</v>
      </c>
      <c r="B462" s="63" t="s">
        <v>51</v>
      </c>
      <c r="C462" s="61">
        <v>9.67</v>
      </c>
      <c r="D462" s="61">
        <v>10.78</v>
      </c>
      <c r="E462" s="56"/>
      <c r="F462" s="22"/>
      <c r="G462" s="56"/>
      <c r="H462" s="56"/>
    </row>
    <row r="463" spans="1:8" ht="15" customHeight="1">
      <c r="B463" s="17">
        <v>42193</v>
      </c>
      <c r="C463" s="65"/>
      <c r="D463" s="65"/>
      <c r="E463" s="65"/>
      <c r="F463" s="65"/>
      <c r="G463" s="65"/>
      <c r="H463" s="65"/>
    </row>
    <row r="464" spans="1:8" ht="15" customHeight="1">
      <c r="A464" s="4" t="str">
        <f>B463&amp;B464</f>
        <v>42193TALARA</v>
      </c>
      <c r="B464" s="63" t="s">
        <v>33</v>
      </c>
      <c r="C464" s="58"/>
      <c r="D464" s="58"/>
      <c r="E464" s="58"/>
      <c r="F464" s="59">
        <v>8.02</v>
      </c>
      <c r="G464" s="59">
        <v>7.3</v>
      </c>
      <c r="H464" s="59">
        <v>7</v>
      </c>
    </row>
    <row r="465" spans="1:8" ht="15" customHeight="1">
      <c r="A465" s="4" t="str">
        <f>B463&amp;B465</f>
        <v>42193PIURA</v>
      </c>
      <c r="B465" s="63" t="s">
        <v>34</v>
      </c>
      <c r="C465" s="58"/>
      <c r="D465" s="58"/>
      <c r="E465" s="58"/>
      <c r="F465" s="58"/>
      <c r="G465" s="59">
        <v>7.64</v>
      </c>
      <c r="H465" s="59">
        <v>7.44</v>
      </c>
    </row>
    <row r="466" spans="1:8" ht="15" customHeight="1">
      <c r="A466" s="4" t="str">
        <f>+B463&amp;B466</f>
        <v>42193ETEN</v>
      </c>
      <c r="B466" s="63" t="s">
        <v>35</v>
      </c>
      <c r="C466" s="58"/>
      <c r="D466" s="58"/>
      <c r="E466" s="58"/>
      <c r="F466" s="58"/>
      <c r="G466" s="59">
        <v>7.67</v>
      </c>
      <c r="H466" s="59">
        <v>7.47</v>
      </c>
    </row>
    <row r="467" spans="1:8" ht="15" customHeight="1">
      <c r="A467" s="4" t="str">
        <f>+B463&amp;B467</f>
        <v>42193SALAVERRY</v>
      </c>
      <c r="B467" s="63" t="s">
        <v>36</v>
      </c>
      <c r="C467" s="58"/>
      <c r="D467" s="58"/>
      <c r="E467" s="58"/>
      <c r="F467" s="59">
        <v>8.43</v>
      </c>
      <c r="G467" s="59">
        <v>7.7</v>
      </c>
      <c r="H467" s="59">
        <v>7.5</v>
      </c>
    </row>
    <row r="468" spans="1:8" ht="15" customHeight="1">
      <c r="A468" s="4" t="str">
        <f>+B463&amp;B468</f>
        <v>42193CHIMBOTE</v>
      </c>
      <c r="B468" s="63" t="s">
        <v>37</v>
      </c>
      <c r="C468" s="58"/>
      <c r="D468" s="58"/>
      <c r="E468" s="58"/>
      <c r="F468" s="58"/>
      <c r="G468" s="58"/>
      <c r="H468" s="59">
        <v>7.53</v>
      </c>
    </row>
    <row r="469" spans="1:8" ht="15" customHeight="1">
      <c r="A469" s="4" t="str">
        <f>+B463&amp;B469</f>
        <v>42193SUPE</v>
      </c>
      <c r="B469" s="63" t="s">
        <v>38</v>
      </c>
      <c r="C469" s="60">
        <v>6.02</v>
      </c>
      <c r="D469" s="61">
        <v>7.11</v>
      </c>
      <c r="E469" s="58"/>
      <c r="F469" s="58"/>
      <c r="G469" s="59">
        <v>7.72</v>
      </c>
      <c r="H469" s="59">
        <v>7.52</v>
      </c>
    </row>
    <row r="470" spans="1:8" ht="15" customHeight="1">
      <c r="A470" s="4" t="str">
        <f>+B463&amp;B470</f>
        <v>42193CALLAO</v>
      </c>
      <c r="B470" s="63" t="s">
        <v>39</v>
      </c>
      <c r="C470" s="60">
        <v>5.79</v>
      </c>
      <c r="D470" s="61">
        <v>6.88</v>
      </c>
      <c r="E470" s="59">
        <v>8.23</v>
      </c>
      <c r="F470" s="59">
        <v>7.85</v>
      </c>
      <c r="G470" s="59">
        <v>7.11</v>
      </c>
      <c r="H470" s="59">
        <v>6.88</v>
      </c>
    </row>
    <row r="471" spans="1:8" ht="15" customHeight="1">
      <c r="A471" s="4" t="str">
        <f>+B463&amp;B471</f>
        <v>42193CONCHAN</v>
      </c>
      <c r="B471" s="63" t="s">
        <v>40</v>
      </c>
      <c r="C471" s="60">
        <v>5.79</v>
      </c>
      <c r="D471" s="61">
        <v>6.88</v>
      </c>
      <c r="E471" s="59">
        <v>8.23</v>
      </c>
      <c r="F471" s="59">
        <v>7.85</v>
      </c>
      <c r="G471" s="59">
        <v>7.11</v>
      </c>
      <c r="H471" s="59">
        <v>6.88</v>
      </c>
    </row>
    <row r="472" spans="1:8" ht="15" customHeight="1">
      <c r="A472" s="4" t="str">
        <f>+B463&amp;B472</f>
        <v>42193C. DE PASCO</v>
      </c>
      <c r="B472" s="63" t="s">
        <v>41</v>
      </c>
      <c r="C472" s="58"/>
      <c r="D472" s="58"/>
      <c r="E472" s="58"/>
      <c r="F472" s="58"/>
      <c r="G472" s="59">
        <v>7.87</v>
      </c>
      <c r="H472" s="59">
        <v>7.68</v>
      </c>
    </row>
    <row r="473" spans="1:8" ht="15" customHeight="1">
      <c r="A473" s="4" t="str">
        <f>+B463&amp;B473</f>
        <v>42193PISCO</v>
      </c>
      <c r="B473" s="63" t="s">
        <v>42</v>
      </c>
      <c r="C473" s="58"/>
      <c r="D473" s="58"/>
      <c r="E473" s="58"/>
      <c r="F473" s="59">
        <v>8.4700000000000006</v>
      </c>
      <c r="G473" s="59">
        <v>7.71</v>
      </c>
      <c r="H473" s="59">
        <v>7.51</v>
      </c>
    </row>
    <row r="474" spans="1:8" ht="15" customHeight="1">
      <c r="A474" s="4" t="str">
        <f>B463&amp;B474</f>
        <v>42193MOLLENDO</v>
      </c>
      <c r="B474" s="63" t="s">
        <v>43</v>
      </c>
      <c r="C474" s="60">
        <v>6.26</v>
      </c>
      <c r="D474" s="61">
        <v>7.35</v>
      </c>
      <c r="E474" s="58"/>
      <c r="F474" s="58"/>
      <c r="G474" s="59">
        <v>7.71</v>
      </c>
      <c r="H474" s="59">
        <v>7.51</v>
      </c>
    </row>
    <row r="475" spans="1:8" ht="15" customHeight="1">
      <c r="A475" s="4" t="str">
        <f>B463&amp;B475</f>
        <v>42193JULIACA</v>
      </c>
      <c r="B475" s="63" t="s">
        <v>44</v>
      </c>
      <c r="C475" s="60">
        <v>6.53</v>
      </c>
      <c r="D475" s="61">
        <v>7.62</v>
      </c>
      <c r="E475" s="58"/>
      <c r="F475" s="58"/>
      <c r="G475" s="58"/>
      <c r="H475" s="59">
        <v>7.82</v>
      </c>
    </row>
    <row r="476" spans="1:8" ht="15" customHeight="1">
      <c r="A476" s="4" t="str">
        <f>B463&amp;B476</f>
        <v>42193CUSCO</v>
      </c>
      <c r="B476" s="63" t="s">
        <v>45</v>
      </c>
      <c r="C476" s="60">
        <v>6.63</v>
      </c>
      <c r="D476" s="61">
        <v>7.72</v>
      </c>
      <c r="E476" s="58"/>
      <c r="F476" s="58"/>
      <c r="G476" s="58"/>
      <c r="H476" s="59">
        <v>7.92</v>
      </c>
    </row>
    <row r="477" spans="1:8" ht="15" customHeight="1">
      <c r="A477" s="4" t="str">
        <f>B463&amp;B477</f>
        <v>42193ILO</v>
      </c>
      <c r="B477" s="63" t="s">
        <v>46</v>
      </c>
      <c r="C477" s="60">
        <v>6.25</v>
      </c>
      <c r="D477" s="61">
        <v>7.34</v>
      </c>
      <c r="E477" s="58"/>
      <c r="F477" s="59">
        <v>8.5299999999999994</v>
      </c>
      <c r="G477" s="58"/>
      <c r="H477" s="59">
        <v>7.55</v>
      </c>
    </row>
    <row r="478" spans="1:8" ht="15" customHeight="1">
      <c r="A478" s="4" t="str">
        <f>B463&amp;B478</f>
        <v>42193EL MILAGRO</v>
      </c>
      <c r="B478" s="63" t="s">
        <v>47</v>
      </c>
      <c r="C478" s="58"/>
      <c r="D478" s="58"/>
      <c r="E478" s="58"/>
      <c r="F478" s="58"/>
      <c r="G478" s="59">
        <v>7.97</v>
      </c>
      <c r="H478" s="59">
        <v>7.5</v>
      </c>
    </row>
    <row r="479" spans="1:8" ht="15" customHeight="1">
      <c r="A479" s="4" t="str">
        <f>B463&amp;B479</f>
        <v>42193YURIMAGUAS</v>
      </c>
      <c r="B479" s="63" t="s">
        <v>48</v>
      </c>
      <c r="C479" s="27"/>
      <c r="D479" s="28"/>
      <c r="E479" s="22"/>
      <c r="F479" s="22"/>
      <c r="G479" s="22"/>
      <c r="H479" s="22"/>
    </row>
    <row r="480" spans="1:8" ht="15" customHeight="1">
      <c r="A480" s="4" t="str">
        <f>B463&amp;B480</f>
        <v>42193IQUITOS</v>
      </c>
      <c r="B480" s="63" t="s">
        <v>49</v>
      </c>
      <c r="C480" s="27"/>
      <c r="D480" s="28"/>
      <c r="E480" s="22"/>
      <c r="F480" s="22"/>
      <c r="G480" s="22"/>
      <c r="H480" s="22"/>
    </row>
    <row r="481" spans="1:8" ht="15" customHeight="1">
      <c r="A481" s="4" t="str">
        <f>B463&amp;B481</f>
        <v>42193PUCALLPA</v>
      </c>
      <c r="B481" s="63" t="s">
        <v>50</v>
      </c>
      <c r="C481" s="27"/>
      <c r="D481" s="28"/>
      <c r="E481" s="22"/>
      <c r="F481" s="22"/>
      <c r="G481" s="22"/>
      <c r="H481" s="22"/>
    </row>
    <row r="482" spans="1:8" ht="15" customHeight="1">
      <c r="A482" s="4" t="str">
        <f>B463&amp;B482</f>
        <v>42193PTO. MALDONADO</v>
      </c>
      <c r="B482" s="63" t="s">
        <v>51</v>
      </c>
      <c r="C482" s="61">
        <v>9.6199999999999992</v>
      </c>
      <c r="D482" s="61">
        <v>10.71</v>
      </c>
      <c r="E482" s="22"/>
      <c r="F482" s="22"/>
      <c r="G482" s="22"/>
      <c r="H482" s="22"/>
    </row>
    <row r="483" spans="1:8" ht="15" customHeight="1">
      <c r="B483" s="17">
        <v>42200</v>
      </c>
    </row>
    <row r="484" spans="1:8" ht="15" customHeight="1">
      <c r="A484" s="4" t="str">
        <f>B483&amp;B484</f>
        <v>42200TALARA</v>
      </c>
      <c r="B484" s="63" t="s">
        <v>33</v>
      </c>
      <c r="C484" s="58"/>
      <c r="D484" s="58"/>
      <c r="E484" s="58"/>
      <c r="F484" s="59">
        <v>8.1199999999999992</v>
      </c>
      <c r="G484" s="59">
        <v>7.35</v>
      </c>
      <c r="H484" s="59">
        <v>6.97</v>
      </c>
    </row>
    <row r="485" spans="1:8" ht="15" customHeight="1">
      <c r="A485" s="4" t="str">
        <f>B483&amp;B485</f>
        <v>42200PIURA</v>
      </c>
      <c r="B485" s="63" t="s">
        <v>34</v>
      </c>
      <c r="C485" s="58"/>
      <c r="D485" s="58"/>
      <c r="E485" s="58"/>
      <c r="F485" s="58"/>
      <c r="G485" s="59">
        <v>7.69</v>
      </c>
      <c r="H485" s="59">
        <v>7.41</v>
      </c>
    </row>
    <row r="486" spans="1:8" ht="15" customHeight="1">
      <c r="A486" s="4" t="str">
        <f>+B483&amp;B486</f>
        <v>42200ETEN</v>
      </c>
      <c r="B486" s="63" t="s">
        <v>35</v>
      </c>
      <c r="C486" s="58"/>
      <c r="D486" s="58"/>
      <c r="E486" s="58"/>
      <c r="F486" s="58"/>
      <c r="G486" s="59">
        <v>7.72</v>
      </c>
      <c r="H486" s="59">
        <v>7.44</v>
      </c>
    </row>
    <row r="487" spans="1:8" ht="15" customHeight="1">
      <c r="A487" s="4" t="str">
        <f>+B483&amp;B487</f>
        <v>42200SALAVERRY</v>
      </c>
      <c r="B487" s="63" t="s">
        <v>36</v>
      </c>
      <c r="C487" s="58"/>
      <c r="D487" s="58"/>
      <c r="E487" s="58"/>
      <c r="F487" s="59">
        <v>8.5299999999999994</v>
      </c>
      <c r="G487" s="59">
        <v>7.75</v>
      </c>
      <c r="H487" s="59">
        <v>7.47</v>
      </c>
    </row>
    <row r="488" spans="1:8" ht="15" customHeight="1">
      <c r="A488" s="4" t="str">
        <f>+B483&amp;B488</f>
        <v>42200CHIMBOTE</v>
      </c>
      <c r="B488" s="63" t="s">
        <v>37</v>
      </c>
      <c r="C488" s="58"/>
      <c r="D488" s="58"/>
      <c r="E488" s="58"/>
      <c r="F488" s="58"/>
      <c r="G488" s="58"/>
      <c r="H488" s="59">
        <v>7.5</v>
      </c>
    </row>
    <row r="489" spans="1:8" ht="15" customHeight="1">
      <c r="A489" s="4" t="str">
        <f>+B483&amp;B489</f>
        <v>42200SUPE</v>
      </c>
      <c r="B489" s="63" t="s">
        <v>38</v>
      </c>
      <c r="C489" s="60">
        <v>6.02</v>
      </c>
      <c r="D489" s="61">
        <v>6.93</v>
      </c>
      <c r="E489" s="58"/>
      <c r="F489" s="58"/>
      <c r="G489" s="59">
        <v>7.77</v>
      </c>
      <c r="H489" s="59">
        <v>7.49</v>
      </c>
    </row>
    <row r="490" spans="1:8" ht="15" customHeight="1">
      <c r="A490" s="4" t="str">
        <f>+B483&amp;B490</f>
        <v>42200CALLAO</v>
      </c>
      <c r="B490" s="63" t="s">
        <v>39</v>
      </c>
      <c r="C490" s="60">
        <v>5.79</v>
      </c>
      <c r="D490" s="61">
        <v>6.7</v>
      </c>
      <c r="E490" s="59">
        <v>8.34</v>
      </c>
      <c r="F490" s="59">
        <v>7.95</v>
      </c>
      <c r="G490" s="59">
        <v>7.16</v>
      </c>
      <c r="H490" s="59">
        <v>6.85</v>
      </c>
    </row>
    <row r="491" spans="1:8" ht="15" customHeight="1">
      <c r="A491" s="4" t="str">
        <f>+B483&amp;B491</f>
        <v>42200CONCHAN</v>
      </c>
      <c r="B491" s="63" t="s">
        <v>40</v>
      </c>
      <c r="C491" s="60">
        <v>5.79</v>
      </c>
      <c r="D491" s="61">
        <v>6.7</v>
      </c>
      <c r="E491" s="59">
        <v>8.34</v>
      </c>
      <c r="F491" s="59">
        <v>7.95</v>
      </c>
      <c r="G491" s="59">
        <v>7.16</v>
      </c>
      <c r="H491" s="59">
        <v>6.85</v>
      </c>
    </row>
    <row r="492" spans="1:8" ht="15" customHeight="1">
      <c r="A492" s="4" t="str">
        <f>+B483&amp;B492</f>
        <v>42200C. DE PASCO</v>
      </c>
      <c r="B492" s="63" t="s">
        <v>41</v>
      </c>
      <c r="C492" s="58"/>
      <c r="D492" s="58"/>
      <c r="E492" s="58"/>
      <c r="F492" s="58"/>
      <c r="G492" s="59">
        <v>7.92</v>
      </c>
      <c r="H492" s="59">
        <v>7.65</v>
      </c>
    </row>
    <row r="493" spans="1:8" ht="15" customHeight="1">
      <c r="A493" s="4" t="str">
        <f>+B483&amp;B493</f>
        <v>42200PISCO</v>
      </c>
      <c r="B493" s="63" t="s">
        <v>42</v>
      </c>
      <c r="C493" s="58"/>
      <c r="D493" s="58"/>
      <c r="E493" s="58"/>
      <c r="F493" s="59">
        <v>8.57</v>
      </c>
      <c r="G493" s="59">
        <v>7.76</v>
      </c>
      <c r="H493" s="59">
        <v>7.48</v>
      </c>
    </row>
    <row r="494" spans="1:8" ht="15" customHeight="1">
      <c r="A494" s="4" t="str">
        <f>B483&amp;B494</f>
        <v>42200MOLLENDO</v>
      </c>
      <c r="B494" s="63" t="s">
        <v>43</v>
      </c>
      <c r="C494" s="60">
        <v>6.26</v>
      </c>
      <c r="D494" s="61">
        <v>7.17</v>
      </c>
      <c r="E494" s="58"/>
      <c r="F494" s="58"/>
      <c r="G494" s="59">
        <v>7.76</v>
      </c>
      <c r="H494" s="59">
        <v>7.48</v>
      </c>
    </row>
    <row r="495" spans="1:8" ht="15" customHeight="1">
      <c r="A495" s="4" t="str">
        <f>B483&amp;B495</f>
        <v>42200JULIACA</v>
      </c>
      <c r="B495" s="63" t="s">
        <v>44</v>
      </c>
      <c r="C495" s="60">
        <v>6.53</v>
      </c>
      <c r="D495" s="61">
        <v>7.44</v>
      </c>
      <c r="E495" s="58"/>
      <c r="F495" s="58"/>
      <c r="G495" s="58"/>
      <c r="H495" s="59">
        <v>7.79</v>
      </c>
    </row>
    <row r="496" spans="1:8" ht="15" customHeight="1">
      <c r="A496" s="4" t="str">
        <f>B483&amp;B496</f>
        <v>42200CUSCO</v>
      </c>
      <c r="B496" s="63" t="s">
        <v>45</v>
      </c>
      <c r="C496" s="60">
        <v>6.63</v>
      </c>
      <c r="D496" s="61">
        <v>7.54</v>
      </c>
      <c r="E496" s="58"/>
      <c r="F496" s="58"/>
      <c r="G496" s="58"/>
      <c r="H496" s="59">
        <v>7.89</v>
      </c>
    </row>
    <row r="497" spans="1:8" ht="15" customHeight="1">
      <c r="A497" s="4" t="str">
        <f>B483&amp;B497</f>
        <v>42200ILO</v>
      </c>
      <c r="B497" s="63" t="s">
        <v>46</v>
      </c>
      <c r="C497" s="60">
        <v>6.25</v>
      </c>
      <c r="D497" s="61">
        <v>7.16</v>
      </c>
      <c r="E497" s="58"/>
      <c r="F497" s="59">
        <v>8.6300000000000008</v>
      </c>
      <c r="G497" s="58"/>
      <c r="H497" s="59">
        <v>7.52</v>
      </c>
    </row>
    <row r="498" spans="1:8" ht="15" customHeight="1">
      <c r="A498" s="4" t="str">
        <f>B483&amp;B498</f>
        <v>42200EL MILAGRO</v>
      </c>
      <c r="B498" s="63" t="s">
        <v>47</v>
      </c>
      <c r="C498" s="58"/>
      <c r="D498" s="58"/>
      <c r="E498" s="58"/>
      <c r="F498" s="58"/>
      <c r="G498" s="59">
        <v>8.02</v>
      </c>
      <c r="H498" s="59">
        <v>7.47</v>
      </c>
    </row>
    <row r="499" spans="1:8" ht="15" customHeight="1">
      <c r="A499" s="4" t="str">
        <f>B483&amp;B499</f>
        <v>42200YURIMAGUAS</v>
      </c>
      <c r="B499" s="63" t="s">
        <v>48</v>
      </c>
      <c r="C499" s="27"/>
      <c r="D499" s="28"/>
      <c r="E499" s="22"/>
      <c r="F499" s="22"/>
      <c r="G499" s="22"/>
      <c r="H499" s="22"/>
    </row>
    <row r="500" spans="1:8" ht="15" customHeight="1">
      <c r="A500" s="4" t="str">
        <f>B483&amp;B500</f>
        <v>42200IQUITOS</v>
      </c>
      <c r="B500" s="63" t="s">
        <v>49</v>
      </c>
      <c r="C500" s="27"/>
      <c r="D500" s="28"/>
      <c r="E500" s="22"/>
      <c r="F500" s="22"/>
      <c r="G500" s="22"/>
      <c r="H500" s="22"/>
    </row>
    <row r="501" spans="1:8" ht="15" customHeight="1">
      <c r="A501" s="4" t="str">
        <f>B483&amp;B501</f>
        <v>42200PUCALLPA</v>
      </c>
      <c r="B501" s="63" t="s">
        <v>50</v>
      </c>
      <c r="C501" s="27"/>
      <c r="D501" s="28"/>
      <c r="E501" s="22"/>
      <c r="F501" s="22"/>
      <c r="G501" s="22"/>
      <c r="H501" s="22"/>
    </row>
    <row r="502" spans="1:8" ht="15" customHeight="1">
      <c r="A502" s="4" t="str">
        <f>B483&amp;B502</f>
        <v>42200PTO. MALDONADO</v>
      </c>
      <c r="B502" s="63" t="s">
        <v>51</v>
      </c>
      <c r="C502" s="61">
        <v>9.6199999999999992</v>
      </c>
      <c r="D502" s="61">
        <v>10.53</v>
      </c>
      <c r="E502" s="22"/>
      <c r="F502" s="22"/>
      <c r="G502" s="22"/>
      <c r="H502" s="22"/>
    </row>
    <row r="503" spans="1:8" ht="15" customHeight="1">
      <c r="B503" s="17">
        <v>42207</v>
      </c>
    </row>
    <row r="504" spans="1:8" ht="15" customHeight="1">
      <c r="A504" s="4" t="str">
        <f>B503&amp;B504</f>
        <v>42207TALARA</v>
      </c>
      <c r="B504" s="63" t="s">
        <v>33</v>
      </c>
      <c r="C504" s="58"/>
      <c r="D504" s="58"/>
      <c r="E504" s="58"/>
      <c r="F504" s="59">
        <v>8.09</v>
      </c>
      <c r="G504" s="59">
        <v>7.31</v>
      </c>
      <c r="H504" s="59">
        <v>6.91</v>
      </c>
    </row>
    <row r="505" spans="1:8" ht="15" customHeight="1">
      <c r="A505" s="4" t="str">
        <f>B503&amp;B505</f>
        <v>42207PIURA</v>
      </c>
      <c r="B505" s="63" t="s">
        <v>34</v>
      </c>
      <c r="C505" s="58"/>
      <c r="D505" s="58"/>
      <c r="E505" s="58"/>
      <c r="F505" s="58"/>
      <c r="G505" s="59">
        <v>7.65</v>
      </c>
      <c r="H505" s="59">
        <v>7.35</v>
      </c>
    </row>
    <row r="506" spans="1:8" ht="15" customHeight="1">
      <c r="A506" s="4" t="str">
        <f>+B503&amp;B506</f>
        <v>42207ETEN</v>
      </c>
      <c r="B506" s="63" t="s">
        <v>35</v>
      </c>
      <c r="C506" s="58"/>
      <c r="D506" s="58"/>
      <c r="E506" s="58"/>
      <c r="F506" s="58"/>
      <c r="G506" s="59">
        <v>7.68</v>
      </c>
      <c r="H506" s="59">
        <v>7.38</v>
      </c>
    </row>
    <row r="507" spans="1:8" ht="15" customHeight="1">
      <c r="A507" s="4" t="str">
        <f>+B503&amp;B507</f>
        <v>42207SALAVERRY</v>
      </c>
      <c r="B507" s="63" t="s">
        <v>36</v>
      </c>
      <c r="C507" s="58"/>
      <c r="D507" s="58"/>
      <c r="E507" s="58"/>
      <c r="F507" s="59">
        <v>8.5</v>
      </c>
      <c r="G507" s="59">
        <v>7.71</v>
      </c>
      <c r="H507" s="59">
        <v>7.41</v>
      </c>
    </row>
    <row r="508" spans="1:8" ht="15" customHeight="1">
      <c r="A508" s="4" t="str">
        <f>+B503&amp;B508</f>
        <v>42207CHIMBOTE</v>
      </c>
      <c r="B508" s="63" t="s">
        <v>37</v>
      </c>
      <c r="C508" s="58"/>
      <c r="D508" s="58"/>
      <c r="E508" s="58"/>
      <c r="F508" s="58"/>
      <c r="G508" s="58"/>
      <c r="H508" s="59">
        <v>7.44</v>
      </c>
    </row>
    <row r="509" spans="1:8" ht="15" customHeight="1">
      <c r="A509" s="4" t="str">
        <f>+B503&amp;B509</f>
        <v>42207SUPE</v>
      </c>
      <c r="B509" s="63" t="s">
        <v>38</v>
      </c>
      <c r="C509" s="60">
        <v>6.02</v>
      </c>
      <c r="D509" s="61">
        <v>6.69</v>
      </c>
      <c r="E509" s="58"/>
      <c r="F509" s="58"/>
      <c r="G509" s="59">
        <v>7.73</v>
      </c>
      <c r="H509" s="59">
        <v>7.43</v>
      </c>
    </row>
    <row r="510" spans="1:8" ht="15" customHeight="1">
      <c r="A510" s="4" t="str">
        <f>+B503&amp;B510</f>
        <v>42207CALLAO</v>
      </c>
      <c r="B510" s="63" t="s">
        <v>39</v>
      </c>
      <c r="C510" s="60">
        <v>5.79</v>
      </c>
      <c r="D510" s="61">
        <v>6.46</v>
      </c>
      <c r="E510" s="59">
        <v>8.31</v>
      </c>
      <c r="F510" s="59">
        <v>7.92</v>
      </c>
      <c r="G510" s="59">
        <v>7.12</v>
      </c>
      <c r="H510" s="59">
        <v>6.79</v>
      </c>
    </row>
    <row r="511" spans="1:8" ht="15" customHeight="1">
      <c r="A511" s="4" t="str">
        <f>+B503&amp;B511</f>
        <v>42207CONCHAN</v>
      </c>
      <c r="B511" s="63" t="s">
        <v>40</v>
      </c>
      <c r="C511" s="60">
        <v>5.79</v>
      </c>
      <c r="D511" s="61">
        <v>6.46</v>
      </c>
      <c r="E511" s="59">
        <v>8.31</v>
      </c>
      <c r="F511" s="59">
        <v>7.92</v>
      </c>
      <c r="G511" s="59">
        <v>7.12</v>
      </c>
      <c r="H511" s="59">
        <v>6.79</v>
      </c>
    </row>
    <row r="512" spans="1:8" ht="15" customHeight="1">
      <c r="A512" s="4" t="str">
        <f>+B503&amp;B512</f>
        <v>42207C. DE PASCO</v>
      </c>
      <c r="B512" s="63" t="s">
        <v>41</v>
      </c>
      <c r="C512" s="58"/>
      <c r="D512" s="58"/>
      <c r="E512" s="58"/>
      <c r="F512" s="58"/>
      <c r="G512" s="59">
        <v>7.88</v>
      </c>
      <c r="H512" s="59">
        <v>7.59</v>
      </c>
    </row>
    <row r="513" spans="1:8" ht="15" customHeight="1">
      <c r="A513" s="4" t="str">
        <f>+B503&amp;B513</f>
        <v>42207PISCO</v>
      </c>
      <c r="B513" s="63" t="s">
        <v>42</v>
      </c>
      <c r="C513" s="58"/>
      <c r="D513" s="58"/>
      <c r="E513" s="58"/>
      <c r="F513" s="59">
        <v>8.5399999999999991</v>
      </c>
      <c r="G513" s="59">
        <v>7.72</v>
      </c>
      <c r="H513" s="59">
        <v>7.42</v>
      </c>
    </row>
    <row r="514" spans="1:8" ht="15" customHeight="1">
      <c r="A514" s="4" t="str">
        <f>B503&amp;B514</f>
        <v>42207MOLLENDO</v>
      </c>
      <c r="B514" s="63" t="s">
        <v>43</v>
      </c>
      <c r="C514" s="60">
        <v>6.26</v>
      </c>
      <c r="D514" s="61">
        <v>6.93</v>
      </c>
      <c r="E514" s="58"/>
      <c r="F514" s="58"/>
      <c r="G514" s="59">
        <v>7.72</v>
      </c>
      <c r="H514" s="59">
        <v>7.42</v>
      </c>
    </row>
    <row r="515" spans="1:8" ht="15" customHeight="1">
      <c r="A515" s="4" t="str">
        <f>B503&amp;B515</f>
        <v>42207JULIACA</v>
      </c>
      <c r="B515" s="63" t="s">
        <v>44</v>
      </c>
      <c r="C515" s="60">
        <v>6.53</v>
      </c>
      <c r="D515" s="61">
        <v>7.2</v>
      </c>
      <c r="E515" s="58"/>
      <c r="F515" s="58"/>
      <c r="G515" s="58"/>
      <c r="H515" s="59">
        <v>7.73</v>
      </c>
    </row>
    <row r="516" spans="1:8" ht="15" customHeight="1">
      <c r="A516" s="4" t="str">
        <f>B503&amp;B516</f>
        <v>42207CUSCO</v>
      </c>
      <c r="B516" s="63" t="s">
        <v>45</v>
      </c>
      <c r="C516" s="60">
        <v>6.63</v>
      </c>
      <c r="D516" s="61">
        <v>7.3</v>
      </c>
      <c r="E516" s="58"/>
      <c r="F516" s="58"/>
      <c r="G516" s="58"/>
      <c r="H516" s="59">
        <v>7.83</v>
      </c>
    </row>
    <row r="517" spans="1:8" ht="15" customHeight="1">
      <c r="A517" s="4" t="str">
        <f>B503&amp;B517</f>
        <v>42207ILO</v>
      </c>
      <c r="B517" s="63" t="s">
        <v>46</v>
      </c>
      <c r="C517" s="60">
        <v>6.25</v>
      </c>
      <c r="D517" s="61">
        <v>6.92</v>
      </c>
      <c r="E517" s="58"/>
      <c r="F517" s="59">
        <v>8.6</v>
      </c>
      <c r="G517" s="58"/>
      <c r="H517" s="59">
        <v>7.46</v>
      </c>
    </row>
    <row r="518" spans="1:8" ht="15" customHeight="1">
      <c r="A518" s="4" t="str">
        <f>B503&amp;B518</f>
        <v>42207EL MILAGRO</v>
      </c>
      <c r="B518" s="63" t="s">
        <v>47</v>
      </c>
      <c r="C518" s="58"/>
      <c r="D518" s="58"/>
      <c r="E518" s="58"/>
      <c r="F518" s="58"/>
      <c r="G518" s="59">
        <v>7.98</v>
      </c>
      <c r="H518" s="59">
        <v>7.41</v>
      </c>
    </row>
    <row r="519" spans="1:8" ht="15" customHeight="1">
      <c r="A519" s="4" t="str">
        <f>B503&amp;B519</f>
        <v>42207YURIMAGUAS</v>
      </c>
      <c r="B519" s="63" t="s">
        <v>48</v>
      </c>
      <c r="C519" s="27"/>
      <c r="D519" s="28"/>
      <c r="E519" s="56"/>
      <c r="F519" s="56"/>
      <c r="G519" s="56"/>
      <c r="H519" s="56"/>
    </row>
    <row r="520" spans="1:8" ht="15" customHeight="1">
      <c r="A520" s="4" t="str">
        <f>B503&amp;B520</f>
        <v>42207IQUITOS</v>
      </c>
      <c r="B520" s="63" t="s">
        <v>49</v>
      </c>
      <c r="C520" s="27"/>
      <c r="D520" s="28"/>
      <c r="E520" s="56"/>
      <c r="F520" s="56"/>
      <c r="G520" s="56"/>
      <c r="H520" s="56"/>
    </row>
    <row r="521" spans="1:8" ht="15" customHeight="1">
      <c r="A521" s="4" t="str">
        <f>B503&amp;B521</f>
        <v>42207PUCALLPA</v>
      </c>
      <c r="B521" s="63" t="s">
        <v>50</v>
      </c>
      <c r="C521" s="27"/>
      <c r="D521" s="28"/>
      <c r="E521" s="56"/>
      <c r="F521" s="56"/>
      <c r="G521" s="56"/>
      <c r="H521" s="56"/>
    </row>
    <row r="522" spans="1:8" ht="15" customHeight="1">
      <c r="A522" s="4" t="str">
        <f>B503&amp;B522</f>
        <v>42207PTO. MALDONADO</v>
      </c>
      <c r="B522" s="63" t="s">
        <v>51</v>
      </c>
      <c r="C522" s="61">
        <v>9.6199999999999992</v>
      </c>
      <c r="D522" s="61">
        <v>10.29</v>
      </c>
      <c r="E522" s="56"/>
      <c r="F522" s="56"/>
      <c r="G522" s="56"/>
      <c r="H522" s="56"/>
    </row>
    <row r="523" spans="1:8" ht="15" customHeight="1">
      <c r="B523" s="17">
        <v>42221</v>
      </c>
    </row>
    <row r="524" spans="1:8" ht="15" customHeight="1">
      <c r="A524" s="4" t="str">
        <f>B523&amp;B524</f>
        <v>42221TALARA</v>
      </c>
      <c r="B524" s="63" t="s">
        <v>33</v>
      </c>
      <c r="C524" s="58"/>
      <c r="D524" s="58"/>
      <c r="E524" s="58"/>
      <c r="F524" s="59">
        <v>8.09</v>
      </c>
      <c r="G524" s="59">
        <v>7.31</v>
      </c>
      <c r="H524" s="59">
        <v>6.91</v>
      </c>
    </row>
    <row r="525" spans="1:8" ht="15" customHeight="1">
      <c r="A525" s="4" t="str">
        <f>B523&amp;B525</f>
        <v>42221PIURA</v>
      </c>
      <c r="B525" s="63" t="s">
        <v>34</v>
      </c>
      <c r="C525" s="58"/>
      <c r="D525" s="58"/>
      <c r="E525" s="58"/>
      <c r="F525" s="58"/>
      <c r="G525" s="59">
        <v>7.65</v>
      </c>
      <c r="H525" s="59">
        <v>7.35</v>
      </c>
    </row>
    <row r="526" spans="1:8" ht="15" customHeight="1">
      <c r="A526" s="4" t="str">
        <f>+B523&amp;B526</f>
        <v>42221ETEN</v>
      </c>
      <c r="B526" s="63" t="s">
        <v>35</v>
      </c>
      <c r="C526" s="58"/>
      <c r="D526" s="58"/>
      <c r="E526" s="58"/>
      <c r="F526" s="58"/>
      <c r="G526" s="59">
        <v>7.68</v>
      </c>
      <c r="H526" s="59">
        <v>7.38</v>
      </c>
    </row>
    <row r="527" spans="1:8" ht="15" customHeight="1">
      <c r="A527" s="4" t="str">
        <f>+B523&amp;B527</f>
        <v>42221SALAVERRY</v>
      </c>
      <c r="B527" s="63" t="s">
        <v>36</v>
      </c>
      <c r="C527" s="58"/>
      <c r="D527" s="58"/>
      <c r="E527" s="58"/>
      <c r="F527" s="59">
        <v>8.5</v>
      </c>
      <c r="G527" s="59">
        <v>7.71</v>
      </c>
      <c r="H527" s="59">
        <v>7.41</v>
      </c>
    </row>
    <row r="528" spans="1:8" ht="15" customHeight="1">
      <c r="A528" s="4" t="str">
        <f>+B523&amp;B528</f>
        <v>42221CHIMBOTE</v>
      </c>
      <c r="B528" s="63" t="s">
        <v>37</v>
      </c>
      <c r="C528" s="58"/>
      <c r="D528" s="58"/>
      <c r="E528" s="58"/>
      <c r="F528" s="58"/>
      <c r="G528" s="58"/>
      <c r="H528" s="59">
        <v>7.44</v>
      </c>
    </row>
    <row r="529" spans="1:8" ht="15" customHeight="1">
      <c r="A529" s="4" t="str">
        <f>+B523&amp;B529</f>
        <v>42221SUPE</v>
      </c>
      <c r="B529" s="63" t="s">
        <v>38</v>
      </c>
      <c r="C529" s="60">
        <v>6.02</v>
      </c>
      <c r="D529" s="61">
        <v>6.69</v>
      </c>
      <c r="E529" s="58"/>
      <c r="F529" s="58"/>
      <c r="G529" s="59">
        <v>7.73</v>
      </c>
      <c r="H529" s="59">
        <v>7.43</v>
      </c>
    </row>
    <row r="530" spans="1:8" ht="15" customHeight="1">
      <c r="A530" s="4" t="str">
        <f>+B523&amp;B530</f>
        <v>42221CALLAO</v>
      </c>
      <c r="B530" s="63" t="s">
        <v>39</v>
      </c>
      <c r="C530" s="60">
        <v>5.79</v>
      </c>
      <c r="D530" s="61">
        <v>6.46</v>
      </c>
      <c r="E530" s="59">
        <v>8.31</v>
      </c>
      <c r="F530" s="59">
        <v>7.92</v>
      </c>
      <c r="G530" s="59">
        <v>7.12</v>
      </c>
      <c r="H530" s="59">
        <v>6.79</v>
      </c>
    </row>
    <row r="531" spans="1:8" ht="15" customHeight="1">
      <c r="A531" s="4" t="str">
        <f>+B523&amp;B531</f>
        <v>42221CONCHAN</v>
      </c>
      <c r="B531" s="63" t="s">
        <v>40</v>
      </c>
      <c r="C531" s="60">
        <v>5.79</v>
      </c>
      <c r="D531" s="61">
        <v>6.46</v>
      </c>
      <c r="E531" s="59">
        <v>8.31</v>
      </c>
      <c r="F531" s="59">
        <v>7.92</v>
      </c>
      <c r="G531" s="59">
        <v>7.12</v>
      </c>
      <c r="H531" s="59">
        <v>6.79</v>
      </c>
    </row>
    <row r="532" spans="1:8" ht="15" customHeight="1">
      <c r="A532" s="4" t="str">
        <f>+B523&amp;B532</f>
        <v>42221C. DE PASCO</v>
      </c>
      <c r="B532" s="63" t="s">
        <v>41</v>
      </c>
      <c r="C532" s="58"/>
      <c r="D532" s="58"/>
      <c r="E532" s="58"/>
      <c r="F532" s="58"/>
      <c r="G532" s="59">
        <v>7.88</v>
      </c>
      <c r="H532" s="59">
        <v>7.59</v>
      </c>
    </row>
    <row r="533" spans="1:8" ht="15" customHeight="1">
      <c r="A533" s="4" t="str">
        <f>+B523&amp;B533</f>
        <v>42221PISCO</v>
      </c>
      <c r="B533" s="63" t="s">
        <v>42</v>
      </c>
      <c r="C533" s="58"/>
      <c r="D533" s="58"/>
      <c r="E533" s="58"/>
      <c r="F533" s="59">
        <v>8.5399999999999991</v>
      </c>
      <c r="G533" s="59">
        <v>7.72</v>
      </c>
      <c r="H533" s="59">
        <v>7.42</v>
      </c>
    </row>
    <row r="534" spans="1:8" ht="15" customHeight="1">
      <c r="A534" s="4" t="str">
        <f>B523&amp;B534</f>
        <v>42221MOLLENDO</v>
      </c>
      <c r="B534" s="63" t="s">
        <v>43</v>
      </c>
      <c r="C534" s="60">
        <v>6.26</v>
      </c>
      <c r="D534" s="61">
        <v>6.93</v>
      </c>
      <c r="E534" s="58"/>
      <c r="F534" s="58"/>
      <c r="G534" s="59">
        <v>7.72</v>
      </c>
      <c r="H534" s="59">
        <v>7.42</v>
      </c>
    </row>
    <row r="535" spans="1:8" ht="15" customHeight="1">
      <c r="A535" s="4" t="str">
        <f>B523&amp;B535</f>
        <v>42221JULIACA</v>
      </c>
      <c r="B535" s="63" t="s">
        <v>44</v>
      </c>
      <c r="C535" s="60">
        <v>6.53</v>
      </c>
      <c r="D535" s="61">
        <v>7.2</v>
      </c>
      <c r="E535" s="58"/>
      <c r="F535" s="58"/>
      <c r="G535" s="58"/>
      <c r="H535" s="59">
        <v>7.73</v>
      </c>
    </row>
    <row r="536" spans="1:8" ht="15" customHeight="1">
      <c r="A536" s="4" t="str">
        <f>B523&amp;B536</f>
        <v>42221CUSCO</v>
      </c>
      <c r="B536" s="63" t="s">
        <v>45</v>
      </c>
      <c r="C536" s="60">
        <v>6.63</v>
      </c>
      <c r="D536" s="61">
        <v>7.3</v>
      </c>
      <c r="E536" s="58"/>
      <c r="F536" s="58"/>
      <c r="G536" s="58"/>
      <c r="H536" s="59">
        <v>7.83</v>
      </c>
    </row>
    <row r="537" spans="1:8" ht="15" customHeight="1">
      <c r="A537" s="4" t="str">
        <f>B523&amp;B537</f>
        <v>42221ILO</v>
      </c>
      <c r="B537" s="63" t="s">
        <v>46</v>
      </c>
      <c r="C537" s="60">
        <v>6.25</v>
      </c>
      <c r="D537" s="61">
        <v>6.92</v>
      </c>
      <c r="E537" s="58"/>
      <c r="F537" s="59">
        <v>8.6</v>
      </c>
      <c r="G537" s="58"/>
      <c r="H537" s="59">
        <v>7.46</v>
      </c>
    </row>
    <row r="538" spans="1:8" ht="15" customHeight="1">
      <c r="A538" s="4" t="str">
        <f>B523&amp;B538</f>
        <v>42221EL MILAGRO</v>
      </c>
      <c r="B538" s="63" t="s">
        <v>47</v>
      </c>
      <c r="C538" s="58"/>
      <c r="D538" s="58"/>
      <c r="E538" s="58"/>
      <c r="F538" s="58"/>
      <c r="G538" s="59">
        <v>7.98</v>
      </c>
      <c r="H538" s="59">
        <v>7.41</v>
      </c>
    </row>
    <row r="539" spans="1:8" ht="15" customHeight="1">
      <c r="A539" s="4" t="str">
        <f>B523&amp;B539</f>
        <v>42221YURIMAGUAS</v>
      </c>
      <c r="B539" s="63" t="s">
        <v>48</v>
      </c>
      <c r="C539" s="27"/>
      <c r="D539" s="28"/>
      <c r="E539" s="22"/>
      <c r="F539" s="22"/>
      <c r="G539" s="22"/>
      <c r="H539" s="22"/>
    </row>
    <row r="540" spans="1:8" ht="15" customHeight="1">
      <c r="A540" s="4" t="str">
        <f>B523&amp;B540</f>
        <v>42221IQUITOS</v>
      </c>
      <c r="B540" s="63" t="s">
        <v>49</v>
      </c>
      <c r="C540" s="27"/>
      <c r="D540" s="28"/>
      <c r="E540" s="22"/>
      <c r="F540" s="22"/>
      <c r="G540" s="22"/>
      <c r="H540" s="22"/>
    </row>
    <row r="541" spans="1:8" ht="15" customHeight="1">
      <c r="A541" s="4" t="str">
        <f>B523&amp;B541</f>
        <v>42221PUCALLPA</v>
      </c>
      <c r="B541" s="63" t="s">
        <v>50</v>
      </c>
      <c r="C541" s="27"/>
      <c r="D541" s="28"/>
      <c r="E541" s="22"/>
      <c r="F541" s="22"/>
      <c r="G541" s="22"/>
      <c r="H541" s="22"/>
    </row>
    <row r="542" spans="1:8" ht="15" customHeight="1">
      <c r="A542" s="4" t="str">
        <f>B523&amp;B542</f>
        <v>42221PTO. MALDONADO</v>
      </c>
      <c r="B542" s="63" t="s">
        <v>51</v>
      </c>
      <c r="C542" s="61">
        <v>9.6199999999999992</v>
      </c>
      <c r="D542" s="61">
        <v>10.29</v>
      </c>
      <c r="E542" s="22"/>
      <c r="F542" s="22"/>
      <c r="G542" s="22"/>
      <c r="H542" s="22"/>
    </row>
    <row r="543" spans="1:8" ht="15" customHeight="1">
      <c r="B543" s="17">
        <v>42228</v>
      </c>
    </row>
    <row r="544" spans="1:8" ht="15" customHeight="1">
      <c r="A544" s="4" t="str">
        <f>B543&amp;B544</f>
        <v>42228TALARA</v>
      </c>
      <c r="B544" s="63" t="s">
        <v>33</v>
      </c>
      <c r="C544" s="58"/>
      <c r="D544" s="58"/>
      <c r="E544" s="58"/>
      <c r="F544" s="59">
        <v>7.94</v>
      </c>
      <c r="G544" s="59">
        <v>7.25</v>
      </c>
      <c r="H544" s="59">
        <v>6.86</v>
      </c>
    </row>
    <row r="545" spans="1:8" ht="15" customHeight="1">
      <c r="A545" s="4" t="str">
        <f>B543&amp;B545</f>
        <v>42228PIURA</v>
      </c>
      <c r="B545" s="63" t="s">
        <v>34</v>
      </c>
      <c r="C545" s="58"/>
      <c r="D545" s="58"/>
      <c r="E545" s="58"/>
      <c r="F545" s="58"/>
      <c r="G545" s="59">
        <v>7.59</v>
      </c>
      <c r="H545" s="59">
        <v>7.3</v>
      </c>
    </row>
    <row r="546" spans="1:8" ht="15" customHeight="1">
      <c r="A546" s="4" t="str">
        <f>+B543&amp;B546</f>
        <v>42228ETEN</v>
      </c>
      <c r="B546" s="63" t="s">
        <v>35</v>
      </c>
      <c r="C546" s="58"/>
      <c r="D546" s="58"/>
      <c r="E546" s="58"/>
      <c r="F546" s="58"/>
      <c r="G546" s="59">
        <v>7.62</v>
      </c>
      <c r="H546" s="59">
        <v>7.33</v>
      </c>
    </row>
    <row r="547" spans="1:8" ht="15" customHeight="1">
      <c r="A547" s="4" t="str">
        <f>+B543&amp;B547</f>
        <v>42228SALAVERRY</v>
      </c>
      <c r="B547" s="63" t="s">
        <v>36</v>
      </c>
      <c r="C547" s="58"/>
      <c r="D547" s="58"/>
      <c r="E547" s="58"/>
      <c r="F547" s="59">
        <v>8.35</v>
      </c>
      <c r="G547" s="59">
        <v>7.65</v>
      </c>
      <c r="H547" s="59">
        <v>7.36</v>
      </c>
    </row>
    <row r="548" spans="1:8" ht="15" customHeight="1">
      <c r="A548" s="4" t="str">
        <f>+B543&amp;B548</f>
        <v>42228CHIMBOTE</v>
      </c>
      <c r="B548" s="63" t="s">
        <v>37</v>
      </c>
      <c r="C548" s="58"/>
      <c r="D548" s="58"/>
      <c r="E548" s="58"/>
      <c r="F548" s="58"/>
      <c r="G548" s="58"/>
      <c r="H548" s="59">
        <v>7.39</v>
      </c>
    </row>
    <row r="549" spans="1:8" ht="15" customHeight="1">
      <c r="A549" s="4" t="str">
        <f>+B543&amp;B549</f>
        <v>42228SUPE</v>
      </c>
      <c r="B549" s="63" t="s">
        <v>38</v>
      </c>
      <c r="C549" s="60">
        <v>6.02</v>
      </c>
      <c r="D549" s="61">
        <v>6.57</v>
      </c>
      <c r="E549" s="58"/>
      <c r="F549" s="58"/>
      <c r="G549" s="59">
        <v>7.67</v>
      </c>
      <c r="H549" s="59">
        <v>7.38</v>
      </c>
    </row>
    <row r="550" spans="1:8" ht="15" customHeight="1">
      <c r="A550" s="4" t="str">
        <f>+B543&amp;B550</f>
        <v>42228CALLAO</v>
      </c>
      <c r="B550" s="63" t="s">
        <v>39</v>
      </c>
      <c r="C550" s="60">
        <v>5.79</v>
      </c>
      <c r="D550" s="61">
        <v>6.34</v>
      </c>
      <c r="E550" s="59">
        <v>8.14</v>
      </c>
      <c r="F550" s="59">
        <v>7.77</v>
      </c>
      <c r="G550" s="59">
        <v>7.06</v>
      </c>
      <c r="H550" s="59">
        <v>6.74</v>
      </c>
    </row>
    <row r="551" spans="1:8" ht="15" customHeight="1">
      <c r="A551" s="4" t="str">
        <f>+B543&amp;B551</f>
        <v>42228CONCHAN</v>
      </c>
      <c r="B551" s="63" t="s">
        <v>40</v>
      </c>
      <c r="C551" s="60">
        <v>5.79</v>
      </c>
      <c r="D551" s="61">
        <v>6.34</v>
      </c>
      <c r="E551" s="59">
        <v>8.14</v>
      </c>
      <c r="F551" s="59">
        <v>7.77</v>
      </c>
      <c r="G551" s="59">
        <v>7.06</v>
      </c>
      <c r="H551" s="59">
        <v>6.74</v>
      </c>
    </row>
    <row r="552" spans="1:8" ht="15" customHeight="1">
      <c r="A552" s="4" t="str">
        <f>+B543&amp;B552</f>
        <v>42228C. DE PASCO</v>
      </c>
      <c r="B552" s="63" t="s">
        <v>41</v>
      </c>
      <c r="C552" s="58"/>
      <c r="D552" s="58"/>
      <c r="E552" s="58"/>
      <c r="F552" s="58"/>
      <c r="G552" s="59">
        <v>7.82</v>
      </c>
      <c r="H552" s="59">
        <v>7.54</v>
      </c>
    </row>
    <row r="553" spans="1:8" ht="15" customHeight="1">
      <c r="A553" s="4" t="str">
        <f>+B543&amp;B553</f>
        <v>42228PISCO</v>
      </c>
      <c r="B553" s="63" t="s">
        <v>42</v>
      </c>
      <c r="C553" s="58"/>
      <c r="D553" s="58"/>
      <c r="E553" s="58"/>
      <c r="F553" s="59">
        <v>8.39</v>
      </c>
      <c r="G553" s="59">
        <v>7.66</v>
      </c>
      <c r="H553" s="59">
        <v>7.37</v>
      </c>
    </row>
    <row r="554" spans="1:8" ht="15" customHeight="1">
      <c r="A554" s="4" t="str">
        <f>B543&amp;B554</f>
        <v>42228MOLLENDO</v>
      </c>
      <c r="B554" s="63" t="s">
        <v>43</v>
      </c>
      <c r="C554" s="60">
        <v>6.26</v>
      </c>
      <c r="D554" s="61">
        <v>6.81</v>
      </c>
      <c r="E554" s="58"/>
      <c r="F554" s="58"/>
      <c r="G554" s="59">
        <v>7.66</v>
      </c>
      <c r="H554" s="59">
        <v>7.37</v>
      </c>
    </row>
    <row r="555" spans="1:8" ht="15" customHeight="1">
      <c r="A555" s="4" t="str">
        <f>B543&amp;B555</f>
        <v>42228JULIACA</v>
      </c>
      <c r="B555" s="63" t="s">
        <v>44</v>
      </c>
      <c r="C555" s="60">
        <v>6.53</v>
      </c>
      <c r="D555" s="61">
        <v>7.08</v>
      </c>
      <c r="E555" s="58"/>
      <c r="F555" s="58"/>
      <c r="G555" s="58"/>
      <c r="H555" s="59">
        <v>7.68</v>
      </c>
    </row>
    <row r="556" spans="1:8" ht="15" customHeight="1">
      <c r="A556" s="4" t="str">
        <f>B543&amp;B556</f>
        <v>42228CUSCO</v>
      </c>
      <c r="B556" s="63" t="s">
        <v>45</v>
      </c>
      <c r="C556" s="60">
        <v>6.63</v>
      </c>
      <c r="D556" s="61">
        <v>7.18</v>
      </c>
      <c r="E556" s="58"/>
      <c r="F556" s="58"/>
      <c r="G556" s="58"/>
      <c r="H556" s="59">
        <v>7.78</v>
      </c>
    </row>
    <row r="557" spans="1:8" ht="15" customHeight="1">
      <c r="A557" s="4" t="str">
        <f>B543&amp;B557</f>
        <v>42228ILO</v>
      </c>
      <c r="B557" s="63" t="s">
        <v>46</v>
      </c>
      <c r="C557" s="60">
        <v>6.25</v>
      </c>
      <c r="D557" s="61">
        <v>6.8</v>
      </c>
      <c r="E557" s="58"/>
      <c r="F557" s="59">
        <v>8.4499999999999993</v>
      </c>
      <c r="G557" s="58"/>
      <c r="H557" s="59">
        <v>7.41</v>
      </c>
    </row>
    <row r="558" spans="1:8" ht="15" customHeight="1">
      <c r="A558" s="4" t="str">
        <f>B543&amp;B558</f>
        <v>42228EL MILAGRO</v>
      </c>
      <c r="B558" s="63" t="s">
        <v>47</v>
      </c>
      <c r="C558" s="58"/>
      <c r="D558" s="58"/>
      <c r="E558" s="58"/>
      <c r="F558" s="58"/>
      <c r="G558" s="59">
        <v>7.92</v>
      </c>
      <c r="H558" s="59">
        <v>7.36</v>
      </c>
    </row>
    <row r="559" spans="1:8" ht="15" customHeight="1">
      <c r="A559" s="4" t="str">
        <f>B543&amp;B559</f>
        <v>42228YURIMAGUAS</v>
      </c>
      <c r="B559" s="63" t="s">
        <v>48</v>
      </c>
      <c r="C559" s="27"/>
      <c r="D559" s="28"/>
      <c r="E559" s="22"/>
      <c r="F559" s="22"/>
      <c r="G559" s="22"/>
      <c r="H559" s="22"/>
    </row>
    <row r="560" spans="1:8" ht="15" customHeight="1">
      <c r="A560" s="4" t="str">
        <f>B543&amp;B560</f>
        <v>42228IQUITOS</v>
      </c>
      <c r="B560" s="63" t="s">
        <v>49</v>
      </c>
      <c r="C560" s="27"/>
      <c r="D560" s="28"/>
      <c r="E560" s="22"/>
      <c r="F560" s="22"/>
      <c r="G560" s="22"/>
      <c r="H560" s="22"/>
    </row>
    <row r="561" spans="1:8" ht="15" customHeight="1">
      <c r="A561" s="4" t="str">
        <f>B543&amp;B561</f>
        <v>42228PUCALLPA</v>
      </c>
      <c r="B561" s="63" t="s">
        <v>50</v>
      </c>
      <c r="C561" s="27"/>
      <c r="D561" s="28"/>
      <c r="E561" s="22"/>
      <c r="F561" s="22"/>
      <c r="G561" s="22"/>
      <c r="H561" s="22"/>
    </row>
    <row r="562" spans="1:8" ht="15" customHeight="1">
      <c r="A562" s="4" t="str">
        <f>B543&amp;B562</f>
        <v>42228PTO. MALDONADO</v>
      </c>
      <c r="B562" s="63" t="s">
        <v>51</v>
      </c>
      <c r="C562" s="61">
        <v>9.6199999999999992</v>
      </c>
      <c r="D562" s="61">
        <v>10.17</v>
      </c>
      <c r="E562" s="22"/>
      <c r="F562" s="22"/>
      <c r="G562" s="22"/>
      <c r="H562" s="22"/>
    </row>
    <row r="563" spans="1:8" ht="15" customHeight="1">
      <c r="B563" s="17">
        <v>42235</v>
      </c>
    </row>
    <row r="564" spans="1:8" ht="15" customHeight="1">
      <c r="A564" s="4" t="str">
        <f>B563&amp;B564</f>
        <v>42235TALARA</v>
      </c>
      <c r="B564" s="63" t="s">
        <v>33</v>
      </c>
      <c r="C564" s="58"/>
      <c r="D564" s="58"/>
      <c r="E564" s="58"/>
      <c r="F564" s="59">
        <v>7.94</v>
      </c>
      <c r="G564" s="59">
        <v>7.25</v>
      </c>
      <c r="H564" s="59">
        <v>6.86</v>
      </c>
    </row>
    <row r="565" spans="1:8" ht="15" customHeight="1">
      <c r="A565" s="4" t="str">
        <f>B563&amp;B565</f>
        <v>42235PIURA</v>
      </c>
      <c r="B565" s="63" t="s">
        <v>34</v>
      </c>
      <c r="C565" s="58"/>
      <c r="D565" s="58"/>
      <c r="E565" s="58"/>
      <c r="F565" s="58"/>
      <c r="G565" s="59">
        <v>7.59</v>
      </c>
      <c r="H565" s="59">
        <v>7.3</v>
      </c>
    </row>
    <row r="566" spans="1:8" ht="15" customHeight="1">
      <c r="A566" s="4" t="str">
        <f>+B563&amp;B566</f>
        <v>42235ETEN</v>
      </c>
      <c r="B566" s="63" t="s">
        <v>35</v>
      </c>
      <c r="C566" s="58"/>
      <c r="D566" s="58"/>
      <c r="E566" s="58"/>
      <c r="F566" s="58"/>
      <c r="G566" s="59">
        <v>7.62</v>
      </c>
      <c r="H566" s="59">
        <v>7.33</v>
      </c>
    </row>
    <row r="567" spans="1:8" ht="15" customHeight="1">
      <c r="A567" s="4" t="str">
        <f>+B563&amp;B567</f>
        <v>42235SALAVERRY</v>
      </c>
      <c r="B567" s="63" t="s">
        <v>36</v>
      </c>
      <c r="C567" s="58"/>
      <c r="D567" s="58"/>
      <c r="E567" s="58"/>
      <c r="F567" s="59">
        <v>8.35</v>
      </c>
      <c r="G567" s="59">
        <v>7.65</v>
      </c>
      <c r="H567" s="59">
        <v>7.36</v>
      </c>
    </row>
    <row r="568" spans="1:8" ht="15" customHeight="1">
      <c r="A568" s="4" t="str">
        <f>+B563&amp;B568</f>
        <v>42235CHIMBOTE</v>
      </c>
      <c r="B568" s="63" t="s">
        <v>37</v>
      </c>
      <c r="C568" s="58"/>
      <c r="D568" s="58"/>
      <c r="E568" s="58"/>
      <c r="F568" s="58"/>
      <c r="G568" s="58"/>
      <c r="H568" s="59">
        <v>7.39</v>
      </c>
    </row>
    <row r="569" spans="1:8" ht="15" customHeight="1">
      <c r="A569" s="4" t="str">
        <f>+B563&amp;B569</f>
        <v>42235SUPE</v>
      </c>
      <c r="B569" s="63" t="s">
        <v>38</v>
      </c>
      <c r="C569" s="60">
        <v>6.02</v>
      </c>
      <c r="D569" s="61">
        <v>6.57</v>
      </c>
      <c r="E569" s="58"/>
      <c r="F569" s="58"/>
      <c r="G569" s="59">
        <v>7.67</v>
      </c>
      <c r="H569" s="59">
        <v>7.38</v>
      </c>
    </row>
    <row r="570" spans="1:8" ht="15" customHeight="1">
      <c r="A570" s="4" t="str">
        <f>+B563&amp;B570</f>
        <v>42235CALLAO</v>
      </c>
      <c r="B570" s="63" t="s">
        <v>39</v>
      </c>
      <c r="C570" s="60">
        <v>5.79</v>
      </c>
      <c r="D570" s="61">
        <v>6.34</v>
      </c>
      <c r="E570" s="59">
        <v>8.14</v>
      </c>
      <c r="F570" s="59">
        <v>7.77</v>
      </c>
      <c r="G570" s="59">
        <v>7.06</v>
      </c>
      <c r="H570" s="59">
        <v>6.74</v>
      </c>
    </row>
    <row r="571" spans="1:8" ht="15" customHeight="1">
      <c r="A571" s="4" t="str">
        <f>+B563&amp;B571</f>
        <v>42235CONCHAN</v>
      </c>
      <c r="B571" s="63" t="s">
        <v>40</v>
      </c>
      <c r="C571" s="60">
        <v>5.79</v>
      </c>
      <c r="D571" s="61">
        <v>6.34</v>
      </c>
      <c r="E571" s="59">
        <v>8.14</v>
      </c>
      <c r="F571" s="59">
        <v>7.77</v>
      </c>
      <c r="G571" s="59">
        <v>7.06</v>
      </c>
      <c r="H571" s="59">
        <v>6.74</v>
      </c>
    </row>
    <row r="572" spans="1:8" ht="15" customHeight="1">
      <c r="A572" s="4" t="str">
        <f>+B563&amp;B572</f>
        <v>42235C. DE PASCO</v>
      </c>
      <c r="B572" s="63" t="s">
        <v>41</v>
      </c>
      <c r="C572" s="58"/>
      <c r="D572" s="58"/>
      <c r="E572" s="58"/>
      <c r="F572" s="58"/>
      <c r="G572" s="59">
        <v>7.82</v>
      </c>
      <c r="H572" s="59">
        <v>7.54</v>
      </c>
    </row>
    <row r="573" spans="1:8" ht="15" customHeight="1">
      <c r="A573" s="4" t="str">
        <f>+B563&amp;B573</f>
        <v>42235PISCO</v>
      </c>
      <c r="B573" s="63" t="s">
        <v>42</v>
      </c>
      <c r="C573" s="58"/>
      <c r="D573" s="58"/>
      <c r="E573" s="58"/>
      <c r="F573" s="59">
        <v>8.39</v>
      </c>
      <c r="G573" s="59">
        <v>7.66</v>
      </c>
      <c r="H573" s="59">
        <v>7.37</v>
      </c>
    </row>
    <row r="574" spans="1:8" ht="15" customHeight="1">
      <c r="A574" s="4" t="str">
        <f>B563&amp;B574</f>
        <v>42235MOLLENDO</v>
      </c>
      <c r="B574" s="63" t="s">
        <v>43</v>
      </c>
      <c r="C574" s="60">
        <v>6.26</v>
      </c>
      <c r="D574" s="61">
        <v>6.81</v>
      </c>
      <c r="E574" s="58"/>
      <c r="F574" s="58"/>
      <c r="G574" s="59">
        <v>7.66</v>
      </c>
      <c r="H574" s="59">
        <v>7.37</v>
      </c>
    </row>
    <row r="575" spans="1:8" ht="15" customHeight="1">
      <c r="A575" s="4" t="str">
        <f>B563&amp;B575</f>
        <v>42235JULIACA</v>
      </c>
      <c r="B575" s="63" t="s">
        <v>44</v>
      </c>
      <c r="C575" s="60">
        <v>6.53</v>
      </c>
      <c r="D575" s="61">
        <v>7.08</v>
      </c>
      <c r="E575" s="58"/>
      <c r="F575" s="58"/>
      <c r="G575" s="58"/>
      <c r="H575" s="59">
        <v>7.68</v>
      </c>
    </row>
    <row r="576" spans="1:8" ht="15" customHeight="1">
      <c r="A576" s="4" t="str">
        <f>B563&amp;B576</f>
        <v>42235CUSCO</v>
      </c>
      <c r="B576" s="63" t="s">
        <v>45</v>
      </c>
      <c r="C576" s="60">
        <v>6.63</v>
      </c>
      <c r="D576" s="61">
        <v>7.18</v>
      </c>
      <c r="E576" s="58"/>
      <c r="F576" s="58"/>
      <c r="G576" s="58"/>
      <c r="H576" s="59">
        <v>7.78</v>
      </c>
    </row>
    <row r="577" spans="1:8" ht="15" customHeight="1">
      <c r="A577" s="4" t="str">
        <f>B563&amp;B577</f>
        <v>42235ILO</v>
      </c>
      <c r="B577" s="63" t="s">
        <v>46</v>
      </c>
      <c r="C577" s="60">
        <v>6.25</v>
      </c>
      <c r="D577" s="61">
        <v>6.8</v>
      </c>
      <c r="E577" s="58"/>
      <c r="F577" s="59">
        <v>8.4499999999999993</v>
      </c>
      <c r="G577" s="58"/>
      <c r="H577" s="59">
        <v>7.41</v>
      </c>
    </row>
    <row r="578" spans="1:8" ht="15" customHeight="1">
      <c r="A578" s="4" t="str">
        <f>B563&amp;B578</f>
        <v>42235EL MILAGRO</v>
      </c>
      <c r="B578" s="63" t="s">
        <v>47</v>
      </c>
      <c r="C578" s="58"/>
      <c r="D578" s="58"/>
      <c r="E578" s="58"/>
      <c r="F578" s="58"/>
      <c r="G578" s="59">
        <v>7.92</v>
      </c>
      <c r="H578" s="59">
        <v>7.36</v>
      </c>
    </row>
    <row r="579" spans="1:8" ht="15" customHeight="1">
      <c r="A579" s="4" t="str">
        <f>B563&amp;B579</f>
        <v>42235YURIMAGUAS</v>
      </c>
      <c r="B579" s="63" t="s">
        <v>48</v>
      </c>
      <c r="C579" s="27"/>
      <c r="D579" s="28"/>
      <c r="E579" s="22"/>
      <c r="F579" s="22"/>
      <c r="G579" s="22"/>
      <c r="H579" s="22"/>
    </row>
    <row r="580" spans="1:8" ht="15" customHeight="1">
      <c r="A580" s="4" t="str">
        <f>B563&amp;B580</f>
        <v>42235IQUITOS</v>
      </c>
      <c r="B580" s="63" t="s">
        <v>49</v>
      </c>
      <c r="C580" s="27"/>
      <c r="D580" s="28"/>
      <c r="E580" s="22"/>
      <c r="F580" s="22"/>
      <c r="G580" s="22"/>
      <c r="H580" s="22"/>
    </row>
    <row r="581" spans="1:8" ht="15" customHeight="1">
      <c r="A581" s="4" t="str">
        <f>B563&amp;B581</f>
        <v>42235PUCALLPA</v>
      </c>
      <c r="B581" s="63" t="s">
        <v>50</v>
      </c>
      <c r="C581" s="27"/>
      <c r="D581" s="28"/>
      <c r="E581" s="22"/>
      <c r="F581" s="22"/>
      <c r="G581" s="22"/>
      <c r="H581" s="22"/>
    </row>
    <row r="582" spans="1:8" ht="15" customHeight="1">
      <c r="A582" s="4" t="str">
        <f>B563&amp;B582</f>
        <v>42235PTO. MALDONADO</v>
      </c>
      <c r="B582" s="63" t="s">
        <v>51</v>
      </c>
      <c r="C582" s="61">
        <v>9.6199999999999992</v>
      </c>
      <c r="D582" s="61">
        <v>10.17</v>
      </c>
      <c r="E582" s="22"/>
      <c r="F582" s="22"/>
      <c r="G582" s="22"/>
      <c r="H582" s="22"/>
    </row>
    <row r="583" spans="1:8" ht="15" customHeight="1">
      <c r="B583" s="17">
        <v>42244</v>
      </c>
    </row>
    <row r="584" spans="1:8" ht="15" customHeight="1">
      <c r="A584" s="4" t="str">
        <f>B583&amp;B584</f>
        <v>42244TALARA</v>
      </c>
      <c r="B584" s="63" t="s">
        <v>33</v>
      </c>
      <c r="C584" s="58"/>
      <c r="D584" s="58"/>
      <c r="E584" s="58"/>
      <c r="F584" s="59">
        <v>7.64</v>
      </c>
      <c r="G584" s="59">
        <v>6.95</v>
      </c>
      <c r="H584" s="59">
        <v>6.56</v>
      </c>
    </row>
    <row r="585" spans="1:8" ht="15" customHeight="1">
      <c r="A585" s="4" t="str">
        <f>B583&amp;B585</f>
        <v>42244PIURA</v>
      </c>
      <c r="B585" s="63" t="s">
        <v>34</v>
      </c>
      <c r="C585" s="58"/>
      <c r="D585" s="58"/>
      <c r="E585" s="58"/>
      <c r="F585" s="58"/>
      <c r="G585" s="59">
        <v>7.29</v>
      </c>
      <c r="H585" s="59">
        <v>7</v>
      </c>
    </row>
    <row r="586" spans="1:8" ht="15" customHeight="1">
      <c r="A586" s="4" t="str">
        <f>+B583&amp;B586</f>
        <v>42244ETEN</v>
      </c>
      <c r="B586" s="63" t="s">
        <v>35</v>
      </c>
      <c r="C586" s="58"/>
      <c r="D586" s="58"/>
      <c r="E586" s="58"/>
      <c r="F586" s="58"/>
      <c r="G586" s="59">
        <v>7.32</v>
      </c>
      <c r="H586" s="59">
        <v>7.03</v>
      </c>
    </row>
    <row r="587" spans="1:8" ht="15" customHeight="1">
      <c r="A587" s="4" t="str">
        <f>+B583&amp;B587</f>
        <v>42244SALAVERRY</v>
      </c>
      <c r="B587" s="63" t="s">
        <v>36</v>
      </c>
      <c r="C587" s="58"/>
      <c r="D587" s="58"/>
      <c r="E587" s="58"/>
      <c r="F587" s="59">
        <v>8.0500000000000007</v>
      </c>
      <c r="G587" s="59">
        <v>7.35</v>
      </c>
      <c r="H587" s="59">
        <v>7.06</v>
      </c>
    </row>
    <row r="588" spans="1:8" ht="15" customHeight="1">
      <c r="A588" s="4" t="str">
        <f>+B583&amp;B588</f>
        <v>42244CHIMBOTE</v>
      </c>
      <c r="B588" s="63" t="s">
        <v>37</v>
      </c>
      <c r="C588" s="58"/>
      <c r="D588" s="58"/>
      <c r="E588" s="58"/>
      <c r="F588" s="58"/>
      <c r="G588" s="58"/>
      <c r="H588" s="59">
        <v>7.09</v>
      </c>
    </row>
    <row r="589" spans="1:8" ht="15" customHeight="1">
      <c r="A589" s="4" t="str">
        <f>+B583&amp;B589</f>
        <v>42244SUPE</v>
      </c>
      <c r="B589" s="63" t="s">
        <v>38</v>
      </c>
      <c r="C589" s="60">
        <v>6.02</v>
      </c>
      <c r="D589" s="61">
        <v>6.56</v>
      </c>
      <c r="E589" s="58"/>
      <c r="F589" s="58"/>
      <c r="G589" s="59">
        <v>7.37</v>
      </c>
      <c r="H589" s="59">
        <v>7.08</v>
      </c>
    </row>
    <row r="590" spans="1:8" ht="15" customHeight="1">
      <c r="A590" s="4" t="str">
        <f>+B583&amp;B590</f>
        <v>42244CALLAO</v>
      </c>
      <c r="B590" s="63" t="s">
        <v>39</v>
      </c>
      <c r="C590" s="60">
        <v>5.79</v>
      </c>
      <c r="D590" s="61">
        <v>6.33</v>
      </c>
      <c r="E590" s="59">
        <v>7.84</v>
      </c>
      <c r="F590" s="59">
        <v>7.47</v>
      </c>
      <c r="G590" s="59">
        <v>6.76</v>
      </c>
      <c r="H590" s="59">
        <v>6.44</v>
      </c>
    </row>
    <row r="591" spans="1:8" ht="15" customHeight="1">
      <c r="A591" s="4" t="str">
        <f>+B583&amp;B591</f>
        <v>42244CONCHAN</v>
      </c>
      <c r="B591" s="63" t="s">
        <v>40</v>
      </c>
      <c r="C591" s="60">
        <v>5.79</v>
      </c>
      <c r="D591" s="61">
        <v>6.33</v>
      </c>
      <c r="E591" s="59">
        <v>7.84</v>
      </c>
      <c r="F591" s="59">
        <v>7.47</v>
      </c>
      <c r="G591" s="59">
        <v>6.76</v>
      </c>
      <c r="H591" s="59">
        <v>6.44</v>
      </c>
    </row>
    <row r="592" spans="1:8" ht="15" customHeight="1">
      <c r="A592" s="4" t="str">
        <f>+B583&amp;B592</f>
        <v>42244C. DE PASCO</v>
      </c>
      <c r="B592" s="63" t="s">
        <v>41</v>
      </c>
      <c r="C592" s="58"/>
      <c r="D592" s="58"/>
      <c r="E592" s="58"/>
      <c r="F592" s="58"/>
      <c r="G592" s="59">
        <v>7.52</v>
      </c>
      <c r="H592" s="59">
        <v>7.24</v>
      </c>
    </row>
    <row r="593" spans="1:8" ht="15" customHeight="1">
      <c r="A593" s="4" t="str">
        <f>+B583&amp;B593</f>
        <v>42244PISCO</v>
      </c>
      <c r="B593" s="63" t="s">
        <v>42</v>
      </c>
      <c r="C593" s="58"/>
      <c r="D593" s="58"/>
      <c r="E593" s="58"/>
      <c r="F593" s="59">
        <v>8.09</v>
      </c>
      <c r="G593" s="59">
        <v>7.36</v>
      </c>
      <c r="H593" s="59">
        <v>7.07</v>
      </c>
    </row>
    <row r="594" spans="1:8" ht="15" customHeight="1">
      <c r="A594" s="4" t="str">
        <f>B583&amp;B594</f>
        <v>42244MOLLENDO</v>
      </c>
      <c r="B594" s="63" t="s">
        <v>43</v>
      </c>
      <c r="C594" s="60">
        <v>6.26</v>
      </c>
      <c r="D594" s="61">
        <v>6.8</v>
      </c>
      <c r="E594" s="58"/>
      <c r="F594" s="58"/>
      <c r="G594" s="59">
        <v>7.36</v>
      </c>
      <c r="H594" s="59">
        <v>7.07</v>
      </c>
    </row>
    <row r="595" spans="1:8" ht="15" customHeight="1">
      <c r="A595" s="4" t="str">
        <f>B583&amp;B595</f>
        <v>42244JULIACA</v>
      </c>
      <c r="B595" s="63" t="s">
        <v>44</v>
      </c>
      <c r="C595" s="60">
        <v>6.53</v>
      </c>
      <c r="D595" s="61">
        <v>7.07</v>
      </c>
      <c r="E595" s="58"/>
      <c r="F595" s="58"/>
      <c r="G595" s="58"/>
      <c r="H595" s="59">
        <v>7.38</v>
      </c>
    </row>
    <row r="596" spans="1:8" ht="15" customHeight="1">
      <c r="A596" s="4" t="str">
        <f>B583&amp;B596</f>
        <v>42244CUSCO</v>
      </c>
      <c r="B596" s="63" t="s">
        <v>45</v>
      </c>
      <c r="C596" s="60">
        <v>6.63</v>
      </c>
      <c r="D596" s="61">
        <v>7.17</v>
      </c>
      <c r="E596" s="58"/>
      <c r="F596" s="58"/>
      <c r="G596" s="58"/>
      <c r="H596" s="59">
        <v>7.48</v>
      </c>
    </row>
    <row r="597" spans="1:8" ht="15" customHeight="1">
      <c r="A597" s="4" t="str">
        <f>B583&amp;B597</f>
        <v>42244ILO</v>
      </c>
      <c r="B597" s="63" t="s">
        <v>46</v>
      </c>
      <c r="C597" s="60">
        <v>6.25</v>
      </c>
      <c r="D597" s="61">
        <v>6.79</v>
      </c>
      <c r="E597" s="58"/>
      <c r="F597" s="59">
        <v>8.15</v>
      </c>
      <c r="G597" s="58"/>
      <c r="H597" s="59">
        <v>7.11</v>
      </c>
    </row>
    <row r="598" spans="1:8" ht="15" customHeight="1">
      <c r="A598" s="4" t="str">
        <f>B583&amp;B598</f>
        <v>42244EL MILAGRO</v>
      </c>
      <c r="B598" s="63" t="s">
        <v>47</v>
      </c>
      <c r="C598" s="58"/>
      <c r="D598" s="58"/>
      <c r="E598" s="58"/>
      <c r="F598" s="58"/>
      <c r="G598" s="59">
        <v>7.62</v>
      </c>
      <c r="H598" s="59">
        <v>7.06</v>
      </c>
    </row>
    <row r="599" spans="1:8" ht="15" customHeight="1">
      <c r="A599" s="4" t="str">
        <f>B583&amp;B599</f>
        <v>42244YURIMAGUAS</v>
      </c>
      <c r="B599" s="63" t="s">
        <v>48</v>
      </c>
      <c r="C599" s="27"/>
      <c r="D599" s="28"/>
      <c r="E599" s="22"/>
      <c r="F599" s="22"/>
      <c r="G599" s="22"/>
      <c r="H599" s="22"/>
    </row>
    <row r="600" spans="1:8" ht="15" customHeight="1">
      <c r="A600" s="4" t="str">
        <f>B583&amp;B600</f>
        <v>42244IQUITOS</v>
      </c>
      <c r="B600" s="63" t="s">
        <v>49</v>
      </c>
      <c r="C600" s="27"/>
      <c r="D600" s="28"/>
      <c r="E600" s="22"/>
      <c r="F600" s="22"/>
      <c r="G600" s="22"/>
      <c r="H600" s="22"/>
    </row>
    <row r="601" spans="1:8" ht="15" customHeight="1">
      <c r="A601" s="4" t="str">
        <f>B583&amp;B601</f>
        <v>42244PUCALLPA</v>
      </c>
      <c r="B601" s="63" t="s">
        <v>50</v>
      </c>
      <c r="C601" s="27"/>
      <c r="D601" s="28"/>
      <c r="E601" s="22"/>
      <c r="F601" s="22"/>
      <c r="G601" s="22"/>
      <c r="H601" s="22"/>
    </row>
    <row r="602" spans="1:8" ht="15" customHeight="1">
      <c r="A602" s="4" t="str">
        <f>B583&amp;B602</f>
        <v>42244PTO. MALDONADO</v>
      </c>
      <c r="B602" s="63" t="s">
        <v>51</v>
      </c>
      <c r="C602" s="61">
        <v>9.6199999999999992</v>
      </c>
      <c r="D602" s="61">
        <v>10.16</v>
      </c>
      <c r="E602" s="22"/>
      <c r="F602" s="22"/>
      <c r="G602" s="22"/>
      <c r="H602" s="22"/>
    </row>
    <row r="603" spans="1:8" ht="15" customHeight="1">
      <c r="B603" s="17">
        <v>42249</v>
      </c>
    </row>
    <row r="604" spans="1:8" ht="15" customHeight="1">
      <c r="A604" s="4" t="str">
        <f>B603&amp;B604</f>
        <v>42249TALARA</v>
      </c>
      <c r="B604" s="63" t="s">
        <v>33</v>
      </c>
      <c r="C604" s="58"/>
      <c r="D604" s="58"/>
      <c r="E604" s="58"/>
      <c r="F604" s="59">
        <v>7.49</v>
      </c>
      <c r="G604" s="59">
        <v>6.85</v>
      </c>
      <c r="H604" s="59">
        <v>6.46</v>
      </c>
    </row>
    <row r="605" spans="1:8" ht="15" customHeight="1">
      <c r="A605" s="4" t="str">
        <f>B603&amp;B605</f>
        <v>42249PIURA</v>
      </c>
      <c r="B605" s="63" t="s">
        <v>34</v>
      </c>
      <c r="C605" s="58"/>
      <c r="D605" s="58"/>
      <c r="E605" s="58"/>
      <c r="F605" s="58"/>
      <c r="G605" s="59">
        <v>7.19</v>
      </c>
      <c r="H605" s="59">
        <v>6.9</v>
      </c>
    </row>
    <row r="606" spans="1:8" ht="15" customHeight="1">
      <c r="A606" s="4" t="str">
        <f>+B603&amp;B606</f>
        <v>42249ETEN</v>
      </c>
      <c r="B606" s="63" t="s">
        <v>35</v>
      </c>
      <c r="C606" s="58"/>
      <c r="D606" s="58"/>
      <c r="E606" s="58"/>
      <c r="F606" s="58"/>
      <c r="G606" s="59">
        <v>7.22</v>
      </c>
      <c r="H606" s="59">
        <v>6.93</v>
      </c>
    </row>
    <row r="607" spans="1:8" ht="15" customHeight="1">
      <c r="A607" s="4" t="str">
        <f>+B603&amp;B607</f>
        <v>42249SALAVERRY</v>
      </c>
      <c r="B607" s="63" t="s">
        <v>36</v>
      </c>
      <c r="C607" s="58"/>
      <c r="D607" s="58"/>
      <c r="E607" s="58"/>
      <c r="F607" s="59">
        <v>7.9</v>
      </c>
      <c r="G607" s="59">
        <v>7.25</v>
      </c>
      <c r="H607" s="59">
        <v>6.96</v>
      </c>
    </row>
    <row r="608" spans="1:8" ht="15" customHeight="1">
      <c r="A608" s="4" t="str">
        <f>+B603&amp;B608</f>
        <v>42249CHIMBOTE</v>
      </c>
      <c r="B608" s="63" t="s">
        <v>37</v>
      </c>
      <c r="C608" s="58"/>
      <c r="D608" s="58"/>
      <c r="E608" s="58"/>
      <c r="F608" s="58"/>
      <c r="G608" s="58"/>
      <c r="H608" s="59">
        <v>6.99</v>
      </c>
    </row>
    <row r="609" spans="1:8" ht="15" customHeight="1">
      <c r="A609" s="4" t="str">
        <f>+B603&amp;B609</f>
        <v>42249SUPE</v>
      </c>
      <c r="B609" s="63" t="s">
        <v>38</v>
      </c>
      <c r="C609" s="60">
        <v>6.02</v>
      </c>
      <c r="D609" s="61">
        <v>6.56</v>
      </c>
      <c r="E609" s="58"/>
      <c r="F609" s="58"/>
      <c r="G609" s="59">
        <v>7.27</v>
      </c>
      <c r="H609" s="59">
        <v>6.98</v>
      </c>
    </row>
    <row r="610" spans="1:8" ht="15" customHeight="1">
      <c r="A610" s="4" t="str">
        <f>+B603&amp;B610</f>
        <v>42249CALLAO</v>
      </c>
      <c r="B610" s="63" t="s">
        <v>39</v>
      </c>
      <c r="C610" s="60">
        <v>5.79</v>
      </c>
      <c r="D610" s="61">
        <v>6.33</v>
      </c>
      <c r="E610" s="59">
        <v>7.69</v>
      </c>
      <c r="F610" s="59">
        <v>7.32</v>
      </c>
      <c r="G610" s="59">
        <v>6.66</v>
      </c>
      <c r="H610" s="59">
        <v>6.34</v>
      </c>
    </row>
    <row r="611" spans="1:8" ht="15" customHeight="1">
      <c r="A611" s="4" t="str">
        <f>+B603&amp;B611</f>
        <v>42249CONCHAN</v>
      </c>
      <c r="B611" s="63" t="s">
        <v>40</v>
      </c>
      <c r="C611" s="60">
        <v>5.79</v>
      </c>
      <c r="D611" s="61">
        <v>6.33</v>
      </c>
      <c r="E611" s="59">
        <v>7.69</v>
      </c>
      <c r="F611" s="59">
        <v>7.32</v>
      </c>
      <c r="G611" s="59">
        <v>6.66</v>
      </c>
      <c r="H611" s="59">
        <v>6.34</v>
      </c>
    </row>
    <row r="612" spans="1:8" ht="15" customHeight="1">
      <c r="A612" s="4" t="str">
        <f>+B603&amp;B612</f>
        <v>42249C. DE PASCO</v>
      </c>
      <c r="B612" s="63" t="s">
        <v>41</v>
      </c>
      <c r="C612" s="58"/>
      <c r="D612" s="58"/>
      <c r="E612" s="58"/>
      <c r="F612" s="58"/>
      <c r="G612" s="59">
        <v>7.42</v>
      </c>
      <c r="H612" s="59">
        <v>7.14</v>
      </c>
    </row>
    <row r="613" spans="1:8" ht="15" customHeight="1">
      <c r="A613" s="4" t="str">
        <f>+B603&amp;B613</f>
        <v>42249PISCO</v>
      </c>
      <c r="B613" s="63" t="s">
        <v>42</v>
      </c>
      <c r="C613" s="58"/>
      <c r="D613" s="58"/>
      <c r="E613" s="58"/>
      <c r="F613" s="59">
        <v>7.94</v>
      </c>
      <c r="G613" s="59">
        <v>7.26</v>
      </c>
      <c r="H613" s="59">
        <v>6.97</v>
      </c>
    </row>
    <row r="614" spans="1:8" ht="15" customHeight="1">
      <c r="A614" s="4" t="str">
        <f>B603&amp;B614</f>
        <v>42249MOLLENDO</v>
      </c>
      <c r="B614" s="63" t="s">
        <v>43</v>
      </c>
      <c r="C614" s="60">
        <v>6.26</v>
      </c>
      <c r="D614" s="61">
        <v>6.8</v>
      </c>
      <c r="E614" s="58"/>
      <c r="F614" s="58"/>
      <c r="G614" s="59">
        <v>7.26</v>
      </c>
      <c r="H614" s="59">
        <v>6.97</v>
      </c>
    </row>
    <row r="615" spans="1:8" ht="15" customHeight="1">
      <c r="A615" s="4" t="str">
        <f>B603&amp;B615</f>
        <v>42249JULIACA</v>
      </c>
      <c r="B615" s="63" t="s">
        <v>44</v>
      </c>
      <c r="C615" s="60">
        <v>6.53</v>
      </c>
      <c r="D615" s="61">
        <v>7.07</v>
      </c>
      <c r="E615" s="58"/>
      <c r="F615" s="58"/>
      <c r="G615" s="58"/>
      <c r="H615" s="59">
        <v>7.28</v>
      </c>
    </row>
    <row r="616" spans="1:8" ht="15" customHeight="1">
      <c r="A616" s="4" t="str">
        <f>B603&amp;B616</f>
        <v>42249CUSCO</v>
      </c>
      <c r="B616" s="63" t="s">
        <v>45</v>
      </c>
      <c r="C616" s="60">
        <v>6.63</v>
      </c>
      <c r="D616" s="61">
        <v>7.17</v>
      </c>
      <c r="E616" s="58"/>
      <c r="F616" s="58"/>
      <c r="G616" s="58"/>
      <c r="H616" s="59">
        <v>7.38</v>
      </c>
    </row>
    <row r="617" spans="1:8" ht="15" customHeight="1">
      <c r="A617" s="4" t="str">
        <f>B603&amp;B617</f>
        <v>42249ILO</v>
      </c>
      <c r="B617" s="63" t="s">
        <v>46</v>
      </c>
      <c r="C617" s="60">
        <v>6.25</v>
      </c>
      <c r="D617" s="61">
        <v>6.79</v>
      </c>
      <c r="E617" s="58"/>
      <c r="F617" s="59">
        <v>8</v>
      </c>
      <c r="G617" s="58"/>
      <c r="H617" s="59">
        <v>7.01</v>
      </c>
    </row>
    <row r="618" spans="1:8" ht="15" customHeight="1">
      <c r="A618" s="4" t="str">
        <f>B603&amp;B618</f>
        <v>42249EL MILAGRO</v>
      </c>
      <c r="B618" s="63" t="s">
        <v>47</v>
      </c>
      <c r="C618" s="58"/>
      <c r="D618" s="58"/>
      <c r="E618" s="58"/>
      <c r="F618" s="58"/>
      <c r="G618" s="59">
        <v>7.52</v>
      </c>
      <c r="H618" s="59">
        <v>6.96</v>
      </c>
    </row>
    <row r="619" spans="1:8" ht="15" customHeight="1">
      <c r="A619" s="4" t="str">
        <f>B603&amp;B619</f>
        <v>42249YURIMAGUAS</v>
      </c>
      <c r="B619" s="63" t="s">
        <v>48</v>
      </c>
      <c r="C619" s="27"/>
      <c r="D619" s="28"/>
      <c r="E619" s="22"/>
      <c r="F619" s="22"/>
      <c r="G619" s="22"/>
      <c r="H619" s="22"/>
    </row>
    <row r="620" spans="1:8" ht="15" customHeight="1">
      <c r="A620" s="4" t="str">
        <f>B603&amp;B620</f>
        <v>42249IQUITOS</v>
      </c>
      <c r="B620" s="63" t="s">
        <v>49</v>
      </c>
      <c r="C620" s="27"/>
      <c r="D620" s="28"/>
      <c r="E620" s="22"/>
      <c r="F620" s="22"/>
      <c r="G620" s="22"/>
      <c r="H620" s="22"/>
    </row>
    <row r="621" spans="1:8" ht="15" customHeight="1">
      <c r="A621" s="4" t="str">
        <f>B603&amp;B621</f>
        <v>42249PUCALLPA</v>
      </c>
      <c r="B621" s="63" t="s">
        <v>50</v>
      </c>
      <c r="C621" s="27"/>
      <c r="D621" s="28"/>
      <c r="E621" s="22"/>
      <c r="F621" s="22"/>
      <c r="G621" s="22"/>
      <c r="H621" s="22"/>
    </row>
    <row r="622" spans="1:8" ht="15" customHeight="1">
      <c r="A622" s="4" t="str">
        <f>B603&amp;B622</f>
        <v>42249PTO. MALDONADO</v>
      </c>
      <c r="B622" s="63" t="s">
        <v>51</v>
      </c>
      <c r="C622" s="61">
        <v>9.6199999999999992</v>
      </c>
      <c r="D622" s="61">
        <v>10.16</v>
      </c>
      <c r="E622" s="22"/>
      <c r="F622" s="22"/>
      <c r="G622" s="22"/>
      <c r="H622" s="22"/>
    </row>
    <row r="623" spans="1:8" ht="15" customHeight="1">
      <c r="B623" s="17">
        <v>42256</v>
      </c>
    </row>
    <row r="624" spans="1:8" ht="15" customHeight="1">
      <c r="A624" s="4" t="str">
        <f>B623&amp;B624</f>
        <v>42256TALARA</v>
      </c>
      <c r="B624" s="63" t="s">
        <v>33</v>
      </c>
      <c r="C624" s="58"/>
      <c r="D624" s="58"/>
      <c r="E624" s="58"/>
      <c r="F624" s="59">
        <v>7.32</v>
      </c>
      <c r="G624" s="59">
        <v>6.71</v>
      </c>
      <c r="H624" s="59">
        <v>6.37</v>
      </c>
    </row>
    <row r="625" spans="1:8" ht="15" customHeight="1">
      <c r="A625" s="4" t="str">
        <f>B623&amp;B625</f>
        <v>42256PIURA</v>
      </c>
      <c r="B625" s="63" t="s">
        <v>34</v>
      </c>
      <c r="C625" s="58"/>
      <c r="D625" s="58"/>
      <c r="E625" s="58"/>
      <c r="F625" s="58"/>
      <c r="G625" s="59">
        <v>7.05</v>
      </c>
      <c r="H625" s="59">
        <v>6.81</v>
      </c>
    </row>
    <row r="626" spans="1:8" ht="15" customHeight="1">
      <c r="A626" s="4" t="str">
        <f>+B623&amp;B626</f>
        <v>42256ETEN</v>
      </c>
      <c r="B626" s="63" t="s">
        <v>35</v>
      </c>
      <c r="C626" s="58"/>
      <c r="D626" s="58"/>
      <c r="E626" s="58"/>
      <c r="F626" s="58"/>
      <c r="G626" s="59">
        <v>7.08</v>
      </c>
      <c r="H626" s="59">
        <v>6.84</v>
      </c>
    </row>
    <row r="627" spans="1:8" ht="15" customHeight="1">
      <c r="A627" s="4" t="str">
        <f>+B623&amp;B627</f>
        <v>42256SALAVERRY</v>
      </c>
      <c r="B627" s="63" t="s">
        <v>36</v>
      </c>
      <c r="C627" s="58"/>
      <c r="D627" s="58"/>
      <c r="E627" s="58"/>
      <c r="F627" s="59">
        <v>7.73</v>
      </c>
      <c r="G627" s="59">
        <v>7.11</v>
      </c>
      <c r="H627" s="59">
        <v>6.87</v>
      </c>
    </row>
    <row r="628" spans="1:8" ht="15" customHeight="1">
      <c r="A628" s="4" t="str">
        <f>+B623&amp;B628</f>
        <v>42256CHIMBOTE</v>
      </c>
      <c r="B628" s="63" t="s">
        <v>37</v>
      </c>
      <c r="C628" s="58"/>
      <c r="D628" s="58"/>
      <c r="E628" s="58"/>
      <c r="F628" s="58"/>
      <c r="G628" s="58"/>
      <c r="H628" s="59">
        <v>6.9</v>
      </c>
    </row>
    <row r="629" spans="1:8" ht="15" customHeight="1">
      <c r="A629" s="4" t="str">
        <f>+B623&amp;B629</f>
        <v>42256SUPE</v>
      </c>
      <c r="B629" s="63" t="s">
        <v>38</v>
      </c>
      <c r="C629" s="60">
        <v>6.02</v>
      </c>
      <c r="D629" s="61">
        <v>6.66</v>
      </c>
      <c r="E629" s="58"/>
      <c r="F629" s="58"/>
      <c r="G629" s="59">
        <v>7.13</v>
      </c>
      <c r="H629" s="59">
        <v>6.89</v>
      </c>
    </row>
    <row r="630" spans="1:8" ht="15" customHeight="1">
      <c r="A630" s="4" t="str">
        <f>+B623&amp;B630</f>
        <v>42256CALLAO</v>
      </c>
      <c r="B630" s="63" t="s">
        <v>39</v>
      </c>
      <c r="C630" s="60">
        <v>5.79</v>
      </c>
      <c r="D630" s="61">
        <v>6.43</v>
      </c>
      <c r="E630" s="59">
        <v>7.51</v>
      </c>
      <c r="F630" s="59">
        <v>7.15</v>
      </c>
      <c r="G630" s="59">
        <v>6.52</v>
      </c>
      <c r="H630" s="59">
        <v>6.25</v>
      </c>
    </row>
    <row r="631" spans="1:8" ht="15" customHeight="1">
      <c r="A631" s="4" t="str">
        <f>+B623&amp;B631</f>
        <v>42256CONCHAN</v>
      </c>
      <c r="B631" s="63" t="s">
        <v>40</v>
      </c>
      <c r="C631" s="60">
        <v>5.79</v>
      </c>
      <c r="D631" s="61">
        <v>6.43</v>
      </c>
      <c r="E631" s="59">
        <v>7.51</v>
      </c>
      <c r="F631" s="59">
        <v>7.15</v>
      </c>
      <c r="G631" s="59">
        <v>6.52</v>
      </c>
      <c r="H631" s="59">
        <v>6.25</v>
      </c>
    </row>
    <row r="632" spans="1:8" ht="15" customHeight="1">
      <c r="A632" s="4" t="str">
        <f>+B623&amp;B632</f>
        <v>42256C. DE PASCO</v>
      </c>
      <c r="B632" s="63" t="s">
        <v>41</v>
      </c>
      <c r="C632" s="58"/>
      <c r="D632" s="58"/>
      <c r="E632" s="58"/>
      <c r="F632" s="58"/>
      <c r="G632" s="59">
        <v>7.28</v>
      </c>
      <c r="H632" s="59">
        <v>7.05</v>
      </c>
    </row>
    <row r="633" spans="1:8" ht="15" customHeight="1">
      <c r="A633" s="4" t="str">
        <f>+B623&amp;B633</f>
        <v>42256PISCO</v>
      </c>
      <c r="B633" s="63" t="s">
        <v>42</v>
      </c>
      <c r="C633" s="58"/>
      <c r="D633" s="58"/>
      <c r="E633" s="58"/>
      <c r="F633" s="59">
        <v>7.77</v>
      </c>
      <c r="G633" s="59">
        <v>7.12</v>
      </c>
      <c r="H633" s="59">
        <v>6.88</v>
      </c>
    </row>
    <row r="634" spans="1:8" ht="15" customHeight="1">
      <c r="A634" s="4" t="str">
        <f>B623&amp;B634</f>
        <v>42256MOLLENDO</v>
      </c>
      <c r="B634" s="63" t="s">
        <v>43</v>
      </c>
      <c r="C634" s="60">
        <v>6.26</v>
      </c>
      <c r="D634" s="61">
        <v>6.9</v>
      </c>
      <c r="E634" s="58"/>
      <c r="F634" s="58"/>
      <c r="G634" s="59">
        <v>7.12</v>
      </c>
      <c r="H634" s="59">
        <v>6.88</v>
      </c>
    </row>
    <row r="635" spans="1:8" ht="15" customHeight="1">
      <c r="A635" s="4" t="str">
        <f>B623&amp;B635</f>
        <v>42256JULIACA</v>
      </c>
      <c r="B635" s="63" t="s">
        <v>44</v>
      </c>
      <c r="C635" s="60">
        <v>6.53</v>
      </c>
      <c r="D635" s="61">
        <v>7.17</v>
      </c>
      <c r="E635" s="58"/>
      <c r="F635" s="58"/>
      <c r="G635" s="58"/>
      <c r="H635" s="59">
        <v>7.19</v>
      </c>
    </row>
    <row r="636" spans="1:8" ht="15" customHeight="1">
      <c r="A636" s="4" t="str">
        <f>B623&amp;B636</f>
        <v>42256CUSCO</v>
      </c>
      <c r="B636" s="63" t="s">
        <v>45</v>
      </c>
      <c r="C636" s="60">
        <v>6.63</v>
      </c>
      <c r="D636" s="61">
        <v>7.27</v>
      </c>
      <c r="E636" s="58"/>
      <c r="F636" s="58"/>
      <c r="G636" s="58"/>
      <c r="H636" s="59">
        <v>7.29</v>
      </c>
    </row>
    <row r="637" spans="1:8" ht="15" customHeight="1">
      <c r="A637" s="4" t="str">
        <f>B623&amp;B637</f>
        <v>42256ILO</v>
      </c>
      <c r="B637" s="63" t="s">
        <v>46</v>
      </c>
      <c r="C637" s="60">
        <v>6.25</v>
      </c>
      <c r="D637" s="61">
        <v>6.89</v>
      </c>
      <c r="E637" s="58"/>
      <c r="F637" s="59">
        <v>7.83</v>
      </c>
      <c r="G637" s="58"/>
      <c r="H637" s="59">
        <v>6.92</v>
      </c>
    </row>
    <row r="638" spans="1:8" ht="15" customHeight="1">
      <c r="A638" s="4" t="str">
        <f>B623&amp;B638</f>
        <v>42256EL MILAGRO</v>
      </c>
      <c r="B638" s="63" t="s">
        <v>47</v>
      </c>
      <c r="C638" s="58"/>
      <c r="D638" s="58"/>
      <c r="E638" s="58"/>
      <c r="F638" s="58"/>
      <c r="G638" s="59">
        <v>7.38</v>
      </c>
      <c r="H638" s="59">
        <v>6.87</v>
      </c>
    </row>
    <row r="639" spans="1:8" ht="15" customHeight="1">
      <c r="A639" s="4" t="str">
        <f>B623&amp;B639</f>
        <v>42256YURIMAGUAS</v>
      </c>
      <c r="B639" s="63" t="s">
        <v>48</v>
      </c>
      <c r="C639" s="54"/>
      <c r="D639" s="55"/>
      <c r="E639" s="22"/>
      <c r="F639" s="22"/>
      <c r="G639" s="22"/>
      <c r="H639" s="22"/>
    </row>
    <row r="640" spans="1:8" ht="15" customHeight="1">
      <c r="A640" s="4" t="str">
        <f>B623&amp;B640</f>
        <v>42256IQUITOS</v>
      </c>
      <c r="B640" s="63" t="s">
        <v>49</v>
      </c>
      <c r="C640" s="54"/>
      <c r="D640" s="55"/>
      <c r="E640" s="22"/>
      <c r="F640" s="22"/>
      <c r="G640" s="22"/>
      <c r="H640" s="22"/>
    </row>
    <row r="641" spans="1:8" ht="15" customHeight="1">
      <c r="A641" s="4" t="str">
        <f>B623&amp;B641</f>
        <v>42256PUCALLPA</v>
      </c>
      <c r="B641" s="63" t="s">
        <v>50</v>
      </c>
      <c r="C641" s="54"/>
      <c r="D641" s="55"/>
      <c r="E641" s="22"/>
      <c r="F641" s="22"/>
      <c r="G641" s="22"/>
      <c r="H641" s="22"/>
    </row>
    <row r="642" spans="1:8" ht="15" customHeight="1">
      <c r="A642" s="4" t="str">
        <f>B623&amp;B642</f>
        <v>42256PTO. MALDONADO</v>
      </c>
      <c r="B642" s="63" t="s">
        <v>51</v>
      </c>
      <c r="C642" s="61">
        <v>9.6199999999999992</v>
      </c>
      <c r="D642" s="61">
        <v>10.26</v>
      </c>
      <c r="E642" s="22"/>
      <c r="F642" s="22"/>
      <c r="G642" s="22"/>
      <c r="H642" s="22"/>
    </row>
    <row r="643" spans="1:8" ht="15" customHeight="1">
      <c r="B643" s="17">
        <v>42263</v>
      </c>
    </row>
    <row r="644" spans="1:8" ht="15" customHeight="1">
      <c r="A644" s="4" t="str">
        <f>B643&amp;B644</f>
        <v>42263TALARA</v>
      </c>
      <c r="B644" s="63" t="s">
        <v>33</v>
      </c>
      <c r="C644" s="58"/>
      <c r="D644" s="58"/>
      <c r="E644" s="58"/>
      <c r="F644" s="59">
        <v>7.32</v>
      </c>
      <c r="G644" s="59">
        <v>6.71</v>
      </c>
      <c r="H644" s="61">
        <v>6.37</v>
      </c>
    </row>
    <row r="645" spans="1:8" ht="15" customHeight="1">
      <c r="A645" s="4" t="str">
        <f>B643&amp;B645</f>
        <v>42263PIURA</v>
      </c>
      <c r="B645" s="63" t="s">
        <v>34</v>
      </c>
      <c r="C645" s="58"/>
      <c r="D645" s="58"/>
      <c r="E645" s="58"/>
      <c r="F645" s="58"/>
      <c r="G645" s="59">
        <v>7.05</v>
      </c>
      <c r="H645" s="61">
        <v>6.81</v>
      </c>
    </row>
    <row r="646" spans="1:8" ht="15" customHeight="1">
      <c r="A646" s="4" t="str">
        <f>+B643&amp;B646</f>
        <v>42263ETEN</v>
      </c>
      <c r="B646" s="63" t="s">
        <v>35</v>
      </c>
      <c r="C646" s="58"/>
      <c r="D646" s="58"/>
      <c r="E646" s="58"/>
      <c r="F646" s="58"/>
      <c r="G646" s="59">
        <v>7.08</v>
      </c>
      <c r="H646" s="61">
        <v>6.84</v>
      </c>
    </row>
    <row r="647" spans="1:8" ht="15" customHeight="1">
      <c r="A647" s="4" t="str">
        <f>+B643&amp;B647</f>
        <v>42263SALAVERRY</v>
      </c>
      <c r="B647" s="63" t="s">
        <v>36</v>
      </c>
      <c r="C647" s="58"/>
      <c r="D647" s="58"/>
      <c r="E647" s="58"/>
      <c r="F647" s="59">
        <v>7.73</v>
      </c>
      <c r="G647" s="59">
        <v>7.11</v>
      </c>
      <c r="H647" s="61">
        <v>6.87</v>
      </c>
    </row>
    <row r="648" spans="1:8" ht="15" customHeight="1">
      <c r="A648" s="4" t="str">
        <f>+B643&amp;B648</f>
        <v>42263CHIMBOTE</v>
      </c>
      <c r="B648" s="63" t="s">
        <v>37</v>
      </c>
      <c r="C648" s="58"/>
      <c r="D648" s="58"/>
      <c r="E648" s="58"/>
      <c r="F648" s="58"/>
      <c r="G648" s="58"/>
      <c r="H648" s="61">
        <v>6.9</v>
      </c>
    </row>
    <row r="649" spans="1:8" ht="15" customHeight="1">
      <c r="A649" s="4" t="str">
        <f>+B643&amp;B649</f>
        <v>42263SUPE</v>
      </c>
      <c r="B649" s="63" t="s">
        <v>38</v>
      </c>
      <c r="C649" s="59">
        <v>6.02</v>
      </c>
      <c r="D649" s="61">
        <v>6.66</v>
      </c>
      <c r="E649" s="58"/>
      <c r="F649" s="58"/>
      <c r="G649" s="59">
        <v>7.13</v>
      </c>
      <c r="H649" s="61">
        <v>6.89</v>
      </c>
    </row>
    <row r="650" spans="1:8" ht="15" customHeight="1">
      <c r="A650" s="4" t="str">
        <f>+B643&amp;B650</f>
        <v>42263CALLAO</v>
      </c>
      <c r="B650" s="63" t="s">
        <v>39</v>
      </c>
      <c r="C650" s="59">
        <v>5.79</v>
      </c>
      <c r="D650" s="61">
        <v>6.43</v>
      </c>
      <c r="E650" s="59">
        <v>7.51</v>
      </c>
      <c r="F650" s="59">
        <v>7.15</v>
      </c>
      <c r="G650" s="59">
        <v>6.52</v>
      </c>
      <c r="H650" s="61">
        <v>6.25</v>
      </c>
    </row>
    <row r="651" spans="1:8" ht="15" customHeight="1">
      <c r="A651" s="4" t="str">
        <f>+B643&amp;B651</f>
        <v>42263CONCHAN</v>
      </c>
      <c r="B651" s="63" t="s">
        <v>40</v>
      </c>
      <c r="C651" s="59">
        <v>5.79</v>
      </c>
      <c r="D651" s="61">
        <v>6.43</v>
      </c>
      <c r="E651" s="59">
        <v>7.51</v>
      </c>
      <c r="F651" s="59">
        <v>7.15</v>
      </c>
      <c r="G651" s="59">
        <v>6.52</v>
      </c>
      <c r="H651" s="61">
        <v>6.25</v>
      </c>
    </row>
    <row r="652" spans="1:8" ht="15" customHeight="1">
      <c r="A652" s="4" t="str">
        <f>+B643&amp;B652</f>
        <v>42263C. DE PASCO</v>
      </c>
      <c r="B652" s="63" t="s">
        <v>41</v>
      </c>
      <c r="C652" s="58"/>
      <c r="D652" s="58"/>
      <c r="E652" s="58"/>
      <c r="F652" s="58"/>
      <c r="G652" s="59">
        <v>7.28</v>
      </c>
      <c r="H652" s="61">
        <v>7.05</v>
      </c>
    </row>
    <row r="653" spans="1:8" ht="15" customHeight="1">
      <c r="A653" s="4" t="str">
        <f>+B643&amp;B653</f>
        <v>42263PISCO</v>
      </c>
      <c r="B653" s="63" t="s">
        <v>42</v>
      </c>
      <c r="C653" s="58"/>
      <c r="D653" s="58"/>
      <c r="E653" s="58"/>
      <c r="F653" s="59">
        <v>7.77</v>
      </c>
      <c r="G653" s="59">
        <v>7.12</v>
      </c>
      <c r="H653" s="61">
        <v>6.88</v>
      </c>
    </row>
    <row r="654" spans="1:8" ht="15" customHeight="1">
      <c r="A654" s="4" t="str">
        <f>B643&amp;B654</f>
        <v>42263MOLLENDO</v>
      </c>
      <c r="B654" s="63" t="s">
        <v>43</v>
      </c>
      <c r="C654" s="59">
        <v>6.26</v>
      </c>
      <c r="D654" s="61">
        <v>6.9</v>
      </c>
      <c r="E654" s="58"/>
      <c r="F654" s="58"/>
      <c r="G654" s="59">
        <v>7.12</v>
      </c>
      <c r="H654" s="61">
        <v>6.88</v>
      </c>
    </row>
    <row r="655" spans="1:8" ht="15" customHeight="1">
      <c r="A655" s="4" t="str">
        <f>B643&amp;B655</f>
        <v>42263JULIACA</v>
      </c>
      <c r="B655" s="63" t="s">
        <v>44</v>
      </c>
      <c r="C655" s="59">
        <v>6.53</v>
      </c>
      <c r="D655" s="61">
        <v>7.17</v>
      </c>
      <c r="E655" s="58"/>
      <c r="F655" s="58"/>
      <c r="G655" s="58"/>
      <c r="H655" s="61">
        <v>7.19</v>
      </c>
    </row>
    <row r="656" spans="1:8" ht="15" customHeight="1">
      <c r="A656" s="4" t="str">
        <f>B643&amp;B656</f>
        <v>42263CUSCO</v>
      </c>
      <c r="B656" s="63" t="s">
        <v>45</v>
      </c>
      <c r="C656" s="59">
        <v>6.63</v>
      </c>
      <c r="D656" s="61">
        <v>7.27</v>
      </c>
      <c r="E656" s="58"/>
      <c r="F656" s="58"/>
      <c r="G656" s="58"/>
      <c r="H656" s="61">
        <v>7.29</v>
      </c>
    </row>
    <row r="657" spans="1:8" ht="15" customHeight="1">
      <c r="A657" s="4" t="str">
        <f>B643&amp;B657</f>
        <v>42263ILO</v>
      </c>
      <c r="B657" s="63" t="s">
        <v>46</v>
      </c>
      <c r="C657" s="59">
        <v>6.25</v>
      </c>
      <c r="D657" s="61">
        <v>6.89</v>
      </c>
      <c r="E657" s="58"/>
      <c r="F657" s="59">
        <v>7.83</v>
      </c>
      <c r="G657" s="58"/>
      <c r="H657" s="61">
        <v>6.92</v>
      </c>
    </row>
    <row r="658" spans="1:8" ht="15" customHeight="1">
      <c r="A658" s="4" t="str">
        <f>B643&amp;B658</f>
        <v>42263EL MILAGRO</v>
      </c>
      <c r="B658" s="63" t="s">
        <v>47</v>
      </c>
      <c r="C658" s="58"/>
      <c r="D658" s="58"/>
      <c r="E658" s="58"/>
      <c r="F658" s="58"/>
      <c r="G658" s="59">
        <v>7.38</v>
      </c>
      <c r="H658" s="61">
        <v>6.87</v>
      </c>
    </row>
    <row r="659" spans="1:8" ht="15" customHeight="1">
      <c r="A659" s="4" t="str">
        <f>B643&amp;B659</f>
        <v>42263YURIMAGUAS</v>
      </c>
      <c r="B659" s="63" t="s">
        <v>48</v>
      </c>
      <c r="C659" s="27"/>
      <c r="D659" s="28"/>
      <c r="E659" s="22"/>
      <c r="F659" s="22"/>
      <c r="G659" s="22"/>
      <c r="H659" s="22"/>
    </row>
    <row r="660" spans="1:8" ht="15" customHeight="1">
      <c r="A660" s="4" t="str">
        <f>B643&amp;B660</f>
        <v>42263IQUITOS</v>
      </c>
      <c r="B660" s="63" t="s">
        <v>49</v>
      </c>
      <c r="C660" s="27"/>
      <c r="D660" s="28"/>
      <c r="E660" s="22"/>
      <c r="F660" s="22"/>
      <c r="G660" s="22"/>
      <c r="H660" s="22"/>
    </row>
    <row r="661" spans="1:8" ht="15" customHeight="1">
      <c r="A661" s="4" t="str">
        <f>B643&amp;B661</f>
        <v>42263PUCALLPA</v>
      </c>
      <c r="B661" s="63" t="s">
        <v>50</v>
      </c>
      <c r="C661" s="27"/>
      <c r="D661" s="28"/>
      <c r="E661" s="22"/>
      <c r="F661" s="22"/>
      <c r="G661" s="22"/>
      <c r="H661" s="22"/>
    </row>
    <row r="662" spans="1:8" ht="15" customHeight="1">
      <c r="A662" s="4" t="str">
        <f>B643&amp;B662</f>
        <v>42263PTO. MALDONADO</v>
      </c>
      <c r="B662" s="63" t="s">
        <v>51</v>
      </c>
      <c r="C662" s="59">
        <v>9.6199999999999992</v>
      </c>
      <c r="D662" s="60">
        <v>10.26</v>
      </c>
      <c r="E662" s="22"/>
      <c r="F662" s="22"/>
      <c r="G662" s="22"/>
      <c r="H662" s="22"/>
    </row>
    <row r="663" spans="1:8" ht="15" customHeight="1">
      <c r="B663" s="17">
        <v>42272</v>
      </c>
    </row>
    <row r="664" spans="1:8" ht="15" customHeight="1">
      <c r="A664" s="4" t="str">
        <f>B663&amp;B664</f>
        <v>42272TALARA</v>
      </c>
      <c r="B664" s="63" t="s">
        <v>33</v>
      </c>
      <c r="C664" s="58"/>
      <c r="D664" s="58"/>
      <c r="E664" s="58"/>
      <c r="F664" s="59">
        <v>7.27</v>
      </c>
      <c r="G664" s="59">
        <v>6.66</v>
      </c>
      <c r="H664" s="61">
        <v>6.32</v>
      </c>
    </row>
    <row r="665" spans="1:8" ht="15" customHeight="1">
      <c r="A665" s="4" t="str">
        <f>B663&amp;B665</f>
        <v>42272PIURA</v>
      </c>
      <c r="B665" s="63" t="s">
        <v>34</v>
      </c>
      <c r="C665" s="58"/>
      <c r="D665" s="58"/>
      <c r="E665" s="58"/>
      <c r="F665" s="58"/>
      <c r="G665" s="59">
        <v>7</v>
      </c>
      <c r="H665" s="61">
        <v>6.76</v>
      </c>
    </row>
    <row r="666" spans="1:8" ht="15" customHeight="1">
      <c r="A666" s="4" t="str">
        <f>+B663&amp;B666</f>
        <v>42272ETEN</v>
      </c>
      <c r="B666" s="63" t="s">
        <v>35</v>
      </c>
      <c r="C666" s="58"/>
      <c r="D666" s="58"/>
      <c r="E666" s="58"/>
      <c r="F666" s="58"/>
      <c r="G666" s="59">
        <v>7.03</v>
      </c>
      <c r="H666" s="61">
        <v>6.79</v>
      </c>
    </row>
    <row r="667" spans="1:8" ht="15" customHeight="1">
      <c r="A667" s="4" t="str">
        <f>+B663&amp;B667</f>
        <v>42272SALAVERRY</v>
      </c>
      <c r="B667" s="63" t="s">
        <v>36</v>
      </c>
      <c r="C667" s="58"/>
      <c r="D667" s="58"/>
      <c r="E667" s="58"/>
      <c r="F667" s="59">
        <v>7.68</v>
      </c>
      <c r="G667" s="59">
        <v>7.06</v>
      </c>
      <c r="H667" s="61">
        <v>6.82</v>
      </c>
    </row>
    <row r="668" spans="1:8" ht="15" customHeight="1">
      <c r="A668" s="4" t="str">
        <f>+B663&amp;B668</f>
        <v>42272CHIMBOTE</v>
      </c>
      <c r="B668" s="63" t="s">
        <v>37</v>
      </c>
      <c r="C668" s="58"/>
      <c r="D668" s="58"/>
      <c r="E668" s="58"/>
      <c r="F668" s="58"/>
      <c r="G668" s="58"/>
      <c r="H668" s="61">
        <v>6.85</v>
      </c>
    </row>
    <row r="669" spans="1:8" ht="15" customHeight="1">
      <c r="A669" s="4" t="str">
        <f>+B663&amp;B669</f>
        <v>42272SUPE</v>
      </c>
      <c r="B669" s="63" t="s">
        <v>38</v>
      </c>
      <c r="C669" s="59">
        <v>6.02</v>
      </c>
      <c r="D669" s="61">
        <v>6.56</v>
      </c>
      <c r="E669" s="58"/>
      <c r="F669" s="58"/>
      <c r="G669" s="59">
        <v>7.08</v>
      </c>
      <c r="H669" s="61">
        <v>6.84</v>
      </c>
    </row>
    <row r="670" spans="1:8" ht="15" customHeight="1">
      <c r="A670" s="4" t="str">
        <f>+B663&amp;B670</f>
        <v>42272CALLAO</v>
      </c>
      <c r="B670" s="63" t="s">
        <v>39</v>
      </c>
      <c r="C670" s="59">
        <v>5.79</v>
      </c>
      <c r="D670" s="61">
        <v>6.33</v>
      </c>
      <c r="E670" s="59">
        <v>7.46</v>
      </c>
      <c r="F670" s="59">
        <v>7.1</v>
      </c>
      <c r="G670" s="59">
        <v>6.47</v>
      </c>
      <c r="H670" s="61">
        <v>6.2</v>
      </c>
    </row>
    <row r="671" spans="1:8" ht="15" customHeight="1">
      <c r="A671" s="4" t="str">
        <f>+B663&amp;B671</f>
        <v>42272CONCHAN</v>
      </c>
      <c r="B671" s="63" t="s">
        <v>40</v>
      </c>
      <c r="C671" s="59">
        <v>5.79</v>
      </c>
      <c r="D671" s="61">
        <v>6.33</v>
      </c>
      <c r="E671" s="59">
        <v>7.46</v>
      </c>
      <c r="F671" s="59">
        <v>7.1</v>
      </c>
      <c r="G671" s="59">
        <v>6.47</v>
      </c>
      <c r="H671" s="61">
        <v>6.2</v>
      </c>
    </row>
    <row r="672" spans="1:8" ht="15" customHeight="1">
      <c r="A672" s="4" t="str">
        <f>+B663&amp;B672</f>
        <v>42272C. DE PASCO</v>
      </c>
      <c r="B672" s="63" t="s">
        <v>41</v>
      </c>
      <c r="C672" s="58"/>
      <c r="D672" s="58"/>
      <c r="E672" s="58"/>
      <c r="F672" s="58"/>
      <c r="G672" s="59">
        <v>7.23</v>
      </c>
      <c r="H672" s="61">
        <v>7</v>
      </c>
    </row>
    <row r="673" spans="1:8" ht="15" customHeight="1">
      <c r="A673" s="4" t="str">
        <f>+B663&amp;B673</f>
        <v>42272PISCO</v>
      </c>
      <c r="B673" s="63" t="s">
        <v>42</v>
      </c>
      <c r="C673" s="58"/>
      <c r="D673" s="58"/>
      <c r="E673" s="58"/>
      <c r="F673" s="59">
        <v>7.72</v>
      </c>
      <c r="G673" s="59">
        <v>7.07</v>
      </c>
      <c r="H673" s="61">
        <v>6.83</v>
      </c>
    </row>
    <row r="674" spans="1:8" ht="15" customHeight="1">
      <c r="A674" s="4" t="str">
        <f>B663&amp;B674</f>
        <v>42272MOLLENDO</v>
      </c>
      <c r="B674" s="63" t="s">
        <v>43</v>
      </c>
      <c r="C674" s="59">
        <v>6.26</v>
      </c>
      <c r="D674" s="61">
        <v>6.8</v>
      </c>
      <c r="E674" s="58"/>
      <c r="F674" s="58"/>
      <c r="G674" s="59">
        <v>7.07</v>
      </c>
      <c r="H674" s="61">
        <v>6.83</v>
      </c>
    </row>
    <row r="675" spans="1:8" ht="15" customHeight="1">
      <c r="A675" s="4" t="str">
        <f>B663&amp;B675</f>
        <v>42272JULIACA</v>
      </c>
      <c r="B675" s="63" t="s">
        <v>44</v>
      </c>
      <c r="C675" s="59">
        <v>6.53</v>
      </c>
      <c r="D675" s="61">
        <v>7.07</v>
      </c>
      <c r="E675" s="58"/>
      <c r="F675" s="58"/>
      <c r="G675" s="58"/>
      <c r="H675" s="61">
        <v>7.14</v>
      </c>
    </row>
    <row r="676" spans="1:8" ht="15" customHeight="1">
      <c r="A676" s="4" t="str">
        <f>B663&amp;B676</f>
        <v>42272CUSCO</v>
      </c>
      <c r="B676" s="63" t="s">
        <v>45</v>
      </c>
      <c r="C676" s="59">
        <v>6.63</v>
      </c>
      <c r="D676" s="61">
        <v>7.17</v>
      </c>
      <c r="E676" s="58"/>
      <c r="F676" s="58"/>
      <c r="G676" s="58"/>
      <c r="H676" s="61">
        <v>7.24</v>
      </c>
    </row>
    <row r="677" spans="1:8" ht="15" customHeight="1">
      <c r="A677" s="4" t="str">
        <f>B663&amp;B677</f>
        <v>42272ILO</v>
      </c>
      <c r="B677" s="63" t="s">
        <v>46</v>
      </c>
      <c r="C677" s="59">
        <v>6.25</v>
      </c>
      <c r="D677" s="61">
        <v>6.79</v>
      </c>
      <c r="E677" s="58"/>
      <c r="F677" s="59">
        <v>7.78</v>
      </c>
      <c r="G677" s="58"/>
      <c r="H677" s="61">
        <v>6.87</v>
      </c>
    </row>
    <row r="678" spans="1:8" ht="15" customHeight="1">
      <c r="A678" s="4" t="str">
        <f>B663&amp;B678</f>
        <v>42272EL MILAGRO</v>
      </c>
      <c r="B678" s="63" t="s">
        <v>47</v>
      </c>
      <c r="C678" s="58"/>
      <c r="D678" s="58"/>
      <c r="E678" s="58"/>
      <c r="F678" s="58"/>
      <c r="G678" s="59">
        <v>7.33</v>
      </c>
      <c r="H678" s="61">
        <v>6.82</v>
      </c>
    </row>
    <row r="679" spans="1:8" ht="15" customHeight="1">
      <c r="A679" s="4" t="str">
        <f>B663&amp;B679</f>
        <v>42272YURIMAGUAS</v>
      </c>
      <c r="B679" s="63" t="s">
        <v>48</v>
      </c>
      <c r="C679" s="27"/>
      <c r="D679" s="28"/>
      <c r="E679" s="22"/>
      <c r="F679" s="22"/>
      <c r="G679" s="22"/>
      <c r="H679" s="22"/>
    </row>
    <row r="680" spans="1:8" ht="15" customHeight="1">
      <c r="A680" s="4" t="str">
        <f>B663&amp;B680</f>
        <v>42272IQUITOS</v>
      </c>
      <c r="B680" s="63" t="s">
        <v>49</v>
      </c>
      <c r="C680" s="27"/>
      <c r="D680" s="28"/>
      <c r="E680" s="22"/>
      <c r="F680" s="22"/>
      <c r="G680" s="22"/>
      <c r="H680" s="22"/>
    </row>
    <row r="681" spans="1:8" ht="15" customHeight="1">
      <c r="A681" s="4" t="str">
        <f>B663&amp;B681</f>
        <v>42272PUCALLPA</v>
      </c>
      <c r="B681" s="63" t="s">
        <v>50</v>
      </c>
      <c r="C681" s="27"/>
      <c r="D681" s="28"/>
      <c r="E681" s="22"/>
      <c r="F681" s="22"/>
      <c r="G681" s="22"/>
      <c r="H681" s="22"/>
    </row>
    <row r="682" spans="1:8" ht="15" customHeight="1">
      <c r="A682" s="4" t="str">
        <f>B663&amp;B682</f>
        <v>42272PTO. MALDONADO</v>
      </c>
      <c r="B682" s="63" t="s">
        <v>51</v>
      </c>
      <c r="C682" s="59">
        <v>9.6199999999999992</v>
      </c>
      <c r="D682" s="60">
        <v>10.16</v>
      </c>
      <c r="E682" s="22"/>
      <c r="F682" s="22"/>
      <c r="G682" s="22"/>
      <c r="H682" s="22"/>
    </row>
    <row r="683" spans="1:8" ht="15" customHeight="1">
      <c r="B683" s="17">
        <v>42277</v>
      </c>
    </row>
    <row r="684" spans="1:8" ht="15" customHeight="1">
      <c r="A684" s="4" t="str">
        <f>B683&amp;B684</f>
        <v>42277TALARA</v>
      </c>
      <c r="B684" s="63" t="s">
        <v>33</v>
      </c>
      <c r="C684" s="58"/>
      <c r="D684" s="58"/>
      <c r="E684" s="58"/>
      <c r="F684" s="59">
        <v>7.27</v>
      </c>
      <c r="G684" s="59">
        <v>6.66</v>
      </c>
      <c r="H684" s="61">
        <v>6.32</v>
      </c>
    </row>
    <row r="685" spans="1:8" ht="15" customHeight="1">
      <c r="A685" s="4" t="str">
        <f>B683&amp;B685</f>
        <v>42277PIURA</v>
      </c>
      <c r="B685" s="63" t="s">
        <v>34</v>
      </c>
      <c r="C685" s="58"/>
      <c r="D685" s="58"/>
      <c r="E685" s="58"/>
      <c r="F685" s="58"/>
      <c r="G685" s="59">
        <v>7</v>
      </c>
      <c r="H685" s="61">
        <v>6.76</v>
      </c>
    </row>
    <row r="686" spans="1:8" ht="15" customHeight="1">
      <c r="A686" s="4" t="str">
        <f>+B683&amp;B686</f>
        <v>42277ETEN</v>
      </c>
      <c r="B686" s="63" t="s">
        <v>35</v>
      </c>
      <c r="C686" s="58"/>
      <c r="D686" s="58"/>
      <c r="E686" s="58"/>
      <c r="F686" s="58"/>
      <c r="G686" s="59">
        <v>7.03</v>
      </c>
      <c r="H686" s="61">
        <v>6.79</v>
      </c>
    </row>
    <row r="687" spans="1:8" ht="15" customHeight="1">
      <c r="A687" s="4" t="str">
        <f>+B683&amp;B687</f>
        <v>42277SALAVERRY</v>
      </c>
      <c r="B687" s="63" t="s">
        <v>36</v>
      </c>
      <c r="C687" s="58"/>
      <c r="D687" s="58"/>
      <c r="E687" s="58"/>
      <c r="F687" s="59">
        <v>7.68</v>
      </c>
      <c r="G687" s="59">
        <v>7.06</v>
      </c>
      <c r="H687" s="61">
        <v>6.82</v>
      </c>
    </row>
    <row r="688" spans="1:8" ht="15" customHeight="1">
      <c r="A688" s="4" t="str">
        <f>+B683&amp;B688</f>
        <v>42277CHIMBOTE</v>
      </c>
      <c r="B688" s="63" t="s">
        <v>37</v>
      </c>
      <c r="C688" s="58"/>
      <c r="D688" s="58"/>
      <c r="E688" s="58"/>
      <c r="F688" s="58"/>
      <c r="G688" s="58"/>
      <c r="H688" s="61">
        <v>6.85</v>
      </c>
    </row>
    <row r="689" spans="1:8" ht="15" customHeight="1">
      <c r="A689" s="4" t="str">
        <f>+B683&amp;B689</f>
        <v>42277SUPE</v>
      </c>
      <c r="B689" s="63" t="s">
        <v>38</v>
      </c>
      <c r="C689" s="59">
        <v>6.02</v>
      </c>
      <c r="D689" s="61">
        <v>6.56</v>
      </c>
      <c r="E689" s="58"/>
      <c r="F689" s="58"/>
      <c r="G689" s="59">
        <v>7.08</v>
      </c>
      <c r="H689" s="61">
        <v>6.84</v>
      </c>
    </row>
    <row r="690" spans="1:8" ht="15" customHeight="1">
      <c r="A690" s="4" t="str">
        <f>+B683&amp;B690</f>
        <v>42277CALLAO</v>
      </c>
      <c r="B690" s="63" t="s">
        <v>39</v>
      </c>
      <c r="C690" s="59">
        <v>5.79</v>
      </c>
      <c r="D690" s="61">
        <v>6.33</v>
      </c>
      <c r="E690" s="59">
        <v>7.46</v>
      </c>
      <c r="F690" s="59">
        <v>7.1</v>
      </c>
      <c r="G690" s="59">
        <v>6.47</v>
      </c>
      <c r="H690" s="61">
        <v>6.2</v>
      </c>
    </row>
    <row r="691" spans="1:8" ht="15" customHeight="1">
      <c r="A691" s="4" t="str">
        <f>+B683&amp;B691</f>
        <v>42277CONCHAN</v>
      </c>
      <c r="B691" s="63" t="s">
        <v>40</v>
      </c>
      <c r="C691" s="59">
        <v>5.79</v>
      </c>
      <c r="D691" s="61">
        <v>6.33</v>
      </c>
      <c r="E691" s="59">
        <v>7.46</v>
      </c>
      <c r="F691" s="59">
        <v>7.1</v>
      </c>
      <c r="G691" s="59">
        <v>6.47</v>
      </c>
      <c r="H691" s="61">
        <v>6.2</v>
      </c>
    </row>
    <row r="692" spans="1:8" ht="15" customHeight="1">
      <c r="A692" s="4" t="str">
        <f>+B683&amp;B692</f>
        <v>42277C. DE PASCO</v>
      </c>
      <c r="B692" s="63" t="s">
        <v>41</v>
      </c>
      <c r="C692" s="58"/>
      <c r="D692" s="58"/>
      <c r="E692" s="58"/>
      <c r="F692" s="58"/>
      <c r="G692" s="59">
        <v>7.23</v>
      </c>
      <c r="H692" s="61">
        <v>7</v>
      </c>
    </row>
    <row r="693" spans="1:8" ht="15" customHeight="1">
      <c r="A693" s="4" t="str">
        <f>+B683&amp;B693</f>
        <v>42277PISCO</v>
      </c>
      <c r="B693" s="63" t="s">
        <v>42</v>
      </c>
      <c r="C693" s="58"/>
      <c r="D693" s="58"/>
      <c r="E693" s="58"/>
      <c r="F693" s="59">
        <v>7.72</v>
      </c>
      <c r="G693" s="59">
        <v>7.07</v>
      </c>
      <c r="H693" s="61">
        <v>6.83</v>
      </c>
    </row>
    <row r="694" spans="1:8" ht="15" customHeight="1">
      <c r="A694" s="4" t="str">
        <f>B683&amp;B694</f>
        <v>42277MOLLENDO</v>
      </c>
      <c r="B694" s="63" t="s">
        <v>43</v>
      </c>
      <c r="C694" s="59">
        <v>6.26</v>
      </c>
      <c r="D694" s="61">
        <v>6.8</v>
      </c>
      <c r="E694" s="58"/>
      <c r="F694" s="58"/>
      <c r="G694" s="59">
        <v>7.07</v>
      </c>
      <c r="H694" s="61">
        <v>6.83</v>
      </c>
    </row>
    <row r="695" spans="1:8" ht="15" customHeight="1">
      <c r="A695" s="4" t="str">
        <f>B683&amp;B695</f>
        <v>42277JULIACA</v>
      </c>
      <c r="B695" s="63" t="s">
        <v>44</v>
      </c>
      <c r="C695" s="59">
        <v>6.53</v>
      </c>
      <c r="D695" s="61">
        <v>7.07</v>
      </c>
      <c r="E695" s="58"/>
      <c r="F695" s="58"/>
      <c r="G695" s="58"/>
      <c r="H695" s="61">
        <v>7.14</v>
      </c>
    </row>
    <row r="696" spans="1:8" ht="15" customHeight="1">
      <c r="A696" s="4" t="str">
        <f>B683&amp;B696</f>
        <v>42277CUSCO</v>
      </c>
      <c r="B696" s="63" t="s">
        <v>45</v>
      </c>
      <c r="C696" s="59">
        <v>6.63</v>
      </c>
      <c r="D696" s="61">
        <v>7.17</v>
      </c>
      <c r="E696" s="58"/>
      <c r="F696" s="58"/>
      <c r="G696" s="58"/>
      <c r="H696" s="61">
        <v>7.24</v>
      </c>
    </row>
    <row r="697" spans="1:8" ht="15" customHeight="1">
      <c r="A697" s="4" t="str">
        <f>B683&amp;B697</f>
        <v>42277ILO</v>
      </c>
      <c r="B697" s="63" t="s">
        <v>46</v>
      </c>
      <c r="C697" s="59">
        <v>6.25</v>
      </c>
      <c r="D697" s="61">
        <v>6.79</v>
      </c>
      <c r="E697" s="58"/>
      <c r="F697" s="59">
        <v>7.78</v>
      </c>
      <c r="G697" s="58"/>
      <c r="H697" s="61">
        <v>6.87</v>
      </c>
    </row>
    <row r="698" spans="1:8" ht="15" customHeight="1">
      <c r="A698" s="4" t="str">
        <f>B683&amp;B698</f>
        <v>42277EL MILAGRO</v>
      </c>
      <c r="B698" s="63" t="s">
        <v>47</v>
      </c>
      <c r="C698" s="58"/>
      <c r="D698" s="58"/>
      <c r="E698" s="58"/>
      <c r="F698" s="58"/>
      <c r="G698" s="59">
        <v>7.33</v>
      </c>
      <c r="H698" s="61">
        <v>6.82</v>
      </c>
    </row>
    <row r="699" spans="1:8" ht="15" customHeight="1">
      <c r="A699" s="4" t="str">
        <f>B683&amp;B699</f>
        <v>42277YURIMAGUAS</v>
      </c>
      <c r="B699" s="63" t="s">
        <v>48</v>
      </c>
      <c r="C699" s="27"/>
      <c r="D699" s="28"/>
      <c r="E699" s="22"/>
      <c r="F699" s="22"/>
      <c r="G699" s="22"/>
      <c r="H699" s="22"/>
    </row>
    <row r="700" spans="1:8" ht="15" customHeight="1">
      <c r="A700" s="4" t="str">
        <f>B683&amp;B700</f>
        <v>42277IQUITOS</v>
      </c>
      <c r="B700" s="63" t="s">
        <v>49</v>
      </c>
      <c r="C700" s="27"/>
      <c r="D700" s="28"/>
      <c r="E700" s="22"/>
      <c r="F700" s="22"/>
      <c r="G700" s="22"/>
      <c r="H700" s="22"/>
    </row>
    <row r="701" spans="1:8" ht="15" customHeight="1">
      <c r="A701" s="4" t="str">
        <f>B683&amp;B701</f>
        <v>42277PUCALLPA</v>
      </c>
      <c r="B701" s="63" t="s">
        <v>50</v>
      </c>
      <c r="C701" s="27"/>
      <c r="D701" s="28"/>
      <c r="E701" s="22"/>
      <c r="F701" s="22"/>
      <c r="G701" s="22"/>
      <c r="H701" s="22"/>
    </row>
    <row r="702" spans="1:8" ht="15" customHeight="1">
      <c r="A702" s="4" t="str">
        <f>B683&amp;B702</f>
        <v>42277PTO. MALDONADO</v>
      </c>
      <c r="B702" s="63" t="s">
        <v>51</v>
      </c>
      <c r="C702" s="59">
        <v>9.6199999999999992</v>
      </c>
      <c r="D702" s="60">
        <v>10.16</v>
      </c>
      <c r="E702" s="22"/>
      <c r="F702" s="22"/>
      <c r="G702" s="22"/>
      <c r="H702" s="22"/>
    </row>
    <row r="703" spans="1:8" ht="15" customHeight="1">
      <c r="B703" s="17">
        <v>42298</v>
      </c>
    </row>
    <row r="704" spans="1:8" ht="15" customHeight="1">
      <c r="A704" s="4" t="str">
        <f>B703&amp;B704</f>
        <v>42298TALARA</v>
      </c>
      <c r="B704" s="63" t="s">
        <v>33</v>
      </c>
      <c r="C704" s="58"/>
      <c r="D704" s="58"/>
      <c r="E704" s="58"/>
      <c r="F704" s="59">
        <v>7.15</v>
      </c>
      <c r="G704" s="59">
        <v>6.51</v>
      </c>
      <c r="H704" s="59">
        <v>6.15</v>
      </c>
    </row>
    <row r="705" spans="1:8" ht="15" customHeight="1">
      <c r="A705" s="4" t="str">
        <f>B703&amp;B705</f>
        <v>42298PIURA</v>
      </c>
      <c r="B705" s="63" t="s">
        <v>34</v>
      </c>
      <c r="C705" s="58"/>
      <c r="D705" s="58"/>
      <c r="E705" s="58"/>
      <c r="F705" s="58"/>
      <c r="G705" s="59">
        <v>6.85</v>
      </c>
      <c r="H705" s="59">
        <v>6.59</v>
      </c>
    </row>
    <row r="706" spans="1:8" ht="15" customHeight="1">
      <c r="A706" s="4" t="str">
        <f>+B703&amp;B706</f>
        <v>42298ETEN</v>
      </c>
      <c r="B706" s="63" t="s">
        <v>35</v>
      </c>
      <c r="C706" s="58"/>
      <c r="D706" s="58"/>
      <c r="E706" s="58"/>
      <c r="F706" s="58"/>
      <c r="G706" s="59">
        <v>6.88</v>
      </c>
      <c r="H706" s="59">
        <v>6.62</v>
      </c>
    </row>
    <row r="707" spans="1:8" ht="15" customHeight="1">
      <c r="A707" s="4" t="str">
        <f>+B703&amp;B707</f>
        <v>42298SALAVERRY</v>
      </c>
      <c r="B707" s="63" t="s">
        <v>36</v>
      </c>
      <c r="C707" s="58"/>
      <c r="D707" s="58"/>
      <c r="E707" s="58"/>
      <c r="F707" s="59">
        <v>7.56</v>
      </c>
      <c r="G707" s="59">
        <v>6.91</v>
      </c>
      <c r="H707" s="59">
        <v>6.65</v>
      </c>
    </row>
    <row r="708" spans="1:8" ht="15" customHeight="1">
      <c r="A708" s="4" t="str">
        <f>+B703&amp;B708</f>
        <v>42298CHIMBOTE</v>
      </c>
      <c r="B708" s="63" t="s">
        <v>37</v>
      </c>
      <c r="C708" s="58"/>
      <c r="D708" s="58"/>
      <c r="E708" s="58"/>
      <c r="F708" s="58"/>
      <c r="G708" s="58"/>
      <c r="H708" s="59">
        <v>6.68</v>
      </c>
    </row>
    <row r="709" spans="1:8" ht="15" customHeight="1">
      <c r="A709" s="4" t="str">
        <f>+B703&amp;B709</f>
        <v>42298SUPE</v>
      </c>
      <c r="B709" s="63" t="s">
        <v>38</v>
      </c>
      <c r="C709" s="60">
        <v>6.02</v>
      </c>
      <c r="D709" s="61">
        <v>6.52</v>
      </c>
      <c r="E709" s="58"/>
      <c r="F709" s="58"/>
      <c r="G709" s="59">
        <v>6.93</v>
      </c>
      <c r="H709" s="59">
        <v>6.67</v>
      </c>
    </row>
    <row r="710" spans="1:8" ht="15" customHeight="1">
      <c r="A710" s="4" t="str">
        <f>+B703&amp;B710</f>
        <v>42298CALLAO</v>
      </c>
      <c r="B710" s="63" t="s">
        <v>39</v>
      </c>
      <c r="C710" s="60">
        <v>5.79</v>
      </c>
      <c r="D710" s="61">
        <v>6.29</v>
      </c>
      <c r="E710" s="59">
        <v>7.36</v>
      </c>
      <c r="F710" s="59">
        <v>6.98</v>
      </c>
      <c r="G710" s="59">
        <v>6.32</v>
      </c>
      <c r="H710" s="59">
        <v>6.03</v>
      </c>
    </row>
    <row r="711" spans="1:8" ht="15" customHeight="1">
      <c r="A711" s="4" t="str">
        <f>+B703&amp;B711</f>
        <v>42298CONCHAN</v>
      </c>
      <c r="B711" s="63" t="s">
        <v>40</v>
      </c>
      <c r="C711" s="60">
        <v>5.79</v>
      </c>
      <c r="D711" s="61">
        <v>6.29</v>
      </c>
      <c r="E711" s="59">
        <v>7.36</v>
      </c>
      <c r="F711" s="59">
        <v>6.98</v>
      </c>
      <c r="G711" s="59">
        <v>6.32</v>
      </c>
      <c r="H711" s="59">
        <v>6.03</v>
      </c>
    </row>
    <row r="712" spans="1:8" ht="15" customHeight="1">
      <c r="A712" s="4" t="str">
        <f>+B703&amp;B712</f>
        <v>42298C. DE PASCO</v>
      </c>
      <c r="B712" s="63" t="s">
        <v>41</v>
      </c>
      <c r="C712" s="58"/>
      <c r="D712" s="58"/>
      <c r="E712" s="58"/>
      <c r="F712" s="58"/>
      <c r="G712" s="59">
        <v>7.08</v>
      </c>
      <c r="H712" s="59">
        <v>6.83</v>
      </c>
    </row>
    <row r="713" spans="1:8" ht="15" customHeight="1">
      <c r="A713" s="4" t="str">
        <f>+B703&amp;B713</f>
        <v>42298PISCO</v>
      </c>
      <c r="B713" s="63" t="s">
        <v>42</v>
      </c>
      <c r="C713" s="58"/>
      <c r="D713" s="58"/>
      <c r="E713" s="58"/>
      <c r="F713" s="59">
        <v>7.6</v>
      </c>
      <c r="G713" s="59">
        <v>6.92</v>
      </c>
      <c r="H713" s="59">
        <v>6.66</v>
      </c>
    </row>
    <row r="714" spans="1:8" ht="15" customHeight="1">
      <c r="A714" s="4" t="str">
        <f>B703&amp;B714</f>
        <v>42298MOLLENDO</v>
      </c>
      <c r="B714" s="63" t="s">
        <v>43</v>
      </c>
      <c r="C714" s="60">
        <v>6.26</v>
      </c>
      <c r="D714" s="61">
        <v>6.76</v>
      </c>
      <c r="E714" s="58"/>
      <c r="F714" s="58"/>
      <c r="G714" s="59">
        <v>6.92</v>
      </c>
      <c r="H714" s="59">
        <v>6.66</v>
      </c>
    </row>
    <row r="715" spans="1:8" ht="15" customHeight="1">
      <c r="A715" s="4" t="str">
        <f>B703&amp;B715</f>
        <v>42298JULIACA</v>
      </c>
      <c r="B715" s="63" t="s">
        <v>44</v>
      </c>
      <c r="C715" s="60">
        <v>6.53</v>
      </c>
      <c r="D715" s="61">
        <v>7.03</v>
      </c>
      <c r="E715" s="58"/>
      <c r="F715" s="58"/>
      <c r="G715" s="58"/>
      <c r="H715" s="59">
        <v>6.97</v>
      </c>
    </row>
    <row r="716" spans="1:8" ht="15" customHeight="1">
      <c r="A716" s="4" t="str">
        <f>B703&amp;B716</f>
        <v>42298CUSCO</v>
      </c>
      <c r="B716" s="63" t="s">
        <v>45</v>
      </c>
      <c r="C716" s="60">
        <v>6.63</v>
      </c>
      <c r="D716" s="61">
        <v>7.13</v>
      </c>
      <c r="E716" s="58"/>
      <c r="F716" s="58"/>
      <c r="G716" s="58"/>
      <c r="H716" s="59">
        <v>7.07</v>
      </c>
    </row>
    <row r="717" spans="1:8" ht="15" customHeight="1">
      <c r="A717" s="4" t="str">
        <f>B703&amp;B717</f>
        <v>42298ILO</v>
      </c>
      <c r="B717" s="63" t="s">
        <v>46</v>
      </c>
      <c r="C717" s="60">
        <v>6.25</v>
      </c>
      <c r="D717" s="61">
        <v>6.75</v>
      </c>
      <c r="E717" s="58"/>
      <c r="F717" s="59">
        <v>7.66</v>
      </c>
      <c r="G717" s="58"/>
      <c r="H717" s="59">
        <v>6.7</v>
      </c>
    </row>
    <row r="718" spans="1:8" ht="15" customHeight="1">
      <c r="A718" s="4" t="str">
        <f>B703&amp;B718</f>
        <v>42298EL MILAGRO</v>
      </c>
      <c r="B718" s="63" t="s">
        <v>47</v>
      </c>
      <c r="C718" s="58"/>
      <c r="D718" s="58"/>
      <c r="E718" s="58"/>
      <c r="F718" s="58"/>
      <c r="G718" s="59">
        <v>7.18</v>
      </c>
      <c r="H718" s="59">
        <v>6.65</v>
      </c>
    </row>
    <row r="719" spans="1:8" ht="15" customHeight="1">
      <c r="A719" s="4" t="str">
        <f>B703&amp;B719</f>
        <v>42298YURIMAGUAS</v>
      </c>
      <c r="B719" s="63" t="s">
        <v>48</v>
      </c>
      <c r="C719" s="27"/>
      <c r="D719" s="28"/>
      <c r="E719" s="22"/>
      <c r="F719" s="22"/>
      <c r="G719" s="22"/>
      <c r="H719" s="22"/>
    </row>
    <row r="720" spans="1:8" ht="15" customHeight="1">
      <c r="A720" s="4" t="str">
        <f>B703&amp;B720</f>
        <v>42298IQUITOS</v>
      </c>
      <c r="B720" s="63" t="s">
        <v>49</v>
      </c>
      <c r="C720" s="27"/>
      <c r="D720" s="28"/>
      <c r="E720" s="22"/>
      <c r="F720" s="22"/>
      <c r="G720" s="22"/>
      <c r="H720" s="22"/>
    </row>
    <row r="721" spans="1:8" ht="15" customHeight="1">
      <c r="A721" s="4" t="str">
        <f>B703&amp;B721</f>
        <v>42298PUCALLPA</v>
      </c>
      <c r="B721" s="63" t="s">
        <v>50</v>
      </c>
      <c r="C721" s="27"/>
      <c r="D721" s="28"/>
      <c r="E721" s="22"/>
      <c r="F721" s="22"/>
      <c r="G721" s="22"/>
      <c r="H721" s="22"/>
    </row>
    <row r="722" spans="1:8" ht="15" customHeight="1">
      <c r="A722" s="4" t="str">
        <f>B703&amp;B722</f>
        <v>42298PTO. MALDONADO</v>
      </c>
      <c r="B722" s="63" t="s">
        <v>51</v>
      </c>
      <c r="C722" s="61">
        <v>9.6199999999999992</v>
      </c>
      <c r="D722" s="61">
        <v>10.119999999999999</v>
      </c>
      <c r="E722" s="22"/>
      <c r="F722" s="22"/>
      <c r="G722" s="22"/>
      <c r="H722" s="22"/>
    </row>
    <row r="723" spans="1:8" ht="15" customHeight="1">
      <c r="B723" s="17">
        <v>42307</v>
      </c>
    </row>
    <row r="724" spans="1:8" ht="15" customHeight="1">
      <c r="A724" s="4" t="str">
        <f>B723&amp;B724</f>
        <v>42307TALARA</v>
      </c>
      <c r="B724" s="63" t="s">
        <v>33</v>
      </c>
      <c r="C724" s="58"/>
      <c r="D724" s="58"/>
      <c r="E724" s="58"/>
      <c r="F724" s="59">
        <v>7.06</v>
      </c>
      <c r="G724" s="59">
        <v>6.42</v>
      </c>
      <c r="H724" s="59">
        <v>6.03</v>
      </c>
    </row>
    <row r="725" spans="1:8" ht="15" customHeight="1">
      <c r="A725" s="4" t="str">
        <f>B723&amp;B725</f>
        <v>42307PIURA</v>
      </c>
      <c r="B725" s="63" t="s">
        <v>34</v>
      </c>
      <c r="C725" s="58"/>
      <c r="D725" s="58"/>
      <c r="E725" s="58"/>
      <c r="F725" s="58"/>
      <c r="G725" s="59">
        <v>6.76</v>
      </c>
      <c r="H725" s="59">
        <v>6.47</v>
      </c>
    </row>
    <row r="726" spans="1:8" ht="15" customHeight="1">
      <c r="A726" s="4" t="str">
        <f>+B723&amp;B726</f>
        <v>42307ETEN</v>
      </c>
      <c r="B726" s="63" t="s">
        <v>35</v>
      </c>
      <c r="C726" s="58"/>
      <c r="D726" s="58"/>
      <c r="E726" s="58"/>
      <c r="F726" s="58"/>
      <c r="G726" s="59">
        <v>6.79</v>
      </c>
      <c r="H726" s="59">
        <v>6.5</v>
      </c>
    </row>
    <row r="727" spans="1:8" ht="15" customHeight="1">
      <c r="A727" s="4" t="str">
        <f>+B723&amp;B727</f>
        <v>42307SALAVERRY</v>
      </c>
      <c r="B727" s="63" t="s">
        <v>36</v>
      </c>
      <c r="C727" s="58"/>
      <c r="D727" s="58"/>
      <c r="E727" s="58"/>
      <c r="F727" s="59">
        <v>7.47</v>
      </c>
      <c r="G727" s="59">
        <v>6.82</v>
      </c>
      <c r="H727" s="59">
        <v>6.53</v>
      </c>
    </row>
    <row r="728" spans="1:8" ht="15" customHeight="1">
      <c r="A728" s="4" t="str">
        <f>+B723&amp;B728</f>
        <v>42307CHIMBOTE</v>
      </c>
      <c r="B728" s="63" t="s">
        <v>37</v>
      </c>
      <c r="C728" s="58"/>
      <c r="D728" s="58"/>
      <c r="E728" s="58"/>
      <c r="F728" s="58"/>
      <c r="G728" s="58"/>
      <c r="H728" s="59">
        <v>6.56</v>
      </c>
    </row>
    <row r="729" spans="1:8" ht="15" customHeight="1">
      <c r="A729" s="4" t="str">
        <f>+B723&amp;B729</f>
        <v>42307SUPE</v>
      </c>
      <c r="B729" s="63" t="s">
        <v>38</v>
      </c>
      <c r="C729" s="60">
        <v>5.94</v>
      </c>
      <c r="D729" s="61">
        <v>6.44</v>
      </c>
      <c r="E729" s="58"/>
      <c r="F729" s="58"/>
      <c r="G729" s="59">
        <v>6.84</v>
      </c>
      <c r="H729" s="59">
        <v>6.55</v>
      </c>
    </row>
    <row r="730" spans="1:8" ht="15" customHeight="1">
      <c r="A730" s="4" t="str">
        <f>+B723&amp;B730</f>
        <v>42307CALLAO</v>
      </c>
      <c r="B730" s="63" t="s">
        <v>39</v>
      </c>
      <c r="C730" s="60">
        <v>5.71</v>
      </c>
      <c r="D730" s="61">
        <v>6.21</v>
      </c>
      <c r="E730" s="59">
        <v>7.27</v>
      </c>
      <c r="F730" s="59">
        <v>6.89</v>
      </c>
      <c r="G730" s="59">
        <v>6.23</v>
      </c>
      <c r="H730" s="59">
        <v>5.91</v>
      </c>
    </row>
    <row r="731" spans="1:8" ht="15" customHeight="1">
      <c r="A731" s="4" t="str">
        <f>+B723&amp;B731</f>
        <v>42307CONCHAN</v>
      </c>
      <c r="B731" s="63" t="s">
        <v>40</v>
      </c>
      <c r="C731" s="60">
        <v>5.71</v>
      </c>
      <c r="D731" s="61">
        <v>6.21</v>
      </c>
      <c r="E731" s="59">
        <v>7.27</v>
      </c>
      <c r="F731" s="59">
        <v>6.89</v>
      </c>
      <c r="G731" s="59">
        <v>6.23</v>
      </c>
      <c r="H731" s="59">
        <v>5.91</v>
      </c>
    </row>
    <row r="732" spans="1:8" ht="15" customHeight="1">
      <c r="A732" s="4" t="str">
        <f>+B723&amp;B732</f>
        <v>42307C. DE PASCO</v>
      </c>
      <c r="B732" s="63" t="s">
        <v>41</v>
      </c>
      <c r="C732" s="58"/>
      <c r="D732" s="58"/>
      <c r="E732" s="58"/>
      <c r="F732" s="58"/>
      <c r="G732" s="59">
        <v>6.99</v>
      </c>
      <c r="H732" s="59">
        <v>6.71</v>
      </c>
    </row>
    <row r="733" spans="1:8" ht="15" customHeight="1">
      <c r="A733" s="4" t="str">
        <f>+B723&amp;B733</f>
        <v>42307PISCO</v>
      </c>
      <c r="B733" s="63" t="s">
        <v>42</v>
      </c>
      <c r="C733" s="58"/>
      <c r="D733" s="58"/>
      <c r="E733" s="58"/>
      <c r="F733" s="59">
        <v>7.51</v>
      </c>
      <c r="G733" s="59">
        <v>6.83</v>
      </c>
      <c r="H733" s="59">
        <v>6.54</v>
      </c>
    </row>
    <row r="734" spans="1:8" ht="15" customHeight="1">
      <c r="A734" s="4" t="str">
        <f>B723&amp;B734</f>
        <v>42307MOLLENDO</v>
      </c>
      <c r="B734" s="63" t="s">
        <v>43</v>
      </c>
      <c r="C734" s="60">
        <v>6.18</v>
      </c>
      <c r="D734" s="61">
        <v>6.68</v>
      </c>
      <c r="E734" s="58"/>
      <c r="F734" s="58"/>
      <c r="G734" s="59">
        <v>6.83</v>
      </c>
      <c r="H734" s="59">
        <v>6.54</v>
      </c>
    </row>
    <row r="735" spans="1:8" ht="15" customHeight="1">
      <c r="A735" s="4" t="str">
        <f>B723&amp;B735</f>
        <v>42307JULIACA</v>
      </c>
      <c r="B735" s="63" t="s">
        <v>44</v>
      </c>
      <c r="C735" s="60">
        <v>6.45</v>
      </c>
      <c r="D735" s="61">
        <v>6.95</v>
      </c>
      <c r="E735" s="58"/>
      <c r="F735" s="58"/>
      <c r="G735" s="58"/>
      <c r="H735" s="59">
        <v>6.85</v>
      </c>
    </row>
    <row r="736" spans="1:8" ht="15" customHeight="1">
      <c r="A736" s="4" t="str">
        <f>B723&amp;B736</f>
        <v>42307CUSCO</v>
      </c>
      <c r="B736" s="63" t="s">
        <v>45</v>
      </c>
      <c r="C736" s="60">
        <v>6.55</v>
      </c>
      <c r="D736" s="61">
        <v>7.05</v>
      </c>
      <c r="E736" s="58"/>
      <c r="F736" s="58"/>
      <c r="G736" s="58"/>
      <c r="H736" s="59">
        <v>6.95</v>
      </c>
    </row>
    <row r="737" spans="1:8" ht="15" customHeight="1">
      <c r="A737" s="4" t="str">
        <f>B723&amp;B737</f>
        <v>42307ILO</v>
      </c>
      <c r="B737" s="63" t="s">
        <v>46</v>
      </c>
      <c r="C737" s="60">
        <v>6.17</v>
      </c>
      <c r="D737" s="61">
        <v>6.67</v>
      </c>
      <c r="E737" s="58"/>
      <c r="F737" s="59">
        <v>7.57</v>
      </c>
      <c r="G737" s="58"/>
      <c r="H737" s="59">
        <v>6.58</v>
      </c>
    </row>
    <row r="738" spans="1:8" ht="15" customHeight="1">
      <c r="A738" s="4" t="str">
        <f>B723&amp;B738</f>
        <v>42307EL MILAGRO</v>
      </c>
      <c r="B738" s="63" t="s">
        <v>47</v>
      </c>
      <c r="C738" s="58"/>
      <c r="D738" s="58"/>
      <c r="E738" s="58"/>
      <c r="F738" s="58"/>
      <c r="G738" s="59">
        <v>7.09</v>
      </c>
      <c r="H738" s="59">
        <v>6.53</v>
      </c>
    </row>
    <row r="739" spans="1:8" ht="15" customHeight="1">
      <c r="A739" s="4" t="str">
        <f>B723&amp;B739</f>
        <v>42307YURIMAGUAS</v>
      </c>
      <c r="B739" s="63" t="s">
        <v>48</v>
      </c>
      <c r="C739" s="27"/>
      <c r="D739" s="28"/>
      <c r="E739" s="22"/>
      <c r="F739" s="22"/>
      <c r="G739" s="22"/>
      <c r="H739" s="22"/>
    </row>
    <row r="740" spans="1:8" ht="15" customHeight="1">
      <c r="A740" s="4" t="str">
        <f>B723&amp;B740</f>
        <v>42307IQUITOS</v>
      </c>
      <c r="B740" s="63" t="s">
        <v>49</v>
      </c>
      <c r="C740" s="27"/>
      <c r="D740" s="28"/>
      <c r="E740" s="22"/>
      <c r="F740" s="22"/>
      <c r="G740" s="22"/>
      <c r="H740" s="22"/>
    </row>
    <row r="741" spans="1:8" ht="15" customHeight="1">
      <c r="A741" s="4" t="str">
        <f>B723&amp;B741</f>
        <v>42307PUCALLPA</v>
      </c>
      <c r="B741" s="63" t="s">
        <v>50</v>
      </c>
      <c r="C741" s="27"/>
      <c r="D741" s="28"/>
      <c r="E741" s="22"/>
      <c r="F741" s="22"/>
      <c r="G741" s="22"/>
      <c r="H741" s="22"/>
    </row>
    <row r="742" spans="1:8" ht="15" customHeight="1">
      <c r="A742" s="4" t="str">
        <f>B723&amp;B742</f>
        <v>42307PTO. MALDONADO</v>
      </c>
      <c r="B742" s="63" t="s">
        <v>51</v>
      </c>
      <c r="C742" s="61">
        <v>9.5399999999999991</v>
      </c>
      <c r="D742" s="61">
        <v>10.039999999999999</v>
      </c>
      <c r="E742" s="22"/>
      <c r="F742" s="22"/>
      <c r="G742" s="22"/>
      <c r="H742" s="22"/>
    </row>
    <row r="743" spans="1:8" ht="15" customHeight="1">
      <c r="B743" s="17">
        <v>42319</v>
      </c>
    </row>
    <row r="744" spans="1:8" ht="15" customHeight="1">
      <c r="A744" s="4" t="str">
        <f>B743&amp;B744</f>
        <v>42319TALARA</v>
      </c>
      <c r="B744" s="63" t="s">
        <v>33</v>
      </c>
      <c r="C744" s="58"/>
      <c r="D744" s="58"/>
      <c r="E744" s="58"/>
      <c r="F744" s="59">
        <v>7.3</v>
      </c>
      <c r="G744" s="59">
        <v>6.63</v>
      </c>
      <c r="H744" s="59">
        <v>6.27</v>
      </c>
    </row>
    <row r="745" spans="1:8" ht="15" customHeight="1">
      <c r="A745" s="4" t="str">
        <f>B743&amp;B745</f>
        <v>42319PIURA</v>
      </c>
      <c r="B745" s="63" t="s">
        <v>34</v>
      </c>
      <c r="C745" s="58"/>
      <c r="D745" s="58"/>
      <c r="E745" s="58"/>
      <c r="F745" s="58"/>
      <c r="G745" s="59">
        <v>6.97</v>
      </c>
      <c r="H745" s="59">
        <v>6.71</v>
      </c>
    </row>
    <row r="746" spans="1:8" ht="15" customHeight="1">
      <c r="A746" s="4" t="str">
        <f>+B743&amp;B746</f>
        <v>42319ETEN</v>
      </c>
      <c r="B746" s="63" t="s">
        <v>35</v>
      </c>
      <c r="C746" s="58"/>
      <c r="D746" s="58"/>
      <c r="E746" s="58"/>
      <c r="F746" s="58"/>
      <c r="G746" s="59">
        <v>7</v>
      </c>
      <c r="H746" s="59">
        <v>6.74</v>
      </c>
    </row>
    <row r="747" spans="1:8" ht="15" customHeight="1">
      <c r="A747" s="4" t="str">
        <f>+B743&amp;B747</f>
        <v>42319SALAVERRY</v>
      </c>
      <c r="B747" s="63" t="s">
        <v>36</v>
      </c>
      <c r="C747" s="58"/>
      <c r="D747" s="58"/>
      <c r="E747" s="58"/>
      <c r="F747" s="59">
        <v>7.71</v>
      </c>
      <c r="G747" s="59">
        <v>7.03</v>
      </c>
      <c r="H747" s="59">
        <v>6.77</v>
      </c>
    </row>
    <row r="748" spans="1:8" ht="15" customHeight="1">
      <c r="A748" s="4" t="str">
        <f>+B743&amp;B748</f>
        <v>42319CHIMBOTE</v>
      </c>
      <c r="B748" s="63" t="s">
        <v>37</v>
      </c>
      <c r="C748" s="58"/>
      <c r="D748" s="58"/>
      <c r="E748" s="58"/>
      <c r="F748" s="58"/>
      <c r="G748" s="58"/>
      <c r="H748" s="59">
        <v>6.8</v>
      </c>
    </row>
    <row r="749" spans="1:8" ht="15" customHeight="1">
      <c r="A749" s="4" t="str">
        <f>+B743&amp;B749</f>
        <v>42319SUPE</v>
      </c>
      <c r="B749" s="63" t="s">
        <v>38</v>
      </c>
      <c r="C749" s="60">
        <v>5.94</v>
      </c>
      <c r="D749" s="61">
        <v>6.44</v>
      </c>
      <c r="E749" s="58"/>
      <c r="F749" s="58"/>
      <c r="G749" s="59">
        <v>7.05</v>
      </c>
      <c r="H749" s="59">
        <v>6.79</v>
      </c>
    </row>
    <row r="750" spans="1:8" ht="15" customHeight="1">
      <c r="A750" s="4" t="str">
        <f>+B743&amp;B750</f>
        <v>42319CALLAO</v>
      </c>
      <c r="B750" s="63" t="s">
        <v>39</v>
      </c>
      <c r="C750" s="60">
        <v>5.71</v>
      </c>
      <c r="D750" s="61">
        <v>6.21</v>
      </c>
      <c r="E750" s="59">
        <v>7.53</v>
      </c>
      <c r="F750" s="59">
        <v>7.13</v>
      </c>
      <c r="G750" s="59">
        <v>6.44</v>
      </c>
      <c r="H750" s="59">
        <v>6.15</v>
      </c>
    </row>
    <row r="751" spans="1:8" ht="15" customHeight="1">
      <c r="A751" s="4" t="str">
        <f>+B743&amp;B751</f>
        <v>42319CONCHAN</v>
      </c>
      <c r="B751" s="63" t="s">
        <v>40</v>
      </c>
      <c r="C751" s="60">
        <v>5.71</v>
      </c>
      <c r="D751" s="61">
        <v>6.21</v>
      </c>
      <c r="E751" s="59">
        <v>7.53</v>
      </c>
      <c r="F751" s="59">
        <v>7.13</v>
      </c>
      <c r="G751" s="59">
        <v>6.44</v>
      </c>
      <c r="H751" s="59">
        <v>6.15</v>
      </c>
    </row>
    <row r="752" spans="1:8" ht="15" customHeight="1">
      <c r="A752" s="4" t="str">
        <f>+B743&amp;B752</f>
        <v>42319C. DE PASCO</v>
      </c>
      <c r="B752" s="63" t="s">
        <v>41</v>
      </c>
      <c r="C752" s="58"/>
      <c r="D752" s="58"/>
      <c r="E752" s="58"/>
      <c r="F752" s="58"/>
      <c r="G752" s="59">
        <v>7.2</v>
      </c>
      <c r="H752" s="59">
        <v>6.95</v>
      </c>
    </row>
    <row r="753" spans="1:8" ht="15" customHeight="1">
      <c r="A753" s="4" t="str">
        <f>+B743&amp;B753</f>
        <v>42319PISCO</v>
      </c>
      <c r="B753" s="63" t="s">
        <v>42</v>
      </c>
      <c r="C753" s="58"/>
      <c r="D753" s="58"/>
      <c r="E753" s="58"/>
      <c r="F753" s="59">
        <v>7.75</v>
      </c>
      <c r="G753" s="59">
        <v>7.04</v>
      </c>
      <c r="H753" s="59">
        <v>6.78</v>
      </c>
    </row>
    <row r="754" spans="1:8" ht="15" customHeight="1">
      <c r="A754" s="4" t="str">
        <f>B743&amp;B754</f>
        <v>42319MOLLENDO</v>
      </c>
      <c r="B754" s="63" t="s">
        <v>43</v>
      </c>
      <c r="C754" s="60">
        <v>6.18</v>
      </c>
      <c r="D754" s="61">
        <v>6.68</v>
      </c>
      <c r="E754" s="58"/>
      <c r="F754" s="58"/>
      <c r="G754" s="59">
        <v>7.04</v>
      </c>
      <c r="H754" s="59">
        <v>6.78</v>
      </c>
    </row>
    <row r="755" spans="1:8" ht="15" customHeight="1">
      <c r="A755" s="4" t="str">
        <f>B743&amp;B755</f>
        <v>42319JULIACA</v>
      </c>
      <c r="B755" s="63" t="s">
        <v>44</v>
      </c>
      <c r="C755" s="60">
        <v>6.45</v>
      </c>
      <c r="D755" s="61">
        <v>6.95</v>
      </c>
      <c r="E755" s="58"/>
      <c r="F755" s="58"/>
      <c r="G755" s="58"/>
      <c r="H755" s="59">
        <v>7.09</v>
      </c>
    </row>
    <row r="756" spans="1:8" ht="15" customHeight="1">
      <c r="A756" s="4" t="str">
        <f>B743&amp;B756</f>
        <v>42319CUSCO</v>
      </c>
      <c r="B756" s="63" t="s">
        <v>45</v>
      </c>
      <c r="C756" s="60">
        <v>6.55</v>
      </c>
      <c r="D756" s="61">
        <v>7.05</v>
      </c>
      <c r="E756" s="58"/>
      <c r="F756" s="58"/>
      <c r="G756" s="58"/>
      <c r="H756" s="59">
        <v>7.19</v>
      </c>
    </row>
    <row r="757" spans="1:8" ht="15" customHeight="1">
      <c r="A757" s="4" t="str">
        <f>B743&amp;B757</f>
        <v>42319ILO</v>
      </c>
      <c r="B757" s="63" t="s">
        <v>46</v>
      </c>
      <c r="C757" s="60">
        <v>6.17</v>
      </c>
      <c r="D757" s="61">
        <v>6.67</v>
      </c>
      <c r="E757" s="58"/>
      <c r="F757" s="59">
        <v>7.81</v>
      </c>
      <c r="G757" s="58"/>
      <c r="H757" s="58"/>
    </row>
    <row r="758" spans="1:8" ht="15" customHeight="1">
      <c r="A758" s="4" t="str">
        <f>B743&amp;B758</f>
        <v>42319EL MILAGRO</v>
      </c>
      <c r="B758" s="63" t="s">
        <v>47</v>
      </c>
      <c r="C758" s="58"/>
      <c r="D758" s="58"/>
      <c r="E758" s="58"/>
      <c r="F758" s="58"/>
      <c r="G758" s="59">
        <v>7.3</v>
      </c>
      <c r="H758" s="59">
        <v>6.77</v>
      </c>
    </row>
    <row r="759" spans="1:8" ht="15" customHeight="1">
      <c r="A759" s="4" t="str">
        <f>B743&amp;B759</f>
        <v>42319YURIMAGUAS</v>
      </c>
      <c r="B759" s="63" t="s">
        <v>48</v>
      </c>
      <c r="C759" s="27"/>
      <c r="D759" s="28"/>
      <c r="E759" s="22"/>
      <c r="F759" s="22"/>
      <c r="G759" s="22"/>
      <c r="H759" s="22"/>
    </row>
    <row r="760" spans="1:8" ht="15" customHeight="1">
      <c r="A760" s="4" t="str">
        <f>B743&amp;B760</f>
        <v>42319IQUITOS</v>
      </c>
      <c r="B760" s="63" t="s">
        <v>49</v>
      </c>
      <c r="C760" s="27"/>
      <c r="D760" s="28"/>
      <c r="E760" s="22"/>
      <c r="F760" s="22"/>
      <c r="G760" s="22"/>
      <c r="H760" s="22"/>
    </row>
    <row r="761" spans="1:8" ht="15" customHeight="1">
      <c r="A761" s="4" t="str">
        <f>B743&amp;B761</f>
        <v>42319PUCALLPA</v>
      </c>
      <c r="B761" s="63" t="s">
        <v>50</v>
      </c>
      <c r="C761" s="27"/>
      <c r="D761" s="28"/>
      <c r="E761" s="22"/>
      <c r="F761" s="22"/>
      <c r="G761" s="22"/>
      <c r="H761" s="22"/>
    </row>
    <row r="762" spans="1:8" ht="15" customHeight="1">
      <c r="A762" s="4" t="str">
        <f>B743&amp;B762</f>
        <v>42319PTO. MALDONADO</v>
      </c>
      <c r="B762" s="63" t="s">
        <v>51</v>
      </c>
      <c r="C762" s="61">
        <v>9.5399999999999991</v>
      </c>
      <c r="D762" s="61">
        <v>10.039999999999999</v>
      </c>
      <c r="E762" s="22"/>
      <c r="F762" s="22"/>
      <c r="G762" s="22"/>
      <c r="H762" s="22"/>
    </row>
    <row r="763" spans="1:8" ht="15" customHeight="1">
      <c r="B763" s="17">
        <v>42326</v>
      </c>
    </row>
    <row r="764" spans="1:8" ht="15" customHeight="1">
      <c r="A764" s="4" t="str">
        <f>B763&amp;B764</f>
        <v>42326TALARA</v>
      </c>
      <c r="B764" s="63" t="s">
        <v>33</v>
      </c>
      <c r="C764" s="58"/>
      <c r="D764" s="58"/>
      <c r="E764" s="58"/>
      <c r="F764" s="59">
        <v>7.23</v>
      </c>
      <c r="G764" s="59">
        <v>6.53</v>
      </c>
      <c r="H764" s="59">
        <v>6.15</v>
      </c>
    </row>
    <row r="765" spans="1:8" ht="15" customHeight="1">
      <c r="A765" s="4" t="str">
        <f>B763&amp;B765</f>
        <v>42326PIURA</v>
      </c>
      <c r="B765" s="63" t="s">
        <v>34</v>
      </c>
      <c r="C765" s="58"/>
      <c r="D765" s="58"/>
      <c r="E765" s="58"/>
      <c r="F765" s="58"/>
      <c r="G765" s="59">
        <v>6.87</v>
      </c>
      <c r="H765" s="59">
        <v>6.59</v>
      </c>
    </row>
    <row r="766" spans="1:8" ht="15" customHeight="1">
      <c r="A766" s="4" t="str">
        <f>+B763&amp;B766</f>
        <v>42326ETEN</v>
      </c>
      <c r="B766" s="63" t="s">
        <v>35</v>
      </c>
      <c r="C766" s="58"/>
      <c r="D766" s="58"/>
      <c r="E766" s="58"/>
      <c r="F766" s="58"/>
      <c r="G766" s="59">
        <v>6.9</v>
      </c>
      <c r="H766" s="59">
        <v>6.62</v>
      </c>
    </row>
    <row r="767" spans="1:8" ht="15" customHeight="1">
      <c r="A767" s="4" t="str">
        <f>+B763&amp;B767</f>
        <v>42326SALAVERRY</v>
      </c>
      <c r="B767" s="63" t="s">
        <v>36</v>
      </c>
      <c r="C767" s="58"/>
      <c r="D767" s="58"/>
      <c r="E767" s="58"/>
      <c r="F767" s="59">
        <v>7.64</v>
      </c>
      <c r="G767" s="59">
        <v>6.93</v>
      </c>
      <c r="H767" s="59">
        <v>6.65</v>
      </c>
    </row>
    <row r="768" spans="1:8" ht="15" customHeight="1">
      <c r="A768" s="4" t="str">
        <f>+B763&amp;B768</f>
        <v>42326CHIMBOTE</v>
      </c>
      <c r="B768" s="63" t="s">
        <v>37</v>
      </c>
      <c r="C768" s="58"/>
      <c r="D768" s="58"/>
      <c r="E768" s="58"/>
      <c r="F768" s="58"/>
      <c r="G768" s="58"/>
      <c r="H768" s="59">
        <v>6.68</v>
      </c>
    </row>
    <row r="769" spans="1:8" ht="15" customHeight="1">
      <c r="A769" s="4" t="str">
        <f>+B763&amp;B769</f>
        <v>42326SUPE</v>
      </c>
      <c r="B769" s="63" t="s">
        <v>38</v>
      </c>
      <c r="C769" s="60">
        <v>5.94</v>
      </c>
      <c r="D769" s="61">
        <v>6.44</v>
      </c>
      <c r="E769" s="58"/>
      <c r="F769" s="58"/>
      <c r="G769" s="59">
        <v>6.95</v>
      </c>
      <c r="H769" s="59">
        <v>6.67</v>
      </c>
    </row>
    <row r="770" spans="1:8" ht="15" customHeight="1">
      <c r="A770" s="4" t="str">
        <f>+B763&amp;B770</f>
        <v>42326CALLAO</v>
      </c>
      <c r="B770" s="63" t="s">
        <v>39</v>
      </c>
      <c r="C770" s="60">
        <v>5.71</v>
      </c>
      <c r="D770" s="61">
        <v>6.21</v>
      </c>
      <c r="E770" s="59">
        <v>7.48</v>
      </c>
      <c r="F770" s="59">
        <v>7.06</v>
      </c>
      <c r="G770" s="59">
        <v>6.34</v>
      </c>
      <c r="H770" s="59">
        <v>6.03</v>
      </c>
    </row>
    <row r="771" spans="1:8" ht="15" customHeight="1">
      <c r="A771" s="4" t="str">
        <f>+B763&amp;B771</f>
        <v>42326CONCHAN</v>
      </c>
      <c r="B771" s="63" t="s">
        <v>40</v>
      </c>
      <c r="C771" s="60">
        <v>5.71</v>
      </c>
      <c r="D771" s="61">
        <v>6.21</v>
      </c>
      <c r="E771" s="59">
        <v>7.48</v>
      </c>
      <c r="F771" s="59">
        <v>7.06</v>
      </c>
      <c r="G771" s="59">
        <v>6.34</v>
      </c>
      <c r="H771" s="59">
        <v>6.03</v>
      </c>
    </row>
    <row r="772" spans="1:8" ht="15" customHeight="1">
      <c r="A772" s="4" t="str">
        <f>+B763&amp;B772</f>
        <v>42326C. DE PASCO</v>
      </c>
      <c r="B772" s="63" t="s">
        <v>41</v>
      </c>
      <c r="C772" s="58"/>
      <c r="D772" s="58"/>
      <c r="E772" s="58"/>
      <c r="F772" s="58"/>
      <c r="G772" s="59">
        <v>7.1</v>
      </c>
      <c r="H772" s="59">
        <v>6.83</v>
      </c>
    </row>
    <row r="773" spans="1:8" ht="15" customHeight="1">
      <c r="A773" s="4" t="str">
        <f>+B763&amp;B773</f>
        <v>42326PISCO</v>
      </c>
      <c r="B773" s="63" t="s">
        <v>42</v>
      </c>
      <c r="C773" s="58"/>
      <c r="D773" s="58"/>
      <c r="E773" s="58"/>
      <c r="F773" s="59">
        <v>7.68</v>
      </c>
      <c r="G773" s="59">
        <v>6.94</v>
      </c>
      <c r="H773" s="59">
        <v>6.66</v>
      </c>
    </row>
    <row r="774" spans="1:8" ht="15" customHeight="1">
      <c r="A774" s="4" t="str">
        <f>B763&amp;B774</f>
        <v>42326MOLLENDO</v>
      </c>
      <c r="B774" s="63" t="s">
        <v>43</v>
      </c>
      <c r="C774" s="60">
        <v>6.18</v>
      </c>
      <c r="D774" s="61">
        <v>6.68</v>
      </c>
      <c r="E774" s="58"/>
      <c r="F774" s="58"/>
      <c r="G774" s="59">
        <v>6.94</v>
      </c>
      <c r="H774" s="59">
        <v>6.66</v>
      </c>
    </row>
    <row r="775" spans="1:8" ht="15" customHeight="1">
      <c r="A775" s="4" t="str">
        <f>B763&amp;B775</f>
        <v>42326JULIACA</v>
      </c>
      <c r="B775" s="63" t="s">
        <v>44</v>
      </c>
      <c r="C775" s="60">
        <v>6.45</v>
      </c>
      <c r="D775" s="61">
        <v>6.95</v>
      </c>
      <c r="E775" s="58"/>
      <c r="F775" s="58"/>
      <c r="G775" s="58"/>
      <c r="H775" s="59">
        <v>6.97</v>
      </c>
    </row>
    <row r="776" spans="1:8" ht="15" customHeight="1">
      <c r="A776" s="4" t="str">
        <f>B763&amp;B776</f>
        <v>42326CUSCO</v>
      </c>
      <c r="B776" s="63" t="s">
        <v>45</v>
      </c>
      <c r="C776" s="60">
        <v>6.55</v>
      </c>
      <c r="D776" s="61">
        <v>7.05</v>
      </c>
      <c r="E776" s="58"/>
      <c r="F776" s="58"/>
      <c r="G776" s="58"/>
      <c r="H776" s="59">
        <v>7.07</v>
      </c>
    </row>
    <row r="777" spans="1:8" ht="15" customHeight="1">
      <c r="A777" s="4" t="str">
        <f>B763&amp;B777</f>
        <v>42326ILO</v>
      </c>
      <c r="B777" s="63" t="s">
        <v>46</v>
      </c>
      <c r="C777" s="60">
        <v>6.17</v>
      </c>
      <c r="D777" s="61">
        <v>6.67</v>
      </c>
      <c r="E777" s="58"/>
      <c r="F777" s="59">
        <v>7.74</v>
      </c>
      <c r="G777" s="58"/>
      <c r="H777" s="58"/>
    </row>
    <row r="778" spans="1:8" ht="15" customHeight="1">
      <c r="A778" s="4" t="str">
        <f>B763&amp;B778</f>
        <v>42326EL MILAGRO</v>
      </c>
      <c r="B778" s="63" t="s">
        <v>47</v>
      </c>
      <c r="C778" s="58"/>
      <c r="D778" s="58"/>
      <c r="E778" s="58"/>
      <c r="F778" s="58"/>
      <c r="G778" s="59">
        <v>7.2</v>
      </c>
      <c r="H778" s="59">
        <v>6.65</v>
      </c>
    </row>
    <row r="779" spans="1:8" ht="15" customHeight="1">
      <c r="A779" s="4" t="str">
        <f>B763&amp;B779</f>
        <v>42326YURIMAGUAS</v>
      </c>
      <c r="B779" s="63" t="s">
        <v>48</v>
      </c>
      <c r="C779" s="27"/>
      <c r="D779" s="28"/>
      <c r="E779" s="22"/>
      <c r="F779" s="22"/>
      <c r="G779" s="22"/>
      <c r="H779" s="22"/>
    </row>
    <row r="780" spans="1:8" ht="15" customHeight="1">
      <c r="A780" s="4" t="str">
        <f>B763&amp;B780</f>
        <v>42326IQUITOS</v>
      </c>
      <c r="B780" s="63" t="s">
        <v>49</v>
      </c>
      <c r="C780" s="27"/>
      <c r="D780" s="28"/>
      <c r="E780" s="22"/>
      <c r="F780" s="22"/>
      <c r="G780" s="22"/>
      <c r="H780" s="22"/>
    </row>
    <row r="781" spans="1:8" ht="15" customHeight="1">
      <c r="A781" s="4" t="str">
        <f>B763&amp;B781</f>
        <v>42326PUCALLPA</v>
      </c>
      <c r="B781" s="63" t="s">
        <v>50</v>
      </c>
      <c r="C781" s="27"/>
      <c r="D781" s="28"/>
      <c r="E781" s="22"/>
      <c r="F781" s="22"/>
      <c r="G781" s="22"/>
      <c r="H781" s="22"/>
    </row>
    <row r="782" spans="1:8" ht="15" customHeight="1">
      <c r="A782" s="4" t="str">
        <f>B763&amp;B782</f>
        <v>42326PTO. MALDONADO</v>
      </c>
      <c r="B782" s="63" t="s">
        <v>51</v>
      </c>
      <c r="C782" s="61">
        <v>9.5399999999999991</v>
      </c>
      <c r="D782" s="61">
        <v>10.039999999999999</v>
      </c>
      <c r="E782" s="22"/>
      <c r="F782" s="22"/>
      <c r="G782" s="22"/>
      <c r="H782" s="22"/>
    </row>
    <row r="783" spans="1:8" ht="15" customHeight="1">
      <c r="B783" s="17">
        <v>42335</v>
      </c>
    </row>
    <row r="784" spans="1:8" ht="15" customHeight="1">
      <c r="A784" s="4" t="str">
        <f>B783&amp;B784</f>
        <v>42335TALARA</v>
      </c>
      <c r="B784" s="63" t="s">
        <v>33</v>
      </c>
      <c r="C784" s="58"/>
      <c r="D784" s="58"/>
      <c r="E784" s="58"/>
      <c r="F784" s="59">
        <v>6.99</v>
      </c>
      <c r="G784" s="59">
        <v>6.25</v>
      </c>
      <c r="H784" s="59">
        <v>5.83</v>
      </c>
    </row>
    <row r="785" spans="1:8" ht="15" customHeight="1">
      <c r="A785" s="4" t="str">
        <f>B783&amp;B785</f>
        <v>42335PIURA</v>
      </c>
      <c r="B785" s="63" t="s">
        <v>34</v>
      </c>
      <c r="C785" s="58"/>
      <c r="D785" s="58"/>
      <c r="E785" s="58"/>
      <c r="F785" s="58"/>
      <c r="G785" s="59">
        <v>6.59</v>
      </c>
      <c r="H785" s="59">
        <v>6.27</v>
      </c>
    </row>
    <row r="786" spans="1:8" ht="15" customHeight="1">
      <c r="A786" s="4" t="str">
        <f>+B783&amp;B786</f>
        <v>42335ETEN</v>
      </c>
      <c r="B786" s="63" t="s">
        <v>35</v>
      </c>
      <c r="C786" s="58"/>
      <c r="D786" s="58"/>
      <c r="E786" s="58"/>
      <c r="F786" s="58"/>
      <c r="G786" s="59">
        <v>6.62</v>
      </c>
      <c r="H786" s="59">
        <v>6.3</v>
      </c>
    </row>
    <row r="787" spans="1:8" ht="15" customHeight="1">
      <c r="A787" s="4" t="str">
        <f>+B783&amp;B787</f>
        <v>42335SALAVERRY</v>
      </c>
      <c r="B787" s="63" t="s">
        <v>36</v>
      </c>
      <c r="C787" s="58"/>
      <c r="D787" s="58"/>
      <c r="E787" s="58"/>
      <c r="F787" s="59">
        <v>7.4</v>
      </c>
      <c r="G787" s="59">
        <v>6.65</v>
      </c>
      <c r="H787" s="59">
        <v>6.33</v>
      </c>
    </row>
    <row r="788" spans="1:8" ht="15" customHeight="1">
      <c r="A788" s="4" t="str">
        <f>+B783&amp;B788</f>
        <v>42335CHIMBOTE</v>
      </c>
      <c r="B788" s="63" t="s">
        <v>37</v>
      </c>
      <c r="C788" s="58"/>
      <c r="D788" s="58"/>
      <c r="E788" s="58"/>
      <c r="F788" s="58"/>
      <c r="G788" s="58"/>
      <c r="H788" s="59">
        <v>6.36</v>
      </c>
    </row>
    <row r="789" spans="1:8" ht="15" customHeight="1">
      <c r="A789" s="4" t="str">
        <f>+B783&amp;B789</f>
        <v>42335SUPE</v>
      </c>
      <c r="B789" s="63" t="s">
        <v>38</v>
      </c>
      <c r="C789" s="60">
        <v>5.94</v>
      </c>
      <c r="D789" s="61">
        <v>6.23</v>
      </c>
      <c r="E789" s="58"/>
      <c r="F789" s="58"/>
      <c r="G789" s="59">
        <v>6.67</v>
      </c>
      <c r="H789" s="59">
        <v>6.35</v>
      </c>
    </row>
    <row r="790" spans="1:8" ht="15" customHeight="1">
      <c r="A790" s="4" t="str">
        <f>+B783&amp;B790</f>
        <v>42335CALLAO</v>
      </c>
      <c r="B790" s="63" t="s">
        <v>39</v>
      </c>
      <c r="C790" s="60">
        <v>5.71</v>
      </c>
      <c r="D790" s="61">
        <v>6</v>
      </c>
      <c r="E790" s="59">
        <v>7.14</v>
      </c>
      <c r="F790" s="59">
        <v>6.82</v>
      </c>
      <c r="G790" s="59">
        <v>6.06</v>
      </c>
      <c r="H790" s="59">
        <v>5.71</v>
      </c>
    </row>
    <row r="791" spans="1:8" ht="15" customHeight="1">
      <c r="A791" s="4" t="str">
        <f>+B783&amp;B791</f>
        <v>42335CONCHAN</v>
      </c>
      <c r="B791" s="63" t="s">
        <v>40</v>
      </c>
      <c r="C791" s="60">
        <v>5.71</v>
      </c>
      <c r="D791" s="61">
        <v>6</v>
      </c>
      <c r="E791" s="59">
        <v>7.14</v>
      </c>
      <c r="F791" s="59">
        <v>6.82</v>
      </c>
      <c r="G791" s="59">
        <v>6.06</v>
      </c>
      <c r="H791" s="59">
        <v>5.71</v>
      </c>
    </row>
    <row r="792" spans="1:8" ht="15" customHeight="1">
      <c r="A792" s="4" t="str">
        <f>+B783&amp;B792</f>
        <v>42335C. DE PASCO</v>
      </c>
      <c r="B792" s="63" t="s">
        <v>41</v>
      </c>
      <c r="C792" s="58"/>
      <c r="D792" s="58"/>
      <c r="E792" s="58"/>
      <c r="F792" s="58"/>
      <c r="G792" s="59">
        <v>6.82</v>
      </c>
      <c r="H792" s="59">
        <v>6.51</v>
      </c>
    </row>
    <row r="793" spans="1:8" ht="15" customHeight="1">
      <c r="A793" s="4" t="str">
        <f>+B783&amp;B793</f>
        <v>42335PISCO</v>
      </c>
      <c r="B793" s="63" t="s">
        <v>42</v>
      </c>
      <c r="C793" s="58"/>
      <c r="D793" s="58"/>
      <c r="E793" s="58"/>
      <c r="F793" s="59">
        <v>7.19</v>
      </c>
      <c r="G793" s="59">
        <v>6.45</v>
      </c>
      <c r="H793" s="59">
        <v>6.09</v>
      </c>
    </row>
    <row r="794" spans="1:8" ht="15" customHeight="1">
      <c r="A794" s="4" t="str">
        <f>B783&amp;B794</f>
        <v>42335MOLLENDO</v>
      </c>
      <c r="B794" s="63" t="s">
        <v>43</v>
      </c>
      <c r="C794" s="60">
        <v>6.18</v>
      </c>
      <c r="D794" s="61">
        <v>6.47</v>
      </c>
      <c r="E794" s="58"/>
      <c r="F794" s="58"/>
      <c r="G794" s="59">
        <v>6.66</v>
      </c>
      <c r="H794" s="59">
        <v>6.34</v>
      </c>
    </row>
    <row r="795" spans="1:8" ht="15" customHeight="1">
      <c r="A795" s="4" t="str">
        <f>B783&amp;B795</f>
        <v>42335JULIACA</v>
      </c>
      <c r="B795" s="63" t="s">
        <v>44</v>
      </c>
      <c r="C795" s="60">
        <v>6.45</v>
      </c>
      <c r="D795" s="61">
        <v>6.74</v>
      </c>
      <c r="E795" s="58"/>
      <c r="F795" s="58"/>
      <c r="G795" s="58"/>
      <c r="H795" s="59">
        <v>6.65</v>
      </c>
    </row>
    <row r="796" spans="1:8" ht="15" customHeight="1">
      <c r="A796" s="4" t="str">
        <f>B783&amp;B796</f>
        <v>42335CUSCO</v>
      </c>
      <c r="B796" s="63" t="s">
        <v>45</v>
      </c>
      <c r="C796" s="60">
        <v>6.55</v>
      </c>
      <c r="D796" s="61">
        <v>6.84</v>
      </c>
      <c r="E796" s="58"/>
      <c r="F796" s="58"/>
      <c r="G796" s="58"/>
      <c r="H796" s="59">
        <v>6.75</v>
      </c>
    </row>
    <row r="797" spans="1:8" ht="15" customHeight="1">
      <c r="A797" s="4" t="str">
        <f>B783&amp;B797</f>
        <v>42335ILO</v>
      </c>
      <c r="B797" s="63" t="s">
        <v>46</v>
      </c>
      <c r="C797" s="60">
        <v>6.17</v>
      </c>
      <c r="D797" s="61">
        <v>6.46</v>
      </c>
      <c r="E797" s="58"/>
      <c r="F797" s="59">
        <v>7.5</v>
      </c>
      <c r="G797" s="58"/>
      <c r="H797" s="58"/>
    </row>
    <row r="798" spans="1:8" ht="15" customHeight="1">
      <c r="A798" s="4" t="str">
        <f>B783&amp;B798</f>
        <v>42335EL MILAGRO</v>
      </c>
      <c r="B798" s="63" t="s">
        <v>47</v>
      </c>
      <c r="C798" s="58"/>
      <c r="D798" s="58"/>
      <c r="E798" s="58"/>
      <c r="F798" s="58"/>
      <c r="G798" s="59">
        <v>6.74</v>
      </c>
      <c r="H798" s="59">
        <v>6.33</v>
      </c>
    </row>
    <row r="799" spans="1:8" ht="15" customHeight="1">
      <c r="A799" s="4" t="str">
        <f>B783&amp;B799</f>
        <v>42335YURIMAGUAS</v>
      </c>
      <c r="B799" s="63" t="s">
        <v>48</v>
      </c>
      <c r="C799" s="27"/>
      <c r="D799" s="28"/>
      <c r="E799" s="22"/>
      <c r="F799" s="22"/>
      <c r="G799" s="22"/>
      <c r="H799" s="22"/>
    </row>
    <row r="800" spans="1:8" ht="15" customHeight="1">
      <c r="A800" s="4" t="str">
        <f>B783&amp;B800</f>
        <v>42335IQUITOS</v>
      </c>
      <c r="B800" s="63" t="s">
        <v>49</v>
      </c>
      <c r="C800" s="27"/>
      <c r="D800" s="28"/>
      <c r="E800" s="22"/>
      <c r="F800" s="22"/>
      <c r="G800" s="22"/>
      <c r="H800" s="22"/>
    </row>
    <row r="801" spans="1:8" ht="15" customHeight="1">
      <c r="A801" s="4" t="str">
        <f>B783&amp;B801</f>
        <v>42335PUCALLPA</v>
      </c>
      <c r="B801" s="63" t="s">
        <v>50</v>
      </c>
      <c r="C801" s="27"/>
      <c r="D801" s="28"/>
      <c r="E801" s="22"/>
      <c r="F801" s="22"/>
      <c r="G801" s="22"/>
      <c r="H801" s="22"/>
    </row>
    <row r="802" spans="1:8" ht="15" customHeight="1">
      <c r="A802" s="4" t="str">
        <f>B783&amp;B802</f>
        <v>42335PTO. MALDONADO</v>
      </c>
      <c r="B802" s="63" t="s">
        <v>51</v>
      </c>
      <c r="C802" s="61">
        <v>9.5399999999999991</v>
      </c>
      <c r="D802" s="61">
        <v>9.83</v>
      </c>
      <c r="E802" s="22"/>
      <c r="F802" s="22"/>
      <c r="G802" s="22"/>
      <c r="H802" s="22"/>
    </row>
    <row r="803" spans="1:8" ht="15" customHeight="1">
      <c r="B803" s="17">
        <v>42347</v>
      </c>
    </row>
    <row r="804" spans="1:8" ht="15" customHeight="1">
      <c r="A804" s="4" t="str">
        <f>B803&amp;B804</f>
        <v>42347TALARA</v>
      </c>
      <c r="B804" s="63" t="s">
        <v>33</v>
      </c>
      <c r="C804" s="58"/>
      <c r="D804" s="58"/>
      <c r="E804" s="58"/>
      <c r="F804" s="59">
        <v>7.14</v>
      </c>
      <c r="G804" s="59">
        <v>6.4</v>
      </c>
      <c r="H804" s="59">
        <v>5.98</v>
      </c>
    </row>
    <row r="805" spans="1:8" ht="15" customHeight="1">
      <c r="A805" s="4" t="str">
        <f>B803&amp;B805</f>
        <v>42347PIURA</v>
      </c>
      <c r="B805" s="63" t="s">
        <v>34</v>
      </c>
      <c r="C805" s="58"/>
      <c r="D805" s="58"/>
      <c r="E805" s="58"/>
      <c r="F805" s="58"/>
      <c r="G805" s="59">
        <v>6.74</v>
      </c>
      <c r="H805" s="59">
        <v>6.42</v>
      </c>
    </row>
    <row r="806" spans="1:8" ht="15" customHeight="1">
      <c r="A806" s="4" t="str">
        <f>+B803&amp;B806</f>
        <v>42347ETEN</v>
      </c>
      <c r="B806" s="63" t="s">
        <v>35</v>
      </c>
      <c r="C806" s="58"/>
      <c r="D806" s="58"/>
      <c r="E806" s="58"/>
      <c r="F806" s="58"/>
      <c r="G806" s="59">
        <v>6.77</v>
      </c>
      <c r="H806" s="59">
        <v>6.45</v>
      </c>
    </row>
    <row r="807" spans="1:8" ht="15" customHeight="1">
      <c r="A807" s="4" t="str">
        <f>+B803&amp;B807</f>
        <v>42347SALAVERRY</v>
      </c>
      <c r="B807" s="63" t="s">
        <v>36</v>
      </c>
      <c r="C807" s="58"/>
      <c r="D807" s="58"/>
      <c r="E807" s="58"/>
      <c r="F807" s="59">
        <v>7.55</v>
      </c>
      <c r="G807" s="59">
        <v>6.8</v>
      </c>
      <c r="H807" s="59">
        <v>6.48</v>
      </c>
    </row>
    <row r="808" spans="1:8" ht="15" customHeight="1">
      <c r="A808" s="4" t="str">
        <f>+B803&amp;B808</f>
        <v>42347CHIMBOTE</v>
      </c>
      <c r="B808" s="63" t="s">
        <v>37</v>
      </c>
      <c r="C808" s="58"/>
      <c r="D808" s="58"/>
      <c r="E808" s="58"/>
      <c r="F808" s="58"/>
      <c r="G808" s="58"/>
      <c r="H808" s="59">
        <v>6.51</v>
      </c>
    </row>
    <row r="809" spans="1:8" ht="15" customHeight="1">
      <c r="A809" s="4" t="str">
        <f>+B803&amp;B809</f>
        <v>42347SUPE</v>
      </c>
      <c r="B809" s="63" t="s">
        <v>38</v>
      </c>
      <c r="C809" s="60">
        <v>5.94</v>
      </c>
      <c r="D809" s="61">
        <v>6.19</v>
      </c>
      <c r="E809" s="58"/>
      <c r="F809" s="58"/>
      <c r="G809" s="59">
        <v>6.82</v>
      </c>
      <c r="H809" s="59">
        <v>6.5</v>
      </c>
    </row>
    <row r="810" spans="1:8" ht="15" customHeight="1">
      <c r="A810" s="4" t="str">
        <f>+B803&amp;B810</f>
        <v>42347CALLAO</v>
      </c>
      <c r="B810" s="63" t="s">
        <v>39</v>
      </c>
      <c r="C810" s="60">
        <v>5.71</v>
      </c>
      <c r="D810" s="61">
        <v>5.96</v>
      </c>
      <c r="E810" s="59">
        <v>7.28</v>
      </c>
      <c r="F810" s="59">
        <v>6.97</v>
      </c>
      <c r="G810" s="59">
        <v>6.21</v>
      </c>
      <c r="H810" s="59">
        <v>5.86</v>
      </c>
    </row>
    <row r="811" spans="1:8" ht="15" customHeight="1">
      <c r="A811" s="4" t="str">
        <f>+B803&amp;B811</f>
        <v>42347CONCHAN</v>
      </c>
      <c r="B811" s="63" t="s">
        <v>40</v>
      </c>
      <c r="C811" s="60">
        <v>5.71</v>
      </c>
      <c r="D811" s="61">
        <v>5.96</v>
      </c>
      <c r="E811" s="59">
        <v>7.28</v>
      </c>
      <c r="F811" s="59">
        <v>6.97</v>
      </c>
      <c r="G811" s="59">
        <v>6.21</v>
      </c>
      <c r="H811" s="59">
        <v>5.86</v>
      </c>
    </row>
    <row r="812" spans="1:8" ht="15" customHeight="1">
      <c r="A812" s="4" t="str">
        <f>+B803&amp;B812</f>
        <v>42347C. DE PASCO</v>
      </c>
      <c r="B812" s="63" t="s">
        <v>41</v>
      </c>
      <c r="C812" s="58"/>
      <c r="D812" s="58"/>
      <c r="E812" s="58"/>
      <c r="F812" s="58"/>
      <c r="G812" s="59">
        <v>6.97</v>
      </c>
      <c r="H812" s="59">
        <v>6.66</v>
      </c>
    </row>
    <row r="813" spans="1:8" ht="15" customHeight="1">
      <c r="A813" s="4" t="str">
        <f>+B803&amp;B813</f>
        <v>42347PISCO</v>
      </c>
      <c r="B813" s="63" t="s">
        <v>42</v>
      </c>
      <c r="C813" s="58"/>
      <c r="D813" s="58"/>
      <c r="E813" s="58"/>
      <c r="F813" s="59">
        <v>7.34</v>
      </c>
      <c r="G813" s="59">
        <v>6.6</v>
      </c>
      <c r="H813" s="59">
        <v>6.24</v>
      </c>
    </row>
    <row r="814" spans="1:8" ht="15" customHeight="1">
      <c r="A814" s="4" t="str">
        <f>B803&amp;B814</f>
        <v>42347MOLLENDO</v>
      </c>
      <c r="B814" s="63" t="s">
        <v>43</v>
      </c>
      <c r="C814" s="60">
        <v>6.18</v>
      </c>
      <c r="D814" s="61">
        <v>6.43</v>
      </c>
      <c r="E814" s="58"/>
      <c r="F814" s="58"/>
      <c r="G814" s="59">
        <v>6.81</v>
      </c>
      <c r="H814" s="59">
        <v>6.49</v>
      </c>
    </row>
    <row r="815" spans="1:8" ht="15" customHeight="1">
      <c r="A815" s="4" t="str">
        <f>B803&amp;B815</f>
        <v>42347JULIACA</v>
      </c>
      <c r="B815" s="63" t="s">
        <v>44</v>
      </c>
      <c r="C815" s="60">
        <v>6.45</v>
      </c>
      <c r="D815" s="61">
        <v>6.7</v>
      </c>
      <c r="E815" s="58"/>
      <c r="F815" s="58"/>
      <c r="G815" s="58"/>
      <c r="H815" s="59">
        <v>6.8</v>
      </c>
    </row>
    <row r="816" spans="1:8" ht="15" customHeight="1">
      <c r="A816" s="4" t="str">
        <f>B803&amp;B816</f>
        <v>42347CUSCO</v>
      </c>
      <c r="B816" s="63" t="s">
        <v>45</v>
      </c>
      <c r="C816" s="60">
        <v>6.55</v>
      </c>
      <c r="D816" s="61">
        <v>6.8</v>
      </c>
      <c r="E816" s="58"/>
      <c r="F816" s="58"/>
      <c r="G816" s="58"/>
      <c r="H816" s="59">
        <v>6.9</v>
      </c>
    </row>
    <row r="817" spans="1:8" ht="15" customHeight="1">
      <c r="A817" s="4" t="str">
        <f>B803&amp;B817</f>
        <v>42347ILO</v>
      </c>
      <c r="B817" s="63" t="s">
        <v>46</v>
      </c>
      <c r="C817" s="60">
        <v>6.17</v>
      </c>
      <c r="D817" s="61">
        <v>6.42</v>
      </c>
      <c r="E817" s="58"/>
      <c r="F817" s="59">
        <v>7.65</v>
      </c>
      <c r="G817" s="58"/>
      <c r="H817" s="58"/>
    </row>
    <row r="818" spans="1:8" ht="15" customHeight="1">
      <c r="A818" s="4" t="str">
        <f>B803&amp;B818</f>
        <v>42347EL MILAGRO</v>
      </c>
      <c r="B818" s="63" t="s">
        <v>47</v>
      </c>
      <c r="C818" s="58"/>
      <c r="D818" s="58"/>
      <c r="E818" s="58"/>
      <c r="F818" s="58"/>
      <c r="G818" s="59">
        <v>6.89</v>
      </c>
      <c r="H818" s="59">
        <v>6.48</v>
      </c>
    </row>
    <row r="819" spans="1:8" ht="15" customHeight="1">
      <c r="A819" s="4" t="str">
        <f>B803&amp;B819</f>
        <v>42347YURIMAGUAS</v>
      </c>
      <c r="B819" s="63" t="s">
        <v>48</v>
      </c>
      <c r="C819" s="27"/>
      <c r="D819" s="28"/>
      <c r="E819" s="56"/>
      <c r="F819" s="56"/>
      <c r="G819" s="56"/>
      <c r="H819" s="56"/>
    </row>
    <row r="820" spans="1:8" ht="15" customHeight="1">
      <c r="A820" s="4" t="str">
        <f>B803&amp;B820</f>
        <v>42347IQUITOS</v>
      </c>
      <c r="B820" s="63" t="s">
        <v>49</v>
      </c>
      <c r="C820" s="27"/>
      <c r="D820" s="28"/>
      <c r="E820" s="56"/>
      <c r="F820" s="56"/>
      <c r="G820" s="56"/>
      <c r="H820" s="56"/>
    </row>
    <row r="821" spans="1:8" ht="15" customHeight="1">
      <c r="A821" s="4" t="str">
        <f>B803&amp;B821</f>
        <v>42347PUCALLPA</v>
      </c>
      <c r="B821" s="63" t="s">
        <v>50</v>
      </c>
      <c r="C821" s="27"/>
      <c r="D821" s="28"/>
      <c r="E821" s="22"/>
      <c r="F821" s="22"/>
      <c r="G821" s="22"/>
      <c r="H821" s="22"/>
    </row>
    <row r="822" spans="1:8" ht="15" customHeight="1">
      <c r="A822" s="4" t="str">
        <f>B803&amp;B822</f>
        <v>42347PTO. MALDONADO</v>
      </c>
      <c r="B822" s="63" t="s">
        <v>51</v>
      </c>
      <c r="C822" s="61">
        <v>9.5399999999999991</v>
      </c>
      <c r="D822" s="61">
        <v>9.7899999999999991</v>
      </c>
      <c r="E822" s="22"/>
      <c r="F822" s="22"/>
      <c r="G822" s="22"/>
      <c r="H822" s="22"/>
    </row>
    <row r="823" spans="1:8" ht="15" customHeight="1">
      <c r="B823" s="17">
        <v>42354</v>
      </c>
    </row>
    <row r="824" spans="1:8" ht="15" customHeight="1">
      <c r="A824" s="4" t="str">
        <f>B823&amp;B824</f>
        <v>42354TALARA</v>
      </c>
      <c r="B824" s="63" t="s">
        <v>33</v>
      </c>
      <c r="C824" s="58"/>
      <c r="D824" s="58"/>
      <c r="E824" s="58"/>
      <c r="F824" s="59">
        <v>7.14</v>
      </c>
      <c r="G824" s="59">
        <v>6.4</v>
      </c>
      <c r="H824" s="59">
        <v>5.98</v>
      </c>
    </row>
    <row r="825" spans="1:8" ht="15" customHeight="1">
      <c r="A825" s="4" t="str">
        <f>B823&amp;B825</f>
        <v>42354PIURA</v>
      </c>
      <c r="B825" s="63" t="s">
        <v>34</v>
      </c>
      <c r="C825" s="58"/>
      <c r="D825" s="58"/>
      <c r="E825" s="58"/>
      <c r="F825" s="58"/>
      <c r="G825" s="59">
        <v>6.74</v>
      </c>
      <c r="H825" s="59">
        <v>6.42</v>
      </c>
    </row>
    <row r="826" spans="1:8" ht="15" customHeight="1">
      <c r="A826" s="4" t="str">
        <f>+B823&amp;B826</f>
        <v>42354ETEN</v>
      </c>
      <c r="B826" s="63" t="s">
        <v>35</v>
      </c>
      <c r="C826" s="58"/>
      <c r="D826" s="58"/>
      <c r="E826" s="58"/>
      <c r="F826" s="58"/>
      <c r="G826" s="59">
        <v>6.77</v>
      </c>
      <c r="H826" s="59">
        <v>6.45</v>
      </c>
    </row>
    <row r="827" spans="1:8" ht="15" customHeight="1">
      <c r="A827" s="4" t="str">
        <f>+B823&amp;B827</f>
        <v>42354SALAVERRY</v>
      </c>
      <c r="B827" s="63" t="s">
        <v>36</v>
      </c>
      <c r="C827" s="58"/>
      <c r="D827" s="58"/>
      <c r="E827" s="58"/>
      <c r="F827" s="59">
        <v>7.55</v>
      </c>
      <c r="G827" s="59">
        <v>6.8</v>
      </c>
      <c r="H827" s="59">
        <v>6.48</v>
      </c>
    </row>
    <row r="828" spans="1:8" ht="15" customHeight="1">
      <c r="A828" s="4" t="str">
        <f>+B823&amp;B828</f>
        <v>42354CHIMBOTE</v>
      </c>
      <c r="B828" s="63" t="s">
        <v>37</v>
      </c>
      <c r="C828" s="58"/>
      <c r="D828" s="58"/>
      <c r="E828" s="58"/>
      <c r="F828" s="58"/>
      <c r="G828" s="58"/>
      <c r="H828" s="59">
        <v>6.51</v>
      </c>
    </row>
    <row r="829" spans="1:8" ht="15" customHeight="1">
      <c r="A829" s="4" t="str">
        <f>+B823&amp;B829</f>
        <v>42354SUPE</v>
      </c>
      <c r="B829" s="63" t="s">
        <v>38</v>
      </c>
      <c r="C829" s="60">
        <v>5.94</v>
      </c>
      <c r="D829" s="61">
        <v>5.99</v>
      </c>
      <c r="E829" s="58"/>
      <c r="F829" s="58"/>
      <c r="G829" s="59">
        <v>6.82</v>
      </c>
      <c r="H829" s="59">
        <v>6.5</v>
      </c>
    </row>
    <row r="830" spans="1:8" ht="15" customHeight="1">
      <c r="A830" s="4" t="str">
        <f>+B823&amp;B830</f>
        <v>42354CALLAO</v>
      </c>
      <c r="B830" s="63" t="s">
        <v>39</v>
      </c>
      <c r="C830" s="60">
        <v>5.71</v>
      </c>
      <c r="D830" s="61">
        <v>5.76</v>
      </c>
      <c r="E830" s="59">
        <v>7.28</v>
      </c>
      <c r="F830" s="59">
        <v>6.97</v>
      </c>
      <c r="G830" s="59">
        <v>6.21</v>
      </c>
      <c r="H830" s="59">
        <v>5.86</v>
      </c>
    </row>
    <row r="831" spans="1:8" ht="15" customHeight="1">
      <c r="A831" s="4" t="str">
        <f>+B823&amp;B831</f>
        <v>42354CONCHAN</v>
      </c>
      <c r="B831" s="63" t="s">
        <v>40</v>
      </c>
      <c r="C831" s="60">
        <v>5.71</v>
      </c>
      <c r="D831" s="61">
        <v>5.76</v>
      </c>
      <c r="E831" s="59">
        <v>7.28</v>
      </c>
      <c r="F831" s="59">
        <v>6.97</v>
      </c>
      <c r="G831" s="59">
        <v>6.21</v>
      </c>
      <c r="H831" s="59">
        <v>5.86</v>
      </c>
    </row>
    <row r="832" spans="1:8" ht="15" customHeight="1">
      <c r="A832" s="4" t="str">
        <f>+B823&amp;B832</f>
        <v>42354C. DE PASCO</v>
      </c>
      <c r="B832" s="63" t="s">
        <v>41</v>
      </c>
      <c r="C832" s="58"/>
      <c r="D832" s="58"/>
      <c r="E832" s="58"/>
      <c r="F832" s="58"/>
      <c r="G832" s="59">
        <v>6.97</v>
      </c>
      <c r="H832" s="59">
        <v>6.66</v>
      </c>
    </row>
    <row r="833" spans="1:8" ht="15" customHeight="1">
      <c r="A833" s="4" t="str">
        <f>+B823&amp;B833</f>
        <v>42354PISCO</v>
      </c>
      <c r="B833" s="63" t="s">
        <v>42</v>
      </c>
      <c r="C833" s="58"/>
      <c r="D833" s="58"/>
      <c r="E833" s="58"/>
      <c r="F833" s="59">
        <v>7.34</v>
      </c>
      <c r="G833" s="59">
        <v>6.6</v>
      </c>
      <c r="H833" s="59">
        <v>6.24</v>
      </c>
    </row>
    <row r="834" spans="1:8" ht="15" customHeight="1">
      <c r="A834" s="4" t="str">
        <f>B823&amp;B834</f>
        <v>42354MOLLENDO</v>
      </c>
      <c r="B834" s="63" t="s">
        <v>43</v>
      </c>
      <c r="C834" s="60">
        <v>6.18</v>
      </c>
      <c r="D834" s="61">
        <v>6.23</v>
      </c>
      <c r="E834" s="58"/>
      <c r="F834" s="58"/>
      <c r="G834" s="59">
        <v>6.81</v>
      </c>
      <c r="H834" s="59">
        <v>6.49</v>
      </c>
    </row>
    <row r="835" spans="1:8" ht="15" customHeight="1">
      <c r="A835" s="4" t="str">
        <f>B823&amp;B835</f>
        <v>42354JULIACA</v>
      </c>
      <c r="B835" s="63" t="s">
        <v>44</v>
      </c>
      <c r="C835" s="60">
        <v>6.45</v>
      </c>
      <c r="D835" s="61">
        <v>6.5</v>
      </c>
      <c r="E835" s="58"/>
      <c r="F835" s="58"/>
      <c r="G835" s="58"/>
      <c r="H835" s="59">
        <v>6.8</v>
      </c>
    </row>
    <row r="836" spans="1:8" ht="15" customHeight="1">
      <c r="A836" s="4" t="str">
        <f>B823&amp;B836</f>
        <v>42354CUSCO</v>
      </c>
      <c r="B836" s="63" t="s">
        <v>45</v>
      </c>
      <c r="C836" s="60">
        <v>6.55</v>
      </c>
      <c r="D836" s="61">
        <v>6.6</v>
      </c>
      <c r="E836" s="58"/>
      <c r="F836" s="58"/>
      <c r="G836" s="58"/>
      <c r="H836" s="59">
        <v>6.9</v>
      </c>
    </row>
    <row r="837" spans="1:8" ht="15" customHeight="1">
      <c r="A837" s="4" t="str">
        <f>B823&amp;B837</f>
        <v>42354ILO</v>
      </c>
      <c r="B837" s="63" t="s">
        <v>46</v>
      </c>
      <c r="C837" s="60">
        <v>6.17</v>
      </c>
      <c r="D837" s="61">
        <v>6.22</v>
      </c>
      <c r="E837" s="58"/>
      <c r="F837" s="59">
        <v>7.65</v>
      </c>
      <c r="G837" s="58"/>
      <c r="H837" s="58"/>
    </row>
    <row r="838" spans="1:8" ht="15" customHeight="1">
      <c r="A838" s="4" t="str">
        <f>B823&amp;B838</f>
        <v>42354EL MILAGRO</v>
      </c>
      <c r="B838" s="63" t="s">
        <v>47</v>
      </c>
      <c r="C838" s="58"/>
      <c r="D838" s="58"/>
      <c r="E838" s="58"/>
      <c r="F838" s="58"/>
      <c r="G838" s="59">
        <v>6.89</v>
      </c>
      <c r="H838" s="59">
        <v>6.48</v>
      </c>
    </row>
    <row r="839" spans="1:8" ht="15" customHeight="1">
      <c r="A839" s="4" t="str">
        <f>B823&amp;B839</f>
        <v>42354YURIMAGUAS</v>
      </c>
      <c r="B839" s="63" t="s">
        <v>48</v>
      </c>
      <c r="C839" s="27"/>
      <c r="D839" s="28"/>
      <c r="E839" s="22"/>
      <c r="F839" s="22"/>
      <c r="G839" s="22"/>
      <c r="H839" s="22"/>
    </row>
    <row r="840" spans="1:8" ht="15" customHeight="1">
      <c r="A840" s="4" t="str">
        <f>B823&amp;B840</f>
        <v>42354IQUITOS</v>
      </c>
      <c r="B840" s="63" t="s">
        <v>49</v>
      </c>
      <c r="C840" s="27"/>
      <c r="D840" s="28"/>
      <c r="E840" s="22"/>
      <c r="F840" s="22"/>
      <c r="G840" s="22"/>
      <c r="H840" s="22"/>
    </row>
    <row r="841" spans="1:8" ht="15" customHeight="1">
      <c r="A841" s="4" t="str">
        <f>B823&amp;B841</f>
        <v>42354PUCALLPA</v>
      </c>
      <c r="B841" s="63" t="s">
        <v>50</v>
      </c>
      <c r="C841" s="27"/>
      <c r="D841" s="28"/>
      <c r="E841" s="22"/>
      <c r="F841" s="22"/>
      <c r="G841" s="22"/>
      <c r="H841" s="22"/>
    </row>
    <row r="842" spans="1:8" ht="15" customHeight="1">
      <c r="A842" s="4" t="str">
        <f>B823&amp;B842</f>
        <v>42354PTO. MALDONADO</v>
      </c>
      <c r="B842" s="63" t="s">
        <v>51</v>
      </c>
      <c r="C842" s="61">
        <v>9.5399999999999991</v>
      </c>
      <c r="D842" s="61">
        <v>9.59</v>
      </c>
      <c r="E842" s="22"/>
      <c r="F842" s="22"/>
      <c r="G842" s="22"/>
      <c r="H842" s="22"/>
    </row>
    <row r="843" spans="1:8" ht="15" customHeight="1">
      <c r="B843" s="17">
        <v>42361</v>
      </c>
      <c r="H843" s="65"/>
    </row>
    <row r="844" spans="1:8" ht="15" customHeight="1">
      <c r="A844" s="4" t="str">
        <f>B843&amp;B844</f>
        <v>42361TALARA</v>
      </c>
      <c r="B844" s="63" t="s">
        <v>33</v>
      </c>
      <c r="C844" s="58"/>
      <c r="D844" s="58"/>
      <c r="E844" s="58"/>
      <c r="F844" s="59">
        <v>7.08</v>
      </c>
      <c r="G844" s="59">
        <v>6.34</v>
      </c>
      <c r="H844" s="59">
        <v>5.92</v>
      </c>
    </row>
    <row r="845" spans="1:8" ht="15" customHeight="1">
      <c r="A845" s="4" t="str">
        <f>B843&amp;B845</f>
        <v>42361PIURA</v>
      </c>
      <c r="B845" s="63" t="s">
        <v>34</v>
      </c>
      <c r="C845" s="58"/>
      <c r="D845" s="58"/>
      <c r="E845" s="58"/>
      <c r="F845" s="58"/>
      <c r="G845" s="59">
        <v>6.68</v>
      </c>
      <c r="H845" s="59">
        <v>6.36</v>
      </c>
    </row>
    <row r="846" spans="1:8" ht="15" customHeight="1">
      <c r="A846" s="4" t="str">
        <f>+B843&amp;B846</f>
        <v>42361ETEN</v>
      </c>
      <c r="B846" s="63" t="s">
        <v>35</v>
      </c>
      <c r="C846" s="58"/>
      <c r="D846" s="58"/>
      <c r="E846" s="58"/>
      <c r="F846" s="58"/>
      <c r="G846" s="59">
        <v>6.71</v>
      </c>
      <c r="H846" s="59">
        <v>6.39</v>
      </c>
    </row>
    <row r="847" spans="1:8" ht="15" customHeight="1">
      <c r="A847" s="4" t="str">
        <f>+B843&amp;B847</f>
        <v>42361SALAVERRY</v>
      </c>
      <c r="B847" s="63" t="s">
        <v>36</v>
      </c>
      <c r="C847" s="58"/>
      <c r="D847" s="58"/>
      <c r="E847" s="58"/>
      <c r="F847" s="59">
        <v>7.49</v>
      </c>
      <c r="G847" s="59">
        <v>6.74</v>
      </c>
      <c r="H847" s="59">
        <v>6.42</v>
      </c>
    </row>
    <row r="848" spans="1:8" ht="15" customHeight="1">
      <c r="A848" s="4" t="str">
        <f>+B843&amp;B848</f>
        <v>42361CHIMBOTE</v>
      </c>
      <c r="B848" s="63" t="s">
        <v>37</v>
      </c>
      <c r="C848" s="58"/>
      <c r="D848" s="58"/>
      <c r="E848" s="58"/>
      <c r="F848" s="58"/>
      <c r="G848" s="58"/>
      <c r="H848" s="59">
        <v>6.45</v>
      </c>
    </row>
    <row r="849" spans="1:8" ht="15" customHeight="1">
      <c r="A849" s="4" t="str">
        <f>+B843&amp;B849</f>
        <v>42361SUPE</v>
      </c>
      <c r="B849" s="63" t="s">
        <v>38</v>
      </c>
      <c r="C849" s="60">
        <v>5.94</v>
      </c>
      <c r="D849" s="61">
        <v>5.94</v>
      </c>
      <c r="E849" s="58"/>
      <c r="F849" s="58"/>
      <c r="G849" s="59">
        <v>6.76</v>
      </c>
      <c r="H849" s="59">
        <v>6.44</v>
      </c>
    </row>
    <row r="850" spans="1:8" ht="15" customHeight="1">
      <c r="A850" s="4" t="str">
        <f>+B843&amp;B850</f>
        <v>42361CALLAO</v>
      </c>
      <c r="B850" s="63" t="s">
        <v>39</v>
      </c>
      <c r="C850" s="60">
        <v>5.71</v>
      </c>
      <c r="D850" s="61">
        <v>5.71</v>
      </c>
      <c r="E850" s="59">
        <v>7.22</v>
      </c>
      <c r="F850" s="59">
        <v>6.91</v>
      </c>
      <c r="G850" s="59">
        <v>6.15</v>
      </c>
      <c r="H850" s="59">
        <v>5.8</v>
      </c>
    </row>
    <row r="851" spans="1:8" ht="15" customHeight="1">
      <c r="A851" s="4" t="str">
        <f>+B843&amp;B851</f>
        <v>42361CONCHAN</v>
      </c>
      <c r="B851" s="63" t="s">
        <v>40</v>
      </c>
      <c r="C851" s="60">
        <v>5.71</v>
      </c>
      <c r="D851" s="61">
        <v>5.71</v>
      </c>
      <c r="E851" s="59">
        <v>7.22</v>
      </c>
      <c r="F851" s="59">
        <v>6.91</v>
      </c>
      <c r="G851" s="59">
        <v>6.15</v>
      </c>
      <c r="H851" s="59">
        <v>5.8</v>
      </c>
    </row>
    <row r="852" spans="1:8" ht="15" customHeight="1">
      <c r="A852" s="4" t="str">
        <f>+B843&amp;B852</f>
        <v>42361C. DE PASCO</v>
      </c>
      <c r="B852" s="63" t="s">
        <v>41</v>
      </c>
      <c r="C852" s="58"/>
      <c r="D852" s="58"/>
      <c r="E852" s="58"/>
      <c r="F852" s="58"/>
      <c r="G852" s="59">
        <v>6.91</v>
      </c>
      <c r="H852" s="59">
        <v>6.6</v>
      </c>
    </row>
    <row r="853" spans="1:8" ht="15" customHeight="1">
      <c r="A853" s="4" t="str">
        <f>+B843&amp;B853</f>
        <v>42361PISCO</v>
      </c>
      <c r="B853" s="63" t="s">
        <v>42</v>
      </c>
      <c r="C853" s="58"/>
      <c r="D853" s="58"/>
      <c r="E853" s="58"/>
      <c r="F853" s="59">
        <v>7.28</v>
      </c>
      <c r="G853" s="59">
        <v>6.54</v>
      </c>
      <c r="H853" s="59">
        <v>6.18</v>
      </c>
    </row>
    <row r="854" spans="1:8" ht="15" customHeight="1">
      <c r="A854" s="4" t="str">
        <f>B843&amp;B854</f>
        <v>42361MOLLENDO</v>
      </c>
      <c r="B854" s="63" t="s">
        <v>43</v>
      </c>
      <c r="C854" s="60">
        <v>6.18</v>
      </c>
      <c r="D854" s="61">
        <v>6.18</v>
      </c>
      <c r="E854" s="58"/>
      <c r="F854" s="58"/>
      <c r="G854" s="59">
        <v>6.75</v>
      </c>
      <c r="H854" s="59">
        <v>6.43</v>
      </c>
    </row>
    <row r="855" spans="1:8" ht="15" customHeight="1">
      <c r="A855" s="4" t="str">
        <f>B843&amp;B855</f>
        <v>42361JULIACA</v>
      </c>
      <c r="B855" s="63" t="s">
        <v>44</v>
      </c>
      <c r="C855" s="60">
        <v>6.45</v>
      </c>
      <c r="D855" s="61">
        <v>6.45</v>
      </c>
      <c r="E855" s="58"/>
      <c r="F855" s="58"/>
      <c r="G855" s="58"/>
      <c r="H855" s="59">
        <v>6.74</v>
      </c>
    </row>
    <row r="856" spans="1:8" ht="15" customHeight="1">
      <c r="A856" s="4" t="str">
        <f>B843&amp;B856</f>
        <v>42361CUSCO</v>
      </c>
      <c r="B856" s="63" t="s">
        <v>45</v>
      </c>
      <c r="C856" s="60">
        <v>6.55</v>
      </c>
      <c r="D856" s="61">
        <v>6.55</v>
      </c>
      <c r="E856" s="58"/>
      <c r="F856" s="58"/>
      <c r="G856" s="58"/>
      <c r="H856" s="59">
        <v>6.84</v>
      </c>
    </row>
    <row r="857" spans="1:8" ht="15" customHeight="1">
      <c r="A857" s="4" t="str">
        <f>B843&amp;B857</f>
        <v>42361ILO</v>
      </c>
      <c r="B857" s="63" t="s">
        <v>46</v>
      </c>
      <c r="C857" s="60">
        <v>6.17</v>
      </c>
      <c r="D857" s="61">
        <v>6.17</v>
      </c>
      <c r="E857" s="58"/>
      <c r="F857" s="59">
        <v>7.59</v>
      </c>
      <c r="G857" s="58"/>
      <c r="H857" s="58"/>
    </row>
    <row r="858" spans="1:8" ht="15" customHeight="1">
      <c r="A858" s="4" t="str">
        <f>B843&amp;B858</f>
        <v>42361EL MILAGRO</v>
      </c>
      <c r="B858" s="63" t="s">
        <v>47</v>
      </c>
      <c r="C858" s="58"/>
      <c r="D858" s="58"/>
      <c r="E858" s="58"/>
      <c r="F858" s="58"/>
      <c r="G858" s="59">
        <v>6.83</v>
      </c>
      <c r="H858" s="59">
        <v>6.42</v>
      </c>
    </row>
    <row r="859" spans="1:8" ht="15" customHeight="1">
      <c r="A859" s="4" t="str">
        <f>B843&amp;B859</f>
        <v>42361YURIMAGUAS</v>
      </c>
      <c r="B859" s="63" t="s">
        <v>48</v>
      </c>
      <c r="C859" s="27"/>
      <c r="D859" s="28"/>
      <c r="E859" s="22"/>
      <c r="F859" s="22"/>
      <c r="G859" s="22"/>
      <c r="H859" s="56"/>
    </row>
    <row r="860" spans="1:8" ht="15" customHeight="1">
      <c r="A860" s="4" t="str">
        <f>B843&amp;B860</f>
        <v>42361IQUITOS</v>
      </c>
      <c r="B860" s="63" t="s">
        <v>49</v>
      </c>
      <c r="C860" s="27"/>
      <c r="D860" s="28"/>
      <c r="E860" s="22"/>
      <c r="F860" s="22"/>
      <c r="G860" s="22"/>
      <c r="H860" s="56"/>
    </row>
    <row r="861" spans="1:8" ht="15" customHeight="1">
      <c r="A861" s="4" t="str">
        <f>B843&amp;B861</f>
        <v>42361PUCALLPA</v>
      </c>
      <c r="B861" s="63" t="s">
        <v>50</v>
      </c>
      <c r="C861" s="27"/>
      <c r="D861" s="28"/>
      <c r="E861" s="22"/>
      <c r="F861" s="22"/>
      <c r="G861" s="22"/>
      <c r="H861" s="56"/>
    </row>
    <row r="862" spans="1:8" ht="15" customHeight="1">
      <c r="A862" s="4" t="str">
        <f>B843&amp;B862</f>
        <v>42361PTO. MALDONADO</v>
      </c>
      <c r="B862" s="63" t="s">
        <v>51</v>
      </c>
      <c r="C862" s="61">
        <v>9.5399999999999991</v>
      </c>
      <c r="D862" s="61">
        <v>9.5399999999999991</v>
      </c>
      <c r="E862" s="22"/>
      <c r="F862" s="22"/>
      <c r="G862" s="22"/>
      <c r="H862" s="56"/>
    </row>
    <row r="863" spans="1:8" ht="15" customHeight="1">
      <c r="A863" s="66"/>
      <c r="B863" s="30">
        <v>42370</v>
      </c>
      <c r="C863" s="66"/>
      <c r="D863" s="66"/>
      <c r="E863" s="66"/>
      <c r="F863" s="66"/>
      <c r="G863" s="66"/>
      <c r="H863" s="67"/>
    </row>
    <row r="864" spans="1:8" ht="15" customHeight="1">
      <c r="A864" s="4" t="str">
        <f>B863&amp;B864</f>
        <v>42370TALARA</v>
      </c>
      <c r="B864" s="63" t="s">
        <v>33</v>
      </c>
      <c r="C864" s="58"/>
      <c r="D864" s="58"/>
      <c r="E864" s="58"/>
      <c r="F864" s="68">
        <v>7.03</v>
      </c>
      <c r="G864" s="68">
        <v>6.29</v>
      </c>
      <c r="H864" s="68">
        <v>5.87</v>
      </c>
    </row>
    <row r="865" spans="1:8" ht="15" customHeight="1">
      <c r="A865" s="4" t="str">
        <f>B863&amp;B865</f>
        <v>42370PIURA</v>
      </c>
      <c r="B865" s="63" t="s">
        <v>34</v>
      </c>
      <c r="C865" s="58"/>
      <c r="D865" s="58"/>
      <c r="E865" s="58"/>
      <c r="F865" s="58"/>
      <c r="G865" s="68">
        <v>6.63</v>
      </c>
      <c r="H865" s="68">
        <v>6.31</v>
      </c>
    </row>
    <row r="866" spans="1:8" ht="15" customHeight="1">
      <c r="A866" s="4" t="str">
        <f>+B863&amp;B866</f>
        <v>42370ETEN</v>
      </c>
      <c r="B866" s="63" t="s">
        <v>35</v>
      </c>
      <c r="C866" s="58"/>
      <c r="D866" s="58"/>
      <c r="E866" s="58"/>
      <c r="F866" s="58"/>
      <c r="G866" s="68">
        <v>6.66</v>
      </c>
      <c r="H866" s="68">
        <v>6.34</v>
      </c>
    </row>
    <row r="867" spans="1:8" ht="15" customHeight="1">
      <c r="A867" s="4" t="str">
        <f>+B863&amp;B867</f>
        <v>42370SALAVERRY</v>
      </c>
      <c r="B867" s="63" t="s">
        <v>36</v>
      </c>
      <c r="C867" s="58"/>
      <c r="D867" s="58"/>
      <c r="E867" s="58"/>
      <c r="F867" s="68">
        <v>7.44</v>
      </c>
      <c r="G867" s="68">
        <v>6.69</v>
      </c>
      <c r="H867" s="68">
        <v>6.37</v>
      </c>
    </row>
    <row r="868" spans="1:8" ht="15" customHeight="1">
      <c r="A868" s="4" t="str">
        <f>+B863&amp;B868</f>
        <v>42370CHIMBOTE</v>
      </c>
      <c r="B868" s="63" t="s">
        <v>37</v>
      </c>
      <c r="C868" s="58"/>
      <c r="D868" s="58"/>
      <c r="E868" s="58"/>
      <c r="F868" s="58"/>
      <c r="G868" s="58"/>
      <c r="H868" s="68">
        <v>6.4</v>
      </c>
    </row>
    <row r="869" spans="1:8" ht="15" customHeight="1">
      <c r="A869" s="4" t="str">
        <f>+B863&amp;B869</f>
        <v>42370SUPE</v>
      </c>
      <c r="B869" s="63" t="s">
        <v>38</v>
      </c>
      <c r="C869" s="69">
        <v>5.1100000000000003</v>
      </c>
      <c r="D869" s="70">
        <v>5.1100000000000003</v>
      </c>
      <c r="E869" s="58"/>
      <c r="F869" s="58"/>
      <c r="G869" s="68">
        <v>6.71</v>
      </c>
      <c r="H869" s="68">
        <v>6.39</v>
      </c>
    </row>
    <row r="870" spans="1:8" ht="15" customHeight="1">
      <c r="A870" s="4" t="str">
        <f>+B863&amp;B870</f>
        <v>42370CALLAO</v>
      </c>
      <c r="B870" s="63" t="s">
        <v>39</v>
      </c>
      <c r="C870" s="69">
        <v>4.88</v>
      </c>
      <c r="D870" s="70">
        <v>4.88</v>
      </c>
      <c r="E870" s="68">
        <v>7.17</v>
      </c>
      <c r="F870" s="68">
        <v>6.86</v>
      </c>
      <c r="G870" s="68">
        <v>6.1</v>
      </c>
      <c r="H870" s="68">
        <v>5.75</v>
      </c>
    </row>
    <row r="871" spans="1:8" ht="15" customHeight="1">
      <c r="A871" s="4" t="str">
        <f>+B863&amp;B871</f>
        <v>42370CONCHAN</v>
      </c>
      <c r="B871" s="63" t="s">
        <v>40</v>
      </c>
      <c r="C871" s="69">
        <v>4.88</v>
      </c>
      <c r="D871" s="70">
        <v>4.88</v>
      </c>
      <c r="E871" s="68">
        <v>7.17</v>
      </c>
      <c r="F871" s="68">
        <v>6.86</v>
      </c>
      <c r="G871" s="68">
        <v>6.1</v>
      </c>
      <c r="H871" s="68">
        <v>5.75</v>
      </c>
    </row>
    <row r="872" spans="1:8" ht="15" customHeight="1">
      <c r="A872" s="4" t="str">
        <f>+B863&amp;B872</f>
        <v>42370C. DE PASCO</v>
      </c>
      <c r="B872" s="63" t="s">
        <v>41</v>
      </c>
      <c r="C872" s="58"/>
      <c r="D872" s="58"/>
      <c r="E872" s="58"/>
      <c r="F872" s="58"/>
      <c r="G872" s="68">
        <v>6.86</v>
      </c>
      <c r="H872" s="68">
        <v>6.55</v>
      </c>
    </row>
    <row r="873" spans="1:8" ht="15" customHeight="1">
      <c r="A873" s="4" t="str">
        <f>+B863&amp;B873</f>
        <v>42370PISCO</v>
      </c>
      <c r="B873" s="63" t="s">
        <v>42</v>
      </c>
      <c r="C873" s="58"/>
      <c r="D873" s="58"/>
      <c r="E873" s="58"/>
      <c r="F873" s="68">
        <v>7.23</v>
      </c>
      <c r="G873" s="68">
        <v>6.49</v>
      </c>
      <c r="H873" s="68">
        <v>6.13</v>
      </c>
    </row>
    <row r="874" spans="1:8" ht="15" customHeight="1">
      <c r="A874" s="4" t="str">
        <f>B863&amp;B874</f>
        <v>42370MOLLENDO</v>
      </c>
      <c r="B874" s="63" t="s">
        <v>43</v>
      </c>
      <c r="C874" s="69">
        <v>5.35</v>
      </c>
      <c r="D874" s="70">
        <v>5.35</v>
      </c>
      <c r="E874" s="58"/>
      <c r="F874" s="58"/>
      <c r="G874" s="68">
        <v>6.7</v>
      </c>
      <c r="H874" s="68">
        <v>6.38</v>
      </c>
    </row>
    <row r="875" spans="1:8" ht="15" customHeight="1">
      <c r="A875" s="4" t="str">
        <f>B863&amp;B875</f>
        <v>42370JULIACA</v>
      </c>
      <c r="B875" s="63" t="s">
        <v>44</v>
      </c>
      <c r="C875" s="69">
        <v>5.62</v>
      </c>
      <c r="D875" s="70">
        <v>5.62</v>
      </c>
      <c r="E875" s="58"/>
      <c r="F875" s="58"/>
      <c r="G875" s="58"/>
      <c r="H875" s="68">
        <v>6.69</v>
      </c>
    </row>
    <row r="876" spans="1:8" ht="15" customHeight="1">
      <c r="A876" s="4" t="str">
        <f>B863&amp;B876</f>
        <v>42370CUSCO</v>
      </c>
      <c r="B876" s="63" t="s">
        <v>45</v>
      </c>
      <c r="C876" s="69">
        <v>5.72</v>
      </c>
      <c r="D876" s="70">
        <v>5.72</v>
      </c>
      <c r="E876" s="58"/>
      <c r="F876" s="58"/>
      <c r="G876" s="58"/>
      <c r="H876" s="68">
        <v>6.79</v>
      </c>
    </row>
    <row r="877" spans="1:8" ht="15" customHeight="1">
      <c r="A877" s="4" t="str">
        <f>B863&amp;B877</f>
        <v>42370ILO</v>
      </c>
      <c r="B877" s="63" t="s">
        <v>46</v>
      </c>
      <c r="C877" s="69">
        <v>5.39</v>
      </c>
      <c r="D877" s="70">
        <v>5.39</v>
      </c>
      <c r="E877" s="58"/>
      <c r="F877" s="68">
        <v>7.54</v>
      </c>
      <c r="G877" s="58"/>
      <c r="H877" s="58"/>
    </row>
    <row r="878" spans="1:8" ht="15" customHeight="1">
      <c r="A878" s="4" t="str">
        <f>B863&amp;B878</f>
        <v>42370EL MILAGRO</v>
      </c>
      <c r="B878" s="63" t="s">
        <v>47</v>
      </c>
      <c r="C878" s="58"/>
      <c r="D878" s="58"/>
      <c r="E878" s="58"/>
      <c r="F878" s="58"/>
      <c r="G878" s="68">
        <v>6.78</v>
      </c>
      <c r="H878" s="68">
        <v>6.37</v>
      </c>
    </row>
    <row r="879" spans="1:8" ht="15" customHeight="1">
      <c r="A879" s="4" t="str">
        <f>B863&amp;B879</f>
        <v>42370YURIMAGUAS</v>
      </c>
      <c r="B879" s="63" t="s">
        <v>48</v>
      </c>
      <c r="C879" s="54"/>
      <c r="D879" s="55"/>
      <c r="E879" s="22"/>
      <c r="F879" s="22"/>
      <c r="G879" s="22"/>
      <c r="H879" s="56"/>
    </row>
    <row r="880" spans="1:8" ht="15" customHeight="1">
      <c r="A880" s="4" t="str">
        <f>B863&amp;B880</f>
        <v>42370IQUITOS</v>
      </c>
      <c r="B880" s="63" t="s">
        <v>49</v>
      </c>
      <c r="C880" s="54"/>
      <c r="D880" s="55"/>
      <c r="E880" s="22"/>
      <c r="F880" s="22"/>
      <c r="G880" s="22"/>
      <c r="H880" s="56"/>
    </row>
    <row r="881" spans="1:8" ht="15" customHeight="1">
      <c r="A881" s="4" t="str">
        <f>B863&amp;B881</f>
        <v>42370PUCALLPA</v>
      </c>
      <c r="B881" s="63" t="s">
        <v>50</v>
      </c>
      <c r="C881" s="54"/>
      <c r="D881" s="55"/>
      <c r="E881" s="22"/>
      <c r="F881" s="22"/>
      <c r="G881" s="22"/>
      <c r="H881" s="56"/>
    </row>
    <row r="882" spans="1:8" ht="15" customHeight="1">
      <c r="A882" s="4" t="str">
        <f>B863&amp;B882</f>
        <v>42370PTO. MALDONADO</v>
      </c>
      <c r="B882" s="63" t="s">
        <v>51</v>
      </c>
      <c r="C882" s="70">
        <v>8.7100000000000009</v>
      </c>
      <c r="D882" s="70">
        <v>8.7100000000000009</v>
      </c>
      <c r="E882" s="56"/>
      <c r="F882" s="56"/>
      <c r="G882" s="56"/>
      <c r="H882" s="56"/>
    </row>
    <row r="883" spans="1:8" ht="15" customHeight="1">
      <c r="B883" s="31">
        <v>42383</v>
      </c>
      <c r="C883" s="65"/>
      <c r="D883" s="65"/>
      <c r="E883" s="65"/>
      <c r="F883" s="65"/>
      <c r="G883" s="65"/>
      <c r="H883" s="65"/>
    </row>
    <row r="884" spans="1:8" ht="15" customHeight="1">
      <c r="A884" s="4" t="str">
        <f>B883&amp;B884</f>
        <v>42383TALARA</v>
      </c>
      <c r="B884" s="63" t="s">
        <v>33</v>
      </c>
      <c r="C884" s="58"/>
      <c r="D884" s="58"/>
      <c r="E884" s="58"/>
      <c r="F884" s="68">
        <v>6.73</v>
      </c>
      <c r="G884" s="68">
        <v>6.14</v>
      </c>
      <c r="H884" s="68">
        <v>5.72</v>
      </c>
    </row>
    <row r="885" spans="1:8" ht="15" customHeight="1">
      <c r="A885" s="4" t="str">
        <f>B883&amp;B885</f>
        <v>42383PIURA</v>
      </c>
      <c r="B885" s="63" t="s">
        <v>34</v>
      </c>
      <c r="C885" s="58"/>
      <c r="D885" s="58"/>
      <c r="E885" s="58"/>
      <c r="F885" s="58"/>
      <c r="G885" s="68">
        <v>6.48</v>
      </c>
      <c r="H885" s="68">
        <v>6.16</v>
      </c>
    </row>
    <row r="886" spans="1:8" ht="15" customHeight="1">
      <c r="A886" s="4" t="str">
        <f>+B883&amp;B886</f>
        <v>42383ETEN</v>
      </c>
      <c r="B886" s="63" t="s">
        <v>35</v>
      </c>
      <c r="C886" s="58"/>
      <c r="D886" s="58"/>
      <c r="E886" s="58"/>
      <c r="F886" s="58"/>
      <c r="G886" s="68">
        <v>6.51</v>
      </c>
      <c r="H886" s="68">
        <v>6.19</v>
      </c>
    </row>
    <row r="887" spans="1:8" ht="15" customHeight="1">
      <c r="A887" s="4" t="str">
        <f>+B883&amp;B887</f>
        <v>42383SALAVERRY</v>
      </c>
      <c r="B887" s="63" t="s">
        <v>36</v>
      </c>
      <c r="C887" s="58"/>
      <c r="D887" s="58"/>
      <c r="E887" s="58"/>
      <c r="F887" s="68">
        <v>7.14</v>
      </c>
      <c r="G887" s="68">
        <v>6.54</v>
      </c>
      <c r="H887" s="68">
        <v>6.22</v>
      </c>
    </row>
    <row r="888" spans="1:8" ht="15" customHeight="1">
      <c r="A888" s="4" t="str">
        <f>+B883&amp;B888</f>
        <v>42383CHIMBOTE</v>
      </c>
      <c r="B888" s="63" t="s">
        <v>37</v>
      </c>
      <c r="C888" s="58"/>
      <c r="D888" s="58"/>
      <c r="E888" s="58"/>
      <c r="F888" s="58"/>
      <c r="G888" s="58"/>
      <c r="H888" s="68">
        <v>6.25</v>
      </c>
    </row>
    <row r="889" spans="1:8" ht="15" customHeight="1">
      <c r="A889" s="4" t="str">
        <f>+B883&amp;B889</f>
        <v>42383SUPE</v>
      </c>
      <c r="B889" s="63" t="s">
        <v>38</v>
      </c>
      <c r="C889" s="69">
        <v>5.1100000000000003</v>
      </c>
      <c r="D889" s="70">
        <v>5.14</v>
      </c>
      <c r="E889" s="58"/>
      <c r="F889" s="58"/>
      <c r="G889" s="68">
        <v>6.56</v>
      </c>
      <c r="H889" s="68">
        <v>6.24</v>
      </c>
    </row>
    <row r="890" spans="1:8" ht="15" customHeight="1">
      <c r="A890" s="4" t="str">
        <f>+B883&amp;B890</f>
        <v>42383CALLAO</v>
      </c>
      <c r="B890" s="63" t="s">
        <v>39</v>
      </c>
      <c r="C890" s="69">
        <v>4.88</v>
      </c>
      <c r="D890" s="70">
        <v>4.91</v>
      </c>
      <c r="E890" s="68">
        <v>6.87</v>
      </c>
      <c r="F890" s="68">
        <v>6.56</v>
      </c>
      <c r="G890" s="68">
        <v>5.95</v>
      </c>
      <c r="H890" s="68">
        <v>5.6</v>
      </c>
    </row>
    <row r="891" spans="1:8" ht="15" customHeight="1">
      <c r="A891" s="4" t="str">
        <f>+B883&amp;B891</f>
        <v>42383CONCHAN</v>
      </c>
      <c r="B891" s="63" t="s">
        <v>40</v>
      </c>
      <c r="C891" s="69">
        <v>4.88</v>
      </c>
      <c r="D891" s="70">
        <v>4.91</v>
      </c>
      <c r="E891" s="68">
        <v>6.87</v>
      </c>
      <c r="F891" s="68">
        <v>6.56</v>
      </c>
      <c r="G891" s="68">
        <v>5.95</v>
      </c>
      <c r="H891" s="68">
        <v>5.6</v>
      </c>
    </row>
    <row r="892" spans="1:8" ht="15" customHeight="1">
      <c r="A892" s="4" t="str">
        <f>+B883&amp;B892</f>
        <v>42383C. DE PASCO</v>
      </c>
      <c r="B892" s="63" t="s">
        <v>41</v>
      </c>
      <c r="C892" s="58"/>
      <c r="D892" s="58"/>
      <c r="E892" s="58"/>
      <c r="F892" s="58"/>
      <c r="G892" s="68">
        <v>6.71</v>
      </c>
      <c r="H892" s="68">
        <v>6.4</v>
      </c>
    </row>
    <row r="893" spans="1:8" ht="15" customHeight="1">
      <c r="A893" s="4" t="str">
        <f>+B883&amp;B893</f>
        <v>42383PISCO</v>
      </c>
      <c r="B893" s="63" t="s">
        <v>42</v>
      </c>
      <c r="C893" s="58"/>
      <c r="D893" s="58"/>
      <c r="E893" s="58"/>
      <c r="F893" s="68">
        <v>6.93</v>
      </c>
      <c r="G893" s="68">
        <v>6.34</v>
      </c>
      <c r="H893" s="68">
        <v>5.98</v>
      </c>
    </row>
    <row r="894" spans="1:8" ht="15" customHeight="1">
      <c r="A894" s="4" t="str">
        <f>B883&amp;B894</f>
        <v>42383MOLLENDO</v>
      </c>
      <c r="B894" s="63" t="s">
        <v>43</v>
      </c>
      <c r="C894" s="69">
        <v>5.35</v>
      </c>
      <c r="D894" s="70">
        <v>5.38</v>
      </c>
      <c r="E894" s="58"/>
      <c r="F894" s="58"/>
      <c r="G894" s="68">
        <v>6.55</v>
      </c>
      <c r="H894" s="68">
        <v>6.23</v>
      </c>
    </row>
    <row r="895" spans="1:8" ht="15" customHeight="1">
      <c r="A895" s="4" t="str">
        <f>B883&amp;B895</f>
        <v>42383JULIACA</v>
      </c>
      <c r="B895" s="63" t="s">
        <v>44</v>
      </c>
      <c r="C895" s="69">
        <v>5.62</v>
      </c>
      <c r="D895" s="70">
        <v>5.65</v>
      </c>
      <c r="E895" s="58"/>
      <c r="F895" s="58"/>
      <c r="G895" s="58"/>
      <c r="H895" s="68">
        <v>6.54</v>
      </c>
    </row>
    <row r="896" spans="1:8" ht="15" customHeight="1">
      <c r="A896" s="4" t="str">
        <f>B883&amp;B896</f>
        <v>42383CUSCO</v>
      </c>
      <c r="B896" s="63" t="s">
        <v>45</v>
      </c>
      <c r="C896" s="69">
        <v>5.72</v>
      </c>
      <c r="D896" s="70">
        <v>5.75</v>
      </c>
      <c r="E896" s="58"/>
      <c r="F896" s="58"/>
      <c r="G896" s="58"/>
      <c r="H896" s="68">
        <v>6.64</v>
      </c>
    </row>
    <row r="897" spans="1:8" ht="15" customHeight="1">
      <c r="A897" s="4" t="str">
        <f>B883&amp;B897</f>
        <v>42383ILO</v>
      </c>
      <c r="B897" s="63" t="s">
        <v>46</v>
      </c>
      <c r="C897" s="69">
        <v>5.39</v>
      </c>
      <c r="D897" s="70">
        <v>5.42</v>
      </c>
      <c r="E897" s="58"/>
      <c r="F897" s="68">
        <v>7.24</v>
      </c>
      <c r="G897" s="58"/>
      <c r="H897" s="58"/>
    </row>
    <row r="898" spans="1:8" ht="15" customHeight="1">
      <c r="A898" s="4" t="str">
        <f>B883&amp;B898</f>
        <v>42383EL MILAGRO</v>
      </c>
      <c r="B898" s="63" t="s">
        <v>47</v>
      </c>
      <c r="C898" s="58"/>
      <c r="D898" s="58"/>
      <c r="E898" s="58"/>
      <c r="F898" s="58"/>
      <c r="G898" s="68">
        <v>6.63</v>
      </c>
      <c r="H898" s="68">
        <v>6.22</v>
      </c>
    </row>
    <row r="899" spans="1:8" ht="15" customHeight="1">
      <c r="A899" s="4" t="str">
        <f>B883&amp;B899</f>
        <v>42383YURIMAGUAS</v>
      </c>
      <c r="B899" s="63" t="s">
        <v>48</v>
      </c>
      <c r="C899" s="27"/>
      <c r="D899" s="28"/>
      <c r="E899" s="22"/>
      <c r="F899" s="22"/>
      <c r="G899" s="22"/>
      <c r="H899" s="22"/>
    </row>
    <row r="900" spans="1:8" ht="15" customHeight="1">
      <c r="A900" s="4" t="str">
        <f>B883&amp;B900</f>
        <v>42383IQUITOS</v>
      </c>
      <c r="B900" s="63" t="s">
        <v>49</v>
      </c>
      <c r="C900" s="27"/>
      <c r="D900" s="28"/>
      <c r="E900" s="22"/>
      <c r="F900" s="22"/>
      <c r="G900" s="22"/>
      <c r="H900" s="22"/>
    </row>
    <row r="901" spans="1:8" ht="15" customHeight="1">
      <c r="A901" s="4" t="str">
        <f>B883&amp;B901</f>
        <v>42383PUCALLPA</v>
      </c>
      <c r="B901" s="63" t="s">
        <v>50</v>
      </c>
      <c r="C901" s="27"/>
      <c r="D901" s="28"/>
      <c r="E901" s="22"/>
      <c r="F901" s="22"/>
      <c r="G901" s="22"/>
      <c r="H901" s="22"/>
    </row>
    <row r="902" spans="1:8" ht="15" customHeight="1">
      <c r="A902" s="4" t="str">
        <f>B883&amp;B902</f>
        <v>42383PTO. MALDONADO</v>
      </c>
      <c r="B902" s="63" t="s">
        <v>51</v>
      </c>
      <c r="C902" s="70">
        <v>8.7100000000000009</v>
      </c>
      <c r="D902" s="70">
        <v>8.74</v>
      </c>
      <c r="E902" s="56"/>
      <c r="F902" s="56"/>
      <c r="G902" s="56"/>
      <c r="H902" s="56"/>
    </row>
    <row r="903" spans="1:8" ht="15" customHeight="1">
      <c r="B903" s="31">
        <v>42389</v>
      </c>
      <c r="C903" s="65"/>
      <c r="D903" s="65"/>
      <c r="E903" s="65"/>
      <c r="F903" s="65"/>
      <c r="G903" s="65"/>
      <c r="H903" s="65"/>
    </row>
    <row r="904" spans="1:8" ht="15" customHeight="1">
      <c r="A904" s="4" t="str">
        <f>B903&amp;B904</f>
        <v>42389TALARA</v>
      </c>
      <c r="B904" s="63" t="s">
        <v>33</v>
      </c>
      <c r="C904" s="58"/>
      <c r="D904" s="58"/>
      <c r="E904" s="58"/>
      <c r="F904" s="59">
        <v>6.39</v>
      </c>
      <c r="G904" s="59">
        <v>5.8</v>
      </c>
      <c r="H904" s="61">
        <v>5.38</v>
      </c>
    </row>
    <row r="905" spans="1:8" ht="15" customHeight="1">
      <c r="A905" s="4" t="str">
        <f>B903&amp;B905</f>
        <v>42389PIURA</v>
      </c>
      <c r="B905" s="63" t="s">
        <v>34</v>
      </c>
      <c r="C905" s="58"/>
      <c r="D905" s="58"/>
      <c r="E905" s="58"/>
      <c r="F905" s="58"/>
      <c r="G905" s="59">
        <v>6.14</v>
      </c>
      <c r="H905" s="61">
        <v>5.82</v>
      </c>
    </row>
    <row r="906" spans="1:8" ht="15" customHeight="1">
      <c r="A906" s="4" t="str">
        <f>+B903&amp;B906</f>
        <v>42389ETEN</v>
      </c>
      <c r="B906" s="63" t="s">
        <v>35</v>
      </c>
      <c r="C906" s="58"/>
      <c r="D906" s="58"/>
      <c r="E906" s="58"/>
      <c r="F906" s="58"/>
      <c r="G906" s="59">
        <v>6.17</v>
      </c>
      <c r="H906" s="61">
        <v>5.85</v>
      </c>
    </row>
    <row r="907" spans="1:8" ht="15" customHeight="1">
      <c r="A907" s="4" t="str">
        <f>+B903&amp;B907</f>
        <v>42389SALAVERRY</v>
      </c>
      <c r="B907" s="63" t="s">
        <v>36</v>
      </c>
      <c r="C907" s="58"/>
      <c r="D907" s="58"/>
      <c r="E907" s="58"/>
      <c r="F907" s="59">
        <v>6.8</v>
      </c>
      <c r="G907" s="59">
        <v>6.2</v>
      </c>
      <c r="H907" s="61">
        <v>5.88</v>
      </c>
    </row>
    <row r="908" spans="1:8" ht="15" customHeight="1">
      <c r="A908" s="4" t="str">
        <f>+B903&amp;B908</f>
        <v>42389CHIMBOTE</v>
      </c>
      <c r="B908" s="63" t="s">
        <v>37</v>
      </c>
      <c r="C908" s="58"/>
      <c r="D908" s="58"/>
      <c r="E908" s="58"/>
      <c r="F908" s="58"/>
      <c r="G908" s="58"/>
      <c r="H908" s="61">
        <v>5.91</v>
      </c>
    </row>
    <row r="909" spans="1:8" ht="15" customHeight="1">
      <c r="A909" s="4" t="str">
        <f>+B903&amp;B909</f>
        <v>42389SUPE</v>
      </c>
      <c r="B909" s="63" t="s">
        <v>38</v>
      </c>
      <c r="C909" s="59">
        <v>5.1100000000000003</v>
      </c>
      <c r="D909" s="59">
        <v>5.1100000000000003</v>
      </c>
      <c r="E909" s="58"/>
      <c r="F909" s="58"/>
      <c r="G909" s="59">
        <v>6.22</v>
      </c>
      <c r="H909" s="61">
        <v>5.9</v>
      </c>
    </row>
    <row r="910" spans="1:8" ht="15" customHeight="1">
      <c r="A910" s="4" t="str">
        <f>+B903&amp;B910</f>
        <v>42389CALLAO</v>
      </c>
      <c r="B910" s="63" t="s">
        <v>39</v>
      </c>
      <c r="C910" s="59">
        <v>4.88</v>
      </c>
      <c r="D910" s="59">
        <v>4.88</v>
      </c>
      <c r="E910" s="59">
        <v>6.53</v>
      </c>
      <c r="F910" s="59">
        <v>6.22</v>
      </c>
      <c r="G910" s="59">
        <v>5.61</v>
      </c>
      <c r="H910" s="61">
        <v>5.26</v>
      </c>
    </row>
    <row r="911" spans="1:8" ht="15" customHeight="1">
      <c r="A911" s="4" t="str">
        <f>+B903&amp;B911</f>
        <v>42389CONCHAN</v>
      </c>
      <c r="B911" s="63" t="s">
        <v>40</v>
      </c>
      <c r="C911" s="59">
        <v>4.88</v>
      </c>
      <c r="D911" s="59">
        <v>4.88</v>
      </c>
      <c r="E911" s="59">
        <v>6.53</v>
      </c>
      <c r="F911" s="59">
        <v>6.22</v>
      </c>
      <c r="G911" s="59">
        <v>5.61</v>
      </c>
      <c r="H911" s="61">
        <v>5.26</v>
      </c>
    </row>
    <row r="912" spans="1:8" ht="15" customHeight="1">
      <c r="A912" s="4" t="str">
        <f>+B903&amp;B912</f>
        <v>42389C. DE PASCO</v>
      </c>
      <c r="B912" s="63" t="s">
        <v>41</v>
      </c>
      <c r="C912" s="58"/>
      <c r="D912" s="58"/>
      <c r="E912" s="58"/>
      <c r="F912" s="58"/>
      <c r="G912" s="59">
        <v>6.37</v>
      </c>
      <c r="H912" s="61">
        <v>6.06</v>
      </c>
    </row>
    <row r="913" spans="1:8" ht="15" customHeight="1">
      <c r="A913" s="4" t="str">
        <f>+B903&amp;B913</f>
        <v>42389PISCO</v>
      </c>
      <c r="B913" s="63" t="s">
        <v>42</v>
      </c>
      <c r="C913" s="58"/>
      <c r="D913" s="58"/>
      <c r="E913" s="58"/>
      <c r="F913" s="59">
        <v>6.59</v>
      </c>
      <c r="G913" s="59">
        <v>6</v>
      </c>
      <c r="H913" s="61">
        <v>5.64</v>
      </c>
    </row>
    <row r="914" spans="1:8" ht="15" customHeight="1">
      <c r="A914" s="4" t="str">
        <f>B903&amp;B914</f>
        <v>42389MOLLENDO</v>
      </c>
      <c r="B914" s="63" t="s">
        <v>43</v>
      </c>
      <c r="C914" s="59">
        <v>5.35</v>
      </c>
      <c r="D914" s="59">
        <v>5.35</v>
      </c>
      <c r="E914" s="58"/>
      <c r="F914" s="58"/>
      <c r="G914" s="59">
        <v>6.21</v>
      </c>
      <c r="H914" s="61">
        <v>5.89</v>
      </c>
    </row>
    <row r="915" spans="1:8" ht="15" customHeight="1">
      <c r="A915" s="4" t="str">
        <f>B903&amp;B915</f>
        <v>42389JULIACA</v>
      </c>
      <c r="B915" s="63" t="s">
        <v>44</v>
      </c>
      <c r="C915" s="59">
        <v>5.62</v>
      </c>
      <c r="D915" s="59">
        <v>5.62</v>
      </c>
      <c r="E915" s="58"/>
      <c r="F915" s="58"/>
      <c r="G915" s="58"/>
      <c r="H915" s="61">
        <v>6.2</v>
      </c>
    </row>
    <row r="916" spans="1:8" ht="15" customHeight="1">
      <c r="A916" s="4" t="str">
        <f>B903&amp;B916</f>
        <v>42389CUSCO</v>
      </c>
      <c r="B916" s="63" t="s">
        <v>45</v>
      </c>
      <c r="C916" s="59">
        <v>5.72</v>
      </c>
      <c r="D916" s="59">
        <v>5.72</v>
      </c>
      <c r="E916" s="58"/>
      <c r="F916" s="58"/>
      <c r="G916" s="58"/>
      <c r="H916" s="61">
        <v>6.3</v>
      </c>
    </row>
    <row r="917" spans="1:8" ht="15" customHeight="1">
      <c r="A917" s="4" t="str">
        <f>B903&amp;B917</f>
        <v>42389ILO</v>
      </c>
      <c r="B917" s="63" t="s">
        <v>46</v>
      </c>
      <c r="C917" s="59">
        <v>5.39</v>
      </c>
      <c r="D917" s="59">
        <v>5.39</v>
      </c>
      <c r="E917" s="58"/>
      <c r="F917" s="59">
        <v>6.9</v>
      </c>
      <c r="G917" s="58"/>
      <c r="H917" s="58"/>
    </row>
    <row r="918" spans="1:8" ht="15" customHeight="1">
      <c r="A918" s="4" t="str">
        <f>B903&amp;B918</f>
        <v>42389EL MILAGRO</v>
      </c>
      <c r="B918" s="63" t="s">
        <v>47</v>
      </c>
      <c r="C918" s="58"/>
      <c r="D918" s="58"/>
      <c r="E918" s="58"/>
      <c r="F918" s="58"/>
      <c r="G918" s="59">
        <v>6.29</v>
      </c>
      <c r="H918" s="61">
        <v>5.88</v>
      </c>
    </row>
    <row r="919" spans="1:8" ht="15" customHeight="1">
      <c r="A919" s="4" t="str">
        <f>B903&amp;B919</f>
        <v>42389YURIMAGUAS</v>
      </c>
      <c r="B919" s="63" t="s">
        <v>48</v>
      </c>
      <c r="C919" s="54"/>
      <c r="D919" s="55"/>
      <c r="E919" s="22"/>
      <c r="F919" s="22"/>
      <c r="G919" s="22"/>
      <c r="H919" s="22"/>
    </row>
    <row r="920" spans="1:8" ht="15" customHeight="1">
      <c r="A920" s="4" t="str">
        <f>B903&amp;B920</f>
        <v>42389IQUITOS</v>
      </c>
      <c r="B920" s="63" t="s">
        <v>49</v>
      </c>
      <c r="C920" s="54"/>
      <c r="D920" s="55"/>
      <c r="E920" s="22"/>
      <c r="F920" s="22"/>
      <c r="G920" s="22"/>
      <c r="H920" s="22"/>
    </row>
    <row r="921" spans="1:8" ht="15" customHeight="1">
      <c r="A921" s="4" t="str">
        <f>B903&amp;B921</f>
        <v>42389PUCALLPA</v>
      </c>
      <c r="B921" s="63" t="s">
        <v>50</v>
      </c>
      <c r="C921" s="54"/>
      <c r="D921" s="55"/>
      <c r="E921" s="22"/>
      <c r="F921" s="22"/>
      <c r="G921" s="22"/>
      <c r="H921" s="22"/>
    </row>
    <row r="922" spans="1:8" ht="15" customHeight="1">
      <c r="A922" s="4" t="str">
        <f>B903&amp;B922</f>
        <v>42389PTO. MALDONADO</v>
      </c>
      <c r="B922" s="63" t="s">
        <v>51</v>
      </c>
      <c r="C922" s="59">
        <v>8.7100000000000009</v>
      </c>
      <c r="D922" s="59">
        <v>8.7100000000000009</v>
      </c>
      <c r="E922" s="22"/>
      <c r="F922" s="22"/>
      <c r="G922" s="22"/>
      <c r="H922" s="22"/>
    </row>
    <row r="923" spans="1:8" ht="15" customHeight="1">
      <c r="B923" s="17">
        <v>42395</v>
      </c>
    </row>
    <row r="924" spans="1:8" ht="15" customHeight="1">
      <c r="A924" s="4" t="str">
        <f>B923&amp;B924</f>
        <v>42395TALARA</v>
      </c>
      <c r="B924" s="63" t="s">
        <v>33</v>
      </c>
      <c r="C924" s="58"/>
      <c r="D924" s="58"/>
      <c r="E924" s="58"/>
      <c r="F924" s="59">
        <v>6.09</v>
      </c>
      <c r="G924" s="71">
        <v>5.5</v>
      </c>
      <c r="H924" s="59">
        <v>5.08</v>
      </c>
    </row>
    <row r="925" spans="1:8" ht="15" customHeight="1">
      <c r="A925" s="4" t="str">
        <f>B923&amp;B925</f>
        <v>42395PIURA</v>
      </c>
      <c r="B925" s="63" t="s">
        <v>34</v>
      </c>
      <c r="C925" s="58"/>
      <c r="D925" s="58"/>
      <c r="E925" s="58"/>
      <c r="F925" s="58"/>
      <c r="G925" s="71">
        <v>5.84</v>
      </c>
      <c r="H925" s="59">
        <v>5.52</v>
      </c>
    </row>
    <row r="926" spans="1:8" ht="15" customHeight="1">
      <c r="A926" s="4" t="str">
        <f>+B923&amp;B926</f>
        <v>42395ETEN</v>
      </c>
      <c r="B926" s="63" t="s">
        <v>35</v>
      </c>
      <c r="C926" s="58"/>
      <c r="D926" s="58"/>
      <c r="E926" s="58"/>
      <c r="F926" s="58"/>
      <c r="G926" s="71">
        <v>5.87</v>
      </c>
      <c r="H926" s="59">
        <v>5.55</v>
      </c>
    </row>
    <row r="927" spans="1:8" ht="15" customHeight="1">
      <c r="A927" s="4" t="str">
        <f>+B923&amp;B927</f>
        <v>42395SALAVERRY</v>
      </c>
      <c r="B927" s="63" t="s">
        <v>36</v>
      </c>
      <c r="C927" s="58"/>
      <c r="D927" s="58"/>
      <c r="E927" s="58"/>
      <c r="F927" s="59">
        <v>6.5</v>
      </c>
      <c r="G927" s="71">
        <v>5.9</v>
      </c>
      <c r="H927" s="59">
        <v>5.58</v>
      </c>
    </row>
    <row r="928" spans="1:8" ht="15" customHeight="1">
      <c r="A928" s="4" t="str">
        <f>+B923&amp;B928</f>
        <v>42395CHIMBOTE</v>
      </c>
      <c r="B928" s="63" t="s">
        <v>37</v>
      </c>
      <c r="C928" s="58"/>
      <c r="D928" s="58"/>
      <c r="E928" s="58"/>
      <c r="F928" s="58"/>
      <c r="G928" s="72"/>
      <c r="H928" s="59">
        <v>5.61</v>
      </c>
    </row>
    <row r="929" spans="1:8" ht="15" customHeight="1">
      <c r="A929" s="4" t="str">
        <f>+B923&amp;B929</f>
        <v>42395SUPE</v>
      </c>
      <c r="B929" s="63" t="s">
        <v>38</v>
      </c>
      <c r="C929" s="60">
        <v>5.1100000000000003</v>
      </c>
      <c r="D929" s="61">
        <v>5.1100000000000003</v>
      </c>
      <c r="E929" s="58"/>
      <c r="F929" s="58"/>
      <c r="G929" s="71">
        <v>5.92</v>
      </c>
      <c r="H929" s="59">
        <v>5.6</v>
      </c>
    </row>
    <row r="930" spans="1:8" ht="15" customHeight="1">
      <c r="A930" s="4" t="str">
        <f>+B923&amp;B930</f>
        <v>42395CALLAO</v>
      </c>
      <c r="B930" s="63" t="s">
        <v>39</v>
      </c>
      <c r="C930" s="60">
        <v>4.88</v>
      </c>
      <c r="D930" s="61">
        <v>4.88</v>
      </c>
      <c r="E930" s="59">
        <v>6.23</v>
      </c>
      <c r="F930" s="59">
        <v>5.92</v>
      </c>
      <c r="G930" s="71">
        <v>5.31</v>
      </c>
      <c r="H930" s="59">
        <v>4.96</v>
      </c>
    </row>
    <row r="931" spans="1:8" ht="15" customHeight="1">
      <c r="A931" s="4" t="str">
        <f>+B923&amp;B931</f>
        <v>42395CONCHAN</v>
      </c>
      <c r="B931" s="63" t="s">
        <v>40</v>
      </c>
      <c r="C931" s="60">
        <v>4.88</v>
      </c>
      <c r="D931" s="61">
        <v>4.88</v>
      </c>
      <c r="E931" s="59">
        <v>6.23</v>
      </c>
      <c r="F931" s="59">
        <v>5.92</v>
      </c>
      <c r="G931" s="71">
        <v>5.31</v>
      </c>
      <c r="H931" s="59">
        <v>4.96</v>
      </c>
    </row>
    <row r="932" spans="1:8" ht="15" customHeight="1">
      <c r="A932" s="4" t="str">
        <f>+B923&amp;B932</f>
        <v>42395C. DE PASCO</v>
      </c>
      <c r="B932" s="63" t="s">
        <v>41</v>
      </c>
      <c r="C932" s="58"/>
      <c r="D932" s="58"/>
      <c r="E932" s="58"/>
      <c r="F932" s="58"/>
      <c r="G932" s="71">
        <v>6.07</v>
      </c>
      <c r="H932" s="59">
        <v>5.76</v>
      </c>
    </row>
    <row r="933" spans="1:8" ht="15" customHeight="1">
      <c r="A933" s="4" t="str">
        <f>+B923&amp;B933</f>
        <v>42395PISCO</v>
      </c>
      <c r="B933" s="63" t="s">
        <v>42</v>
      </c>
      <c r="C933" s="58"/>
      <c r="D933" s="58"/>
      <c r="E933" s="58"/>
      <c r="F933" s="59">
        <v>6.29</v>
      </c>
      <c r="G933" s="71">
        <v>5.7</v>
      </c>
      <c r="H933" s="59">
        <v>5.34</v>
      </c>
    </row>
    <row r="934" spans="1:8" ht="15" customHeight="1">
      <c r="A934" s="4" t="str">
        <f>B923&amp;B934</f>
        <v>42395MOLLENDO</v>
      </c>
      <c r="B934" s="63" t="s">
        <v>43</v>
      </c>
      <c r="C934" s="60">
        <v>5.35</v>
      </c>
      <c r="D934" s="61">
        <v>5.35</v>
      </c>
      <c r="E934" s="58"/>
      <c r="F934" s="58"/>
      <c r="G934" s="71">
        <v>5.91</v>
      </c>
      <c r="H934" s="59">
        <v>5.59</v>
      </c>
    </row>
    <row r="935" spans="1:8" ht="15" customHeight="1">
      <c r="A935" s="4" t="str">
        <f>B923&amp;B935</f>
        <v>42395JULIACA</v>
      </c>
      <c r="B935" s="63" t="s">
        <v>44</v>
      </c>
      <c r="C935" s="60">
        <v>5.62</v>
      </c>
      <c r="D935" s="61">
        <v>5.62</v>
      </c>
      <c r="E935" s="58"/>
      <c r="F935" s="58"/>
      <c r="G935" s="72"/>
      <c r="H935" s="59">
        <v>5.9</v>
      </c>
    </row>
    <row r="936" spans="1:8" ht="15" customHeight="1">
      <c r="A936" s="4" t="str">
        <f>B923&amp;B936</f>
        <v>42395CUSCO</v>
      </c>
      <c r="B936" s="63" t="s">
        <v>45</v>
      </c>
      <c r="C936" s="60">
        <v>5.72</v>
      </c>
      <c r="D936" s="61">
        <v>5.72</v>
      </c>
      <c r="E936" s="58"/>
      <c r="F936" s="58"/>
      <c r="G936" s="72"/>
      <c r="H936" s="59">
        <v>6</v>
      </c>
    </row>
    <row r="937" spans="1:8" ht="15" customHeight="1">
      <c r="A937" s="4" t="str">
        <f>B923&amp;B937</f>
        <v>42395ILO</v>
      </c>
      <c r="B937" s="63" t="s">
        <v>46</v>
      </c>
      <c r="C937" s="60">
        <v>5.39</v>
      </c>
      <c r="D937" s="61">
        <v>5.39</v>
      </c>
      <c r="E937" s="58"/>
      <c r="F937" s="59">
        <v>6.6</v>
      </c>
      <c r="G937" s="72"/>
      <c r="H937" s="58"/>
    </row>
    <row r="938" spans="1:8" ht="15" customHeight="1">
      <c r="A938" s="4" t="str">
        <f>B923&amp;B938</f>
        <v>42395EL MILAGRO</v>
      </c>
      <c r="B938" s="63" t="s">
        <v>47</v>
      </c>
      <c r="C938" s="58"/>
      <c r="D938" s="58"/>
      <c r="E938" s="58"/>
      <c r="F938" s="58"/>
      <c r="G938" s="71">
        <v>5.99</v>
      </c>
      <c r="H938" s="59">
        <v>5.58</v>
      </c>
    </row>
    <row r="939" spans="1:8" ht="15" customHeight="1">
      <c r="A939" s="4" t="str">
        <f>B923&amp;B939</f>
        <v>42395YURIMAGUAS</v>
      </c>
      <c r="B939" s="63" t="s">
        <v>48</v>
      </c>
      <c r="C939" s="54"/>
      <c r="D939" s="55"/>
      <c r="E939" s="22"/>
      <c r="F939" s="22"/>
      <c r="G939" s="22"/>
      <c r="H939" s="22"/>
    </row>
    <row r="940" spans="1:8" ht="15" customHeight="1">
      <c r="A940" s="4" t="str">
        <f>B923&amp;B940</f>
        <v>42395IQUITOS</v>
      </c>
      <c r="B940" s="63" t="s">
        <v>49</v>
      </c>
      <c r="C940" s="54"/>
      <c r="D940" s="55"/>
      <c r="E940" s="22"/>
      <c r="F940" s="22"/>
      <c r="G940" s="22"/>
      <c r="H940" s="22"/>
    </row>
    <row r="941" spans="1:8" ht="15" customHeight="1">
      <c r="A941" s="4" t="str">
        <f>B923&amp;B941</f>
        <v>42395PUCALLPA</v>
      </c>
      <c r="B941" s="63" t="s">
        <v>50</v>
      </c>
      <c r="C941" s="54"/>
      <c r="D941" s="55"/>
      <c r="E941" s="22"/>
      <c r="F941" s="22"/>
      <c r="G941" s="22"/>
      <c r="H941" s="22"/>
    </row>
    <row r="942" spans="1:8" ht="15" customHeight="1">
      <c r="A942" s="4" t="str">
        <f>B923&amp;B942</f>
        <v>42395PTO. MALDONADO</v>
      </c>
      <c r="B942" s="63" t="s">
        <v>51</v>
      </c>
      <c r="C942" s="61">
        <v>8.7100000000000009</v>
      </c>
      <c r="D942" s="61">
        <v>8.7100000000000009</v>
      </c>
      <c r="E942" s="22"/>
      <c r="F942" s="22"/>
      <c r="G942" s="22"/>
      <c r="H942" s="22"/>
    </row>
    <row r="943" spans="1:8" ht="15" customHeight="1">
      <c r="B943" s="17">
        <v>42417</v>
      </c>
    </row>
    <row r="944" spans="1:8" ht="15" customHeight="1">
      <c r="A944" s="4" t="str">
        <f>B943&amp;B944</f>
        <v>42417TALARA</v>
      </c>
      <c r="B944" s="63" t="s">
        <v>33</v>
      </c>
      <c r="C944" s="58"/>
      <c r="D944" s="58"/>
      <c r="E944" s="58"/>
      <c r="F944" s="59">
        <v>5.84</v>
      </c>
      <c r="G944" s="59">
        <v>5.25</v>
      </c>
      <c r="H944" s="59">
        <v>4.83</v>
      </c>
    </row>
    <row r="945" spans="1:8" ht="15" customHeight="1">
      <c r="A945" s="4" t="str">
        <f>B943&amp;B945</f>
        <v>42417PIURA</v>
      </c>
      <c r="B945" s="63" t="s">
        <v>34</v>
      </c>
      <c r="C945" s="58"/>
      <c r="D945" s="58"/>
      <c r="E945" s="58"/>
      <c r="F945" s="58"/>
      <c r="G945" s="59">
        <v>5.59</v>
      </c>
      <c r="H945" s="59">
        <v>5.27</v>
      </c>
    </row>
    <row r="946" spans="1:8" ht="15" customHeight="1">
      <c r="A946" s="4" t="str">
        <f>+B943&amp;B946</f>
        <v>42417ETEN</v>
      </c>
      <c r="B946" s="63" t="s">
        <v>35</v>
      </c>
      <c r="C946" s="58"/>
      <c r="D946" s="58"/>
      <c r="E946" s="58"/>
      <c r="F946" s="58"/>
      <c r="G946" s="59">
        <v>5.62</v>
      </c>
      <c r="H946" s="59">
        <v>5.3</v>
      </c>
    </row>
    <row r="947" spans="1:8" ht="15" customHeight="1">
      <c r="A947" s="4" t="str">
        <f>+B943&amp;B947</f>
        <v>42417SALAVERRY</v>
      </c>
      <c r="B947" s="63" t="s">
        <v>36</v>
      </c>
      <c r="C947" s="58"/>
      <c r="D947" s="58"/>
      <c r="E947" s="58"/>
      <c r="F947" s="59">
        <v>6.25</v>
      </c>
      <c r="G947" s="59">
        <v>5.65</v>
      </c>
      <c r="H947" s="59">
        <v>5.33</v>
      </c>
    </row>
    <row r="948" spans="1:8" ht="15" customHeight="1">
      <c r="A948" s="4" t="str">
        <f>+B943&amp;B948</f>
        <v>42417CHIMBOTE</v>
      </c>
      <c r="B948" s="63" t="s">
        <v>37</v>
      </c>
      <c r="C948" s="58"/>
      <c r="D948" s="58"/>
      <c r="E948" s="58"/>
      <c r="F948" s="58"/>
      <c r="G948" s="58"/>
      <c r="H948" s="59">
        <v>5.36</v>
      </c>
    </row>
    <row r="949" spans="1:8" ht="15" customHeight="1">
      <c r="A949" s="4" t="str">
        <f>+B943&amp;B949</f>
        <v>42417SUPE</v>
      </c>
      <c r="B949" s="63" t="s">
        <v>38</v>
      </c>
      <c r="C949" s="60">
        <v>5.1100000000000003</v>
      </c>
      <c r="D949" s="61">
        <v>5.1100000000000003</v>
      </c>
      <c r="E949" s="58"/>
      <c r="F949" s="58"/>
      <c r="G949" s="59">
        <v>5.67</v>
      </c>
      <c r="H949" s="59">
        <v>5.35</v>
      </c>
    </row>
    <row r="950" spans="1:8" ht="15" customHeight="1">
      <c r="A950" s="4" t="str">
        <f>+B943&amp;B950</f>
        <v>42417CALLAO</v>
      </c>
      <c r="B950" s="63" t="s">
        <v>39</v>
      </c>
      <c r="C950" s="60">
        <v>4.88</v>
      </c>
      <c r="D950" s="61">
        <v>4.88</v>
      </c>
      <c r="E950" s="59">
        <v>5.98</v>
      </c>
      <c r="F950" s="59">
        <v>5.67</v>
      </c>
      <c r="G950" s="59">
        <v>5.0599999999999996</v>
      </c>
      <c r="H950" s="59">
        <v>4.71</v>
      </c>
    </row>
    <row r="951" spans="1:8" ht="15" customHeight="1">
      <c r="A951" s="4" t="str">
        <f>+B943&amp;B951</f>
        <v>42417CONCHAN</v>
      </c>
      <c r="B951" s="63" t="s">
        <v>40</v>
      </c>
      <c r="C951" s="60">
        <v>4.88</v>
      </c>
      <c r="D951" s="61">
        <v>4.88</v>
      </c>
      <c r="E951" s="59">
        <v>5.98</v>
      </c>
      <c r="F951" s="59">
        <v>5.67</v>
      </c>
      <c r="G951" s="59">
        <v>5.0599999999999996</v>
      </c>
      <c r="H951" s="59">
        <v>4.71</v>
      </c>
    </row>
    <row r="952" spans="1:8" ht="15" customHeight="1">
      <c r="A952" s="4" t="str">
        <f>+B943&amp;B952</f>
        <v>42417C. DE PASCO</v>
      </c>
      <c r="B952" s="63" t="s">
        <v>41</v>
      </c>
      <c r="C952" s="58"/>
      <c r="D952" s="58"/>
      <c r="E952" s="58"/>
      <c r="F952" s="58"/>
      <c r="G952" s="59">
        <v>5.82</v>
      </c>
      <c r="H952" s="59">
        <v>5.51</v>
      </c>
    </row>
    <row r="953" spans="1:8" ht="15" customHeight="1">
      <c r="A953" s="4" t="str">
        <f>+B943&amp;B953</f>
        <v>42417PISCO</v>
      </c>
      <c r="B953" s="63" t="s">
        <v>42</v>
      </c>
      <c r="C953" s="58"/>
      <c r="D953" s="58"/>
      <c r="E953" s="58"/>
      <c r="F953" s="59">
        <v>6.04</v>
      </c>
      <c r="G953" s="59">
        <v>5.45</v>
      </c>
      <c r="H953" s="59">
        <v>5.09</v>
      </c>
    </row>
    <row r="954" spans="1:8" ht="15" customHeight="1">
      <c r="A954" s="4" t="str">
        <f>B943&amp;B954</f>
        <v>42417MOLLENDO</v>
      </c>
      <c r="B954" s="63" t="s">
        <v>43</v>
      </c>
      <c r="C954" s="60">
        <v>5.35</v>
      </c>
      <c r="D954" s="61">
        <v>5.35</v>
      </c>
      <c r="E954" s="58"/>
      <c r="F954" s="58"/>
      <c r="G954" s="59">
        <v>5.66</v>
      </c>
      <c r="H954" s="59">
        <v>5.34</v>
      </c>
    </row>
    <row r="955" spans="1:8" ht="15" customHeight="1">
      <c r="A955" s="4" t="str">
        <f>B943&amp;B955</f>
        <v>42417JULIACA</v>
      </c>
      <c r="B955" s="63" t="s">
        <v>44</v>
      </c>
      <c r="C955" s="60">
        <v>5.62</v>
      </c>
      <c r="D955" s="61">
        <v>5.62</v>
      </c>
      <c r="E955" s="58"/>
      <c r="F955" s="58"/>
      <c r="G955" s="58"/>
      <c r="H955" s="59">
        <v>5.65</v>
      </c>
    </row>
    <row r="956" spans="1:8" ht="15" customHeight="1">
      <c r="A956" s="4" t="str">
        <f>B943&amp;B956</f>
        <v>42417CUSCO</v>
      </c>
      <c r="B956" s="63" t="s">
        <v>45</v>
      </c>
      <c r="C956" s="60">
        <v>5.72</v>
      </c>
      <c r="D956" s="61">
        <v>5.72</v>
      </c>
      <c r="E956" s="58"/>
      <c r="F956" s="58"/>
      <c r="G956" s="58"/>
      <c r="H956" s="59">
        <v>5.75</v>
      </c>
    </row>
    <row r="957" spans="1:8" ht="15" customHeight="1">
      <c r="A957" s="4" t="str">
        <f>B943&amp;B957</f>
        <v>42417ILO</v>
      </c>
      <c r="B957" s="63" t="s">
        <v>46</v>
      </c>
      <c r="C957" s="60">
        <v>5.39</v>
      </c>
      <c r="D957" s="61">
        <v>5.39</v>
      </c>
      <c r="E957" s="58"/>
      <c r="F957" s="59">
        <v>6.35</v>
      </c>
      <c r="G957" s="58"/>
      <c r="H957" s="58"/>
    </row>
    <row r="958" spans="1:8" ht="15" customHeight="1">
      <c r="A958" s="4" t="str">
        <f>B943&amp;B958</f>
        <v>42417EL MILAGRO</v>
      </c>
      <c r="B958" s="63" t="s">
        <v>47</v>
      </c>
      <c r="C958" s="58"/>
      <c r="D958" s="58"/>
      <c r="E958" s="58"/>
      <c r="F958" s="58"/>
      <c r="G958" s="59">
        <v>5.74</v>
      </c>
      <c r="H958" s="59">
        <v>5.33</v>
      </c>
    </row>
    <row r="959" spans="1:8" ht="15" customHeight="1">
      <c r="A959" s="4" t="str">
        <f>B943&amp;B959</f>
        <v>42417YURIMAGUAS</v>
      </c>
      <c r="B959" s="63" t="s">
        <v>48</v>
      </c>
      <c r="C959" s="27"/>
      <c r="D959" s="28"/>
      <c r="E959" s="22"/>
      <c r="F959" s="22"/>
      <c r="G959" s="22"/>
      <c r="H959" s="22"/>
    </row>
    <row r="960" spans="1:8" ht="15" customHeight="1">
      <c r="A960" s="4" t="str">
        <f>B943&amp;B960</f>
        <v>42417IQUITOS</v>
      </c>
      <c r="B960" s="63" t="s">
        <v>49</v>
      </c>
      <c r="C960" s="27"/>
      <c r="D960" s="28"/>
      <c r="E960" s="22"/>
      <c r="F960" s="22"/>
      <c r="G960" s="22"/>
      <c r="H960" s="22"/>
    </row>
    <row r="961" spans="1:8" ht="15" customHeight="1">
      <c r="A961" s="4" t="str">
        <f>B943&amp;B961</f>
        <v>42417PUCALLPA</v>
      </c>
      <c r="B961" s="63" t="s">
        <v>50</v>
      </c>
      <c r="C961" s="27"/>
      <c r="D961" s="28"/>
      <c r="E961" s="22"/>
      <c r="F961" s="22"/>
      <c r="G961" s="22"/>
      <c r="H961" s="22"/>
    </row>
    <row r="962" spans="1:8" ht="15" customHeight="1">
      <c r="A962" s="4" t="str">
        <f>B943&amp;B962</f>
        <v>42417PTO. MALDONADO</v>
      </c>
      <c r="B962" s="63" t="s">
        <v>51</v>
      </c>
      <c r="C962" s="61">
        <v>8.7100000000000009</v>
      </c>
      <c r="D962" s="61">
        <v>8.7100000000000009</v>
      </c>
      <c r="E962" s="22"/>
      <c r="F962" s="22"/>
      <c r="G962" s="22"/>
      <c r="H962" s="22"/>
    </row>
    <row r="963" spans="1:8" ht="15" customHeight="1">
      <c r="B963" s="17">
        <v>42426</v>
      </c>
    </row>
    <row r="964" spans="1:8" ht="15" customHeight="1">
      <c r="A964" s="4" t="str">
        <f>B963&amp;B964</f>
        <v>42426TALARA</v>
      </c>
      <c r="B964" s="63" t="s">
        <v>33</v>
      </c>
      <c r="C964" s="58"/>
      <c r="D964" s="58"/>
      <c r="E964" s="58"/>
      <c r="F964" s="59">
        <v>5.69</v>
      </c>
      <c r="G964" s="71">
        <v>5.0999999999999996</v>
      </c>
      <c r="H964" s="59">
        <v>4.68</v>
      </c>
    </row>
    <row r="965" spans="1:8" ht="15" customHeight="1">
      <c r="A965" s="4" t="str">
        <f>B963&amp;B965</f>
        <v>42426PIURA</v>
      </c>
      <c r="B965" s="63" t="s">
        <v>34</v>
      </c>
      <c r="C965" s="58"/>
      <c r="D965" s="58"/>
      <c r="E965" s="58"/>
      <c r="F965" s="58"/>
      <c r="G965" s="71">
        <v>5.44</v>
      </c>
      <c r="H965" s="59">
        <v>5.12</v>
      </c>
    </row>
    <row r="966" spans="1:8" ht="15" customHeight="1">
      <c r="A966" s="4" t="str">
        <f>+B963&amp;B966</f>
        <v>42426ETEN</v>
      </c>
      <c r="B966" s="63" t="s">
        <v>35</v>
      </c>
      <c r="C966" s="58"/>
      <c r="D966" s="58"/>
      <c r="E966" s="58"/>
      <c r="F966" s="58"/>
      <c r="G966" s="71">
        <v>5.47</v>
      </c>
      <c r="H966" s="59">
        <v>5.15</v>
      </c>
    </row>
    <row r="967" spans="1:8" ht="15" customHeight="1">
      <c r="A967" s="4" t="str">
        <f>+B963&amp;B967</f>
        <v>42426SALAVERRY</v>
      </c>
      <c r="B967" s="63" t="s">
        <v>36</v>
      </c>
      <c r="C967" s="58"/>
      <c r="D967" s="58"/>
      <c r="E967" s="58"/>
      <c r="F967" s="59">
        <v>6.1</v>
      </c>
      <c r="G967" s="71">
        <v>5.5</v>
      </c>
      <c r="H967" s="59">
        <v>5.18</v>
      </c>
    </row>
    <row r="968" spans="1:8" ht="15" customHeight="1">
      <c r="A968" s="4" t="str">
        <f>+B963&amp;B968</f>
        <v>42426CHIMBOTE</v>
      </c>
      <c r="B968" s="63" t="s">
        <v>37</v>
      </c>
      <c r="C968" s="58"/>
      <c r="D968" s="58"/>
      <c r="E968" s="58"/>
      <c r="F968" s="58"/>
      <c r="G968" s="72"/>
      <c r="H968" s="59">
        <v>5.21</v>
      </c>
    </row>
    <row r="969" spans="1:8" ht="15" customHeight="1">
      <c r="A969" s="4" t="str">
        <f>+B963&amp;B969</f>
        <v>42426SUPE</v>
      </c>
      <c r="B969" s="63" t="s">
        <v>38</v>
      </c>
      <c r="C969" s="60">
        <v>5.1100000000000003</v>
      </c>
      <c r="D969" s="61">
        <v>5.1100000000000003</v>
      </c>
      <c r="E969" s="58"/>
      <c r="F969" s="58"/>
      <c r="G969" s="71">
        <v>5.52</v>
      </c>
      <c r="H969" s="59">
        <v>5.2</v>
      </c>
    </row>
    <row r="970" spans="1:8" ht="15" customHeight="1">
      <c r="A970" s="4" t="str">
        <f>+B963&amp;B970</f>
        <v>42426CALLAO</v>
      </c>
      <c r="B970" s="63" t="s">
        <v>39</v>
      </c>
      <c r="C970" s="60">
        <v>4.88</v>
      </c>
      <c r="D970" s="61">
        <v>4.88</v>
      </c>
      <c r="E970" s="59">
        <v>5.83</v>
      </c>
      <c r="F970" s="59">
        <v>5.52</v>
      </c>
      <c r="G970" s="71">
        <v>4.91</v>
      </c>
      <c r="H970" s="59">
        <v>4.5599999999999996</v>
      </c>
    </row>
    <row r="971" spans="1:8" ht="15" customHeight="1">
      <c r="A971" s="4" t="str">
        <f>+B963&amp;B971</f>
        <v>42426CONCHAN</v>
      </c>
      <c r="B971" s="63" t="s">
        <v>40</v>
      </c>
      <c r="C971" s="60">
        <v>4.88</v>
      </c>
      <c r="D971" s="61">
        <v>4.88</v>
      </c>
      <c r="E971" s="59">
        <v>5.83</v>
      </c>
      <c r="F971" s="59">
        <v>5.52</v>
      </c>
      <c r="G971" s="71">
        <v>4.91</v>
      </c>
      <c r="H971" s="59">
        <v>4.5599999999999996</v>
      </c>
    </row>
    <row r="972" spans="1:8" ht="15" customHeight="1">
      <c r="A972" s="4" t="str">
        <f>+B963&amp;B972</f>
        <v>42426C. DE PASCO</v>
      </c>
      <c r="B972" s="63" t="s">
        <v>41</v>
      </c>
      <c r="C972" s="58"/>
      <c r="D972" s="58"/>
      <c r="E972" s="58"/>
      <c r="F972" s="58"/>
      <c r="G972" s="71">
        <v>5.67</v>
      </c>
      <c r="H972" s="59">
        <v>5.36</v>
      </c>
    </row>
    <row r="973" spans="1:8" ht="15" customHeight="1">
      <c r="A973" s="4" t="str">
        <f>+B963&amp;B973</f>
        <v>42426PISCO</v>
      </c>
      <c r="B973" s="63" t="s">
        <v>42</v>
      </c>
      <c r="C973" s="58"/>
      <c r="D973" s="58"/>
      <c r="E973" s="58"/>
      <c r="F973" s="59">
        <v>5.89</v>
      </c>
      <c r="G973" s="71">
        <v>5.3</v>
      </c>
      <c r="H973" s="59">
        <v>4.9400000000000004</v>
      </c>
    </row>
    <row r="974" spans="1:8" ht="15" customHeight="1">
      <c r="A974" s="4" t="str">
        <f>B963&amp;B974</f>
        <v>42426MOLLENDO</v>
      </c>
      <c r="B974" s="63" t="s">
        <v>43</v>
      </c>
      <c r="C974" s="60">
        <v>5.35</v>
      </c>
      <c r="D974" s="61">
        <v>5.35</v>
      </c>
      <c r="E974" s="58"/>
      <c r="F974" s="58"/>
      <c r="G974" s="71">
        <v>5.51</v>
      </c>
      <c r="H974" s="59">
        <v>5.19</v>
      </c>
    </row>
    <row r="975" spans="1:8" ht="15" customHeight="1">
      <c r="A975" s="4" t="str">
        <f>B963&amp;B975</f>
        <v>42426JULIACA</v>
      </c>
      <c r="B975" s="63" t="s">
        <v>44</v>
      </c>
      <c r="C975" s="60">
        <v>5.62</v>
      </c>
      <c r="D975" s="61">
        <v>5.62</v>
      </c>
      <c r="E975" s="58"/>
      <c r="F975" s="58"/>
      <c r="G975" s="72"/>
      <c r="H975" s="59">
        <v>5.5</v>
      </c>
    </row>
    <row r="976" spans="1:8" ht="15" customHeight="1">
      <c r="A976" s="4" t="str">
        <f>B963&amp;B976</f>
        <v>42426CUSCO</v>
      </c>
      <c r="B976" s="63" t="s">
        <v>45</v>
      </c>
      <c r="C976" s="60">
        <v>5.72</v>
      </c>
      <c r="D976" s="61">
        <v>5.72</v>
      </c>
      <c r="E976" s="58"/>
      <c r="F976" s="58"/>
      <c r="G976" s="72"/>
      <c r="H976" s="59">
        <v>5.6</v>
      </c>
    </row>
    <row r="977" spans="1:8" ht="15" customHeight="1">
      <c r="A977" s="4" t="str">
        <f>B963&amp;B977</f>
        <v>42426ILO</v>
      </c>
      <c r="B977" s="63" t="s">
        <v>46</v>
      </c>
      <c r="C977" s="60">
        <v>5.39</v>
      </c>
      <c r="D977" s="61">
        <v>5.39</v>
      </c>
      <c r="E977" s="58"/>
      <c r="F977" s="59">
        <v>6.2</v>
      </c>
      <c r="G977" s="72"/>
      <c r="H977" s="58"/>
    </row>
    <row r="978" spans="1:8" ht="15" customHeight="1">
      <c r="A978" s="4" t="str">
        <f>B963&amp;B978</f>
        <v>42426EL MILAGRO</v>
      </c>
      <c r="B978" s="63" t="s">
        <v>47</v>
      </c>
      <c r="C978" s="58"/>
      <c r="D978" s="58"/>
      <c r="E978" s="58"/>
      <c r="F978" s="58"/>
      <c r="G978" s="71">
        <v>5.59</v>
      </c>
      <c r="H978" s="59">
        <v>5.18</v>
      </c>
    </row>
    <row r="979" spans="1:8" ht="15" customHeight="1">
      <c r="A979" s="4" t="str">
        <f>B963&amp;B979</f>
        <v>42426YURIMAGUAS</v>
      </c>
      <c r="B979" s="63" t="s">
        <v>48</v>
      </c>
      <c r="C979" s="27"/>
      <c r="D979" s="28"/>
      <c r="E979" s="22"/>
      <c r="F979" s="22"/>
      <c r="G979" s="22"/>
      <c r="H979" s="22"/>
    </row>
    <row r="980" spans="1:8" ht="15" customHeight="1">
      <c r="A980" s="4" t="str">
        <f>B963&amp;B980</f>
        <v>42426IQUITOS</v>
      </c>
      <c r="B980" s="63" t="s">
        <v>49</v>
      </c>
      <c r="C980" s="27"/>
      <c r="D980" s="28"/>
      <c r="E980" s="22"/>
      <c r="F980" s="22"/>
      <c r="G980" s="22"/>
      <c r="H980" s="22"/>
    </row>
    <row r="981" spans="1:8" ht="15" customHeight="1">
      <c r="A981" s="4" t="str">
        <f>B963&amp;B981</f>
        <v>42426PUCALLPA</v>
      </c>
      <c r="B981" s="63" t="s">
        <v>50</v>
      </c>
      <c r="C981" s="27"/>
      <c r="D981" s="28"/>
      <c r="E981" s="22"/>
      <c r="F981" s="22"/>
      <c r="G981" s="22"/>
      <c r="H981" s="22"/>
    </row>
    <row r="982" spans="1:8" ht="15" customHeight="1">
      <c r="A982" s="4" t="str">
        <f>B963&amp;B982</f>
        <v>42426PTO. MALDONADO</v>
      </c>
      <c r="B982" s="63" t="s">
        <v>51</v>
      </c>
      <c r="C982" s="61">
        <v>8.49</v>
      </c>
      <c r="D982" s="61">
        <v>8.49</v>
      </c>
      <c r="E982" s="22"/>
      <c r="F982" s="22"/>
      <c r="G982" s="22"/>
      <c r="H982" s="22"/>
    </row>
    <row r="983" spans="1:8" ht="15" customHeight="1">
      <c r="B983" s="17">
        <v>42445</v>
      </c>
    </row>
    <row r="984" spans="1:8" ht="15" customHeight="1">
      <c r="A984" s="4" t="str">
        <f>B983&amp;B984</f>
        <v>42445TALARA</v>
      </c>
      <c r="B984" s="63" t="s">
        <v>33</v>
      </c>
      <c r="C984" s="58"/>
      <c r="D984" s="58"/>
      <c r="E984" s="58"/>
      <c r="F984" s="59">
        <v>5.54</v>
      </c>
      <c r="G984" s="59">
        <v>4.95</v>
      </c>
      <c r="H984" s="59">
        <v>4.53</v>
      </c>
    </row>
    <row r="985" spans="1:8" ht="15" customHeight="1">
      <c r="A985" s="4" t="str">
        <f>B983&amp;B985</f>
        <v>42445PIURA</v>
      </c>
      <c r="B985" s="63" t="s">
        <v>34</v>
      </c>
      <c r="C985" s="58"/>
      <c r="D985" s="58"/>
      <c r="E985" s="58"/>
      <c r="F985" s="58"/>
      <c r="G985" s="59">
        <v>5.29</v>
      </c>
      <c r="H985" s="59">
        <v>4.97</v>
      </c>
    </row>
    <row r="986" spans="1:8" ht="15" customHeight="1">
      <c r="A986" s="4" t="str">
        <f>+B983&amp;B986</f>
        <v>42445ETEN</v>
      </c>
      <c r="B986" s="63" t="s">
        <v>35</v>
      </c>
      <c r="C986" s="58"/>
      <c r="D986" s="58"/>
      <c r="E986" s="58"/>
      <c r="F986" s="58"/>
      <c r="G986" s="59">
        <v>5.32</v>
      </c>
      <c r="H986" s="59">
        <v>5</v>
      </c>
    </row>
    <row r="987" spans="1:8" ht="15" customHeight="1">
      <c r="A987" s="4" t="str">
        <f>+B983&amp;B987</f>
        <v>42445SALAVERRY</v>
      </c>
      <c r="B987" s="63" t="s">
        <v>36</v>
      </c>
      <c r="C987" s="58"/>
      <c r="D987" s="58"/>
      <c r="E987" s="58"/>
      <c r="F987" s="59">
        <v>5.95</v>
      </c>
      <c r="G987" s="59">
        <v>5.35</v>
      </c>
      <c r="H987" s="59">
        <v>5.03</v>
      </c>
    </row>
    <row r="988" spans="1:8" ht="15" customHeight="1">
      <c r="A988" s="4" t="str">
        <f>+B983&amp;B988</f>
        <v>42445CHIMBOTE</v>
      </c>
      <c r="B988" s="63" t="s">
        <v>37</v>
      </c>
      <c r="C988" s="58"/>
      <c r="D988" s="58"/>
      <c r="E988" s="58"/>
      <c r="F988" s="58"/>
      <c r="G988" s="58"/>
      <c r="H988" s="59">
        <v>5.0599999999999996</v>
      </c>
    </row>
    <row r="989" spans="1:8" ht="15" customHeight="1">
      <c r="A989" s="4" t="str">
        <f>+B983&amp;B989</f>
        <v>42445SUPE</v>
      </c>
      <c r="B989" s="63" t="s">
        <v>38</v>
      </c>
      <c r="C989" s="60">
        <v>5.1100000000000003</v>
      </c>
      <c r="D989" s="61">
        <v>5.5</v>
      </c>
      <c r="E989" s="58"/>
      <c r="F989" s="58"/>
      <c r="G989" s="59">
        <v>5.37</v>
      </c>
      <c r="H989" s="59">
        <v>5.05</v>
      </c>
    </row>
    <row r="990" spans="1:8" ht="15" customHeight="1">
      <c r="A990" s="4" t="str">
        <f>+B983&amp;B990</f>
        <v>42445CALLAO</v>
      </c>
      <c r="B990" s="63" t="s">
        <v>39</v>
      </c>
      <c r="C990" s="60">
        <v>4.88</v>
      </c>
      <c r="D990" s="61">
        <v>5.27</v>
      </c>
      <c r="E990" s="59">
        <v>5.68</v>
      </c>
      <c r="F990" s="59">
        <v>5.37</v>
      </c>
      <c r="G990" s="59">
        <v>4.76</v>
      </c>
      <c r="H990" s="59">
        <v>4.41</v>
      </c>
    </row>
    <row r="991" spans="1:8" ht="15" customHeight="1">
      <c r="A991" s="4" t="str">
        <f>+B983&amp;B991</f>
        <v>42445CONCHAN</v>
      </c>
      <c r="B991" s="63" t="s">
        <v>40</v>
      </c>
      <c r="C991" s="60">
        <v>4.88</v>
      </c>
      <c r="D991" s="61">
        <v>5.27</v>
      </c>
      <c r="E991" s="59">
        <v>5.68</v>
      </c>
      <c r="F991" s="59">
        <v>5.37</v>
      </c>
      <c r="G991" s="59">
        <v>4.76</v>
      </c>
      <c r="H991" s="59">
        <v>4.41</v>
      </c>
    </row>
    <row r="992" spans="1:8" ht="15" customHeight="1">
      <c r="A992" s="4" t="str">
        <f>+B983&amp;B992</f>
        <v>42445C. DE PASCO</v>
      </c>
      <c r="B992" s="63" t="s">
        <v>41</v>
      </c>
      <c r="C992" s="58"/>
      <c r="D992" s="58"/>
      <c r="E992" s="58"/>
      <c r="F992" s="58"/>
      <c r="G992" s="59">
        <v>5.52</v>
      </c>
      <c r="H992" s="59">
        <v>5.21</v>
      </c>
    </row>
    <row r="993" spans="1:8" ht="15" customHeight="1">
      <c r="A993" s="4" t="str">
        <f>+B983&amp;B993</f>
        <v>42445PISCO</v>
      </c>
      <c r="B993" s="63" t="s">
        <v>42</v>
      </c>
      <c r="C993" s="58"/>
      <c r="D993" s="58"/>
      <c r="E993" s="58"/>
      <c r="F993" s="59">
        <v>5.74</v>
      </c>
      <c r="G993" s="59">
        <v>5.15</v>
      </c>
      <c r="H993" s="59">
        <v>4.79</v>
      </c>
    </row>
    <row r="994" spans="1:8" ht="15" customHeight="1">
      <c r="A994" s="4" t="str">
        <f>B983&amp;B994</f>
        <v>42445MOLLENDO</v>
      </c>
      <c r="B994" s="63" t="s">
        <v>43</v>
      </c>
      <c r="C994" s="60">
        <v>5.35</v>
      </c>
      <c r="D994" s="61">
        <v>5.74</v>
      </c>
      <c r="E994" s="58"/>
      <c r="F994" s="58"/>
      <c r="G994" s="59">
        <v>5.36</v>
      </c>
      <c r="H994" s="59">
        <v>5.04</v>
      </c>
    </row>
    <row r="995" spans="1:8" ht="15" customHeight="1">
      <c r="A995" s="4" t="str">
        <f>B983&amp;B995</f>
        <v>42445JULIACA</v>
      </c>
      <c r="B995" s="63" t="s">
        <v>44</v>
      </c>
      <c r="C995" s="60">
        <v>5.62</v>
      </c>
      <c r="D995" s="61">
        <v>6.01</v>
      </c>
      <c r="E995" s="58"/>
      <c r="F995" s="58"/>
      <c r="G995" s="58"/>
      <c r="H995" s="59">
        <v>5.35</v>
      </c>
    </row>
    <row r="996" spans="1:8" ht="15" customHeight="1">
      <c r="A996" s="4" t="str">
        <f>B983&amp;B996</f>
        <v>42445CUSCO</v>
      </c>
      <c r="B996" s="63" t="s">
        <v>45</v>
      </c>
      <c r="C996" s="60">
        <v>5.72</v>
      </c>
      <c r="D996" s="61">
        <v>6.11</v>
      </c>
      <c r="E996" s="58"/>
      <c r="F996" s="58"/>
      <c r="G996" s="58"/>
      <c r="H996" s="59">
        <v>5.45</v>
      </c>
    </row>
    <row r="997" spans="1:8" ht="15" customHeight="1">
      <c r="A997" s="4" t="str">
        <f>B983&amp;B997</f>
        <v>42445ILO</v>
      </c>
      <c r="B997" s="63" t="s">
        <v>46</v>
      </c>
      <c r="C997" s="60">
        <v>5.39</v>
      </c>
      <c r="D997" s="61">
        <v>5.78</v>
      </c>
      <c r="E997" s="58"/>
      <c r="F997" s="59">
        <v>6.05</v>
      </c>
      <c r="G997" s="58"/>
      <c r="H997" s="58"/>
    </row>
    <row r="998" spans="1:8" ht="15" customHeight="1">
      <c r="A998" s="4" t="str">
        <f>B983&amp;B998</f>
        <v>42445EL MILAGRO</v>
      </c>
      <c r="B998" s="63" t="s">
        <v>47</v>
      </c>
      <c r="C998" s="58"/>
      <c r="D998" s="58"/>
      <c r="E998" s="58"/>
      <c r="F998" s="58"/>
      <c r="G998" s="59">
        <v>5.44</v>
      </c>
      <c r="H998" s="59">
        <v>5.03</v>
      </c>
    </row>
    <row r="999" spans="1:8" ht="15" customHeight="1">
      <c r="A999" s="4" t="str">
        <f>B983&amp;B999</f>
        <v>42445YURIMAGUAS</v>
      </c>
      <c r="B999" s="63" t="s">
        <v>48</v>
      </c>
      <c r="C999" s="27"/>
      <c r="D999" s="28"/>
      <c r="E999" s="22"/>
      <c r="F999" s="22"/>
      <c r="G999" s="22"/>
      <c r="H999" s="22"/>
    </row>
    <row r="1000" spans="1:8" ht="15" customHeight="1">
      <c r="A1000" s="4" t="str">
        <f>B983&amp;B1000</f>
        <v>42445IQUITOS</v>
      </c>
      <c r="B1000" s="63" t="s">
        <v>49</v>
      </c>
      <c r="C1000" s="27"/>
      <c r="D1000" s="28"/>
      <c r="E1000" s="22"/>
      <c r="F1000" s="22"/>
      <c r="G1000" s="22"/>
      <c r="H1000" s="22"/>
    </row>
    <row r="1001" spans="1:8" ht="15" customHeight="1">
      <c r="A1001" s="4" t="str">
        <f>B983&amp;B1001</f>
        <v>42445PUCALLPA</v>
      </c>
      <c r="B1001" s="63" t="s">
        <v>50</v>
      </c>
      <c r="C1001" s="27"/>
      <c r="D1001" s="28"/>
      <c r="E1001" s="22"/>
      <c r="F1001" s="22"/>
      <c r="G1001" s="22"/>
      <c r="H1001" s="22"/>
    </row>
    <row r="1002" spans="1:8" ht="15" customHeight="1">
      <c r="A1002" s="4" t="str">
        <f>B983&amp;B1002</f>
        <v>42445PTO. MALDONADO</v>
      </c>
      <c r="B1002" s="63" t="s">
        <v>51</v>
      </c>
      <c r="C1002" s="61">
        <v>8.49</v>
      </c>
      <c r="D1002" s="61">
        <v>8.8800000000000008</v>
      </c>
      <c r="E1002" s="22"/>
      <c r="F1002" s="22"/>
      <c r="G1002" s="22"/>
      <c r="H1002" s="22"/>
    </row>
    <row r="1003" spans="1:8" ht="15" customHeight="1">
      <c r="B1003" s="17">
        <v>42452</v>
      </c>
    </row>
    <row r="1004" spans="1:8" ht="15" customHeight="1">
      <c r="A1004" s="4" t="str">
        <f>B1003&amp;B1004</f>
        <v>42452TALARA</v>
      </c>
      <c r="B1004" s="63" t="s">
        <v>33</v>
      </c>
      <c r="C1004" s="58"/>
      <c r="D1004" s="58"/>
      <c r="E1004" s="58"/>
      <c r="F1004" s="59">
        <v>5.54</v>
      </c>
      <c r="G1004" s="59">
        <v>4.95</v>
      </c>
      <c r="H1004" s="59">
        <v>4.53</v>
      </c>
    </row>
    <row r="1005" spans="1:8" ht="15" customHeight="1">
      <c r="A1005" s="4" t="str">
        <f>B1003&amp;B1005</f>
        <v>42452PIURA</v>
      </c>
      <c r="B1005" s="63" t="s">
        <v>34</v>
      </c>
      <c r="C1005" s="58"/>
      <c r="D1005" s="58"/>
      <c r="E1005" s="58"/>
      <c r="F1005" s="58"/>
      <c r="G1005" s="59">
        <v>5.29</v>
      </c>
      <c r="H1005" s="59">
        <v>4.97</v>
      </c>
    </row>
    <row r="1006" spans="1:8" ht="15" customHeight="1">
      <c r="A1006" s="4" t="str">
        <f>+B1003&amp;B1006</f>
        <v>42452ETEN</v>
      </c>
      <c r="B1006" s="63" t="s">
        <v>35</v>
      </c>
      <c r="C1006" s="58"/>
      <c r="D1006" s="58"/>
      <c r="E1006" s="58"/>
      <c r="F1006" s="58"/>
      <c r="G1006" s="59">
        <v>5.32</v>
      </c>
      <c r="H1006" s="59">
        <v>5</v>
      </c>
    </row>
    <row r="1007" spans="1:8" ht="15" customHeight="1">
      <c r="A1007" s="4" t="str">
        <f>+B1003&amp;B1007</f>
        <v>42452SALAVERRY</v>
      </c>
      <c r="B1007" s="63" t="s">
        <v>36</v>
      </c>
      <c r="C1007" s="58"/>
      <c r="D1007" s="58"/>
      <c r="E1007" s="58"/>
      <c r="F1007" s="59">
        <v>5.95</v>
      </c>
      <c r="G1007" s="59">
        <v>5.35</v>
      </c>
      <c r="H1007" s="59">
        <v>5.03</v>
      </c>
    </row>
    <row r="1008" spans="1:8" ht="15" customHeight="1">
      <c r="A1008" s="4" t="str">
        <f>+B1003&amp;B1008</f>
        <v>42452CHIMBOTE</v>
      </c>
      <c r="B1008" s="63" t="s">
        <v>37</v>
      </c>
      <c r="C1008" s="58"/>
      <c r="D1008" s="58"/>
      <c r="E1008" s="58"/>
      <c r="F1008" s="58"/>
      <c r="G1008" s="58"/>
      <c r="H1008" s="59">
        <v>5.0599999999999996</v>
      </c>
    </row>
    <row r="1009" spans="1:8" ht="15" customHeight="1">
      <c r="A1009" s="4" t="str">
        <f>+B1003&amp;B1009</f>
        <v>42452SUPE</v>
      </c>
      <c r="B1009" s="63" t="s">
        <v>38</v>
      </c>
      <c r="C1009" s="60">
        <v>5.1100000000000003</v>
      </c>
      <c r="D1009" s="61">
        <v>5.53</v>
      </c>
      <c r="E1009" s="58"/>
      <c r="F1009" s="58"/>
      <c r="G1009" s="59">
        <v>5.37</v>
      </c>
      <c r="H1009" s="59">
        <v>5.05</v>
      </c>
    </row>
    <row r="1010" spans="1:8" ht="15" customHeight="1">
      <c r="A1010" s="4" t="str">
        <f>+B1003&amp;B1010</f>
        <v>42452CALLAO</v>
      </c>
      <c r="B1010" s="63" t="s">
        <v>39</v>
      </c>
      <c r="C1010" s="60">
        <v>4.88</v>
      </c>
      <c r="D1010" s="61">
        <v>5.3</v>
      </c>
      <c r="E1010" s="59">
        <v>5.68</v>
      </c>
      <c r="F1010" s="59">
        <v>5.37</v>
      </c>
      <c r="G1010" s="59">
        <v>4.76</v>
      </c>
      <c r="H1010" s="59">
        <v>4.41</v>
      </c>
    </row>
    <row r="1011" spans="1:8" ht="15" customHeight="1">
      <c r="A1011" s="4" t="str">
        <f>+B1003&amp;B1011</f>
        <v>42452CONCHAN</v>
      </c>
      <c r="B1011" s="63" t="s">
        <v>40</v>
      </c>
      <c r="C1011" s="60">
        <v>4.88</v>
      </c>
      <c r="D1011" s="61">
        <v>5.3</v>
      </c>
      <c r="E1011" s="59">
        <v>5.68</v>
      </c>
      <c r="F1011" s="59">
        <v>5.37</v>
      </c>
      <c r="G1011" s="59">
        <v>4.76</v>
      </c>
      <c r="H1011" s="59">
        <v>4.41</v>
      </c>
    </row>
    <row r="1012" spans="1:8" ht="15" customHeight="1">
      <c r="A1012" s="4" t="str">
        <f>+B1003&amp;B1012</f>
        <v>42452C. DE PASCO</v>
      </c>
      <c r="B1012" s="63" t="s">
        <v>41</v>
      </c>
      <c r="C1012" s="58"/>
      <c r="D1012" s="58"/>
      <c r="E1012" s="58"/>
      <c r="F1012" s="58"/>
      <c r="G1012" s="59">
        <v>5.52</v>
      </c>
      <c r="H1012" s="59">
        <v>5.21</v>
      </c>
    </row>
    <row r="1013" spans="1:8" ht="15" customHeight="1">
      <c r="A1013" s="4" t="str">
        <f>+B1003&amp;B1013</f>
        <v>42452PISCO</v>
      </c>
      <c r="B1013" s="63" t="s">
        <v>42</v>
      </c>
      <c r="C1013" s="58"/>
      <c r="D1013" s="58"/>
      <c r="E1013" s="58"/>
      <c r="F1013" s="59">
        <v>5.74</v>
      </c>
      <c r="G1013" s="59">
        <v>5.15</v>
      </c>
      <c r="H1013" s="59">
        <v>4.79</v>
      </c>
    </row>
    <row r="1014" spans="1:8" ht="15" customHeight="1">
      <c r="A1014" s="4" t="str">
        <f>B1003&amp;B1014</f>
        <v>42452MOLLENDO</v>
      </c>
      <c r="B1014" s="63" t="s">
        <v>43</v>
      </c>
      <c r="C1014" s="60">
        <v>5.35</v>
      </c>
      <c r="D1014" s="61">
        <v>5.77</v>
      </c>
      <c r="E1014" s="58"/>
      <c r="F1014" s="58"/>
      <c r="G1014" s="59">
        <v>5.36</v>
      </c>
      <c r="H1014" s="59">
        <v>5.04</v>
      </c>
    </row>
    <row r="1015" spans="1:8" ht="15" customHeight="1">
      <c r="A1015" s="4" t="str">
        <f>B1003&amp;B1015</f>
        <v>42452JULIACA</v>
      </c>
      <c r="B1015" s="63" t="s">
        <v>44</v>
      </c>
      <c r="C1015" s="60">
        <v>5.62</v>
      </c>
      <c r="D1015" s="61">
        <v>6.04</v>
      </c>
      <c r="E1015" s="58"/>
      <c r="F1015" s="58"/>
      <c r="G1015" s="58"/>
      <c r="H1015" s="59">
        <v>5.35</v>
      </c>
    </row>
    <row r="1016" spans="1:8" ht="15" customHeight="1">
      <c r="A1016" s="4" t="str">
        <f>B1003&amp;B1016</f>
        <v>42452CUSCO</v>
      </c>
      <c r="B1016" s="63" t="s">
        <v>45</v>
      </c>
      <c r="C1016" s="60">
        <v>5.72</v>
      </c>
      <c r="D1016" s="61">
        <v>6.14</v>
      </c>
      <c r="E1016" s="58"/>
      <c r="F1016" s="58"/>
      <c r="G1016" s="58"/>
      <c r="H1016" s="59">
        <v>5.45</v>
      </c>
    </row>
    <row r="1017" spans="1:8" ht="15" customHeight="1">
      <c r="A1017" s="4" t="str">
        <f>B1003&amp;B1017</f>
        <v>42452ILO</v>
      </c>
      <c r="B1017" s="63" t="s">
        <v>46</v>
      </c>
      <c r="C1017" s="60">
        <v>5.39</v>
      </c>
      <c r="D1017" s="61">
        <v>5.81</v>
      </c>
      <c r="E1017" s="58"/>
      <c r="F1017" s="59">
        <v>6.05</v>
      </c>
      <c r="G1017" s="58"/>
      <c r="H1017" s="58"/>
    </row>
    <row r="1018" spans="1:8" ht="15" customHeight="1">
      <c r="A1018" s="4" t="str">
        <f>B1003&amp;B1018</f>
        <v>42452EL MILAGRO</v>
      </c>
      <c r="B1018" s="63" t="s">
        <v>47</v>
      </c>
      <c r="C1018" s="58"/>
      <c r="D1018" s="58"/>
      <c r="E1018" s="58"/>
      <c r="F1018" s="58"/>
      <c r="G1018" s="59">
        <v>5.44</v>
      </c>
      <c r="H1018" s="59">
        <v>5.03</v>
      </c>
    </row>
    <row r="1019" spans="1:8" ht="15" customHeight="1">
      <c r="A1019" s="4" t="str">
        <f>B1003&amp;B1019</f>
        <v>42452YURIMAGUAS</v>
      </c>
      <c r="B1019" s="63" t="s">
        <v>48</v>
      </c>
      <c r="C1019" s="27"/>
      <c r="D1019" s="28"/>
      <c r="E1019" s="22"/>
      <c r="F1019" s="22"/>
      <c r="G1019" s="22"/>
      <c r="H1019" s="22"/>
    </row>
    <row r="1020" spans="1:8" ht="15" customHeight="1">
      <c r="A1020" s="4" t="str">
        <f>B1003&amp;B1020</f>
        <v>42452IQUITOS</v>
      </c>
      <c r="B1020" s="63" t="s">
        <v>49</v>
      </c>
      <c r="C1020" s="27"/>
      <c r="D1020" s="28"/>
      <c r="E1020" s="22"/>
      <c r="F1020" s="22"/>
      <c r="G1020" s="22"/>
      <c r="H1020" s="22"/>
    </row>
    <row r="1021" spans="1:8" ht="15" customHeight="1">
      <c r="A1021" s="4" t="str">
        <f>B1003&amp;B1021</f>
        <v>42452PUCALLPA</v>
      </c>
      <c r="B1021" s="63" t="s">
        <v>50</v>
      </c>
      <c r="C1021" s="27"/>
      <c r="D1021" s="28"/>
      <c r="E1021" s="22"/>
      <c r="F1021" s="22"/>
      <c r="G1021" s="22"/>
      <c r="H1021" s="22"/>
    </row>
    <row r="1022" spans="1:8" ht="15" customHeight="1">
      <c r="A1022" s="4" t="str">
        <f>B1003&amp;B1022</f>
        <v>42452PTO. MALDONADO</v>
      </c>
      <c r="B1022" s="63" t="s">
        <v>51</v>
      </c>
      <c r="C1022" s="61">
        <v>8.49</v>
      </c>
      <c r="D1022" s="61">
        <v>8.91</v>
      </c>
      <c r="E1022" s="22"/>
      <c r="F1022" s="22"/>
      <c r="G1022" s="22"/>
      <c r="H1022" s="22"/>
    </row>
    <row r="1023" spans="1:8" ht="15" customHeight="1">
      <c r="B1023" s="17">
        <v>42459</v>
      </c>
    </row>
    <row r="1024" spans="1:8" ht="15" customHeight="1">
      <c r="A1024" s="4" t="str">
        <f>B1023&amp;B1024</f>
        <v>42459TALARA</v>
      </c>
      <c r="B1024" s="63" t="s">
        <v>33</v>
      </c>
      <c r="C1024" s="19"/>
      <c r="D1024" s="19"/>
      <c r="E1024" s="19"/>
      <c r="F1024" s="36">
        <v>5.54</v>
      </c>
      <c r="G1024" s="39">
        <v>4.95</v>
      </c>
      <c r="H1024" s="36">
        <v>4.53</v>
      </c>
    </row>
    <row r="1025" spans="1:8" ht="15" customHeight="1">
      <c r="A1025" s="4" t="str">
        <f>B1023&amp;B1025</f>
        <v>42459PIURA</v>
      </c>
      <c r="B1025" s="63" t="s">
        <v>34</v>
      </c>
      <c r="C1025" s="19"/>
      <c r="D1025" s="19"/>
      <c r="E1025" s="19"/>
      <c r="F1025" s="19"/>
      <c r="G1025" s="39">
        <v>5.29</v>
      </c>
      <c r="H1025" s="36">
        <v>4.97</v>
      </c>
    </row>
    <row r="1026" spans="1:8" ht="15" customHeight="1">
      <c r="A1026" s="4" t="str">
        <f>+B1023&amp;B1026</f>
        <v>42459ETEN</v>
      </c>
      <c r="B1026" s="63" t="s">
        <v>35</v>
      </c>
      <c r="C1026" s="19"/>
      <c r="D1026" s="19"/>
      <c r="E1026" s="19"/>
      <c r="F1026" s="19"/>
      <c r="G1026" s="39">
        <v>5.32</v>
      </c>
      <c r="H1026" s="36">
        <v>5</v>
      </c>
    </row>
    <row r="1027" spans="1:8" ht="15" customHeight="1">
      <c r="A1027" s="4" t="str">
        <f>+B1023&amp;B1027</f>
        <v>42459SALAVERRY</v>
      </c>
      <c r="B1027" s="63" t="s">
        <v>36</v>
      </c>
      <c r="C1027" s="19"/>
      <c r="D1027" s="19"/>
      <c r="E1027" s="19"/>
      <c r="F1027" s="36">
        <v>5.95</v>
      </c>
      <c r="G1027" s="39">
        <v>5.35</v>
      </c>
      <c r="H1027" s="36">
        <v>5.03</v>
      </c>
    </row>
    <row r="1028" spans="1:8" ht="15" customHeight="1">
      <c r="A1028" s="4" t="str">
        <f>+B1023&amp;B1028</f>
        <v>42459CHIMBOTE</v>
      </c>
      <c r="B1028" s="63" t="s">
        <v>37</v>
      </c>
      <c r="C1028" s="19"/>
      <c r="D1028" s="19"/>
      <c r="E1028" s="19"/>
      <c r="F1028" s="19"/>
      <c r="G1028" s="25"/>
      <c r="H1028" s="36">
        <v>5.0599999999999996</v>
      </c>
    </row>
    <row r="1029" spans="1:8" ht="15" customHeight="1">
      <c r="A1029" s="4" t="str">
        <f>+B1023&amp;B1029</f>
        <v>42459SUPE</v>
      </c>
      <c r="B1029" s="63" t="s">
        <v>38</v>
      </c>
      <c r="C1029" s="40">
        <v>5.1100000000000003</v>
      </c>
      <c r="D1029" s="41">
        <v>5.45</v>
      </c>
      <c r="E1029" s="19"/>
      <c r="F1029" s="19"/>
      <c r="G1029" s="39">
        <v>5.37</v>
      </c>
      <c r="H1029" s="36">
        <v>5.05</v>
      </c>
    </row>
    <row r="1030" spans="1:8" ht="15" customHeight="1">
      <c r="A1030" s="4" t="str">
        <f>+B1023&amp;B1030</f>
        <v>42459CALLAO</v>
      </c>
      <c r="B1030" s="63" t="s">
        <v>39</v>
      </c>
      <c r="C1030" s="40">
        <v>4.88</v>
      </c>
      <c r="D1030" s="41">
        <v>5.22</v>
      </c>
      <c r="E1030" s="36">
        <v>5.68</v>
      </c>
      <c r="F1030" s="36">
        <v>5.37</v>
      </c>
      <c r="G1030" s="39">
        <v>4.76</v>
      </c>
      <c r="H1030" s="36">
        <v>4.41</v>
      </c>
    </row>
    <row r="1031" spans="1:8" ht="15" customHeight="1">
      <c r="A1031" s="4" t="str">
        <f>+B1023&amp;B1031</f>
        <v>42459CONCHAN</v>
      </c>
      <c r="B1031" s="63" t="s">
        <v>40</v>
      </c>
      <c r="C1031" s="40">
        <v>4.88</v>
      </c>
      <c r="D1031" s="41">
        <v>5.22</v>
      </c>
      <c r="E1031" s="36">
        <v>5.68</v>
      </c>
      <c r="F1031" s="36">
        <v>5.37</v>
      </c>
      <c r="G1031" s="39">
        <v>4.76</v>
      </c>
      <c r="H1031" s="36">
        <v>4.41</v>
      </c>
    </row>
    <row r="1032" spans="1:8" ht="15" customHeight="1">
      <c r="A1032" s="4" t="str">
        <f>+B1023&amp;B1032</f>
        <v>42459C. DE PASCO</v>
      </c>
      <c r="B1032" s="63" t="s">
        <v>41</v>
      </c>
      <c r="C1032" s="19"/>
      <c r="D1032" s="19"/>
      <c r="E1032" s="19"/>
      <c r="F1032" s="19"/>
      <c r="G1032" s="39">
        <v>5.52</v>
      </c>
      <c r="H1032" s="36">
        <v>5.21</v>
      </c>
    </row>
    <row r="1033" spans="1:8" ht="15" customHeight="1">
      <c r="A1033" s="4" t="str">
        <f>+B1023&amp;B1033</f>
        <v>42459PISCO</v>
      </c>
      <c r="B1033" s="63" t="s">
        <v>42</v>
      </c>
      <c r="C1033" s="19"/>
      <c r="D1033" s="19"/>
      <c r="E1033" s="19"/>
      <c r="F1033" s="36">
        <v>5.74</v>
      </c>
      <c r="G1033" s="39">
        <v>5.15</v>
      </c>
      <c r="H1033" s="36">
        <v>4.79</v>
      </c>
    </row>
    <row r="1034" spans="1:8" ht="15" customHeight="1">
      <c r="A1034" s="4" t="str">
        <f>B1023&amp;B1034</f>
        <v>42459MOLLENDO</v>
      </c>
      <c r="B1034" s="63" t="s">
        <v>43</v>
      </c>
      <c r="C1034" s="40">
        <v>5.35</v>
      </c>
      <c r="D1034" s="41">
        <v>5.69</v>
      </c>
      <c r="E1034" s="19"/>
      <c r="F1034" s="19"/>
      <c r="G1034" s="39">
        <v>5.36</v>
      </c>
      <c r="H1034" s="36">
        <v>5.04</v>
      </c>
    </row>
    <row r="1035" spans="1:8" ht="15" customHeight="1">
      <c r="A1035" s="4" t="str">
        <f>B1023&amp;B1035</f>
        <v>42459JULIACA</v>
      </c>
      <c r="B1035" s="63" t="s">
        <v>44</v>
      </c>
      <c r="C1035" s="40">
        <v>5.62</v>
      </c>
      <c r="D1035" s="41">
        <v>5.96</v>
      </c>
      <c r="E1035" s="19"/>
      <c r="F1035" s="19"/>
      <c r="G1035" s="25"/>
      <c r="H1035" s="36">
        <v>5.35</v>
      </c>
    </row>
    <row r="1036" spans="1:8" ht="15" customHeight="1">
      <c r="A1036" s="4" t="str">
        <f>B1023&amp;B1036</f>
        <v>42459CUSCO</v>
      </c>
      <c r="B1036" s="63" t="s">
        <v>45</v>
      </c>
      <c r="C1036" s="40">
        <v>5.72</v>
      </c>
      <c r="D1036" s="41">
        <v>6.06</v>
      </c>
      <c r="E1036" s="19"/>
      <c r="F1036" s="19"/>
      <c r="G1036" s="25"/>
      <c r="H1036" s="36">
        <v>5.45</v>
      </c>
    </row>
    <row r="1037" spans="1:8" ht="15" customHeight="1">
      <c r="A1037" s="4" t="str">
        <f>B1023&amp;B1037</f>
        <v>42459ILO</v>
      </c>
      <c r="B1037" s="63" t="s">
        <v>46</v>
      </c>
      <c r="C1037" s="40">
        <v>5.39</v>
      </c>
      <c r="D1037" s="41">
        <v>5.73</v>
      </c>
      <c r="E1037" s="19"/>
      <c r="F1037" s="36">
        <v>6.05</v>
      </c>
      <c r="G1037" s="25"/>
      <c r="H1037" s="19"/>
    </row>
    <row r="1038" spans="1:8" ht="15" customHeight="1">
      <c r="A1038" s="4" t="str">
        <f>B1023&amp;B1038</f>
        <v>42459EL MILAGRO</v>
      </c>
      <c r="B1038" s="63" t="s">
        <v>47</v>
      </c>
      <c r="C1038" s="19"/>
      <c r="D1038" s="19"/>
      <c r="E1038" s="19"/>
      <c r="F1038" s="19"/>
      <c r="G1038" s="39">
        <v>5.44</v>
      </c>
      <c r="H1038" s="36">
        <v>5.03</v>
      </c>
    </row>
    <row r="1039" spans="1:8" ht="15" customHeight="1">
      <c r="A1039" s="4" t="str">
        <f>B1023&amp;B1039</f>
        <v>42459YURIMAGUAS</v>
      </c>
      <c r="B1039" s="63" t="s">
        <v>48</v>
      </c>
      <c r="C1039" s="27"/>
      <c r="D1039" s="28"/>
      <c r="E1039" s="22"/>
      <c r="F1039" s="22"/>
      <c r="G1039" s="22"/>
      <c r="H1039" s="22"/>
    </row>
    <row r="1040" spans="1:8" ht="15" customHeight="1">
      <c r="A1040" s="4" t="str">
        <f>B1023&amp;B1040</f>
        <v>42459IQUITOS</v>
      </c>
      <c r="B1040" s="63" t="s">
        <v>49</v>
      </c>
      <c r="C1040" s="27"/>
      <c r="D1040" s="28"/>
      <c r="E1040" s="22"/>
      <c r="F1040" s="22"/>
      <c r="G1040" s="22"/>
      <c r="H1040" s="22"/>
    </row>
    <row r="1041" spans="1:8" ht="15" customHeight="1">
      <c r="A1041" s="4" t="str">
        <f>B1023&amp;B1041</f>
        <v>42459PUCALLPA</v>
      </c>
      <c r="B1041" s="63" t="s">
        <v>50</v>
      </c>
      <c r="C1041" s="27"/>
      <c r="D1041" s="28"/>
      <c r="E1041" s="22"/>
      <c r="F1041" s="22"/>
      <c r="G1041" s="22"/>
      <c r="H1041" s="22"/>
    </row>
    <row r="1042" spans="1:8" ht="15" customHeight="1">
      <c r="A1042" s="4" t="str">
        <f>B1023&amp;B1042</f>
        <v>42459PTO. MALDONADO</v>
      </c>
      <c r="B1042" s="63" t="s">
        <v>51</v>
      </c>
      <c r="C1042" s="41">
        <v>8.49</v>
      </c>
      <c r="D1042" s="41">
        <v>8.83</v>
      </c>
      <c r="E1042" s="22"/>
      <c r="F1042" s="22"/>
      <c r="G1042" s="22"/>
      <c r="H1042" s="22"/>
    </row>
    <row r="1043" spans="1:8" ht="15" customHeight="1">
      <c r="B1043" s="17">
        <v>42466</v>
      </c>
    </row>
    <row r="1044" spans="1:8" ht="15" customHeight="1">
      <c r="A1044" s="4" t="str">
        <f>B1043&amp;B1044</f>
        <v>42466TALARA</v>
      </c>
      <c r="B1044" s="63" t="s">
        <v>33</v>
      </c>
      <c r="C1044" s="58"/>
      <c r="D1044" s="58"/>
      <c r="E1044" s="58"/>
      <c r="F1044" s="59">
        <v>5.54</v>
      </c>
      <c r="G1044" s="71">
        <v>4.95</v>
      </c>
      <c r="H1044" s="59">
        <v>4.53</v>
      </c>
    </row>
    <row r="1045" spans="1:8" ht="15" customHeight="1">
      <c r="A1045" s="4" t="str">
        <f>B1043&amp;B1045</f>
        <v>42466PIURA</v>
      </c>
      <c r="B1045" s="63" t="s">
        <v>34</v>
      </c>
      <c r="C1045" s="58"/>
      <c r="D1045" s="58"/>
      <c r="E1045" s="58"/>
      <c r="F1045" s="58"/>
      <c r="G1045" s="71">
        <v>5.29</v>
      </c>
      <c r="H1045" s="59">
        <v>4.97</v>
      </c>
    </row>
    <row r="1046" spans="1:8" ht="15" customHeight="1">
      <c r="A1046" s="4" t="str">
        <f>+B1043&amp;B1046</f>
        <v>42466ETEN</v>
      </c>
      <c r="B1046" s="63" t="s">
        <v>35</v>
      </c>
      <c r="C1046" s="58"/>
      <c r="D1046" s="58"/>
      <c r="E1046" s="58"/>
      <c r="F1046" s="58"/>
      <c r="G1046" s="71">
        <v>5.32</v>
      </c>
      <c r="H1046" s="59">
        <v>5</v>
      </c>
    </row>
    <row r="1047" spans="1:8" ht="15" customHeight="1">
      <c r="A1047" s="4" t="str">
        <f>+B1043&amp;B1047</f>
        <v>42466SALAVERRY</v>
      </c>
      <c r="B1047" s="63" t="s">
        <v>36</v>
      </c>
      <c r="C1047" s="58"/>
      <c r="D1047" s="58"/>
      <c r="E1047" s="58"/>
      <c r="F1047" s="59">
        <v>5.95</v>
      </c>
      <c r="G1047" s="71">
        <v>5.35</v>
      </c>
      <c r="H1047" s="59">
        <v>5.03</v>
      </c>
    </row>
    <row r="1048" spans="1:8" ht="15" customHeight="1">
      <c r="A1048" s="4" t="str">
        <f>+B1043&amp;B1048</f>
        <v>42466CHIMBOTE</v>
      </c>
      <c r="B1048" s="63" t="s">
        <v>37</v>
      </c>
      <c r="C1048" s="58"/>
      <c r="D1048" s="58"/>
      <c r="E1048" s="58"/>
      <c r="F1048" s="58"/>
      <c r="G1048" s="72"/>
      <c r="H1048" s="59">
        <v>5.0599999999999996</v>
      </c>
    </row>
    <row r="1049" spans="1:8" ht="15" customHeight="1">
      <c r="A1049" s="4" t="str">
        <f>+B1043&amp;B1049</f>
        <v>42466SUPE</v>
      </c>
      <c r="B1049" s="63" t="s">
        <v>38</v>
      </c>
      <c r="C1049" s="60">
        <v>5.1100000000000003</v>
      </c>
      <c r="D1049" s="61">
        <v>5.35</v>
      </c>
      <c r="E1049" s="58"/>
      <c r="F1049" s="58"/>
      <c r="G1049" s="71">
        <v>5.37</v>
      </c>
      <c r="H1049" s="59">
        <v>5.05</v>
      </c>
    </row>
    <row r="1050" spans="1:8" ht="15" customHeight="1">
      <c r="A1050" s="4" t="str">
        <f>+B1043&amp;B1050</f>
        <v>42466CALLAO</v>
      </c>
      <c r="B1050" s="63" t="s">
        <v>39</v>
      </c>
      <c r="C1050" s="60">
        <v>4.88</v>
      </c>
      <c r="D1050" s="61">
        <v>5.12</v>
      </c>
      <c r="E1050" s="59">
        <v>5.68</v>
      </c>
      <c r="F1050" s="59">
        <v>5.37</v>
      </c>
      <c r="G1050" s="71">
        <v>4.76</v>
      </c>
      <c r="H1050" s="59">
        <v>4.41</v>
      </c>
    </row>
    <row r="1051" spans="1:8" ht="15" customHeight="1">
      <c r="A1051" s="4" t="str">
        <f>+B1043&amp;B1051</f>
        <v>42466CONCHAN</v>
      </c>
      <c r="B1051" s="63" t="s">
        <v>40</v>
      </c>
      <c r="C1051" s="60">
        <v>4.88</v>
      </c>
      <c r="D1051" s="61">
        <v>5.12</v>
      </c>
      <c r="E1051" s="59">
        <v>5.68</v>
      </c>
      <c r="F1051" s="59">
        <v>5.37</v>
      </c>
      <c r="G1051" s="71">
        <v>4.76</v>
      </c>
      <c r="H1051" s="59">
        <v>4.41</v>
      </c>
    </row>
    <row r="1052" spans="1:8" ht="15" customHeight="1">
      <c r="A1052" s="4" t="str">
        <f>+B1043&amp;B1052</f>
        <v>42466C. DE PASCO</v>
      </c>
      <c r="B1052" s="63" t="s">
        <v>41</v>
      </c>
      <c r="C1052" s="58"/>
      <c r="D1052" s="58"/>
      <c r="E1052" s="58"/>
      <c r="F1052" s="58"/>
      <c r="G1052" s="71">
        <v>5.52</v>
      </c>
      <c r="H1052" s="59">
        <v>5.21</v>
      </c>
    </row>
    <row r="1053" spans="1:8" ht="15" customHeight="1">
      <c r="A1053" s="4" t="str">
        <f>+B1043&amp;B1053</f>
        <v>42466PISCO</v>
      </c>
      <c r="B1053" s="63" t="s">
        <v>42</v>
      </c>
      <c r="C1053" s="58"/>
      <c r="D1053" s="58"/>
      <c r="E1053" s="58"/>
      <c r="F1053" s="59">
        <v>5.74</v>
      </c>
      <c r="G1053" s="71">
        <v>5.15</v>
      </c>
      <c r="H1053" s="59">
        <v>4.79</v>
      </c>
    </row>
    <row r="1054" spans="1:8" ht="15" customHeight="1">
      <c r="A1054" s="4" t="str">
        <f>B1043&amp;B1054</f>
        <v>42466MOLLENDO</v>
      </c>
      <c r="B1054" s="63" t="s">
        <v>43</v>
      </c>
      <c r="C1054" s="60">
        <v>5.35</v>
      </c>
      <c r="D1054" s="61">
        <v>5.59</v>
      </c>
      <c r="E1054" s="58"/>
      <c r="F1054" s="58"/>
      <c r="G1054" s="71">
        <v>5.36</v>
      </c>
      <c r="H1054" s="59">
        <v>5.04</v>
      </c>
    </row>
    <row r="1055" spans="1:8" ht="15" customHeight="1">
      <c r="A1055" s="4" t="str">
        <f>B1043&amp;B1055</f>
        <v>42466JULIACA</v>
      </c>
      <c r="B1055" s="63" t="s">
        <v>44</v>
      </c>
      <c r="C1055" s="60">
        <v>5.62</v>
      </c>
      <c r="D1055" s="61">
        <v>5.86</v>
      </c>
      <c r="E1055" s="58"/>
      <c r="F1055" s="58"/>
      <c r="G1055" s="72"/>
      <c r="H1055" s="59">
        <v>5.35</v>
      </c>
    </row>
    <row r="1056" spans="1:8" ht="15" customHeight="1">
      <c r="A1056" s="4" t="str">
        <f>B1043&amp;B1056</f>
        <v>42466CUSCO</v>
      </c>
      <c r="B1056" s="63" t="s">
        <v>45</v>
      </c>
      <c r="C1056" s="60">
        <v>5.72</v>
      </c>
      <c r="D1056" s="61">
        <v>5.96</v>
      </c>
      <c r="E1056" s="58"/>
      <c r="F1056" s="58"/>
      <c r="G1056" s="72"/>
      <c r="H1056" s="59">
        <v>5.45</v>
      </c>
    </row>
    <row r="1057" spans="1:8" ht="15" customHeight="1">
      <c r="A1057" s="4" t="str">
        <f>B1043&amp;B1057</f>
        <v>42466ILO</v>
      </c>
      <c r="B1057" s="63" t="s">
        <v>46</v>
      </c>
      <c r="C1057" s="60">
        <v>5.39</v>
      </c>
      <c r="D1057" s="61">
        <v>5.63</v>
      </c>
      <c r="E1057" s="58"/>
      <c r="F1057" s="59">
        <v>6.05</v>
      </c>
      <c r="G1057" s="72"/>
      <c r="H1057" s="58"/>
    </row>
    <row r="1058" spans="1:8" ht="15" customHeight="1">
      <c r="A1058" s="4" t="str">
        <f>B1043&amp;B1058</f>
        <v>42466EL MILAGRO</v>
      </c>
      <c r="B1058" s="63" t="s">
        <v>47</v>
      </c>
      <c r="C1058" s="58"/>
      <c r="D1058" s="58"/>
      <c r="E1058" s="58"/>
      <c r="F1058" s="58"/>
      <c r="G1058" s="71">
        <v>5.44</v>
      </c>
      <c r="H1058" s="59">
        <v>5.03</v>
      </c>
    </row>
    <row r="1059" spans="1:8" ht="15" customHeight="1">
      <c r="A1059" s="4" t="str">
        <f>B1043&amp;B1059</f>
        <v>42466YURIMAGUAS</v>
      </c>
      <c r="B1059" s="63" t="s">
        <v>48</v>
      </c>
      <c r="C1059" s="27"/>
      <c r="D1059" s="28"/>
      <c r="E1059" s="22"/>
      <c r="F1059" s="22"/>
      <c r="G1059" s="22"/>
      <c r="H1059" s="22"/>
    </row>
    <row r="1060" spans="1:8" ht="15" customHeight="1">
      <c r="A1060" s="4" t="str">
        <f>B1043&amp;B1060</f>
        <v>42466IQUITOS</v>
      </c>
      <c r="B1060" s="63" t="s">
        <v>49</v>
      </c>
      <c r="C1060" s="27"/>
      <c r="D1060" s="28"/>
      <c r="E1060" s="22"/>
      <c r="F1060" s="22"/>
      <c r="G1060" s="22"/>
      <c r="H1060" s="22"/>
    </row>
    <row r="1061" spans="1:8" ht="15" customHeight="1">
      <c r="A1061" s="4" t="str">
        <f>B1043&amp;B1061</f>
        <v>42466PUCALLPA</v>
      </c>
      <c r="B1061" s="63" t="s">
        <v>50</v>
      </c>
      <c r="C1061" s="27"/>
      <c r="D1061" s="28"/>
      <c r="E1061" s="22"/>
      <c r="F1061" s="22"/>
      <c r="G1061" s="22"/>
      <c r="H1061" s="22"/>
    </row>
    <row r="1062" spans="1:8" ht="15" customHeight="1">
      <c r="A1062" s="4" t="str">
        <f>B1043&amp;B1062</f>
        <v>42466PTO. MALDONADO</v>
      </c>
      <c r="B1062" s="63" t="s">
        <v>51</v>
      </c>
      <c r="C1062" s="61">
        <v>8.49</v>
      </c>
      <c r="D1062" s="61">
        <v>8.73</v>
      </c>
      <c r="E1062" s="22"/>
      <c r="F1062" s="22"/>
      <c r="G1062" s="22"/>
      <c r="H1062" s="22"/>
    </row>
    <row r="1063" spans="1:8" ht="15" customHeight="1">
      <c r="B1063" s="17">
        <v>42473</v>
      </c>
    </row>
    <row r="1064" spans="1:8" ht="15" customHeight="1">
      <c r="A1064" s="4" t="str">
        <f>B1063&amp;B1064</f>
        <v>42473TALARA</v>
      </c>
      <c r="B1064" s="63" t="s">
        <v>33</v>
      </c>
      <c r="C1064" s="58"/>
      <c r="D1064" s="58"/>
      <c r="E1064" s="58"/>
      <c r="F1064" s="59">
        <v>5.54</v>
      </c>
      <c r="G1064" s="71">
        <v>4.95</v>
      </c>
      <c r="H1064" s="59">
        <v>4.53</v>
      </c>
    </row>
    <row r="1065" spans="1:8" ht="15" customHeight="1">
      <c r="A1065" s="4" t="str">
        <f>B1063&amp;B1065</f>
        <v>42473PIURA</v>
      </c>
      <c r="B1065" s="63" t="s">
        <v>34</v>
      </c>
      <c r="C1065" s="58"/>
      <c r="D1065" s="58"/>
      <c r="E1065" s="58"/>
      <c r="F1065" s="58"/>
      <c r="G1065" s="71">
        <v>5.29</v>
      </c>
      <c r="H1065" s="59">
        <v>4.97</v>
      </c>
    </row>
    <row r="1066" spans="1:8" ht="15" customHeight="1">
      <c r="A1066" s="4" t="str">
        <f>+B1063&amp;B1066</f>
        <v>42473ETEN</v>
      </c>
      <c r="B1066" s="63" t="s">
        <v>35</v>
      </c>
      <c r="C1066" s="58"/>
      <c r="D1066" s="58"/>
      <c r="E1066" s="58"/>
      <c r="F1066" s="58"/>
      <c r="G1066" s="71">
        <v>5.32</v>
      </c>
      <c r="H1066" s="59">
        <v>5</v>
      </c>
    </row>
    <row r="1067" spans="1:8" ht="15" customHeight="1">
      <c r="A1067" s="4" t="str">
        <f>+B1063&amp;B1067</f>
        <v>42473SALAVERRY</v>
      </c>
      <c r="B1067" s="63" t="s">
        <v>36</v>
      </c>
      <c r="C1067" s="58"/>
      <c r="D1067" s="58"/>
      <c r="E1067" s="58"/>
      <c r="F1067" s="59">
        <v>5.95</v>
      </c>
      <c r="G1067" s="71">
        <v>5.35</v>
      </c>
      <c r="H1067" s="59">
        <v>5.03</v>
      </c>
    </row>
    <row r="1068" spans="1:8" ht="15" customHeight="1">
      <c r="A1068" s="4" t="str">
        <f>+B1063&amp;B1068</f>
        <v>42473CHIMBOTE</v>
      </c>
      <c r="B1068" s="63" t="s">
        <v>37</v>
      </c>
      <c r="C1068" s="58"/>
      <c r="D1068" s="58"/>
      <c r="E1068" s="58"/>
      <c r="F1068" s="58"/>
      <c r="G1068" s="72"/>
      <c r="H1068" s="59">
        <v>5.0599999999999996</v>
      </c>
    </row>
    <row r="1069" spans="1:8" ht="15" customHeight="1">
      <c r="A1069" s="4" t="str">
        <f>+B1063&amp;B1069</f>
        <v>42473SUPE</v>
      </c>
      <c r="B1069" s="63" t="s">
        <v>38</v>
      </c>
      <c r="C1069" s="60">
        <v>5.1100000000000003</v>
      </c>
      <c r="D1069" s="61">
        <v>5.23</v>
      </c>
      <c r="E1069" s="58"/>
      <c r="F1069" s="58"/>
      <c r="G1069" s="71">
        <v>5.37</v>
      </c>
      <c r="H1069" s="59">
        <v>5.05</v>
      </c>
    </row>
    <row r="1070" spans="1:8" ht="15" customHeight="1">
      <c r="A1070" s="4" t="str">
        <f>+B1063&amp;B1070</f>
        <v>42473CALLAO</v>
      </c>
      <c r="B1070" s="63" t="s">
        <v>39</v>
      </c>
      <c r="C1070" s="60">
        <v>4.88</v>
      </c>
      <c r="D1070" s="61">
        <v>5</v>
      </c>
      <c r="E1070" s="59">
        <v>5.68</v>
      </c>
      <c r="F1070" s="59">
        <v>5.37</v>
      </c>
      <c r="G1070" s="71">
        <v>4.76</v>
      </c>
      <c r="H1070" s="59">
        <v>4.41</v>
      </c>
    </row>
    <row r="1071" spans="1:8" ht="15" customHeight="1">
      <c r="A1071" s="4" t="str">
        <f>+B1063&amp;B1071</f>
        <v>42473CONCHAN</v>
      </c>
      <c r="B1071" s="63" t="s">
        <v>40</v>
      </c>
      <c r="C1071" s="60">
        <v>4.88</v>
      </c>
      <c r="D1071" s="61">
        <v>5</v>
      </c>
      <c r="E1071" s="59">
        <v>5.68</v>
      </c>
      <c r="F1071" s="59">
        <v>5.37</v>
      </c>
      <c r="G1071" s="71">
        <v>4.76</v>
      </c>
      <c r="H1071" s="59">
        <v>4.41</v>
      </c>
    </row>
    <row r="1072" spans="1:8" ht="15" customHeight="1">
      <c r="A1072" s="4" t="str">
        <f>+B1063&amp;B1072</f>
        <v>42473C. DE PASCO</v>
      </c>
      <c r="B1072" s="63" t="s">
        <v>41</v>
      </c>
      <c r="C1072" s="58"/>
      <c r="D1072" s="58"/>
      <c r="E1072" s="58"/>
      <c r="F1072" s="58"/>
      <c r="G1072" s="71">
        <v>5.52</v>
      </c>
      <c r="H1072" s="59">
        <v>5.21</v>
      </c>
    </row>
    <row r="1073" spans="1:8" ht="15" customHeight="1">
      <c r="A1073" s="4" t="str">
        <f>+B1063&amp;B1073</f>
        <v>42473PISCO</v>
      </c>
      <c r="B1073" s="63" t="s">
        <v>42</v>
      </c>
      <c r="C1073" s="58"/>
      <c r="D1073" s="58"/>
      <c r="E1073" s="58"/>
      <c r="F1073" s="59">
        <v>5.74</v>
      </c>
      <c r="G1073" s="71">
        <v>5.15</v>
      </c>
      <c r="H1073" s="59">
        <v>4.79</v>
      </c>
    </row>
    <row r="1074" spans="1:8" ht="15" customHeight="1">
      <c r="A1074" s="4" t="str">
        <f>B1063&amp;B1074</f>
        <v>42473MOLLENDO</v>
      </c>
      <c r="B1074" s="63" t="s">
        <v>43</v>
      </c>
      <c r="C1074" s="60">
        <v>5.35</v>
      </c>
      <c r="D1074" s="61">
        <v>5.47</v>
      </c>
      <c r="E1074" s="58"/>
      <c r="F1074" s="58"/>
      <c r="G1074" s="71">
        <v>5.36</v>
      </c>
      <c r="H1074" s="59">
        <v>5.04</v>
      </c>
    </row>
    <row r="1075" spans="1:8" ht="15" customHeight="1">
      <c r="A1075" s="4" t="str">
        <f>B1063&amp;B1075</f>
        <v>42473JULIACA</v>
      </c>
      <c r="B1075" s="63" t="s">
        <v>44</v>
      </c>
      <c r="C1075" s="60">
        <v>5.62</v>
      </c>
      <c r="D1075" s="61">
        <v>5.74</v>
      </c>
      <c r="E1075" s="58"/>
      <c r="F1075" s="58"/>
      <c r="G1075" s="72"/>
      <c r="H1075" s="59">
        <v>5.35</v>
      </c>
    </row>
    <row r="1076" spans="1:8" ht="15" customHeight="1">
      <c r="A1076" s="4" t="str">
        <f>B1063&amp;B1076</f>
        <v>42473CUSCO</v>
      </c>
      <c r="B1076" s="63" t="s">
        <v>45</v>
      </c>
      <c r="C1076" s="60">
        <v>5.72</v>
      </c>
      <c r="D1076" s="61">
        <v>5.84</v>
      </c>
      <c r="E1076" s="58"/>
      <c r="F1076" s="58"/>
      <c r="G1076" s="72"/>
      <c r="H1076" s="59">
        <v>5.45</v>
      </c>
    </row>
    <row r="1077" spans="1:8" ht="15" customHeight="1">
      <c r="A1077" s="4" t="str">
        <f>B1063&amp;B1077</f>
        <v>42473ILO</v>
      </c>
      <c r="B1077" s="63" t="s">
        <v>46</v>
      </c>
      <c r="C1077" s="60">
        <v>5.39</v>
      </c>
      <c r="D1077" s="61">
        <v>5.51</v>
      </c>
      <c r="E1077" s="58"/>
      <c r="F1077" s="59">
        <v>6.05</v>
      </c>
      <c r="G1077" s="72"/>
      <c r="H1077" s="58"/>
    </row>
    <row r="1078" spans="1:8" ht="15" customHeight="1">
      <c r="A1078" s="4" t="str">
        <f>B1063&amp;B1078</f>
        <v>42473EL MILAGRO</v>
      </c>
      <c r="B1078" s="63" t="s">
        <v>47</v>
      </c>
      <c r="C1078" s="58"/>
      <c r="D1078" s="58"/>
      <c r="E1078" s="58"/>
      <c r="F1078" s="58"/>
      <c r="G1078" s="71">
        <v>5.44</v>
      </c>
      <c r="H1078" s="59">
        <v>5.03</v>
      </c>
    </row>
    <row r="1079" spans="1:8" ht="15" customHeight="1">
      <c r="A1079" s="4" t="str">
        <f>B1063&amp;B1079</f>
        <v>42473YURIMAGUAS</v>
      </c>
      <c r="B1079" s="63" t="s">
        <v>48</v>
      </c>
      <c r="C1079" s="27"/>
      <c r="D1079" s="28"/>
      <c r="E1079" s="22"/>
      <c r="F1079" s="22"/>
      <c r="G1079" s="22"/>
      <c r="H1079" s="22"/>
    </row>
    <row r="1080" spans="1:8" ht="15" customHeight="1">
      <c r="A1080" s="4" t="str">
        <f>B1063&amp;B1080</f>
        <v>42473IQUITOS</v>
      </c>
      <c r="B1080" s="63" t="s">
        <v>49</v>
      </c>
      <c r="C1080" s="27"/>
      <c r="D1080" s="28"/>
      <c r="E1080" s="22"/>
      <c r="F1080" s="22"/>
      <c r="G1080" s="22"/>
      <c r="H1080" s="22"/>
    </row>
    <row r="1081" spans="1:8" ht="15" customHeight="1">
      <c r="A1081" s="4" t="str">
        <f>B1063&amp;B1081</f>
        <v>42473PUCALLPA</v>
      </c>
      <c r="B1081" s="63" t="s">
        <v>50</v>
      </c>
      <c r="C1081" s="27"/>
      <c r="D1081" s="28"/>
      <c r="E1081" s="22"/>
      <c r="F1081" s="22"/>
      <c r="G1081" s="22"/>
      <c r="H1081" s="22"/>
    </row>
    <row r="1082" spans="1:8" ht="15" customHeight="1">
      <c r="A1082" s="4" t="str">
        <f>B1063&amp;B1082</f>
        <v>42473PTO. MALDONADO</v>
      </c>
      <c r="B1082" s="63" t="s">
        <v>51</v>
      </c>
      <c r="C1082" s="61">
        <v>8.49</v>
      </c>
      <c r="D1082" s="61">
        <v>8.61</v>
      </c>
      <c r="E1082" s="22"/>
      <c r="F1082" s="22"/>
      <c r="G1082" s="22"/>
      <c r="H1082" s="22"/>
    </row>
    <row r="1083" spans="1:8" ht="15" customHeight="1">
      <c r="B1083" s="17">
        <v>42480</v>
      </c>
    </row>
    <row r="1084" spans="1:8" ht="15" customHeight="1">
      <c r="A1084" s="4" t="str">
        <f>B1083&amp;B1084</f>
        <v>42480TALARA</v>
      </c>
      <c r="B1084" s="63" t="s">
        <v>33</v>
      </c>
      <c r="C1084" s="58"/>
      <c r="D1084" s="58"/>
      <c r="E1084" s="58"/>
      <c r="F1084" s="59">
        <v>5.54</v>
      </c>
      <c r="G1084" s="59">
        <v>4.95</v>
      </c>
      <c r="H1084" s="59">
        <v>4.53</v>
      </c>
    </row>
    <row r="1085" spans="1:8" ht="15" customHeight="1">
      <c r="A1085" s="4" t="str">
        <f>B1083&amp;B1085</f>
        <v>42480PIURA</v>
      </c>
      <c r="B1085" s="63" t="s">
        <v>34</v>
      </c>
      <c r="C1085" s="58"/>
      <c r="D1085" s="58"/>
      <c r="E1085" s="58"/>
      <c r="F1085" s="58"/>
      <c r="G1085" s="59">
        <v>5.29</v>
      </c>
      <c r="H1085" s="59">
        <v>4.97</v>
      </c>
    </row>
    <row r="1086" spans="1:8" ht="15" customHeight="1">
      <c r="A1086" s="4" t="str">
        <f>+B1083&amp;B1086</f>
        <v>42480ETEN</v>
      </c>
      <c r="B1086" s="63" t="s">
        <v>35</v>
      </c>
      <c r="C1086" s="58"/>
      <c r="D1086" s="58"/>
      <c r="E1086" s="58"/>
      <c r="F1086" s="58"/>
      <c r="G1086" s="59">
        <v>5.32</v>
      </c>
      <c r="H1086" s="59">
        <v>5</v>
      </c>
    </row>
    <row r="1087" spans="1:8" ht="15" customHeight="1">
      <c r="A1087" s="4" t="str">
        <f>+B1083&amp;B1087</f>
        <v>42480SALAVERRY</v>
      </c>
      <c r="B1087" s="63" t="s">
        <v>36</v>
      </c>
      <c r="C1087" s="58"/>
      <c r="D1087" s="58"/>
      <c r="E1087" s="58"/>
      <c r="F1087" s="59">
        <v>5.95</v>
      </c>
      <c r="G1087" s="59">
        <v>5.35</v>
      </c>
      <c r="H1087" s="59">
        <v>5.03</v>
      </c>
    </row>
    <row r="1088" spans="1:8" ht="15" customHeight="1">
      <c r="A1088" s="4" t="str">
        <f>+B1083&amp;B1088</f>
        <v>42480CHIMBOTE</v>
      </c>
      <c r="B1088" s="63" t="s">
        <v>37</v>
      </c>
      <c r="C1088" s="58"/>
      <c r="D1088" s="58"/>
      <c r="E1088" s="58"/>
      <c r="F1088" s="58"/>
      <c r="G1088" s="58"/>
      <c r="H1088" s="59">
        <v>5.0599999999999996</v>
      </c>
    </row>
    <row r="1089" spans="1:8" ht="15" customHeight="1">
      <c r="A1089" s="4" t="str">
        <f>+B1083&amp;B1089</f>
        <v>42480SUPE</v>
      </c>
      <c r="B1089" s="63" t="s">
        <v>38</v>
      </c>
      <c r="C1089" s="60">
        <v>5.1100000000000003</v>
      </c>
      <c r="D1089" s="61">
        <v>5.36</v>
      </c>
      <c r="E1089" s="58"/>
      <c r="F1089" s="58"/>
      <c r="G1089" s="59">
        <v>5.37</v>
      </c>
      <c r="H1089" s="59">
        <v>5.05</v>
      </c>
    </row>
    <row r="1090" spans="1:8" ht="15" customHeight="1">
      <c r="A1090" s="4" t="str">
        <f>+B1083&amp;B1090</f>
        <v>42480CALLAO</v>
      </c>
      <c r="B1090" s="63" t="s">
        <v>39</v>
      </c>
      <c r="C1090" s="60">
        <v>4.88</v>
      </c>
      <c r="D1090" s="61">
        <v>5.13</v>
      </c>
      <c r="E1090" s="59">
        <v>5.68</v>
      </c>
      <c r="F1090" s="59">
        <v>5.37</v>
      </c>
      <c r="G1090" s="59">
        <v>4.76</v>
      </c>
      <c r="H1090" s="59">
        <v>4.41</v>
      </c>
    </row>
    <row r="1091" spans="1:8" ht="15" customHeight="1">
      <c r="A1091" s="4" t="str">
        <f>+B1083&amp;B1091</f>
        <v>42480CONCHAN</v>
      </c>
      <c r="B1091" s="63" t="s">
        <v>40</v>
      </c>
      <c r="C1091" s="60">
        <v>4.88</v>
      </c>
      <c r="D1091" s="61">
        <v>5.13</v>
      </c>
      <c r="E1091" s="59">
        <v>5.68</v>
      </c>
      <c r="F1091" s="59">
        <v>5.37</v>
      </c>
      <c r="G1091" s="59">
        <v>4.76</v>
      </c>
      <c r="H1091" s="59">
        <v>4.41</v>
      </c>
    </row>
    <row r="1092" spans="1:8" ht="15" customHeight="1">
      <c r="A1092" s="4" t="str">
        <f>+B1083&amp;B1092</f>
        <v>42480C. DE PASCO</v>
      </c>
      <c r="B1092" s="63" t="s">
        <v>41</v>
      </c>
      <c r="C1092" s="58"/>
      <c r="D1092" s="58"/>
      <c r="E1092" s="58"/>
      <c r="F1092" s="58"/>
      <c r="G1092" s="59">
        <v>5.52</v>
      </c>
      <c r="H1092" s="59">
        <v>5.21</v>
      </c>
    </row>
    <row r="1093" spans="1:8" ht="15" customHeight="1">
      <c r="A1093" s="4" t="str">
        <f>+B1083&amp;B1093</f>
        <v>42480PISCO</v>
      </c>
      <c r="B1093" s="63" t="s">
        <v>42</v>
      </c>
      <c r="C1093" s="58"/>
      <c r="D1093" s="58"/>
      <c r="E1093" s="58"/>
      <c r="F1093" s="59">
        <v>5.74</v>
      </c>
      <c r="G1093" s="59">
        <v>5.15</v>
      </c>
      <c r="H1093" s="59">
        <v>4.79</v>
      </c>
    </row>
    <row r="1094" spans="1:8" ht="15" customHeight="1">
      <c r="A1094" s="4" t="str">
        <f>B1083&amp;B1094</f>
        <v>42480MOLLENDO</v>
      </c>
      <c r="B1094" s="63" t="s">
        <v>43</v>
      </c>
      <c r="C1094" s="60">
        <v>5.35</v>
      </c>
      <c r="D1094" s="61">
        <v>5.6</v>
      </c>
      <c r="E1094" s="58"/>
      <c r="F1094" s="58"/>
      <c r="G1094" s="59">
        <v>5.36</v>
      </c>
      <c r="H1094" s="59">
        <v>5.04</v>
      </c>
    </row>
    <row r="1095" spans="1:8" ht="15" customHeight="1">
      <c r="A1095" s="4" t="str">
        <f>B1083&amp;B1095</f>
        <v>42480JULIACA</v>
      </c>
      <c r="B1095" s="63" t="s">
        <v>44</v>
      </c>
      <c r="C1095" s="60">
        <v>5.62</v>
      </c>
      <c r="D1095" s="61">
        <v>5.87</v>
      </c>
      <c r="E1095" s="58"/>
      <c r="F1095" s="58"/>
      <c r="G1095" s="58"/>
      <c r="H1095" s="59">
        <v>5.35</v>
      </c>
    </row>
    <row r="1096" spans="1:8" ht="15" customHeight="1">
      <c r="A1096" s="4" t="str">
        <f>B1083&amp;B1096</f>
        <v>42480CUSCO</v>
      </c>
      <c r="B1096" s="63" t="s">
        <v>45</v>
      </c>
      <c r="C1096" s="60">
        <v>5.72</v>
      </c>
      <c r="D1096" s="61">
        <v>5.97</v>
      </c>
      <c r="E1096" s="58"/>
      <c r="F1096" s="58"/>
      <c r="G1096" s="58"/>
      <c r="H1096" s="59">
        <v>5.45</v>
      </c>
    </row>
    <row r="1097" spans="1:8" ht="15" customHeight="1">
      <c r="A1097" s="4" t="str">
        <f>B1083&amp;B1097</f>
        <v>42480ILO</v>
      </c>
      <c r="B1097" s="63" t="s">
        <v>46</v>
      </c>
      <c r="C1097" s="60">
        <v>5.39</v>
      </c>
      <c r="D1097" s="61">
        <v>5.64</v>
      </c>
      <c r="E1097" s="58"/>
      <c r="F1097" s="59">
        <v>6.05</v>
      </c>
      <c r="G1097" s="58"/>
      <c r="H1097" s="58"/>
    </row>
    <row r="1098" spans="1:8" ht="15" customHeight="1">
      <c r="A1098" s="4" t="str">
        <f>B1083&amp;B1098</f>
        <v>42480EL MILAGRO</v>
      </c>
      <c r="B1098" s="63" t="s">
        <v>47</v>
      </c>
      <c r="C1098" s="58"/>
      <c r="D1098" s="58"/>
      <c r="E1098" s="58"/>
      <c r="F1098" s="58"/>
      <c r="G1098" s="59">
        <v>5.44</v>
      </c>
      <c r="H1098" s="59">
        <v>5.03</v>
      </c>
    </row>
    <row r="1099" spans="1:8" ht="15" customHeight="1">
      <c r="A1099" s="4" t="str">
        <f>B1083&amp;B1099</f>
        <v>42480YURIMAGUAS</v>
      </c>
      <c r="B1099" s="63" t="s">
        <v>48</v>
      </c>
      <c r="C1099" s="27"/>
      <c r="D1099" s="28"/>
      <c r="E1099" s="22"/>
      <c r="F1099" s="22"/>
      <c r="G1099" s="22"/>
      <c r="H1099" s="22"/>
    </row>
    <row r="1100" spans="1:8" ht="15" customHeight="1">
      <c r="A1100" s="4" t="str">
        <f>B1083&amp;B1100</f>
        <v>42480IQUITOS</v>
      </c>
      <c r="B1100" s="63" t="s">
        <v>49</v>
      </c>
      <c r="C1100" s="27"/>
      <c r="D1100" s="28"/>
      <c r="E1100" s="22"/>
      <c r="F1100" s="22"/>
      <c r="G1100" s="22"/>
      <c r="H1100" s="22"/>
    </row>
    <row r="1101" spans="1:8" ht="15" customHeight="1">
      <c r="A1101" s="4" t="str">
        <f>B1083&amp;B1101</f>
        <v>42480PUCALLPA</v>
      </c>
      <c r="B1101" s="63" t="s">
        <v>50</v>
      </c>
      <c r="C1101" s="27"/>
      <c r="D1101" s="28"/>
      <c r="E1101" s="22"/>
      <c r="F1101" s="22"/>
      <c r="G1101" s="22"/>
      <c r="H1101" s="22"/>
    </row>
    <row r="1102" spans="1:8" ht="15" customHeight="1">
      <c r="A1102" s="4" t="str">
        <f>B1083&amp;B1102</f>
        <v>42480PTO. MALDONADO</v>
      </c>
      <c r="B1102" s="63" t="s">
        <v>51</v>
      </c>
      <c r="C1102" s="61">
        <v>8.49</v>
      </c>
      <c r="D1102" s="61">
        <v>8.74</v>
      </c>
      <c r="E1102" s="22"/>
      <c r="F1102" s="22"/>
      <c r="G1102" s="22"/>
      <c r="H1102" s="22"/>
    </row>
    <row r="1103" spans="1:8" ht="15" customHeight="1">
      <c r="B1103" s="17">
        <v>42489</v>
      </c>
    </row>
    <row r="1104" spans="1:8" ht="15" customHeight="1">
      <c r="A1104" s="4" t="str">
        <f>B1103&amp;B1104</f>
        <v>42489TALARA</v>
      </c>
      <c r="B1104" s="63" t="s">
        <v>33</v>
      </c>
      <c r="C1104" s="58"/>
      <c r="D1104" s="58"/>
      <c r="E1104" s="58"/>
      <c r="F1104" s="59">
        <v>5.69</v>
      </c>
      <c r="G1104" s="59">
        <v>5.0999999999999996</v>
      </c>
      <c r="H1104" s="59">
        <v>4.68</v>
      </c>
    </row>
    <row r="1105" spans="1:8" ht="15" customHeight="1">
      <c r="A1105" s="4" t="str">
        <f>B1103&amp;B1105</f>
        <v>42489PIURA</v>
      </c>
      <c r="B1105" s="63" t="s">
        <v>34</v>
      </c>
      <c r="C1105" s="58"/>
      <c r="D1105" s="58"/>
      <c r="E1105" s="58"/>
      <c r="F1105" s="58"/>
      <c r="G1105" s="59">
        <v>5.34</v>
      </c>
      <c r="H1105" s="59">
        <v>5.0199999999999996</v>
      </c>
    </row>
    <row r="1106" spans="1:8" ht="15" customHeight="1">
      <c r="A1106" s="4" t="str">
        <f>+B1103&amp;B1106</f>
        <v>42489ETEN</v>
      </c>
      <c r="B1106" s="63" t="s">
        <v>35</v>
      </c>
      <c r="C1106" s="58"/>
      <c r="D1106" s="58"/>
      <c r="E1106" s="58"/>
      <c r="F1106" s="58"/>
      <c r="G1106" s="59">
        <v>5.42</v>
      </c>
      <c r="H1106" s="59">
        <v>5.0999999999999996</v>
      </c>
    </row>
    <row r="1107" spans="1:8" ht="15" customHeight="1">
      <c r="A1107" s="4" t="str">
        <f>+B1103&amp;B1107</f>
        <v>42489SALAVERRY</v>
      </c>
      <c r="B1107" s="63" t="s">
        <v>36</v>
      </c>
      <c r="C1107" s="58"/>
      <c r="D1107" s="58"/>
      <c r="E1107" s="58"/>
      <c r="F1107" s="59">
        <v>6.05</v>
      </c>
      <c r="G1107" s="59">
        <v>5.45</v>
      </c>
      <c r="H1107" s="59">
        <v>5.13</v>
      </c>
    </row>
    <row r="1108" spans="1:8" ht="15" customHeight="1">
      <c r="A1108" s="4" t="str">
        <f>+B1103&amp;B1108</f>
        <v>42489CHIMBOTE</v>
      </c>
      <c r="B1108" s="63" t="s">
        <v>37</v>
      </c>
      <c r="C1108" s="58"/>
      <c r="D1108" s="58"/>
      <c r="E1108" s="58"/>
      <c r="F1108" s="58"/>
      <c r="G1108" s="58"/>
      <c r="H1108" s="59">
        <v>5.16</v>
      </c>
    </row>
    <row r="1109" spans="1:8" ht="15" customHeight="1">
      <c r="A1109" s="4" t="str">
        <f>+B1103&amp;B1109</f>
        <v>42489SUPE</v>
      </c>
      <c r="B1109" s="63" t="s">
        <v>38</v>
      </c>
      <c r="C1109" s="60">
        <v>5.47</v>
      </c>
      <c r="D1109" s="61">
        <v>5.58</v>
      </c>
      <c r="E1109" s="58"/>
      <c r="F1109" s="58"/>
      <c r="G1109" s="59">
        <v>5.47</v>
      </c>
      <c r="H1109" s="59">
        <v>5.15</v>
      </c>
    </row>
    <row r="1110" spans="1:8" ht="15" customHeight="1">
      <c r="A1110" s="4" t="str">
        <f>+B1103&amp;B1110</f>
        <v>42489CALLAO</v>
      </c>
      <c r="B1110" s="63" t="s">
        <v>39</v>
      </c>
      <c r="C1110" s="60">
        <v>5.24</v>
      </c>
      <c r="D1110" s="61">
        <v>5.35</v>
      </c>
      <c r="E1110" s="59">
        <v>5.83</v>
      </c>
      <c r="F1110" s="59">
        <v>5.52</v>
      </c>
      <c r="G1110" s="59">
        <v>4.91</v>
      </c>
      <c r="H1110" s="59">
        <v>4.5599999999999996</v>
      </c>
    </row>
    <row r="1111" spans="1:8" ht="15" customHeight="1">
      <c r="A1111" s="4" t="str">
        <f>+B1103&amp;B1111</f>
        <v>42489CONCHAN</v>
      </c>
      <c r="B1111" s="63" t="s">
        <v>40</v>
      </c>
      <c r="C1111" s="60">
        <v>5.24</v>
      </c>
      <c r="D1111" s="61">
        <v>5.35</v>
      </c>
      <c r="E1111" s="59">
        <v>5.83</v>
      </c>
      <c r="F1111" s="59">
        <v>5.52</v>
      </c>
      <c r="G1111" s="59">
        <v>4.91</v>
      </c>
      <c r="H1111" s="59">
        <v>4.5599999999999996</v>
      </c>
    </row>
    <row r="1112" spans="1:8" ht="15" customHeight="1">
      <c r="A1112" s="4" t="str">
        <f>+B1103&amp;B1112</f>
        <v>42489C. DE PASCO</v>
      </c>
      <c r="B1112" s="63" t="s">
        <v>41</v>
      </c>
      <c r="C1112" s="58"/>
      <c r="D1112" s="58"/>
      <c r="E1112" s="58"/>
      <c r="F1112" s="58"/>
      <c r="G1112" s="59">
        <v>5.67</v>
      </c>
      <c r="H1112" s="59">
        <v>5.36</v>
      </c>
    </row>
    <row r="1113" spans="1:8" ht="15" customHeight="1">
      <c r="A1113" s="4" t="str">
        <f>+B1103&amp;B1113</f>
        <v>42489PISCO</v>
      </c>
      <c r="B1113" s="63" t="s">
        <v>42</v>
      </c>
      <c r="C1113" s="58"/>
      <c r="D1113" s="58"/>
      <c r="E1113" s="58"/>
      <c r="F1113" s="59">
        <v>5.89</v>
      </c>
      <c r="G1113" s="59">
        <v>5.3</v>
      </c>
      <c r="H1113" s="59">
        <v>4.9400000000000004</v>
      </c>
    </row>
    <row r="1114" spans="1:8" ht="15" customHeight="1">
      <c r="A1114" s="4" t="str">
        <f>B1103&amp;B1114</f>
        <v>42489MOLLENDO</v>
      </c>
      <c r="B1114" s="63" t="s">
        <v>43</v>
      </c>
      <c r="C1114" s="60">
        <v>5.71</v>
      </c>
      <c r="D1114" s="61">
        <v>5.82</v>
      </c>
      <c r="E1114" s="58"/>
      <c r="F1114" s="58"/>
      <c r="G1114" s="59">
        <v>5.51</v>
      </c>
      <c r="H1114" s="59">
        <v>5.19</v>
      </c>
    </row>
    <row r="1115" spans="1:8" ht="15" customHeight="1">
      <c r="A1115" s="4" t="str">
        <f>B1103&amp;B1115</f>
        <v>42489JULIACA</v>
      </c>
      <c r="B1115" s="63" t="s">
        <v>44</v>
      </c>
      <c r="C1115" s="60">
        <v>5.98</v>
      </c>
      <c r="D1115" s="61">
        <v>6.09</v>
      </c>
      <c r="E1115" s="58"/>
      <c r="F1115" s="58"/>
      <c r="G1115" s="58"/>
      <c r="H1115" s="59">
        <v>5.5</v>
      </c>
    </row>
    <row r="1116" spans="1:8" ht="15" customHeight="1">
      <c r="A1116" s="4" t="str">
        <f>B1103&amp;B1116</f>
        <v>42489CUSCO</v>
      </c>
      <c r="B1116" s="63" t="s">
        <v>45</v>
      </c>
      <c r="C1116" s="60">
        <v>6.08</v>
      </c>
      <c r="D1116" s="61">
        <v>6.19</v>
      </c>
      <c r="E1116" s="58"/>
      <c r="F1116" s="58"/>
      <c r="G1116" s="58"/>
      <c r="H1116" s="59">
        <v>5.6</v>
      </c>
    </row>
    <row r="1117" spans="1:8" ht="15" customHeight="1">
      <c r="A1117" s="4" t="str">
        <f>B1103&amp;B1117</f>
        <v>42489ILO</v>
      </c>
      <c r="B1117" s="63" t="s">
        <v>46</v>
      </c>
      <c r="C1117" s="60">
        <v>5.75</v>
      </c>
      <c r="D1117" s="61">
        <v>5.86</v>
      </c>
      <c r="E1117" s="58"/>
      <c r="F1117" s="59">
        <v>6.2</v>
      </c>
      <c r="G1117" s="58"/>
      <c r="H1117" s="58"/>
    </row>
    <row r="1118" spans="1:8" ht="15" customHeight="1">
      <c r="A1118" s="4" t="str">
        <f>B1103&amp;B1118</f>
        <v>42489EL MILAGRO</v>
      </c>
      <c r="B1118" s="63" t="s">
        <v>47</v>
      </c>
      <c r="C1118" s="58"/>
      <c r="D1118" s="58"/>
      <c r="E1118" s="58"/>
      <c r="F1118" s="58"/>
      <c r="G1118" s="59">
        <v>5.49</v>
      </c>
      <c r="H1118" s="59">
        <v>5.08</v>
      </c>
    </row>
    <row r="1119" spans="1:8" ht="15" customHeight="1">
      <c r="A1119" s="4" t="str">
        <f>B1103&amp;B1119</f>
        <v>42489YURIMAGUAS</v>
      </c>
      <c r="B1119" s="63" t="s">
        <v>48</v>
      </c>
      <c r="C1119" s="27"/>
      <c r="D1119" s="28"/>
      <c r="E1119" s="22"/>
      <c r="F1119" s="22"/>
      <c r="G1119" s="22"/>
      <c r="H1119" s="22"/>
    </row>
    <row r="1120" spans="1:8" ht="15" customHeight="1">
      <c r="A1120" s="4" t="str">
        <f>B1103&amp;B1120</f>
        <v>42489IQUITOS</v>
      </c>
      <c r="B1120" s="63" t="s">
        <v>49</v>
      </c>
      <c r="C1120" s="27"/>
      <c r="D1120" s="28"/>
      <c r="E1120" s="22"/>
      <c r="F1120" s="22"/>
      <c r="G1120" s="22"/>
      <c r="H1120" s="22"/>
    </row>
    <row r="1121" spans="1:8" ht="15" customHeight="1">
      <c r="A1121" s="4" t="str">
        <f>B1103&amp;B1121</f>
        <v>42489PUCALLPA</v>
      </c>
      <c r="B1121" s="63" t="s">
        <v>50</v>
      </c>
      <c r="C1121" s="27"/>
      <c r="D1121" s="28"/>
      <c r="E1121" s="22"/>
      <c r="F1121" s="22"/>
      <c r="G1121" s="22"/>
      <c r="H1121" s="22"/>
    </row>
    <row r="1122" spans="1:8" ht="15" customHeight="1">
      <c r="A1122" s="4" t="str">
        <f>B1103&amp;B1122</f>
        <v>42489PTO. MALDONADO</v>
      </c>
      <c r="B1122" s="63" t="s">
        <v>51</v>
      </c>
      <c r="C1122" s="61">
        <v>8.85</v>
      </c>
      <c r="D1122" s="61">
        <v>8.9600000000000009</v>
      </c>
      <c r="E1122" s="22"/>
      <c r="F1122" s="22"/>
      <c r="G1122" s="22"/>
      <c r="H1122" s="22"/>
    </row>
    <row r="1123" spans="1:8" ht="15" customHeight="1">
      <c r="B1123" s="17">
        <v>42495</v>
      </c>
    </row>
    <row r="1124" spans="1:8" ht="15" customHeight="1">
      <c r="A1124" s="4" t="str">
        <f>B1123&amp;B1124</f>
        <v>42495TALARA</v>
      </c>
      <c r="B1124" s="63" t="s">
        <v>33</v>
      </c>
      <c r="C1124" s="58"/>
      <c r="D1124" s="58"/>
      <c r="E1124" s="58"/>
      <c r="F1124" s="59">
        <v>5.94</v>
      </c>
      <c r="G1124" s="59">
        <v>5.35</v>
      </c>
      <c r="H1124" s="59">
        <v>4.93</v>
      </c>
    </row>
    <row r="1125" spans="1:8" ht="15" customHeight="1">
      <c r="A1125" s="4" t="str">
        <f>B1123&amp;B1125</f>
        <v>42495PIURA</v>
      </c>
      <c r="B1125" s="63" t="s">
        <v>34</v>
      </c>
      <c r="C1125" s="58"/>
      <c r="D1125" s="58"/>
      <c r="E1125" s="58"/>
      <c r="F1125" s="58"/>
      <c r="G1125" s="59">
        <v>5.59</v>
      </c>
      <c r="H1125" s="59">
        <v>5.27</v>
      </c>
    </row>
    <row r="1126" spans="1:8" ht="15" customHeight="1">
      <c r="A1126" s="4" t="str">
        <f>+B1123&amp;B1126</f>
        <v>42495ETEN</v>
      </c>
      <c r="B1126" s="63" t="s">
        <v>35</v>
      </c>
      <c r="C1126" s="58"/>
      <c r="D1126" s="58"/>
      <c r="E1126" s="58"/>
      <c r="F1126" s="58"/>
      <c r="G1126" s="59">
        <v>5.67</v>
      </c>
      <c r="H1126" s="59">
        <v>5.35</v>
      </c>
    </row>
    <row r="1127" spans="1:8" ht="15" customHeight="1">
      <c r="A1127" s="4" t="str">
        <f>+B1123&amp;B1127</f>
        <v>42495SALAVERRY</v>
      </c>
      <c r="B1127" s="63" t="s">
        <v>36</v>
      </c>
      <c r="C1127" s="58"/>
      <c r="D1127" s="58"/>
      <c r="E1127" s="58"/>
      <c r="F1127" s="59">
        <v>6.3</v>
      </c>
      <c r="G1127" s="59">
        <v>5.7</v>
      </c>
      <c r="H1127" s="59">
        <v>5.38</v>
      </c>
    </row>
    <row r="1128" spans="1:8" ht="15" customHeight="1">
      <c r="A1128" s="4" t="str">
        <f>+B1123&amp;B1128</f>
        <v>42495CHIMBOTE</v>
      </c>
      <c r="B1128" s="63" t="s">
        <v>37</v>
      </c>
      <c r="C1128" s="58"/>
      <c r="D1128" s="58"/>
      <c r="E1128" s="58"/>
      <c r="F1128" s="58"/>
      <c r="G1128" s="58"/>
      <c r="H1128" s="59">
        <v>5.41</v>
      </c>
    </row>
    <row r="1129" spans="1:8" ht="15" customHeight="1">
      <c r="A1129" s="4" t="str">
        <f>+B1123&amp;B1129</f>
        <v>42495SUPE</v>
      </c>
      <c r="B1129" s="63" t="s">
        <v>38</v>
      </c>
      <c r="C1129" s="60">
        <v>5.47</v>
      </c>
      <c r="D1129" s="61">
        <v>5.76</v>
      </c>
      <c r="E1129" s="58"/>
      <c r="F1129" s="58"/>
      <c r="G1129" s="59">
        <v>5.72</v>
      </c>
      <c r="H1129" s="59">
        <v>5.4</v>
      </c>
    </row>
    <row r="1130" spans="1:8" ht="15" customHeight="1">
      <c r="A1130" s="4" t="str">
        <f>+B1123&amp;B1130</f>
        <v>42495CALLAO</v>
      </c>
      <c r="B1130" s="63" t="s">
        <v>39</v>
      </c>
      <c r="C1130" s="60">
        <v>5.24</v>
      </c>
      <c r="D1130" s="61">
        <v>5.53</v>
      </c>
      <c r="E1130" s="59">
        <v>6.08</v>
      </c>
      <c r="F1130" s="59">
        <v>5.77</v>
      </c>
      <c r="G1130" s="59">
        <v>5.16</v>
      </c>
      <c r="H1130" s="59">
        <v>4.8099999999999996</v>
      </c>
    </row>
    <row r="1131" spans="1:8" ht="15" customHeight="1">
      <c r="A1131" s="4" t="str">
        <f>+B1123&amp;B1131</f>
        <v>42495CONCHAN</v>
      </c>
      <c r="B1131" s="63" t="s">
        <v>40</v>
      </c>
      <c r="C1131" s="60">
        <v>5.24</v>
      </c>
      <c r="D1131" s="61">
        <v>5.53</v>
      </c>
      <c r="E1131" s="59">
        <v>6.08</v>
      </c>
      <c r="F1131" s="59">
        <v>5.77</v>
      </c>
      <c r="G1131" s="59">
        <v>5.16</v>
      </c>
      <c r="H1131" s="59">
        <v>4.8099999999999996</v>
      </c>
    </row>
    <row r="1132" spans="1:8" ht="15" customHeight="1">
      <c r="A1132" s="4" t="str">
        <f>+B1123&amp;B1132</f>
        <v>42495C. DE PASCO</v>
      </c>
      <c r="B1132" s="63" t="s">
        <v>41</v>
      </c>
      <c r="C1132" s="58"/>
      <c r="D1132" s="58"/>
      <c r="E1132" s="58"/>
      <c r="F1132" s="58"/>
      <c r="G1132" s="59">
        <v>5.92</v>
      </c>
      <c r="H1132" s="59">
        <v>5.61</v>
      </c>
    </row>
    <row r="1133" spans="1:8" ht="15" customHeight="1">
      <c r="A1133" s="4" t="str">
        <f>+B1123&amp;B1133</f>
        <v>42495PISCO</v>
      </c>
      <c r="B1133" s="63" t="s">
        <v>42</v>
      </c>
      <c r="C1133" s="58"/>
      <c r="D1133" s="58"/>
      <c r="E1133" s="58"/>
      <c r="F1133" s="59">
        <v>6.14</v>
      </c>
      <c r="G1133" s="59">
        <v>5.55</v>
      </c>
      <c r="H1133" s="59">
        <v>5.19</v>
      </c>
    </row>
    <row r="1134" spans="1:8" ht="15" customHeight="1">
      <c r="A1134" s="4" t="str">
        <f>B1123&amp;B1134</f>
        <v>42495MOLLENDO</v>
      </c>
      <c r="B1134" s="63" t="s">
        <v>43</v>
      </c>
      <c r="C1134" s="60">
        <v>5.71</v>
      </c>
      <c r="D1134" s="61">
        <v>6</v>
      </c>
      <c r="E1134" s="58"/>
      <c r="F1134" s="58"/>
      <c r="G1134" s="59">
        <v>5.76</v>
      </c>
      <c r="H1134" s="59">
        <v>5.44</v>
      </c>
    </row>
    <row r="1135" spans="1:8" ht="15" customHeight="1">
      <c r="A1135" s="4" t="str">
        <f>B1123&amp;B1135</f>
        <v>42495JULIACA</v>
      </c>
      <c r="B1135" s="63" t="s">
        <v>44</v>
      </c>
      <c r="C1135" s="60">
        <v>5.98</v>
      </c>
      <c r="D1135" s="61">
        <v>6.27</v>
      </c>
      <c r="E1135" s="58"/>
      <c r="F1135" s="58"/>
      <c r="G1135" s="58"/>
      <c r="H1135" s="59">
        <v>5.75</v>
      </c>
    </row>
    <row r="1136" spans="1:8" ht="15" customHeight="1">
      <c r="A1136" s="4" t="str">
        <f>B1123&amp;B1136</f>
        <v>42495CUSCO</v>
      </c>
      <c r="B1136" s="63" t="s">
        <v>45</v>
      </c>
      <c r="C1136" s="60">
        <v>6.08</v>
      </c>
      <c r="D1136" s="61">
        <v>6.37</v>
      </c>
      <c r="E1136" s="58"/>
      <c r="F1136" s="58"/>
      <c r="G1136" s="58"/>
      <c r="H1136" s="59">
        <v>5.85</v>
      </c>
    </row>
    <row r="1137" spans="1:8" ht="15" customHeight="1">
      <c r="A1137" s="4" t="str">
        <f>B1123&amp;B1137</f>
        <v>42495ILO</v>
      </c>
      <c r="B1137" s="63" t="s">
        <v>46</v>
      </c>
      <c r="C1137" s="60">
        <v>5.75</v>
      </c>
      <c r="D1137" s="61">
        <v>6.04</v>
      </c>
      <c r="E1137" s="58"/>
      <c r="F1137" s="59">
        <v>6.45</v>
      </c>
      <c r="G1137" s="58"/>
      <c r="H1137" s="58"/>
    </row>
    <row r="1138" spans="1:8" ht="15" customHeight="1">
      <c r="A1138" s="4" t="str">
        <f>B1123&amp;B1138</f>
        <v>42495EL MILAGRO</v>
      </c>
      <c r="B1138" s="63" t="s">
        <v>47</v>
      </c>
      <c r="C1138" s="58"/>
      <c r="D1138" s="58"/>
      <c r="E1138" s="58"/>
      <c r="F1138" s="58"/>
      <c r="G1138" s="59">
        <v>5.74</v>
      </c>
      <c r="H1138" s="59">
        <v>5.33</v>
      </c>
    </row>
    <row r="1139" spans="1:8" ht="15" customHeight="1">
      <c r="A1139" s="4" t="str">
        <f>B1123&amp;B1139</f>
        <v>42495YURIMAGUAS</v>
      </c>
      <c r="B1139" s="63" t="s">
        <v>48</v>
      </c>
      <c r="C1139" s="27"/>
      <c r="D1139" s="28"/>
      <c r="E1139" s="22"/>
      <c r="F1139" s="22"/>
      <c r="G1139" s="22"/>
      <c r="H1139" s="22"/>
    </row>
    <row r="1140" spans="1:8" ht="15" customHeight="1">
      <c r="A1140" s="4" t="str">
        <f>B1123&amp;B1140</f>
        <v>42495IQUITOS</v>
      </c>
      <c r="B1140" s="63" t="s">
        <v>49</v>
      </c>
      <c r="C1140" s="27"/>
      <c r="D1140" s="28"/>
      <c r="E1140" s="22"/>
      <c r="F1140" s="22"/>
      <c r="G1140" s="22"/>
      <c r="H1140" s="22"/>
    </row>
    <row r="1141" spans="1:8" ht="15" customHeight="1">
      <c r="A1141" s="4" t="str">
        <f>B1123&amp;B1141</f>
        <v>42495PUCALLPA</v>
      </c>
      <c r="B1141" s="63" t="s">
        <v>50</v>
      </c>
      <c r="C1141" s="27"/>
      <c r="D1141" s="28"/>
      <c r="E1141" s="22"/>
      <c r="F1141" s="22"/>
      <c r="G1141" s="22"/>
      <c r="H1141" s="22"/>
    </row>
    <row r="1142" spans="1:8" ht="15" customHeight="1">
      <c r="A1142" s="4" t="str">
        <f>B1123&amp;B1142</f>
        <v>42495PTO. MALDONADO</v>
      </c>
      <c r="B1142" s="63" t="s">
        <v>51</v>
      </c>
      <c r="C1142" s="61">
        <v>8.85</v>
      </c>
      <c r="D1142" s="61">
        <v>9.14</v>
      </c>
      <c r="E1142" s="22"/>
      <c r="F1142" s="22"/>
      <c r="G1142" s="22"/>
      <c r="H1142" s="22"/>
    </row>
    <row r="1143" spans="1:8" ht="15" customHeight="1">
      <c r="B1143" s="17">
        <v>42496</v>
      </c>
    </row>
    <row r="1144" spans="1:8" ht="15" customHeight="1">
      <c r="A1144" s="4" t="str">
        <f>B1143&amp;B1144</f>
        <v>42496TALARA</v>
      </c>
      <c r="B1144" s="63" t="s">
        <v>33</v>
      </c>
      <c r="C1144" s="58"/>
      <c r="D1144" s="58"/>
      <c r="E1144" s="58"/>
      <c r="F1144" s="59">
        <v>5.94</v>
      </c>
      <c r="G1144" s="59">
        <v>5.35</v>
      </c>
      <c r="H1144" s="59">
        <v>4.93</v>
      </c>
    </row>
    <row r="1145" spans="1:8" ht="15" customHeight="1">
      <c r="A1145" s="4" t="str">
        <f>B1143&amp;B1145</f>
        <v>42496PIURA</v>
      </c>
      <c r="B1145" s="63" t="s">
        <v>34</v>
      </c>
      <c r="C1145" s="58"/>
      <c r="D1145" s="58"/>
      <c r="E1145" s="58"/>
      <c r="F1145" s="58"/>
      <c r="G1145" s="59">
        <v>5.59</v>
      </c>
      <c r="H1145" s="59">
        <v>5.27</v>
      </c>
    </row>
    <row r="1146" spans="1:8" ht="15" customHeight="1">
      <c r="A1146" s="4" t="str">
        <f>+B1143&amp;B1146</f>
        <v>42496ETEN</v>
      </c>
      <c r="B1146" s="63" t="s">
        <v>35</v>
      </c>
      <c r="C1146" s="58"/>
      <c r="D1146" s="58"/>
      <c r="E1146" s="58"/>
      <c r="F1146" s="58"/>
      <c r="G1146" s="59">
        <v>5.67</v>
      </c>
      <c r="H1146" s="59">
        <v>5.35</v>
      </c>
    </row>
    <row r="1147" spans="1:8" ht="15" customHeight="1">
      <c r="A1147" s="4" t="str">
        <f>+B1143&amp;B1147</f>
        <v>42496SALAVERRY</v>
      </c>
      <c r="B1147" s="63" t="s">
        <v>36</v>
      </c>
      <c r="C1147" s="58"/>
      <c r="D1147" s="58"/>
      <c r="E1147" s="58"/>
      <c r="F1147" s="59">
        <v>6.3</v>
      </c>
      <c r="G1147" s="59">
        <v>5.7</v>
      </c>
      <c r="H1147" s="59">
        <v>5.38</v>
      </c>
    </row>
    <row r="1148" spans="1:8" ht="15" customHeight="1">
      <c r="A1148" s="4" t="str">
        <f>+B1143&amp;B1148</f>
        <v>42496CHIMBOTE</v>
      </c>
      <c r="B1148" s="63" t="s">
        <v>37</v>
      </c>
      <c r="C1148" s="58"/>
      <c r="D1148" s="58"/>
      <c r="E1148" s="58"/>
      <c r="F1148" s="58"/>
      <c r="G1148" s="58"/>
      <c r="H1148" s="59">
        <v>5.41</v>
      </c>
    </row>
    <row r="1149" spans="1:8" ht="15" customHeight="1">
      <c r="A1149" s="4" t="str">
        <f>+B1143&amp;B1149</f>
        <v>42496SUPE</v>
      </c>
      <c r="B1149" s="63" t="s">
        <v>38</v>
      </c>
      <c r="C1149" s="60">
        <v>5.47</v>
      </c>
      <c r="D1149" s="61">
        <v>5.76</v>
      </c>
      <c r="E1149" s="58"/>
      <c r="F1149" s="58"/>
      <c r="G1149" s="59">
        <v>5.72</v>
      </c>
      <c r="H1149" s="59">
        <v>5.4</v>
      </c>
    </row>
    <row r="1150" spans="1:8" ht="15" customHeight="1">
      <c r="A1150" s="4" t="str">
        <f>+B1143&amp;B1150</f>
        <v>42496CALLAO</v>
      </c>
      <c r="B1150" s="63" t="s">
        <v>39</v>
      </c>
      <c r="C1150" s="60">
        <v>5.24</v>
      </c>
      <c r="D1150" s="61">
        <v>5.53</v>
      </c>
      <c r="E1150" s="59">
        <v>6.08</v>
      </c>
      <c r="F1150" s="59">
        <v>5.77</v>
      </c>
      <c r="G1150" s="59">
        <v>5.16</v>
      </c>
      <c r="H1150" s="59">
        <v>4.8099999999999996</v>
      </c>
    </row>
    <row r="1151" spans="1:8" ht="15" customHeight="1">
      <c r="A1151" s="4" t="str">
        <f>+B1143&amp;B1151</f>
        <v>42496CONCHAN</v>
      </c>
      <c r="B1151" s="63" t="s">
        <v>40</v>
      </c>
      <c r="C1151" s="60">
        <v>5.24</v>
      </c>
      <c r="D1151" s="61">
        <v>5.53</v>
      </c>
      <c r="E1151" s="59">
        <v>6.08</v>
      </c>
      <c r="F1151" s="59">
        <v>5.77</v>
      </c>
      <c r="G1151" s="59">
        <v>5.16</v>
      </c>
      <c r="H1151" s="59">
        <v>4.8099999999999996</v>
      </c>
    </row>
    <row r="1152" spans="1:8" ht="15" customHeight="1">
      <c r="A1152" s="4" t="str">
        <f>+B1143&amp;B1152</f>
        <v>42496C. DE PASCO</v>
      </c>
      <c r="B1152" s="63" t="s">
        <v>41</v>
      </c>
      <c r="C1152" s="58"/>
      <c r="D1152" s="58"/>
      <c r="E1152" s="58"/>
      <c r="F1152" s="58"/>
      <c r="G1152" s="59">
        <v>5.92</v>
      </c>
      <c r="H1152" s="59">
        <v>5.61</v>
      </c>
    </row>
    <row r="1153" spans="1:8" ht="15" customHeight="1">
      <c r="A1153" s="4" t="str">
        <f>+B1143&amp;B1153</f>
        <v>42496PISCO</v>
      </c>
      <c r="B1153" s="63" t="s">
        <v>42</v>
      </c>
      <c r="C1153" s="58"/>
      <c r="D1153" s="58"/>
      <c r="E1153" s="58"/>
      <c r="F1153" s="59">
        <v>6.14</v>
      </c>
      <c r="G1153" s="59">
        <v>5.55</v>
      </c>
      <c r="H1153" s="59">
        <v>5.19</v>
      </c>
    </row>
    <row r="1154" spans="1:8" ht="15" customHeight="1">
      <c r="A1154" s="4" t="str">
        <f>B1143&amp;B1154</f>
        <v>42496MOLLENDO</v>
      </c>
      <c r="B1154" s="63" t="s">
        <v>43</v>
      </c>
      <c r="C1154" s="60">
        <v>5.71</v>
      </c>
      <c r="D1154" s="61">
        <v>6</v>
      </c>
      <c r="E1154" s="58"/>
      <c r="F1154" s="58"/>
      <c r="G1154" s="59">
        <v>5.76</v>
      </c>
      <c r="H1154" s="59">
        <v>5.44</v>
      </c>
    </row>
    <row r="1155" spans="1:8" ht="15" customHeight="1">
      <c r="A1155" s="4" t="str">
        <f>B1143&amp;B1155</f>
        <v>42496JULIACA</v>
      </c>
      <c r="B1155" s="63" t="s">
        <v>44</v>
      </c>
      <c r="C1155" s="60">
        <v>5.98</v>
      </c>
      <c r="D1155" s="61">
        <v>6.27</v>
      </c>
      <c r="E1155" s="58"/>
      <c r="F1155" s="58"/>
      <c r="G1155" s="58"/>
      <c r="H1155" s="59">
        <v>5.75</v>
      </c>
    </row>
    <row r="1156" spans="1:8" ht="15" customHeight="1">
      <c r="A1156" s="4" t="str">
        <f>B1143&amp;B1156</f>
        <v>42496CUSCO</v>
      </c>
      <c r="B1156" s="63" t="s">
        <v>45</v>
      </c>
      <c r="C1156" s="60">
        <v>6.08</v>
      </c>
      <c r="D1156" s="61">
        <v>6.37</v>
      </c>
      <c r="E1156" s="58"/>
      <c r="F1156" s="58"/>
      <c r="G1156" s="58"/>
      <c r="H1156" s="59">
        <v>5.85</v>
      </c>
    </row>
    <row r="1157" spans="1:8" ht="15" customHeight="1">
      <c r="A1157" s="4" t="str">
        <f>B1143&amp;B1157</f>
        <v>42496ILO</v>
      </c>
      <c r="B1157" s="63" t="s">
        <v>46</v>
      </c>
      <c r="C1157" s="60">
        <v>5.75</v>
      </c>
      <c r="D1157" s="61">
        <v>6.04</v>
      </c>
      <c r="E1157" s="58"/>
      <c r="F1157" s="59">
        <v>6.45</v>
      </c>
      <c r="G1157" s="58"/>
      <c r="H1157" s="58"/>
    </row>
    <row r="1158" spans="1:8" ht="15" customHeight="1">
      <c r="A1158" s="4" t="str">
        <f>B1143&amp;B1158</f>
        <v>42496EL MILAGRO</v>
      </c>
      <c r="B1158" s="63" t="s">
        <v>47</v>
      </c>
      <c r="C1158" s="58"/>
      <c r="D1158" s="58"/>
      <c r="E1158" s="58"/>
      <c r="F1158" s="58"/>
      <c r="G1158" s="59">
        <v>5.74</v>
      </c>
      <c r="H1158" s="59">
        <v>5.33</v>
      </c>
    </row>
    <row r="1159" spans="1:8" ht="15" customHeight="1">
      <c r="A1159" s="4" t="str">
        <f>B1143&amp;B1159</f>
        <v>42496YURIMAGUAS</v>
      </c>
      <c r="B1159" s="63" t="s">
        <v>48</v>
      </c>
      <c r="C1159" s="27"/>
      <c r="D1159" s="28"/>
      <c r="E1159" s="22"/>
      <c r="F1159" s="56"/>
      <c r="G1159" s="22"/>
      <c r="H1159" s="22"/>
    </row>
    <row r="1160" spans="1:8" ht="15" customHeight="1">
      <c r="A1160" s="4" t="str">
        <f>B1143&amp;B1160</f>
        <v>42496IQUITOS</v>
      </c>
      <c r="B1160" s="63" t="s">
        <v>49</v>
      </c>
      <c r="C1160" s="27"/>
      <c r="D1160" s="28"/>
      <c r="E1160" s="22"/>
      <c r="F1160" s="56"/>
      <c r="G1160" s="22"/>
      <c r="H1160" s="22"/>
    </row>
    <row r="1161" spans="1:8" ht="15" customHeight="1">
      <c r="A1161" s="4" t="str">
        <f>B1143&amp;B1161</f>
        <v>42496PUCALLPA</v>
      </c>
      <c r="B1161" s="63" t="s">
        <v>50</v>
      </c>
      <c r="C1161" s="27"/>
      <c r="D1161" s="28"/>
      <c r="E1161" s="22"/>
      <c r="F1161" s="56"/>
      <c r="G1161" s="22"/>
      <c r="H1161" s="22"/>
    </row>
    <row r="1162" spans="1:8" ht="15" customHeight="1">
      <c r="A1162" s="4" t="str">
        <f>B1143&amp;B1162</f>
        <v>42496PTO. MALDONADO</v>
      </c>
      <c r="B1162" s="63" t="s">
        <v>51</v>
      </c>
      <c r="C1162" s="61">
        <v>8.85</v>
      </c>
      <c r="D1162" s="61">
        <v>9.14</v>
      </c>
      <c r="E1162" s="22"/>
      <c r="F1162" s="56"/>
      <c r="G1162" s="22"/>
      <c r="H1162" s="22"/>
    </row>
    <row r="1163" spans="1:8" ht="15" customHeight="1">
      <c r="B1163" s="31">
        <v>42501</v>
      </c>
      <c r="F1163" s="65"/>
    </row>
    <row r="1164" spans="1:8" ht="15" customHeight="1">
      <c r="A1164" s="4" t="str">
        <f>B1163&amp;B1164</f>
        <v>42501TALARA</v>
      </c>
      <c r="B1164" s="63" t="s">
        <v>33</v>
      </c>
      <c r="C1164" s="58"/>
      <c r="D1164" s="58"/>
      <c r="E1164" s="58"/>
      <c r="F1164" s="59">
        <v>6.09</v>
      </c>
      <c r="G1164" s="71">
        <v>5.5</v>
      </c>
      <c r="H1164" s="59">
        <v>5.08</v>
      </c>
    </row>
    <row r="1165" spans="1:8" ht="15" customHeight="1">
      <c r="A1165" s="4" t="str">
        <f>B1163&amp;B1165</f>
        <v>42501PIURA</v>
      </c>
      <c r="B1165" s="63" t="s">
        <v>34</v>
      </c>
      <c r="C1165" s="58"/>
      <c r="D1165" s="58"/>
      <c r="E1165" s="58"/>
      <c r="F1165" s="58"/>
      <c r="G1165" s="71">
        <v>5.74</v>
      </c>
      <c r="H1165" s="59">
        <v>5.42</v>
      </c>
    </row>
    <row r="1166" spans="1:8" ht="15" customHeight="1">
      <c r="A1166" s="4" t="str">
        <f>+B1163&amp;B1166</f>
        <v>42501ETEN</v>
      </c>
      <c r="B1166" s="63" t="s">
        <v>35</v>
      </c>
      <c r="C1166" s="58"/>
      <c r="D1166" s="58"/>
      <c r="E1166" s="58"/>
      <c r="F1166" s="58"/>
      <c r="G1166" s="71">
        <v>5.82</v>
      </c>
      <c r="H1166" s="59">
        <v>5.5</v>
      </c>
    </row>
    <row r="1167" spans="1:8" ht="15" customHeight="1">
      <c r="A1167" s="4" t="str">
        <f>+B1163&amp;B1167</f>
        <v>42501SALAVERRY</v>
      </c>
      <c r="B1167" s="63" t="s">
        <v>36</v>
      </c>
      <c r="C1167" s="58"/>
      <c r="D1167" s="58"/>
      <c r="E1167" s="58"/>
      <c r="F1167" s="59">
        <v>6.45</v>
      </c>
      <c r="G1167" s="71">
        <v>5.85</v>
      </c>
      <c r="H1167" s="59">
        <v>5.53</v>
      </c>
    </row>
    <row r="1168" spans="1:8" ht="15" customHeight="1">
      <c r="A1168" s="4" t="str">
        <f>+B1163&amp;B1168</f>
        <v>42501CHIMBOTE</v>
      </c>
      <c r="B1168" s="63" t="s">
        <v>37</v>
      </c>
      <c r="C1168" s="58"/>
      <c r="D1168" s="58"/>
      <c r="E1168" s="58"/>
      <c r="F1168" s="58"/>
      <c r="G1168" s="72"/>
      <c r="H1168" s="59">
        <v>5.56</v>
      </c>
    </row>
    <row r="1169" spans="1:8" ht="15" customHeight="1">
      <c r="A1169" s="4" t="str">
        <f>+B1163&amp;B1169</f>
        <v>42501SUPE</v>
      </c>
      <c r="B1169" s="63" t="s">
        <v>38</v>
      </c>
      <c r="C1169" s="60">
        <v>5.47</v>
      </c>
      <c r="D1169" s="61">
        <v>5.91</v>
      </c>
      <c r="E1169" s="58"/>
      <c r="F1169" s="58"/>
      <c r="G1169" s="71">
        <v>5.87</v>
      </c>
      <c r="H1169" s="59">
        <v>5.55</v>
      </c>
    </row>
    <row r="1170" spans="1:8" ht="15" customHeight="1">
      <c r="A1170" s="4" t="str">
        <f>+B1163&amp;B1170</f>
        <v>42501CALLAO</v>
      </c>
      <c r="B1170" s="63" t="s">
        <v>39</v>
      </c>
      <c r="C1170" s="60">
        <v>5.24</v>
      </c>
      <c r="D1170" s="61">
        <v>5.68</v>
      </c>
      <c r="E1170" s="59">
        <v>6.23</v>
      </c>
      <c r="F1170" s="59">
        <v>5.92</v>
      </c>
      <c r="G1170" s="71">
        <v>5.31</v>
      </c>
      <c r="H1170" s="59">
        <v>4.96</v>
      </c>
    </row>
    <row r="1171" spans="1:8" ht="15" customHeight="1">
      <c r="A1171" s="4" t="str">
        <f>+B1163&amp;B1171</f>
        <v>42501CONCHAN</v>
      </c>
      <c r="B1171" s="63" t="s">
        <v>40</v>
      </c>
      <c r="C1171" s="60">
        <v>5.24</v>
      </c>
      <c r="D1171" s="61">
        <v>5.68</v>
      </c>
      <c r="E1171" s="59">
        <v>6.23</v>
      </c>
      <c r="F1171" s="59">
        <v>5.92</v>
      </c>
      <c r="G1171" s="71">
        <v>5.31</v>
      </c>
      <c r="H1171" s="59">
        <v>4.96</v>
      </c>
    </row>
    <row r="1172" spans="1:8" ht="15" customHeight="1">
      <c r="A1172" s="4" t="str">
        <f>+B1163&amp;B1172</f>
        <v>42501C. DE PASCO</v>
      </c>
      <c r="B1172" s="63" t="s">
        <v>41</v>
      </c>
      <c r="C1172" s="58"/>
      <c r="D1172" s="58"/>
      <c r="E1172" s="58"/>
      <c r="F1172" s="58"/>
      <c r="G1172" s="71">
        <v>6.07</v>
      </c>
      <c r="H1172" s="59">
        <v>5.76</v>
      </c>
    </row>
    <row r="1173" spans="1:8" ht="15" customHeight="1">
      <c r="A1173" s="4" t="str">
        <f>+B1163&amp;B1173</f>
        <v>42501PISCO</v>
      </c>
      <c r="B1173" s="63" t="s">
        <v>42</v>
      </c>
      <c r="C1173" s="58"/>
      <c r="D1173" s="58"/>
      <c r="E1173" s="58"/>
      <c r="F1173" s="59">
        <v>6.29</v>
      </c>
      <c r="G1173" s="71">
        <v>5.7</v>
      </c>
      <c r="H1173" s="59">
        <v>5.34</v>
      </c>
    </row>
    <row r="1174" spans="1:8" ht="15" customHeight="1">
      <c r="A1174" s="4" t="str">
        <f>B1163&amp;B1174</f>
        <v>42501MOLLENDO</v>
      </c>
      <c r="B1174" s="63" t="s">
        <v>43</v>
      </c>
      <c r="C1174" s="60">
        <v>5.71</v>
      </c>
      <c r="D1174" s="61">
        <v>6.15</v>
      </c>
      <c r="E1174" s="58"/>
      <c r="F1174" s="58"/>
      <c r="G1174" s="71">
        <v>5.91</v>
      </c>
      <c r="H1174" s="59">
        <v>5.59</v>
      </c>
    </row>
    <row r="1175" spans="1:8" ht="15" customHeight="1">
      <c r="A1175" s="4" t="str">
        <f>B1163&amp;B1175</f>
        <v>42501JULIACA</v>
      </c>
      <c r="B1175" s="63" t="s">
        <v>44</v>
      </c>
      <c r="C1175" s="60">
        <v>5.98</v>
      </c>
      <c r="D1175" s="61">
        <v>6.42</v>
      </c>
      <c r="E1175" s="58"/>
      <c r="F1175" s="58"/>
      <c r="G1175" s="72"/>
      <c r="H1175" s="59">
        <v>5.9</v>
      </c>
    </row>
    <row r="1176" spans="1:8" ht="15" customHeight="1">
      <c r="A1176" s="4" t="str">
        <f>B1163&amp;B1176</f>
        <v>42501CUSCO</v>
      </c>
      <c r="B1176" s="63" t="s">
        <v>45</v>
      </c>
      <c r="C1176" s="60">
        <v>6.08</v>
      </c>
      <c r="D1176" s="61">
        <v>6.52</v>
      </c>
      <c r="E1176" s="58"/>
      <c r="F1176" s="58"/>
      <c r="G1176" s="72"/>
      <c r="H1176" s="59">
        <v>6</v>
      </c>
    </row>
    <row r="1177" spans="1:8" ht="15" customHeight="1">
      <c r="A1177" s="4" t="str">
        <f>B1163&amp;B1177</f>
        <v>42501ILO</v>
      </c>
      <c r="B1177" s="63" t="s">
        <v>46</v>
      </c>
      <c r="C1177" s="60">
        <v>5.75</v>
      </c>
      <c r="D1177" s="61">
        <v>6.19</v>
      </c>
      <c r="E1177" s="58"/>
      <c r="F1177" s="59">
        <v>6.6</v>
      </c>
      <c r="G1177" s="72"/>
      <c r="H1177" s="58"/>
    </row>
    <row r="1178" spans="1:8" ht="15" customHeight="1">
      <c r="A1178" s="4" t="str">
        <f>B1163&amp;B1178</f>
        <v>42501EL MILAGRO</v>
      </c>
      <c r="B1178" s="63" t="s">
        <v>47</v>
      </c>
      <c r="C1178" s="58"/>
      <c r="D1178" s="58"/>
      <c r="E1178" s="58"/>
      <c r="F1178" s="58"/>
      <c r="G1178" s="71">
        <v>5.89</v>
      </c>
      <c r="H1178" s="59">
        <v>5.48</v>
      </c>
    </row>
    <row r="1179" spans="1:8" ht="15" customHeight="1">
      <c r="A1179" s="4" t="str">
        <f>B1163&amp;B1179</f>
        <v>42501YURIMAGUAS</v>
      </c>
      <c r="B1179" s="63" t="s">
        <v>48</v>
      </c>
      <c r="C1179" s="27"/>
      <c r="D1179" s="28"/>
      <c r="E1179" s="22"/>
      <c r="F1179" s="22"/>
      <c r="G1179" s="22"/>
      <c r="H1179" s="22"/>
    </row>
    <row r="1180" spans="1:8" ht="15" customHeight="1">
      <c r="A1180" s="4" t="str">
        <f>B1163&amp;B1180</f>
        <v>42501IQUITOS</v>
      </c>
      <c r="B1180" s="63" t="s">
        <v>49</v>
      </c>
      <c r="C1180" s="27"/>
      <c r="D1180" s="28"/>
      <c r="E1180" s="22"/>
      <c r="F1180" s="22"/>
      <c r="G1180" s="22"/>
      <c r="H1180" s="22"/>
    </row>
    <row r="1181" spans="1:8" ht="15" customHeight="1">
      <c r="A1181" s="4" t="str">
        <f>B1163&amp;B1181</f>
        <v>42501PUCALLPA</v>
      </c>
      <c r="B1181" s="63" t="s">
        <v>50</v>
      </c>
      <c r="C1181" s="27"/>
      <c r="D1181" s="28"/>
      <c r="E1181" s="22"/>
      <c r="F1181" s="22"/>
      <c r="G1181" s="22"/>
      <c r="H1181" s="22"/>
    </row>
    <row r="1182" spans="1:8" ht="15" customHeight="1">
      <c r="A1182" s="4" t="str">
        <f>B1163&amp;B1182</f>
        <v>42501PTO. MALDONADO</v>
      </c>
      <c r="B1182" s="63" t="s">
        <v>51</v>
      </c>
      <c r="C1182" s="61">
        <v>8.85</v>
      </c>
      <c r="D1182" s="61">
        <v>9.2899999999999991</v>
      </c>
      <c r="E1182" s="22"/>
      <c r="F1182" s="22"/>
      <c r="G1182" s="22"/>
      <c r="H1182" s="22"/>
    </row>
    <row r="1183" spans="1:8" ht="15" customHeight="1">
      <c r="B1183" s="32">
        <v>42508</v>
      </c>
    </row>
    <row r="1184" spans="1:8" ht="15" customHeight="1">
      <c r="A1184" s="4" t="str">
        <f>B1183&amp;B1184</f>
        <v>42508TALARA</v>
      </c>
      <c r="B1184" s="63" t="s">
        <v>33</v>
      </c>
      <c r="C1184" s="58"/>
      <c r="D1184" s="58"/>
      <c r="E1184" s="58"/>
      <c r="F1184" s="59">
        <v>6.09</v>
      </c>
      <c r="G1184" s="59">
        <v>5.5</v>
      </c>
      <c r="H1184" s="61">
        <v>5.08</v>
      </c>
    </row>
    <row r="1185" spans="1:8" ht="15" customHeight="1">
      <c r="A1185" s="4" t="str">
        <f>B1183&amp;B1185</f>
        <v>42508PIURA</v>
      </c>
      <c r="B1185" s="63" t="s">
        <v>34</v>
      </c>
      <c r="C1185" s="58"/>
      <c r="D1185" s="58"/>
      <c r="E1185" s="58"/>
      <c r="F1185" s="58"/>
      <c r="G1185" s="59">
        <v>5.74</v>
      </c>
      <c r="H1185" s="61">
        <v>5.42</v>
      </c>
    </row>
    <row r="1186" spans="1:8" ht="15" customHeight="1">
      <c r="A1186" s="4" t="str">
        <f>+B1183&amp;B1186</f>
        <v>42508ETEN</v>
      </c>
      <c r="B1186" s="63" t="s">
        <v>35</v>
      </c>
      <c r="C1186" s="58"/>
      <c r="D1186" s="58"/>
      <c r="E1186" s="58"/>
      <c r="F1186" s="58"/>
      <c r="G1186" s="59">
        <v>5.82</v>
      </c>
      <c r="H1186" s="61">
        <v>5.5</v>
      </c>
    </row>
    <row r="1187" spans="1:8" ht="15" customHeight="1">
      <c r="A1187" s="4" t="str">
        <f>+B1183&amp;B1187</f>
        <v>42508SALAVERRY</v>
      </c>
      <c r="B1187" s="63" t="s">
        <v>36</v>
      </c>
      <c r="C1187" s="58"/>
      <c r="D1187" s="58"/>
      <c r="E1187" s="58"/>
      <c r="F1187" s="59">
        <v>6.45</v>
      </c>
      <c r="G1187" s="59">
        <v>5.85</v>
      </c>
      <c r="H1187" s="61">
        <v>5.53</v>
      </c>
    </row>
    <row r="1188" spans="1:8" ht="15" customHeight="1">
      <c r="A1188" s="4" t="str">
        <f>+B1183&amp;B1188</f>
        <v>42508CHIMBOTE</v>
      </c>
      <c r="B1188" s="63" t="s">
        <v>37</v>
      </c>
      <c r="C1188" s="58"/>
      <c r="D1188" s="58"/>
      <c r="E1188" s="58"/>
      <c r="F1188" s="58"/>
      <c r="G1188" s="58"/>
      <c r="H1188" s="61">
        <v>5.56</v>
      </c>
    </row>
    <row r="1189" spans="1:8" ht="15" customHeight="1">
      <c r="A1189" s="4" t="str">
        <f>+B1183&amp;B1189</f>
        <v>42508SUPE</v>
      </c>
      <c r="B1189" s="63" t="s">
        <v>38</v>
      </c>
      <c r="C1189" s="59">
        <v>5.47</v>
      </c>
      <c r="D1189" s="59">
        <v>5.99</v>
      </c>
      <c r="E1189" s="58"/>
      <c r="F1189" s="58"/>
      <c r="G1189" s="59">
        <v>5.87</v>
      </c>
      <c r="H1189" s="61">
        <v>5.55</v>
      </c>
    </row>
    <row r="1190" spans="1:8" ht="15" customHeight="1">
      <c r="A1190" s="4" t="str">
        <f>+B1183&amp;B1190</f>
        <v>42508CALLAO</v>
      </c>
      <c r="B1190" s="63" t="s">
        <v>39</v>
      </c>
      <c r="C1190" s="59">
        <v>5.24</v>
      </c>
      <c r="D1190" s="59">
        <v>5.76</v>
      </c>
      <c r="E1190" s="59">
        <v>6.23</v>
      </c>
      <c r="F1190" s="59">
        <v>5.92</v>
      </c>
      <c r="G1190" s="59">
        <v>5.31</v>
      </c>
      <c r="H1190" s="61">
        <v>4.96</v>
      </c>
    </row>
    <row r="1191" spans="1:8" ht="15" customHeight="1">
      <c r="A1191" s="4" t="str">
        <f>+B1183&amp;B1191</f>
        <v>42508CONCHAN</v>
      </c>
      <c r="B1191" s="63" t="s">
        <v>40</v>
      </c>
      <c r="C1191" s="59">
        <v>5.24</v>
      </c>
      <c r="D1191" s="59">
        <v>5.76</v>
      </c>
      <c r="E1191" s="59">
        <v>6.23</v>
      </c>
      <c r="F1191" s="59">
        <v>5.92</v>
      </c>
      <c r="G1191" s="59">
        <v>5.31</v>
      </c>
      <c r="H1191" s="61">
        <v>4.96</v>
      </c>
    </row>
    <row r="1192" spans="1:8" ht="15" customHeight="1">
      <c r="A1192" s="4" t="str">
        <f>+B1183&amp;B1192</f>
        <v>42508C. DE PASCO</v>
      </c>
      <c r="B1192" s="63" t="s">
        <v>41</v>
      </c>
      <c r="C1192" s="58"/>
      <c r="D1192" s="58"/>
      <c r="E1192" s="58"/>
      <c r="F1192" s="58"/>
      <c r="G1192" s="59">
        <v>6.07</v>
      </c>
      <c r="H1192" s="61">
        <v>5.76</v>
      </c>
    </row>
    <row r="1193" spans="1:8" ht="15" customHeight="1">
      <c r="A1193" s="4" t="str">
        <f>+B1183&amp;B1193</f>
        <v>42508PISCO</v>
      </c>
      <c r="B1193" s="63" t="s">
        <v>42</v>
      </c>
      <c r="C1193" s="58"/>
      <c r="D1193" s="58"/>
      <c r="E1193" s="58"/>
      <c r="F1193" s="59">
        <v>6.29</v>
      </c>
      <c r="G1193" s="59">
        <v>5.7</v>
      </c>
      <c r="H1193" s="61">
        <v>5.34</v>
      </c>
    </row>
    <row r="1194" spans="1:8" ht="15" customHeight="1">
      <c r="A1194" s="4" t="str">
        <f>B1183&amp;B1194</f>
        <v>42508MOLLENDO</v>
      </c>
      <c r="B1194" s="63" t="s">
        <v>43</v>
      </c>
      <c r="C1194" s="59">
        <v>5.71</v>
      </c>
      <c r="D1194" s="59">
        <v>6.23</v>
      </c>
      <c r="E1194" s="58"/>
      <c r="F1194" s="58"/>
      <c r="G1194" s="59">
        <v>5.91</v>
      </c>
      <c r="H1194" s="61">
        <v>5.59</v>
      </c>
    </row>
    <row r="1195" spans="1:8" ht="15" customHeight="1">
      <c r="A1195" s="4" t="str">
        <f>B1183&amp;B1195</f>
        <v>42508JULIACA</v>
      </c>
      <c r="B1195" s="63" t="s">
        <v>44</v>
      </c>
      <c r="C1195" s="59">
        <v>5.98</v>
      </c>
      <c r="D1195" s="59">
        <v>6.5</v>
      </c>
      <c r="E1195" s="58"/>
      <c r="F1195" s="58"/>
      <c r="G1195" s="58"/>
      <c r="H1195" s="61">
        <v>5.9</v>
      </c>
    </row>
    <row r="1196" spans="1:8" ht="15" customHeight="1">
      <c r="A1196" s="4" t="str">
        <f>B1183&amp;B1196</f>
        <v>42508CUSCO</v>
      </c>
      <c r="B1196" s="63" t="s">
        <v>45</v>
      </c>
      <c r="C1196" s="59">
        <v>6.08</v>
      </c>
      <c r="D1196" s="59">
        <v>6.6</v>
      </c>
      <c r="E1196" s="58"/>
      <c r="F1196" s="58"/>
      <c r="G1196" s="58"/>
      <c r="H1196" s="61">
        <v>6</v>
      </c>
    </row>
    <row r="1197" spans="1:8" ht="15" customHeight="1">
      <c r="A1197" s="4" t="str">
        <f>B1183&amp;B1197</f>
        <v>42508ILO</v>
      </c>
      <c r="B1197" s="63" t="s">
        <v>46</v>
      </c>
      <c r="C1197" s="59">
        <v>5.75</v>
      </c>
      <c r="D1197" s="59">
        <v>6.27</v>
      </c>
      <c r="E1197" s="58"/>
      <c r="F1197" s="59">
        <v>6.6</v>
      </c>
      <c r="G1197" s="58"/>
      <c r="H1197" s="58"/>
    </row>
    <row r="1198" spans="1:8" ht="15" customHeight="1">
      <c r="A1198" s="4" t="str">
        <f>B1183&amp;B1198</f>
        <v>42508EL MILAGRO</v>
      </c>
      <c r="B1198" s="63" t="s">
        <v>47</v>
      </c>
      <c r="C1198" s="58"/>
      <c r="D1198" s="58"/>
      <c r="E1198" s="58"/>
      <c r="F1198" s="58"/>
      <c r="G1198" s="59">
        <v>5.89</v>
      </c>
      <c r="H1198" s="61">
        <v>5.48</v>
      </c>
    </row>
    <row r="1199" spans="1:8" ht="15" customHeight="1">
      <c r="A1199" s="4" t="str">
        <f>B1183&amp;B1199</f>
        <v>42508YURIMAGUAS</v>
      </c>
      <c r="B1199" s="63" t="s">
        <v>48</v>
      </c>
      <c r="C1199" s="27"/>
      <c r="D1199" s="28"/>
      <c r="E1199" s="22"/>
      <c r="F1199" s="22"/>
      <c r="G1199" s="22"/>
      <c r="H1199" s="22"/>
    </row>
    <row r="1200" spans="1:8" ht="15" customHeight="1">
      <c r="A1200" s="4" t="str">
        <f>B1183&amp;B1200</f>
        <v>42508IQUITOS</v>
      </c>
      <c r="B1200" s="63" t="s">
        <v>49</v>
      </c>
      <c r="C1200" s="27"/>
      <c r="D1200" s="28"/>
      <c r="E1200" s="22"/>
      <c r="F1200" s="22"/>
      <c r="G1200" s="22"/>
      <c r="H1200" s="22"/>
    </row>
    <row r="1201" spans="1:16" ht="15" customHeight="1">
      <c r="A1201" s="4" t="str">
        <f>B1183&amp;B1201</f>
        <v>42508PUCALLPA</v>
      </c>
      <c r="B1201" s="63" t="s">
        <v>50</v>
      </c>
      <c r="C1201" s="27"/>
      <c r="D1201" s="28"/>
      <c r="E1201" s="22"/>
      <c r="F1201" s="22"/>
      <c r="G1201" s="22"/>
      <c r="H1201" s="22"/>
    </row>
    <row r="1202" spans="1:16" ht="15" customHeight="1">
      <c r="A1202" s="4" t="str">
        <f>B1183&amp;B1202</f>
        <v>42508PTO. MALDONADO</v>
      </c>
      <c r="B1202" s="63" t="s">
        <v>51</v>
      </c>
      <c r="C1202" s="59">
        <v>8.85</v>
      </c>
      <c r="D1202" s="59">
        <v>9.3699999999999992</v>
      </c>
      <c r="E1202" s="22"/>
      <c r="F1202" s="22"/>
      <c r="G1202" s="22"/>
      <c r="H1202" s="22"/>
    </row>
    <row r="1203" spans="1:16" ht="15" customHeight="1">
      <c r="B1203" s="17">
        <v>42515</v>
      </c>
    </row>
    <row r="1204" spans="1:16" ht="15" customHeight="1">
      <c r="A1204" s="4" t="str">
        <f>B1203&amp;B1204</f>
        <v>42515TALARA</v>
      </c>
      <c r="B1204" s="63" t="s">
        <v>33</v>
      </c>
      <c r="C1204" s="58"/>
      <c r="D1204" s="58"/>
      <c r="E1204" s="58"/>
      <c r="F1204" s="59">
        <v>6.3</v>
      </c>
      <c r="G1204" s="71">
        <v>5.71</v>
      </c>
      <c r="H1204" s="59">
        <v>5.29</v>
      </c>
    </row>
    <row r="1205" spans="1:16" ht="15" customHeight="1">
      <c r="A1205" s="4" t="str">
        <f>B1203&amp;B1205</f>
        <v>42515PIURA</v>
      </c>
      <c r="B1205" s="63" t="s">
        <v>34</v>
      </c>
      <c r="C1205" s="58"/>
      <c r="D1205" s="58"/>
      <c r="E1205" s="58"/>
      <c r="F1205" s="58"/>
      <c r="G1205" s="71">
        <v>5.89</v>
      </c>
      <c r="H1205" s="59">
        <v>5.57</v>
      </c>
      <c r="O1205" s="4"/>
      <c r="P1205" s="4"/>
    </row>
    <row r="1206" spans="1:16" ht="15" customHeight="1">
      <c r="A1206" s="4" t="str">
        <f>+B1203&amp;B1206</f>
        <v>42515ETEN</v>
      </c>
      <c r="B1206" s="63" t="s">
        <v>35</v>
      </c>
      <c r="C1206" s="58"/>
      <c r="D1206" s="58"/>
      <c r="E1206" s="58"/>
      <c r="F1206" s="58"/>
      <c r="G1206" s="71">
        <v>6.03</v>
      </c>
      <c r="H1206" s="59">
        <v>5.71</v>
      </c>
      <c r="O1206" s="4"/>
      <c r="P1206" s="4"/>
    </row>
    <row r="1207" spans="1:16" ht="15" customHeight="1">
      <c r="A1207" s="4" t="str">
        <f>+B1203&amp;B1207</f>
        <v>42515SALAVERRY</v>
      </c>
      <c r="B1207" s="63" t="s">
        <v>36</v>
      </c>
      <c r="C1207" s="58"/>
      <c r="D1207" s="58"/>
      <c r="E1207" s="58"/>
      <c r="F1207" s="59">
        <v>6.66</v>
      </c>
      <c r="G1207" s="71">
        <v>6.06</v>
      </c>
      <c r="H1207" s="59">
        <v>5.74</v>
      </c>
      <c r="O1207" s="4"/>
      <c r="P1207" s="4"/>
    </row>
    <row r="1208" spans="1:16" ht="15" customHeight="1">
      <c r="A1208" s="4" t="str">
        <f>+B1203&amp;B1208</f>
        <v>42515CHIMBOTE</v>
      </c>
      <c r="B1208" s="63" t="s">
        <v>37</v>
      </c>
      <c r="C1208" s="58"/>
      <c r="D1208" s="58"/>
      <c r="E1208" s="58"/>
      <c r="F1208" s="58"/>
      <c r="G1208" s="72"/>
      <c r="H1208" s="59">
        <v>5.77</v>
      </c>
      <c r="O1208" s="4"/>
      <c r="P1208" s="4"/>
    </row>
    <row r="1209" spans="1:16" ht="15" customHeight="1">
      <c r="A1209" s="4" t="str">
        <f>+B1203&amp;B1209</f>
        <v>42515SUPE</v>
      </c>
      <c r="B1209" s="63" t="s">
        <v>38</v>
      </c>
      <c r="C1209" s="60">
        <v>5.47</v>
      </c>
      <c r="D1209" s="61">
        <v>6.2</v>
      </c>
      <c r="E1209" s="58"/>
      <c r="F1209" s="58"/>
      <c r="G1209" s="71">
        <v>6.08</v>
      </c>
      <c r="H1209" s="59">
        <v>5.76</v>
      </c>
      <c r="O1209" s="4"/>
      <c r="P1209" s="4"/>
    </row>
    <row r="1210" spans="1:16" ht="15" customHeight="1">
      <c r="A1210" s="4" t="str">
        <f>+B1203&amp;B1210</f>
        <v>42515CALLAO</v>
      </c>
      <c r="B1210" s="63" t="s">
        <v>39</v>
      </c>
      <c r="C1210" s="60">
        <v>5.24</v>
      </c>
      <c r="D1210" s="61">
        <v>5.97</v>
      </c>
      <c r="E1210" s="59">
        <v>6.44</v>
      </c>
      <c r="F1210" s="59">
        <v>6.13</v>
      </c>
      <c r="G1210" s="71">
        <v>5.52</v>
      </c>
      <c r="H1210" s="59">
        <v>5.17</v>
      </c>
      <c r="O1210" s="4"/>
      <c r="P1210" s="4"/>
    </row>
    <row r="1211" spans="1:16" ht="15" customHeight="1">
      <c r="A1211" s="4" t="str">
        <f>+B1203&amp;B1211</f>
        <v>42515CONCHAN</v>
      </c>
      <c r="B1211" s="63" t="s">
        <v>40</v>
      </c>
      <c r="C1211" s="60">
        <v>5.24</v>
      </c>
      <c r="D1211" s="61">
        <v>5.97</v>
      </c>
      <c r="E1211" s="59">
        <v>6.44</v>
      </c>
      <c r="F1211" s="59">
        <v>6.13</v>
      </c>
      <c r="G1211" s="71">
        <v>5.52</v>
      </c>
      <c r="H1211" s="59">
        <v>5.17</v>
      </c>
      <c r="O1211" s="4"/>
      <c r="P1211" s="4"/>
    </row>
    <row r="1212" spans="1:16" ht="15" customHeight="1">
      <c r="A1212" s="4" t="str">
        <f>+B1203&amp;B1212</f>
        <v>42515C. DE PASCO</v>
      </c>
      <c r="B1212" s="63" t="s">
        <v>41</v>
      </c>
      <c r="C1212" s="58"/>
      <c r="D1212" s="58"/>
      <c r="E1212" s="58"/>
      <c r="F1212" s="58"/>
      <c r="G1212" s="71">
        <v>6.28</v>
      </c>
      <c r="H1212" s="59">
        <v>5.97</v>
      </c>
      <c r="O1212" s="4"/>
      <c r="P1212" s="4"/>
    </row>
    <row r="1213" spans="1:16" ht="15" customHeight="1">
      <c r="A1213" s="4" t="str">
        <f>+B1203&amp;B1213</f>
        <v>42515PISCO</v>
      </c>
      <c r="B1213" s="63" t="s">
        <v>42</v>
      </c>
      <c r="C1213" s="58"/>
      <c r="D1213" s="58"/>
      <c r="E1213" s="58"/>
      <c r="F1213" s="59">
        <v>6.5</v>
      </c>
      <c r="G1213" s="71">
        <v>5.91</v>
      </c>
      <c r="H1213" s="59">
        <v>5.55</v>
      </c>
      <c r="O1213" s="4"/>
      <c r="P1213" s="4"/>
    </row>
    <row r="1214" spans="1:16" ht="15" customHeight="1">
      <c r="A1214" s="4" t="str">
        <f>B1203&amp;B1214</f>
        <v>42515MOLLENDO</v>
      </c>
      <c r="B1214" s="63" t="s">
        <v>43</v>
      </c>
      <c r="C1214" s="60">
        <v>5.71</v>
      </c>
      <c r="D1214" s="61">
        <v>6.44</v>
      </c>
      <c r="E1214" s="58"/>
      <c r="F1214" s="58"/>
      <c r="G1214" s="71">
        <v>6.12</v>
      </c>
      <c r="H1214" s="59">
        <v>5.8</v>
      </c>
      <c r="O1214" s="4"/>
      <c r="P1214" s="4"/>
    </row>
    <row r="1215" spans="1:16" ht="15" customHeight="1">
      <c r="A1215" s="4" t="str">
        <f>B1203&amp;B1215</f>
        <v>42515JULIACA</v>
      </c>
      <c r="B1215" s="63" t="s">
        <v>44</v>
      </c>
      <c r="C1215" s="60">
        <v>5.98</v>
      </c>
      <c r="D1215" s="61">
        <v>6.71</v>
      </c>
      <c r="E1215" s="58"/>
      <c r="F1215" s="58"/>
      <c r="G1215" s="72"/>
      <c r="H1215" s="59">
        <v>6.11</v>
      </c>
      <c r="O1215" s="4"/>
      <c r="P1215" s="4"/>
    </row>
    <row r="1216" spans="1:16" ht="15" customHeight="1">
      <c r="A1216" s="4" t="str">
        <f>B1203&amp;B1216</f>
        <v>42515CUSCO</v>
      </c>
      <c r="B1216" s="63" t="s">
        <v>45</v>
      </c>
      <c r="C1216" s="60">
        <v>6.08</v>
      </c>
      <c r="D1216" s="61">
        <v>6.81</v>
      </c>
      <c r="E1216" s="58"/>
      <c r="F1216" s="58"/>
      <c r="G1216" s="72"/>
      <c r="H1216" s="59">
        <v>6.21</v>
      </c>
      <c r="O1216" s="4"/>
      <c r="P1216" s="4"/>
    </row>
    <row r="1217" spans="1:16" ht="15" customHeight="1">
      <c r="A1217" s="4" t="str">
        <f>B1203&amp;B1217</f>
        <v>42515ILO</v>
      </c>
      <c r="B1217" s="63" t="s">
        <v>46</v>
      </c>
      <c r="C1217" s="60">
        <v>5.75</v>
      </c>
      <c r="D1217" s="61">
        <v>6.48</v>
      </c>
      <c r="E1217" s="58"/>
      <c r="F1217" s="59">
        <v>6.81</v>
      </c>
      <c r="G1217" s="72"/>
      <c r="H1217" s="58"/>
      <c r="O1217" s="4"/>
      <c r="P1217" s="4"/>
    </row>
    <row r="1218" spans="1:16" ht="15" customHeight="1">
      <c r="A1218" s="4" t="str">
        <f>B1203&amp;B1218</f>
        <v>42515EL MILAGRO</v>
      </c>
      <c r="B1218" s="63" t="s">
        <v>47</v>
      </c>
      <c r="C1218" s="58"/>
      <c r="D1218" s="58"/>
      <c r="E1218" s="58"/>
      <c r="F1218" s="58"/>
      <c r="G1218" s="71">
        <v>6.1</v>
      </c>
      <c r="H1218" s="59">
        <v>5.69</v>
      </c>
      <c r="O1218" s="4"/>
      <c r="P1218" s="4"/>
    </row>
    <row r="1219" spans="1:16" ht="15" customHeight="1">
      <c r="A1219" s="4" t="str">
        <f>B1203&amp;B1219</f>
        <v>42515YURIMAGUAS</v>
      </c>
      <c r="B1219" s="63" t="s">
        <v>48</v>
      </c>
      <c r="C1219" s="27"/>
      <c r="D1219" s="28"/>
      <c r="E1219" s="56"/>
      <c r="F1219" s="56"/>
      <c r="G1219" s="56"/>
      <c r="H1219" s="56"/>
      <c r="O1219" s="4"/>
      <c r="P1219" s="4"/>
    </row>
    <row r="1220" spans="1:16" ht="15" customHeight="1">
      <c r="A1220" s="4" t="str">
        <f>B1203&amp;B1220</f>
        <v>42515IQUITOS</v>
      </c>
      <c r="B1220" s="63" t="s">
        <v>49</v>
      </c>
      <c r="C1220" s="27"/>
      <c r="D1220" s="28"/>
      <c r="E1220" s="56"/>
      <c r="F1220" s="56"/>
      <c r="G1220" s="56"/>
      <c r="H1220" s="56"/>
      <c r="O1220" s="4"/>
      <c r="P1220" s="4"/>
    </row>
    <row r="1221" spans="1:16" ht="15" customHeight="1">
      <c r="A1221" s="4" t="str">
        <f>B1203&amp;B1221</f>
        <v>42515PUCALLPA</v>
      </c>
      <c r="B1221" s="63" t="s">
        <v>50</v>
      </c>
      <c r="C1221" s="27"/>
      <c r="D1221" s="28"/>
      <c r="E1221" s="22"/>
      <c r="F1221" s="22"/>
      <c r="G1221" s="22"/>
      <c r="H1221" s="22"/>
      <c r="O1221" s="4"/>
      <c r="P1221" s="4"/>
    </row>
    <row r="1222" spans="1:16" ht="15" customHeight="1">
      <c r="A1222" s="4" t="str">
        <f>B1203&amp;B1222</f>
        <v>42515PTO. MALDONADO</v>
      </c>
      <c r="B1222" s="63" t="s">
        <v>51</v>
      </c>
      <c r="C1222" s="61">
        <v>8.85</v>
      </c>
      <c r="D1222" s="61">
        <v>9.58</v>
      </c>
      <c r="E1222" s="22"/>
      <c r="F1222" s="22"/>
      <c r="G1222" s="22"/>
      <c r="H1222" s="22"/>
      <c r="O1222" s="4"/>
      <c r="P1222" s="4"/>
    </row>
    <row r="1223" spans="1:16" ht="15" customHeight="1">
      <c r="B1223" s="17">
        <v>42522</v>
      </c>
      <c r="O1223" s="4"/>
      <c r="P1223" s="4"/>
    </row>
    <row r="1224" spans="1:16" ht="15" customHeight="1">
      <c r="A1224" s="4" t="str">
        <f>B1223&amp;B1224</f>
        <v>42522TALARA</v>
      </c>
      <c r="B1224" s="63" t="s">
        <v>33</v>
      </c>
      <c r="C1224" s="58"/>
      <c r="D1224" s="58"/>
      <c r="E1224" s="58"/>
      <c r="F1224" s="59">
        <v>6.56</v>
      </c>
      <c r="G1224" s="71">
        <v>5.97</v>
      </c>
      <c r="H1224" s="59">
        <v>5.55</v>
      </c>
      <c r="O1224" s="4"/>
      <c r="P1224" s="4"/>
    </row>
    <row r="1225" spans="1:16" ht="15" customHeight="1">
      <c r="A1225" s="4" t="str">
        <f>B1223&amp;B1225</f>
        <v>42522PIURA</v>
      </c>
      <c r="B1225" s="63" t="s">
        <v>34</v>
      </c>
      <c r="C1225" s="58"/>
      <c r="D1225" s="58"/>
      <c r="E1225" s="58"/>
      <c r="F1225" s="58"/>
      <c r="G1225" s="71">
        <v>6.15</v>
      </c>
      <c r="H1225" s="59">
        <v>5.83</v>
      </c>
      <c r="O1225" s="4"/>
      <c r="P1225" s="4"/>
    </row>
    <row r="1226" spans="1:16" ht="15" customHeight="1">
      <c r="A1226" s="4" t="str">
        <f>+B1223&amp;B1226</f>
        <v>42522ETEN</v>
      </c>
      <c r="B1226" s="63" t="s">
        <v>35</v>
      </c>
      <c r="C1226" s="58"/>
      <c r="D1226" s="58"/>
      <c r="E1226" s="58"/>
      <c r="F1226" s="58"/>
      <c r="G1226" s="71">
        <v>6.29</v>
      </c>
      <c r="H1226" s="59">
        <v>5.97</v>
      </c>
      <c r="O1226" s="4"/>
      <c r="P1226" s="4"/>
    </row>
    <row r="1227" spans="1:16" ht="15" customHeight="1">
      <c r="A1227" s="4" t="str">
        <f>+B1223&amp;B1227</f>
        <v>42522SALAVERRY</v>
      </c>
      <c r="B1227" s="63" t="s">
        <v>36</v>
      </c>
      <c r="C1227" s="58"/>
      <c r="D1227" s="58"/>
      <c r="E1227" s="58"/>
      <c r="F1227" s="59">
        <v>6.92</v>
      </c>
      <c r="G1227" s="71">
        <v>6.32</v>
      </c>
      <c r="H1227" s="59">
        <v>6</v>
      </c>
      <c r="O1227" s="4"/>
      <c r="P1227" s="4"/>
    </row>
    <row r="1228" spans="1:16" ht="15" customHeight="1">
      <c r="A1228" s="4" t="str">
        <f>+B1223&amp;B1228</f>
        <v>42522CHIMBOTE</v>
      </c>
      <c r="B1228" s="63" t="s">
        <v>37</v>
      </c>
      <c r="C1228" s="58"/>
      <c r="D1228" s="58"/>
      <c r="E1228" s="58"/>
      <c r="F1228" s="58"/>
      <c r="G1228" s="72"/>
      <c r="H1228" s="59">
        <v>6.03</v>
      </c>
      <c r="O1228" s="4"/>
      <c r="P1228" s="4"/>
    </row>
    <row r="1229" spans="1:16" ht="15" customHeight="1">
      <c r="A1229" s="4" t="str">
        <f>+B1223&amp;B1229</f>
        <v>42522SUPE</v>
      </c>
      <c r="B1229" s="63" t="s">
        <v>38</v>
      </c>
      <c r="C1229" s="60">
        <v>5.47</v>
      </c>
      <c r="D1229" s="61">
        <v>6.41</v>
      </c>
      <c r="E1229" s="58"/>
      <c r="F1229" s="58"/>
      <c r="G1229" s="71">
        <v>6.34</v>
      </c>
      <c r="H1229" s="59">
        <v>6.02</v>
      </c>
      <c r="O1229" s="4"/>
      <c r="P1229" s="4"/>
    </row>
    <row r="1230" spans="1:16" ht="15" customHeight="1">
      <c r="A1230" s="4" t="str">
        <f>+B1223&amp;B1230</f>
        <v>42522CALLAO</v>
      </c>
      <c r="B1230" s="63" t="s">
        <v>39</v>
      </c>
      <c r="C1230" s="60">
        <v>5.24</v>
      </c>
      <c r="D1230" s="61">
        <v>6.18</v>
      </c>
      <c r="E1230" s="59">
        <v>6.7</v>
      </c>
      <c r="F1230" s="59">
        <v>6.39</v>
      </c>
      <c r="G1230" s="71">
        <v>5.78</v>
      </c>
      <c r="H1230" s="59">
        <v>5.43</v>
      </c>
      <c r="O1230" s="4"/>
      <c r="P1230" s="4"/>
    </row>
    <row r="1231" spans="1:16" ht="15" customHeight="1">
      <c r="A1231" s="4" t="str">
        <f>+B1223&amp;B1231</f>
        <v>42522CONCHAN</v>
      </c>
      <c r="B1231" s="63" t="s">
        <v>40</v>
      </c>
      <c r="C1231" s="60">
        <v>5.24</v>
      </c>
      <c r="D1231" s="61">
        <v>6.18</v>
      </c>
      <c r="E1231" s="59">
        <v>6.7</v>
      </c>
      <c r="F1231" s="59">
        <v>6.39</v>
      </c>
      <c r="G1231" s="71">
        <v>5.78</v>
      </c>
      <c r="H1231" s="59">
        <v>5.43</v>
      </c>
      <c r="O1231" s="4"/>
      <c r="P1231" s="4"/>
    </row>
    <row r="1232" spans="1:16" ht="15" customHeight="1">
      <c r="A1232" s="4" t="str">
        <f>+B1223&amp;B1232</f>
        <v>42522C. DE PASCO</v>
      </c>
      <c r="B1232" s="63" t="s">
        <v>41</v>
      </c>
      <c r="C1232" s="58"/>
      <c r="D1232" s="58"/>
      <c r="E1232" s="58"/>
      <c r="F1232" s="58"/>
      <c r="G1232" s="71">
        <v>6.54</v>
      </c>
      <c r="H1232" s="59">
        <v>6.23</v>
      </c>
      <c r="O1232" s="4"/>
      <c r="P1232" s="4"/>
    </row>
    <row r="1233" spans="1:16" ht="15" customHeight="1">
      <c r="A1233" s="4" t="str">
        <f>+B1223&amp;B1233</f>
        <v>42522PISCO</v>
      </c>
      <c r="B1233" s="63" t="s">
        <v>42</v>
      </c>
      <c r="C1233" s="58"/>
      <c r="D1233" s="58"/>
      <c r="E1233" s="58"/>
      <c r="F1233" s="59">
        <v>6.76</v>
      </c>
      <c r="G1233" s="71">
        <v>6.17</v>
      </c>
      <c r="H1233" s="59">
        <v>5.81</v>
      </c>
      <c r="O1233" s="4"/>
      <c r="P1233" s="4"/>
    </row>
    <row r="1234" spans="1:16" ht="15" customHeight="1">
      <c r="A1234" s="4" t="str">
        <f>B1223&amp;B1234</f>
        <v>42522MOLLENDO</v>
      </c>
      <c r="B1234" s="63" t="s">
        <v>43</v>
      </c>
      <c r="C1234" s="60">
        <v>5.71</v>
      </c>
      <c r="D1234" s="61">
        <v>6.65</v>
      </c>
      <c r="E1234" s="58"/>
      <c r="F1234" s="58"/>
      <c r="G1234" s="71">
        <v>6.38</v>
      </c>
      <c r="H1234" s="59">
        <v>6.06</v>
      </c>
      <c r="O1234" s="4"/>
      <c r="P1234" s="4"/>
    </row>
    <row r="1235" spans="1:16" ht="15" customHeight="1">
      <c r="A1235" s="4" t="str">
        <f>B1223&amp;B1235</f>
        <v>42522JULIACA</v>
      </c>
      <c r="B1235" s="63" t="s">
        <v>44</v>
      </c>
      <c r="C1235" s="60">
        <v>5.98</v>
      </c>
      <c r="D1235" s="61">
        <v>6.92</v>
      </c>
      <c r="E1235" s="58"/>
      <c r="F1235" s="58"/>
      <c r="G1235" s="72"/>
      <c r="H1235" s="59">
        <v>6.37</v>
      </c>
      <c r="O1235" s="4"/>
      <c r="P1235" s="4"/>
    </row>
    <row r="1236" spans="1:16" ht="15" customHeight="1">
      <c r="A1236" s="4" t="str">
        <f>B1223&amp;B1236</f>
        <v>42522CUSCO</v>
      </c>
      <c r="B1236" s="63" t="s">
        <v>45</v>
      </c>
      <c r="C1236" s="60">
        <v>6.08</v>
      </c>
      <c r="D1236" s="61">
        <v>7.02</v>
      </c>
      <c r="E1236" s="58"/>
      <c r="F1236" s="58"/>
      <c r="G1236" s="72"/>
      <c r="H1236" s="59">
        <v>6.47</v>
      </c>
      <c r="O1236" s="4"/>
      <c r="P1236" s="4"/>
    </row>
    <row r="1237" spans="1:16" ht="15" customHeight="1">
      <c r="A1237" s="4" t="str">
        <f>B1223&amp;B1237</f>
        <v>42522ILO</v>
      </c>
      <c r="B1237" s="63" t="s">
        <v>46</v>
      </c>
      <c r="C1237" s="60">
        <v>5.75</v>
      </c>
      <c r="D1237" s="61">
        <v>6.69</v>
      </c>
      <c r="E1237" s="58"/>
      <c r="F1237" s="59">
        <v>7.07</v>
      </c>
      <c r="G1237" s="72"/>
      <c r="H1237" s="58"/>
      <c r="O1237" s="4"/>
      <c r="P1237" s="4"/>
    </row>
    <row r="1238" spans="1:16" ht="15" customHeight="1">
      <c r="A1238" s="4" t="str">
        <f>B1223&amp;B1238</f>
        <v>42522EL MILAGRO</v>
      </c>
      <c r="B1238" s="63" t="s">
        <v>47</v>
      </c>
      <c r="C1238" s="58"/>
      <c r="D1238" s="58"/>
      <c r="E1238" s="58"/>
      <c r="F1238" s="58"/>
      <c r="G1238" s="71">
        <v>6.36</v>
      </c>
      <c r="H1238" s="59">
        <v>5.95</v>
      </c>
      <c r="O1238" s="4"/>
      <c r="P1238" s="4"/>
    </row>
    <row r="1239" spans="1:16" ht="15" customHeight="1">
      <c r="A1239" s="4" t="str">
        <f>B1223&amp;B1239</f>
        <v>42522YURIMAGUAS</v>
      </c>
      <c r="B1239" s="63" t="s">
        <v>48</v>
      </c>
      <c r="C1239" s="27"/>
      <c r="D1239" s="28"/>
      <c r="E1239" s="22"/>
      <c r="F1239" s="22"/>
      <c r="G1239" s="22"/>
      <c r="H1239" s="22"/>
      <c r="O1239" s="4"/>
      <c r="P1239" s="4"/>
    </row>
    <row r="1240" spans="1:16" ht="15" customHeight="1">
      <c r="A1240" s="4" t="str">
        <f>B1223&amp;B1240</f>
        <v>42522IQUITOS</v>
      </c>
      <c r="B1240" s="63" t="s">
        <v>49</v>
      </c>
      <c r="C1240" s="27"/>
      <c r="D1240" s="28"/>
      <c r="E1240" s="22"/>
      <c r="F1240" s="22"/>
      <c r="G1240" s="22"/>
      <c r="H1240" s="22"/>
      <c r="O1240" s="4"/>
      <c r="P1240" s="4"/>
    </row>
    <row r="1241" spans="1:16" ht="15" customHeight="1">
      <c r="A1241" s="4" t="str">
        <f>B1223&amp;B1241</f>
        <v>42522PUCALLPA</v>
      </c>
      <c r="B1241" s="63" t="s">
        <v>50</v>
      </c>
      <c r="C1241" s="27"/>
      <c r="D1241" s="28"/>
      <c r="E1241" s="56"/>
      <c r="F1241" s="56"/>
      <c r="G1241" s="56"/>
      <c r="H1241" s="56"/>
      <c r="O1241" s="4"/>
      <c r="P1241" s="4"/>
    </row>
    <row r="1242" spans="1:16" ht="15" customHeight="1">
      <c r="A1242" s="4" t="str">
        <f>B1223&amp;B1242</f>
        <v>42522PTO. MALDONADO</v>
      </c>
      <c r="B1242" s="63" t="s">
        <v>51</v>
      </c>
      <c r="C1242" s="61">
        <v>8.85</v>
      </c>
      <c r="D1242" s="61">
        <v>9.7899999999999991</v>
      </c>
      <c r="E1242" s="22"/>
      <c r="F1242" s="22"/>
      <c r="G1242" s="22"/>
      <c r="H1242" s="22"/>
      <c r="O1242" s="4"/>
      <c r="P1242" s="4"/>
    </row>
    <row r="1243" spans="1:16" ht="15" customHeight="1">
      <c r="B1243" s="17">
        <v>42529</v>
      </c>
      <c r="O1243" s="4"/>
      <c r="P1243" s="4"/>
    </row>
    <row r="1244" spans="1:16" ht="15" customHeight="1">
      <c r="A1244" s="4" t="str">
        <f>B1243&amp;B1244</f>
        <v>42529TALARA</v>
      </c>
      <c r="B1244" s="63" t="s">
        <v>33</v>
      </c>
      <c r="C1244" s="58"/>
      <c r="D1244" s="58"/>
      <c r="E1244" s="58"/>
      <c r="F1244" s="59">
        <v>6.69</v>
      </c>
      <c r="G1244" s="71">
        <v>6.1</v>
      </c>
      <c r="H1244" s="59">
        <v>5.68</v>
      </c>
      <c r="O1244" s="4"/>
      <c r="P1244" s="4"/>
    </row>
    <row r="1245" spans="1:16" ht="15" customHeight="1">
      <c r="A1245" s="4" t="str">
        <f>B1243&amp;B1245</f>
        <v>42529PIURA</v>
      </c>
      <c r="B1245" s="63" t="s">
        <v>34</v>
      </c>
      <c r="C1245" s="58"/>
      <c r="D1245" s="58"/>
      <c r="E1245" s="58"/>
      <c r="F1245" s="58"/>
      <c r="G1245" s="71">
        <v>6.28</v>
      </c>
      <c r="H1245" s="59">
        <v>5.96</v>
      </c>
      <c r="O1245" s="4"/>
      <c r="P1245" s="4"/>
    </row>
    <row r="1246" spans="1:16" ht="15" customHeight="1">
      <c r="A1246" s="4" t="str">
        <f>+B1243&amp;B1246</f>
        <v>42529ETEN</v>
      </c>
      <c r="B1246" s="63" t="s">
        <v>35</v>
      </c>
      <c r="C1246" s="58"/>
      <c r="D1246" s="58"/>
      <c r="E1246" s="58"/>
      <c r="F1246" s="58"/>
      <c r="G1246" s="71">
        <v>6.42</v>
      </c>
      <c r="H1246" s="59">
        <v>6.1</v>
      </c>
      <c r="O1246" s="4"/>
      <c r="P1246" s="4"/>
    </row>
    <row r="1247" spans="1:16" ht="15" customHeight="1">
      <c r="A1247" s="4" t="str">
        <f>+B1243&amp;B1247</f>
        <v>42529SALAVERRY</v>
      </c>
      <c r="B1247" s="63" t="s">
        <v>36</v>
      </c>
      <c r="C1247" s="58"/>
      <c r="D1247" s="58"/>
      <c r="E1247" s="58"/>
      <c r="F1247" s="59">
        <v>7.05</v>
      </c>
      <c r="G1247" s="71">
        <v>6.45</v>
      </c>
      <c r="H1247" s="59">
        <v>6.13</v>
      </c>
      <c r="O1247" s="4"/>
      <c r="P1247" s="4"/>
    </row>
    <row r="1248" spans="1:16" ht="15" customHeight="1">
      <c r="A1248" s="4" t="str">
        <f>+B1243&amp;B1248</f>
        <v>42529CHIMBOTE</v>
      </c>
      <c r="B1248" s="63" t="s">
        <v>37</v>
      </c>
      <c r="C1248" s="58"/>
      <c r="D1248" s="58"/>
      <c r="E1248" s="58"/>
      <c r="F1248" s="58"/>
      <c r="G1248" s="72"/>
      <c r="H1248" s="59">
        <v>6.16</v>
      </c>
      <c r="O1248" s="4"/>
      <c r="P1248" s="4"/>
    </row>
    <row r="1249" spans="1:16" ht="15" customHeight="1">
      <c r="A1249" s="4" t="str">
        <f>+B1243&amp;B1249</f>
        <v>42529SUPE</v>
      </c>
      <c r="B1249" s="63" t="s">
        <v>38</v>
      </c>
      <c r="C1249" s="60">
        <v>5.47</v>
      </c>
      <c r="D1249" s="61">
        <v>6.46</v>
      </c>
      <c r="E1249" s="58"/>
      <c r="F1249" s="58"/>
      <c r="G1249" s="71">
        <v>6.47</v>
      </c>
      <c r="H1249" s="59">
        <v>6.15</v>
      </c>
      <c r="O1249" s="4"/>
      <c r="P1249" s="4"/>
    </row>
    <row r="1250" spans="1:16" ht="15" customHeight="1">
      <c r="A1250" s="4" t="str">
        <f>+B1243&amp;B1250</f>
        <v>42529CALLAO</v>
      </c>
      <c r="B1250" s="63" t="s">
        <v>39</v>
      </c>
      <c r="C1250" s="60">
        <v>5.24</v>
      </c>
      <c r="D1250" s="61">
        <v>6.23</v>
      </c>
      <c r="E1250" s="59">
        <v>6.83</v>
      </c>
      <c r="F1250" s="59">
        <v>6.52</v>
      </c>
      <c r="G1250" s="71">
        <v>5.91</v>
      </c>
      <c r="H1250" s="59">
        <v>5.56</v>
      </c>
      <c r="O1250" s="4"/>
      <c r="P1250" s="4"/>
    </row>
    <row r="1251" spans="1:16" ht="15" customHeight="1">
      <c r="A1251" s="4" t="str">
        <f>+B1243&amp;B1251</f>
        <v>42529CONCHAN</v>
      </c>
      <c r="B1251" s="63" t="s">
        <v>40</v>
      </c>
      <c r="C1251" s="60">
        <v>5.24</v>
      </c>
      <c r="D1251" s="61">
        <v>6.23</v>
      </c>
      <c r="E1251" s="59">
        <v>6.83</v>
      </c>
      <c r="F1251" s="59">
        <v>6.52</v>
      </c>
      <c r="G1251" s="71">
        <v>5.91</v>
      </c>
      <c r="H1251" s="59">
        <v>5.56</v>
      </c>
      <c r="O1251" s="4"/>
      <c r="P1251" s="4"/>
    </row>
    <row r="1252" spans="1:16" ht="15" customHeight="1">
      <c r="A1252" s="4" t="str">
        <f>+B1243&amp;B1252</f>
        <v>42529C. DE PASCO</v>
      </c>
      <c r="B1252" s="63" t="s">
        <v>41</v>
      </c>
      <c r="C1252" s="58"/>
      <c r="D1252" s="58"/>
      <c r="E1252" s="58"/>
      <c r="F1252" s="58"/>
      <c r="G1252" s="71">
        <v>6.67</v>
      </c>
      <c r="H1252" s="59">
        <v>6.36</v>
      </c>
      <c r="O1252" s="4"/>
      <c r="P1252" s="4"/>
    </row>
    <row r="1253" spans="1:16" ht="15" customHeight="1">
      <c r="A1253" s="4" t="str">
        <f>+B1243&amp;B1253</f>
        <v>42529PISCO</v>
      </c>
      <c r="B1253" s="63" t="s">
        <v>42</v>
      </c>
      <c r="C1253" s="58"/>
      <c r="D1253" s="58"/>
      <c r="E1253" s="58"/>
      <c r="F1253" s="59">
        <v>6.89</v>
      </c>
      <c r="G1253" s="71">
        <v>6.3</v>
      </c>
      <c r="H1253" s="59">
        <v>5.94</v>
      </c>
      <c r="O1253" s="4"/>
      <c r="P1253" s="4"/>
    </row>
    <row r="1254" spans="1:16" ht="15" customHeight="1">
      <c r="A1254" s="4" t="str">
        <f>B1243&amp;B1254</f>
        <v>42529MOLLENDO</v>
      </c>
      <c r="B1254" s="63" t="s">
        <v>43</v>
      </c>
      <c r="C1254" s="60">
        <v>5.71</v>
      </c>
      <c r="D1254" s="61">
        <v>6.7</v>
      </c>
      <c r="E1254" s="58"/>
      <c r="F1254" s="58"/>
      <c r="G1254" s="71">
        <v>6.51</v>
      </c>
      <c r="H1254" s="59">
        <v>6.19</v>
      </c>
      <c r="O1254" s="4"/>
      <c r="P1254" s="4"/>
    </row>
    <row r="1255" spans="1:16" ht="15" customHeight="1">
      <c r="A1255" s="4" t="str">
        <f>B1243&amp;B1255</f>
        <v>42529JULIACA</v>
      </c>
      <c r="B1255" s="63" t="s">
        <v>44</v>
      </c>
      <c r="C1255" s="60">
        <v>5.98</v>
      </c>
      <c r="D1255" s="61">
        <v>6.97</v>
      </c>
      <c r="E1255" s="58"/>
      <c r="F1255" s="58"/>
      <c r="G1255" s="72"/>
      <c r="H1255" s="59">
        <v>6.5</v>
      </c>
      <c r="O1255" s="4"/>
      <c r="P1255" s="4"/>
    </row>
    <row r="1256" spans="1:16" ht="15" customHeight="1">
      <c r="A1256" s="4" t="str">
        <f>B1243&amp;B1256</f>
        <v>42529CUSCO</v>
      </c>
      <c r="B1256" s="63" t="s">
        <v>45</v>
      </c>
      <c r="C1256" s="60">
        <v>6.08</v>
      </c>
      <c r="D1256" s="61">
        <v>7.07</v>
      </c>
      <c r="E1256" s="58"/>
      <c r="F1256" s="58"/>
      <c r="G1256" s="72"/>
      <c r="H1256" s="59">
        <v>6.6</v>
      </c>
      <c r="O1256" s="4"/>
      <c r="P1256" s="4"/>
    </row>
    <row r="1257" spans="1:16" ht="15" customHeight="1">
      <c r="A1257" s="4" t="str">
        <f>B1243&amp;B1257</f>
        <v>42529ILO</v>
      </c>
      <c r="B1257" s="63" t="s">
        <v>46</v>
      </c>
      <c r="C1257" s="60">
        <v>5.75</v>
      </c>
      <c r="D1257" s="61">
        <v>6.74</v>
      </c>
      <c r="E1257" s="58"/>
      <c r="F1257" s="59">
        <v>7.2</v>
      </c>
      <c r="G1257" s="72"/>
      <c r="H1257" s="58"/>
      <c r="O1257" s="4"/>
      <c r="P1257" s="4"/>
    </row>
    <row r="1258" spans="1:16" ht="15" customHeight="1">
      <c r="A1258" s="4" t="str">
        <f>B1243&amp;B1258</f>
        <v>42529EL MILAGRO</v>
      </c>
      <c r="B1258" s="63" t="s">
        <v>47</v>
      </c>
      <c r="C1258" s="58"/>
      <c r="D1258" s="58"/>
      <c r="E1258" s="58"/>
      <c r="F1258" s="58"/>
      <c r="G1258" s="71">
        <v>6.49</v>
      </c>
      <c r="H1258" s="59">
        <v>6.08</v>
      </c>
      <c r="O1258" s="4"/>
      <c r="P1258" s="4"/>
    </row>
    <row r="1259" spans="1:16" ht="15" customHeight="1">
      <c r="A1259" s="4" t="str">
        <f>B1243&amp;B1259</f>
        <v>42529YURIMAGUAS</v>
      </c>
      <c r="B1259" s="63" t="s">
        <v>48</v>
      </c>
      <c r="C1259" s="27"/>
      <c r="D1259" s="28"/>
      <c r="E1259" s="22"/>
      <c r="F1259" s="22"/>
      <c r="G1259" s="22"/>
      <c r="H1259" s="22"/>
      <c r="O1259" s="4"/>
      <c r="P1259" s="4"/>
    </row>
    <row r="1260" spans="1:16" ht="15" customHeight="1">
      <c r="A1260" s="4" t="str">
        <f>B1243&amp;B1260</f>
        <v>42529IQUITOS</v>
      </c>
      <c r="B1260" s="63" t="s">
        <v>49</v>
      </c>
      <c r="C1260" s="27"/>
      <c r="D1260" s="28"/>
      <c r="E1260" s="22"/>
      <c r="F1260" s="22"/>
      <c r="G1260" s="22"/>
      <c r="H1260" s="22"/>
      <c r="O1260" s="4"/>
      <c r="P1260" s="4"/>
    </row>
    <row r="1261" spans="1:16" ht="15" customHeight="1">
      <c r="A1261" s="4" t="str">
        <f>B1243&amp;B1261</f>
        <v>42529PUCALLPA</v>
      </c>
      <c r="B1261" s="63" t="s">
        <v>50</v>
      </c>
      <c r="C1261" s="27"/>
      <c r="D1261" s="28"/>
      <c r="E1261" s="22"/>
      <c r="F1261" s="22"/>
      <c r="G1261" s="22"/>
      <c r="H1261" s="22"/>
      <c r="O1261" s="4"/>
      <c r="P1261" s="4"/>
    </row>
    <row r="1262" spans="1:16" ht="15" customHeight="1">
      <c r="A1262" s="4" t="str">
        <f>B1243&amp;B1262</f>
        <v>42529PTO. MALDONADO</v>
      </c>
      <c r="B1262" s="63" t="s">
        <v>51</v>
      </c>
      <c r="C1262" s="61">
        <v>8.85</v>
      </c>
      <c r="D1262" s="61">
        <v>9.84</v>
      </c>
      <c r="E1262" s="22"/>
      <c r="F1262" s="22"/>
      <c r="G1262" s="22"/>
      <c r="H1262" s="22"/>
      <c r="O1262" s="4"/>
      <c r="P1262" s="4"/>
    </row>
    <row r="1263" spans="1:16" ht="15" customHeight="1">
      <c r="B1263" s="17">
        <v>42537</v>
      </c>
      <c r="O1263" s="4"/>
      <c r="P1263" s="4"/>
    </row>
    <row r="1264" spans="1:16" ht="15" customHeight="1">
      <c r="A1264" s="4" t="str">
        <f>B1263&amp;B1264</f>
        <v>42537TALARA</v>
      </c>
      <c r="B1264" s="63" t="s">
        <v>33</v>
      </c>
      <c r="C1264" s="19"/>
      <c r="D1264" s="19"/>
      <c r="E1264" s="19"/>
      <c r="F1264" s="36">
        <v>6.62</v>
      </c>
      <c r="G1264" s="39">
        <v>6.03</v>
      </c>
      <c r="H1264" s="36">
        <v>5.61</v>
      </c>
      <c r="O1264" s="4"/>
      <c r="P1264" s="4"/>
    </row>
    <row r="1265" spans="1:16" ht="15" customHeight="1">
      <c r="A1265" s="4" t="str">
        <f>B1263&amp;B1265</f>
        <v>42537PIURA</v>
      </c>
      <c r="B1265" s="63" t="s">
        <v>34</v>
      </c>
      <c r="C1265" s="19"/>
      <c r="D1265" s="19"/>
      <c r="E1265" s="19"/>
      <c r="F1265" s="19"/>
      <c r="G1265" s="39">
        <v>6.21</v>
      </c>
      <c r="H1265" s="36">
        <v>5.89</v>
      </c>
      <c r="O1265" s="4"/>
      <c r="P1265" s="4"/>
    </row>
    <row r="1266" spans="1:16" ht="15" customHeight="1">
      <c r="A1266" s="4" t="str">
        <f>+B1263&amp;B1266</f>
        <v>42537ETEN</v>
      </c>
      <c r="B1266" s="63" t="s">
        <v>35</v>
      </c>
      <c r="C1266" s="19"/>
      <c r="D1266" s="19"/>
      <c r="E1266" s="19"/>
      <c r="F1266" s="19"/>
      <c r="G1266" s="39">
        <v>6.35</v>
      </c>
      <c r="H1266" s="36">
        <v>6.03</v>
      </c>
      <c r="O1266" s="4"/>
      <c r="P1266" s="4"/>
    </row>
    <row r="1267" spans="1:16" ht="15" customHeight="1">
      <c r="A1267" s="4" t="str">
        <f>+B1263&amp;B1267</f>
        <v>42537SALAVERRY</v>
      </c>
      <c r="B1267" s="63" t="s">
        <v>36</v>
      </c>
      <c r="C1267" s="19"/>
      <c r="D1267" s="19"/>
      <c r="E1267" s="19"/>
      <c r="F1267" s="36">
        <v>6.98</v>
      </c>
      <c r="G1267" s="39">
        <v>6.38</v>
      </c>
      <c r="H1267" s="36">
        <v>6.06</v>
      </c>
      <c r="O1267" s="4"/>
      <c r="P1267" s="4"/>
    </row>
    <row r="1268" spans="1:16" ht="15" customHeight="1">
      <c r="A1268" s="4" t="str">
        <f>+B1263&amp;B1268</f>
        <v>42537CHIMBOTE</v>
      </c>
      <c r="B1268" s="63" t="s">
        <v>37</v>
      </c>
      <c r="C1268" s="19"/>
      <c r="D1268" s="19"/>
      <c r="E1268" s="19"/>
      <c r="F1268" s="19"/>
      <c r="G1268" s="39">
        <v>6.38</v>
      </c>
      <c r="H1268" s="36">
        <v>6.09</v>
      </c>
      <c r="O1268" s="4"/>
      <c r="P1268" s="4"/>
    </row>
    <row r="1269" spans="1:16" ht="15" customHeight="1">
      <c r="A1269" s="4" t="str">
        <f>+B1263&amp;B1269</f>
        <v>42537SUPE</v>
      </c>
      <c r="B1269" s="63" t="s">
        <v>38</v>
      </c>
      <c r="C1269" s="40">
        <v>5.47</v>
      </c>
      <c r="D1269" s="41">
        <v>6.51</v>
      </c>
      <c r="E1269" s="19"/>
      <c r="F1269" s="19"/>
      <c r="G1269" s="39">
        <v>6.4</v>
      </c>
      <c r="H1269" s="36">
        <v>6.08</v>
      </c>
      <c r="O1269" s="4"/>
      <c r="P1269" s="4"/>
    </row>
    <row r="1270" spans="1:16" ht="15" customHeight="1">
      <c r="A1270" s="4" t="str">
        <f>+B1263&amp;B1270</f>
        <v>42537CALLAO</v>
      </c>
      <c r="B1270" s="63" t="s">
        <v>39</v>
      </c>
      <c r="C1270" s="40">
        <v>5.24</v>
      </c>
      <c r="D1270" s="41">
        <v>6.28</v>
      </c>
      <c r="E1270" s="36">
        <v>6.76</v>
      </c>
      <c r="F1270" s="36">
        <v>6.45</v>
      </c>
      <c r="G1270" s="39">
        <v>5.84</v>
      </c>
      <c r="H1270" s="36">
        <v>5.49</v>
      </c>
      <c r="O1270" s="4"/>
      <c r="P1270" s="4"/>
    </row>
    <row r="1271" spans="1:16" ht="15" customHeight="1">
      <c r="A1271" s="4" t="str">
        <f>+B1263&amp;B1271</f>
        <v>42537CONCHAN</v>
      </c>
      <c r="B1271" s="63" t="s">
        <v>40</v>
      </c>
      <c r="C1271" s="40">
        <v>5.24</v>
      </c>
      <c r="D1271" s="41">
        <v>6.28</v>
      </c>
      <c r="E1271" s="36">
        <v>6.76</v>
      </c>
      <c r="F1271" s="36">
        <v>6.45</v>
      </c>
      <c r="G1271" s="39">
        <v>5.84</v>
      </c>
      <c r="H1271" s="36">
        <v>5.49</v>
      </c>
      <c r="O1271" s="4"/>
      <c r="P1271" s="4"/>
    </row>
    <row r="1272" spans="1:16" ht="15" customHeight="1">
      <c r="A1272" s="4" t="str">
        <f>+B1263&amp;B1272</f>
        <v>42537C. DE PASCO</v>
      </c>
      <c r="B1272" s="63" t="s">
        <v>41</v>
      </c>
      <c r="C1272" s="19"/>
      <c r="D1272" s="19"/>
      <c r="E1272" s="19"/>
      <c r="F1272" s="19"/>
      <c r="G1272" s="39">
        <v>6.6</v>
      </c>
      <c r="H1272" s="36">
        <v>6.29</v>
      </c>
      <c r="O1272" s="4"/>
      <c r="P1272" s="4"/>
    </row>
    <row r="1273" spans="1:16" ht="15" customHeight="1">
      <c r="A1273" s="4" t="str">
        <f>+B1263&amp;B1273</f>
        <v>42537PISCO</v>
      </c>
      <c r="B1273" s="63" t="s">
        <v>42</v>
      </c>
      <c r="C1273" s="19"/>
      <c r="D1273" s="19"/>
      <c r="E1273" s="19"/>
      <c r="F1273" s="36">
        <v>6.82</v>
      </c>
      <c r="G1273" s="39">
        <v>6.23</v>
      </c>
      <c r="H1273" s="36">
        <v>5.87</v>
      </c>
      <c r="O1273" s="4"/>
      <c r="P1273" s="4"/>
    </row>
    <row r="1274" spans="1:16" ht="15" customHeight="1">
      <c r="A1274" s="4" t="str">
        <f>B1263&amp;B1274</f>
        <v>42537MOLLENDO</v>
      </c>
      <c r="B1274" s="63" t="s">
        <v>43</v>
      </c>
      <c r="C1274" s="40">
        <v>5.71</v>
      </c>
      <c r="D1274" s="41">
        <v>6.75</v>
      </c>
      <c r="E1274" s="19"/>
      <c r="F1274" s="19"/>
      <c r="G1274" s="39">
        <v>6.44</v>
      </c>
      <c r="H1274" s="36">
        <v>6.12</v>
      </c>
      <c r="O1274" s="4"/>
      <c r="P1274" s="4"/>
    </row>
    <row r="1275" spans="1:16" ht="15" customHeight="1">
      <c r="A1275" s="4" t="str">
        <f>B1263&amp;B1275</f>
        <v>42537JULIACA</v>
      </c>
      <c r="B1275" s="63" t="s">
        <v>44</v>
      </c>
      <c r="C1275" s="40">
        <v>5.98</v>
      </c>
      <c r="D1275" s="41">
        <v>7.02</v>
      </c>
      <c r="E1275" s="19"/>
      <c r="F1275" s="19"/>
      <c r="G1275" s="25"/>
      <c r="H1275" s="36">
        <v>6.43</v>
      </c>
      <c r="O1275" s="4"/>
      <c r="P1275" s="4"/>
    </row>
    <row r="1276" spans="1:16" ht="15" customHeight="1">
      <c r="A1276" s="4" t="str">
        <f>B1263&amp;B1276</f>
        <v>42537CUSCO</v>
      </c>
      <c r="B1276" s="63" t="s">
        <v>45</v>
      </c>
      <c r="C1276" s="40">
        <v>6.08</v>
      </c>
      <c r="D1276" s="41">
        <v>7.12</v>
      </c>
      <c r="E1276" s="19"/>
      <c r="F1276" s="19"/>
      <c r="G1276" s="25"/>
      <c r="H1276" s="36">
        <v>6.53</v>
      </c>
      <c r="O1276" s="4"/>
      <c r="P1276" s="4"/>
    </row>
    <row r="1277" spans="1:16" ht="15" customHeight="1">
      <c r="A1277" s="4" t="str">
        <f>B1263&amp;B1277</f>
        <v>42537ILO</v>
      </c>
      <c r="B1277" s="63" t="s">
        <v>46</v>
      </c>
      <c r="C1277" s="40">
        <v>5.75</v>
      </c>
      <c r="D1277" s="41">
        <v>6.79</v>
      </c>
      <c r="E1277" s="19"/>
      <c r="F1277" s="36">
        <v>7.13</v>
      </c>
      <c r="G1277" s="25"/>
      <c r="H1277" s="19"/>
      <c r="O1277" s="4"/>
      <c r="P1277" s="4"/>
    </row>
    <row r="1278" spans="1:16" ht="15" customHeight="1">
      <c r="A1278" s="4" t="str">
        <f>B1263&amp;B1278</f>
        <v>42537EL MILAGRO</v>
      </c>
      <c r="B1278" s="63" t="s">
        <v>47</v>
      </c>
      <c r="C1278" s="19"/>
      <c r="D1278" s="19"/>
      <c r="E1278" s="19"/>
      <c r="F1278" s="19"/>
      <c r="G1278" s="39">
        <v>6.42</v>
      </c>
      <c r="H1278" s="36">
        <v>6.01</v>
      </c>
      <c r="O1278" s="4"/>
      <c r="P1278" s="4"/>
    </row>
    <row r="1279" spans="1:16" ht="15" customHeight="1">
      <c r="A1279" s="4" t="str">
        <f>B1263&amp;B1279</f>
        <v>42537YURIMAGUAS</v>
      </c>
      <c r="B1279" s="63" t="s">
        <v>48</v>
      </c>
      <c r="C1279" s="27"/>
      <c r="D1279" s="28"/>
      <c r="E1279" s="22"/>
      <c r="F1279" s="22"/>
      <c r="G1279" s="22"/>
      <c r="H1279" s="22"/>
      <c r="O1279" s="4"/>
      <c r="P1279" s="4"/>
    </row>
    <row r="1280" spans="1:16" ht="15" customHeight="1">
      <c r="A1280" s="4" t="str">
        <f>B1263&amp;B1280</f>
        <v>42537IQUITOS</v>
      </c>
      <c r="B1280" s="63" t="s">
        <v>49</v>
      </c>
      <c r="C1280" s="27"/>
      <c r="D1280" s="28"/>
      <c r="E1280" s="22"/>
      <c r="F1280" s="22"/>
      <c r="G1280" s="22"/>
      <c r="H1280" s="22"/>
      <c r="O1280" s="4"/>
      <c r="P1280" s="4"/>
    </row>
    <row r="1281" spans="1:16" ht="15" customHeight="1">
      <c r="A1281" s="4" t="str">
        <f>B1263&amp;B1281</f>
        <v>42537PUCALLPA</v>
      </c>
      <c r="B1281" s="63" t="s">
        <v>50</v>
      </c>
      <c r="C1281" s="27"/>
      <c r="D1281" s="28"/>
      <c r="E1281" s="22"/>
      <c r="F1281" s="22"/>
      <c r="G1281" s="22"/>
      <c r="H1281" s="22"/>
      <c r="O1281" s="4"/>
      <c r="P1281" s="4"/>
    </row>
    <row r="1282" spans="1:16" ht="15" customHeight="1">
      <c r="A1282" s="4" t="str">
        <f>B1263&amp;B1282</f>
        <v>42537PTO. MALDONADO</v>
      </c>
      <c r="B1282" s="63" t="s">
        <v>51</v>
      </c>
      <c r="C1282" s="41">
        <v>8.85</v>
      </c>
      <c r="D1282" s="41">
        <v>9.89</v>
      </c>
      <c r="E1282" s="22"/>
      <c r="F1282" s="22"/>
      <c r="G1282" s="22"/>
      <c r="H1282" s="22"/>
      <c r="O1282" s="4"/>
      <c r="P1282" s="4"/>
    </row>
    <row r="1283" spans="1:16" ht="15" customHeight="1">
      <c r="B1283" s="17">
        <v>42543</v>
      </c>
      <c r="O1283" s="4"/>
      <c r="P1283" s="4"/>
    </row>
    <row r="1284" spans="1:16" ht="15" customHeight="1">
      <c r="A1284" s="4" t="str">
        <f>B1283&amp;B1284</f>
        <v>42543TALARA</v>
      </c>
      <c r="B1284" s="63" t="s">
        <v>33</v>
      </c>
      <c r="C1284" s="58"/>
      <c r="D1284" s="58"/>
      <c r="E1284" s="58"/>
      <c r="F1284" s="59">
        <v>6.39</v>
      </c>
      <c r="G1284" s="59">
        <v>5.8</v>
      </c>
      <c r="H1284" s="59">
        <v>5.38</v>
      </c>
      <c r="O1284" s="4"/>
      <c r="P1284" s="4"/>
    </row>
    <row r="1285" spans="1:16" ht="15" customHeight="1">
      <c r="A1285" s="4" t="str">
        <f>B1283&amp;B1285</f>
        <v>42543PIURA</v>
      </c>
      <c r="B1285" s="63" t="s">
        <v>34</v>
      </c>
      <c r="C1285" s="58"/>
      <c r="D1285" s="58"/>
      <c r="E1285" s="58"/>
      <c r="F1285" s="58"/>
      <c r="G1285" s="59">
        <v>5.98</v>
      </c>
      <c r="H1285" s="59">
        <v>5.66</v>
      </c>
      <c r="O1285" s="4"/>
      <c r="P1285" s="4"/>
    </row>
    <row r="1286" spans="1:16" ht="15" customHeight="1">
      <c r="A1286" s="4" t="str">
        <f>+B1283&amp;B1286</f>
        <v>42543ETEN</v>
      </c>
      <c r="B1286" s="63" t="s">
        <v>35</v>
      </c>
      <c r="C1286" s="58"/>
      <c r="D1286" s="58"/>
      <c r="E1286" s="58"/>
      <c r="F1286" s="58"/>
      <c r="G1286" s="59">
        <v>6.12</v>
      </c>
      <c r="H1286" s="59">
        <v>5.8</v>
      </c>
      <c r="O1286" s="4"/>
      <c r="P1286" s="4"/>
    </row>
    <row r="1287" spans="1:16" ht="15" customHeight="1">
      <c r="A1287" s="4" t="str">
        <f>+B1283&amp;B1287</f>
        <v>42543SALAVERRY</v>
      </c>
      <c r="B1287" s="63" t="s">
        <v>36</v>
      </c>
      <c r="C1287" s="58"/>
      <c r="D1287" s="58"/>
      <c r="E1287" s="58"/>
      <c r="F1287" s="59">
        <v>6.75</v>
      </c>
      <c r="G1287" s="59">
        <v>6.15</v>
      </c>
      <c r="H1287" s="59">
        <v>5.83</v>
      </c>
      <c r="O1287" s="4"/>
      <c r="P1287" s="4"/>
    </row>
    <row r="1288" spans="1:16" ht="15" customHeight="1">
      <c r="A1288" s="4" t="str">
        <f>+B1283&amp;B1288</f>
        <v>42543CHIMBOTE</v>
      </c>
      <c r="B1288" s="63" t="s">
        <v>37</v>
      </c>
      <c r="C1288" s="58"/>
      <c r="D1288" s="58"/>
      <c r="E1288" s="58"/>
      <c r="F1288" s="58"/>
      <c r="G1288" s="59">
        <v>6.15</v>
      </c>
      <c r="H1288" s="59">
        <v>5.86</v>
      </c>
      <c r="O1288" s="4"/>
      <c r="P1288" s="4"/>
    </row>
    <row r="1289" spans="1:16" ht="15" customHeight="1">
      <c r="A1289" s="4" t="str">
        <f>+B1283&amp;B1289</f>
        <v>42543SUPE</v>
      </c>
      <c r="B1289" s="63" t="s">
        <v>38</v>
      </c>
      <c r="C1289" s="60">
        <v>5.47</v>
      </c>
      <c r="D1289" s="61">
        <v>6.46</v>
      </c>
      <c r="E1289" s="58"/>
      <c r="F1289" s="58"/>
      <c r="G1289" s="59">
        <v>6.17</v>
      </c>
      <c r="H1289" s="59">
        <v>5.85</v>
      </c>
      <c r="O1289" s="4"/>
      <c r="P1289" s="4"/>
    </row>
    <row r="1290" spans="1:16" ht="15" customHeight="1">
      <c r="A1290" s="4" t="str">
        <f>+B1283&amp;B1290</f>
        <v>42543CALLAO</v>
      </c>
      <c r="B1290" s="63" t="s">
        <v>39</v>
      </c>
      <c r="C1290" s="60">
        <v>5.24</v>
      </c>
      <c r="D1290" s="61">
        <v>6.23</v>
      </c>
      <c r="E1290" s="59">
        <v>6.53</v>
      </c>
      <c r="F1290" s="59">
        <v>6.22</v>
      </c>
      <c r="G1290" s="59">
        <v>5.61</v>
      </c>
      <c r="H1290" s="59">
        <v>5.26</v>
      </c>
      <c r="O1290" s="4"/>
      <c r="P1290" s="4"/>
    </row>
    <row r="1291" spans="1:16" ht="15" customHeight="1">
      <c r="A1291" s="4" t="str">
        <f>+B1283&amp;B1291</f>
        <v>42543CONCHAN</v>
      </c>
      <c r="B1291" s="63" t="s">
        <v>40</v>
      </c>
      <c r="C1291" s="60">
        <v>5.24</v>
      </c>
      <c r="D1291" s="61">
        <v>6.23</v>
      </c>
      <c r="E1291" s="59">
        <v>6.53</v>
      </c>
      <c r="F1291" s="59">
        <v>6.22</v>
      </c>
      <c r="G1291" s="59">
        <v>5.61</v>
      </c>
      <c r="H1291" s="59">
        <v>5.26</v>
      </c>
      <c r="O1291" s="4"/>
      <c r="P1291" s="4"/>
    </row>
    <row r="1292" spans="1:16" ht="15" customHeight="1">
      <c r="A1292" s="4" t="str">
        <f>+B1283&amp;B1292</f>
        <v>42543C. DE PASCO</v>
      </c>
      <c r="B1292" s="63" t="s">
        <v>41</v>
      </c>
      <c r="C1292" s="58"/>
      <c r="D1292" s="58"/>
      <c r="E1292" s="58"/>
      <c r="F1292" s="58"/>
      <c r="G1292" s="59">
        <v>6.37</v>
      </c>
      <c r="H1292" s="59">
        <v>6.06</v>
      </c>
      <c r="O1292" s="4"/>
      <c r="P1292" s="4"/>
    </row>
    <row r="1293" spans="1:16" ht="15" customHeight="1">
      <c r="A1293" s="4" t="str">
        <f>+B1283&amp;B1293</f>
        <v>42543PISCO</v>
      </c>
      <c r="B1293" s="63" t="s">
        <v>42</v>
      </c>
      <c r="C1293" s="58"/>
      <c r="D1293" s="58"/>
      <c r="E1293" s="58"/>
      <c r="F1293" s="59">
        <v>6.59</v>
      </c>
      <c r="G1293" s="59">
        <v>6</v>
      </c>
      <c r="H1293" s="59">
        <v>5.64</v>
      </c>
      <c r="O1293" s="4"/>
      <c r="P1293" s="4"/>
    </row>
    <row r="1294" spans="1:16" ht="15" customHeight="1">
      <c r="A1294" s="4" t="str">
        <f>B1283&amp;B1294</f>
        <v>42543MOLLENDO</v>
      </c>
      <c r="B1294" s="63" t="s">
        <v>43</v>
      </c>
      <c r="C1294" s="60">
        <v>5.71</v>
      </c>
      <c r="D1294" s="61">
        <v>6.7</v>
      </c>
      <c r="E1294" s="58"/>
      <c r="F1294" s="58"/>
      <c r="G1294" s="59">
        <v>6.21</v>
      </c>
      <c r="H1294" s="59">
        <v>5.89</v>
      </c>
      <c r="O1294" s="4"/>
      <c r="P1294" s="4"/>
    </row>
    <row r="1295" spans="1:16" ht="15" customHeight="1">
      <c r="A1295" s="4" t="str">
        <f>B1283&amp;B1295</f>
        <v>42543JULIACA</v>
      </c>
      <c r="B1295" s="63" t="s">
        <v>44</v>
      </c>
      <c r="C1295" s="60">
        <v>5.98</v>
      </c>
      <c r="D1295" s="61">
        <v>6.97</v>
      </c>
      <c r="E1295" s="58"/>
      <c r="F1295" s="58"/>
      <c r="G1295" s="58"/>
      <c r="H1295" s="59">
        <v>6.2</v>
      </c>
      <c r="O1295" s="4"/>
      <c r="P1295" s="4"/>
    </row>
    <row r="1296" spans="1:16" ht="15" customHeight="1">
      <c r="A1296" s="4" t="str">
        <f>B1283&amp;B1296</f>
        <v>42543CUSCO</v>
      </c>
      <c r="B1296" s="63" t="s">
        <v>45</v>
      </c>
      <c r="C1296" s="60">
        <v>6.08</v>
      </c>
      <c r="D1296" s="61">
        <v>7.07</v>
      </c>
      <c r="E1296" s="58"/>
      <c r="F1296" s="58"/>
      <c r="G1296" s="58"/>
      <c r="H1296" s="59">
        <v>6.3</v>
      </c>
      <c r="O1296" s="4"/>
      <c r="P1296" s="4"/>
    </row>
    <row r="1297" spans="1:16" ht="15" customHeight="1">
      <c r="A1297" s="4" t="str">
        <f>B1283&amp;B1297</f>
        <v>42543ILO</v>
      </c>
      <c r="B1297" s="63" t="s">
        <v>46</v>
      </c>
      <c r="C1297" s="60">
        <v>5.75</v>
      </c>
      <c r="D1297" s="61">
        <v>6.74</v>
      </c>
      <c r="E1297" s="58"/>
      <c r="F1297" s="59">
        <v>6.9</v>
      </c>
      <c r="G1297" s="58"/>
      <c r="H1297" s="58"/>
      <c r="O1297" s="4"/>
      <c r="P1297" s="4"/>
    </row>
    <row r="1298" spans="1:16" ht="15" customHeight="1">
      <c r="A1298" s="4" t="str">
        <f>B1283&amp;B1298</f>
        <v>42543EL MILAGRO</v>
      </c>
      <c r="B1298" s="63" t="s">
        <v>47</v>
      </c>
      <c r="C1298" s="58"/>
      <c r="D1298" s="58"/>
      <c r="E1298" s="58"/>
      <c r="F1298" s="58"/>
      <c r="G1298" s="59">
        <v>6.19</v>
      </c>
      <c r="H1298" s="59">
        <v>5.78</v>
      </c>
      <c r="O1298" s="4"/>
      <c r="P1298" s="4"/>
    </row>
    <row r="1299" spans="1:16" ht="15" customHeight="1">
      <c r="A1299" s="4" t="str">
        <f>B1283&amp;B1299</f>
        <v>42543YURIMAGUAS</v>
      </c>
      <c r="B1299" s="63" t="s">
        <v>48</v>
      </c>
      <c r="C1299" s="27"/>
      <c r="D1299" s="28"/>
      <c r="E1299" s="22"/>
      <c r="F1299" s="22"/>
      <c r="G1299" s="22"/>
      <c r="H1299" s="22"/>
      <c r="O1299" s="4"/>
      <c r="P1299" s="4"/>
    </row>
    <row r="1300" spans="1:16" ht="15" customHeight="1">
      <c r="A1300" s="4" t="str">
        <f>B1283&amp;B1300</f>
        <v>42543IQUITOS</v>
      </c>
      <c r="B1300" s="63" t="s">
        <v>49</v>
      </c>
      <c r="C1300" s="27"/>
      <c r="D1300" s="28"/>
      <c r="E1300" s="22"/>
      <c r="F1300" s="22"/>
      <c r="G1300" s="22"/>
      <c r="H1300" s="22"/>
      <c r="O1300" s="4"/>
      <c r="P1300" s="4"/>
    </row>
    <row r="1301" spans="1:16" ht="15" customHeight="1">
      <c r="A1301" s="4" t="str">
        <f>B1283&amp;B1301</f>
        <v>42543PUCALLPA</v>
      </c>
      <c r="B1301" s="63" t="s">
        <v>50</v>
      </c>
      <c r="C1301" s="27"/>
      <c r="D1301" s="28"/>
      <c r="E1301" s="22"/>
      <c r="F1301" s="22"/>
      <c r="G1301" s="22"/>
      <c r="H1301" s="22"/>
      <c r="O1301" s="4"/>
      <c r="P1301" s="4"/>
    </row>
    <row r="1302" spans="1:16" ht="15" customHeight="1">
      <c r="A1302" s="4" t="str">
        <f>B1283&amp;B1302</f>
        <v>42543PTO. MALDONADO</v>
      </c>
      <c r="B1302" s="63" t="s">
        <v>51</v>
      </c>
      <c r="C1302" s="61">
        <v>8.85</v>
      </c>
      <c r="D1302" s="61">
        <v>9.84</v>
      </c>
      <c r="E1302" s="22"/>
      <c r="F1302" s="22"/>
      <c r="G1302" s="22"/>
      <c r="H1302" s="22"/>
      <c r="O1302" s="4"/>
      <c r="P1302" s="4"/>
    </row>
    <row r="1303" spans="1:16" ht="15" customHeight="1">
      <c r="B1303" s="31">
        <v>42552</v>
      </c>
      <c r="C1303" s="65"/>
      <c r="D1303" s="65"/>
      <c r="E1303" s="65"/>
      <c r="F1303" s="65"/>
      <c r="G1303" s="65"/>
      <c r="H1303" s="65"/>
      <c r="O1303" s="4"/>
      <c r="P1303" s="4"/>
    </row>
    <row r="1304" spans="1:16" ht="15" customHeight="1">
      <c r="A1304" s="4" t="str">
        <f>B1303&amp;B1304</f>
        <v>42552TALARA</v>
      </c>
      <c r="B1304" s="63" t="s">
        <v>33</v>
      </c>
      <c r="C1304" s="58"/>
      <c r="D1304" s="58"/>
      <c r="E1304" s="58"/>
      <c r="F1304" s="59">
        <v>6.39</v>
      </c>
      <c r="G1304" s="71">
        <v>5.8</v>
      </c>
      <c r="H1304" s="59">
        <v>5.38</v>
      </c>
      <c r="O1304" s="4"/>
      <c r="P1304" s="4"/>
    </row>
    <row r="1305" spans="1:16" ht="15" customHeight="1">
      <c r="A1305" s="4" t="str">
        <f>B1303&amp;B1305</f>
        <v>42552PIURA</v>
      </c>
      <c r="B1305" s="63" t="s">
        <v>34</v>
      </c>
      <c r="C1305" s="58"/>
      <c r="D1305" s="58"/>
      <c r="E1305" s="58"/>
      <c r="F1305" s="58"/>
      <c r="G1305" s="71">
        <v>5.98</v>
      </c>
      <c r="H1305" s="59">
        <v>5.66</v>
      </c>
      <c r="O1305" s="4"/>
      <c r="P1305" s="4"/>
    </row>
    <row r="1306" spans="1:16" ht="15" customHeight="1">
      <c r="A1306" s="4" t="str">
        <f>+B1303&amp;B1306</f>
        <v>42552ETEN</v>
      </c>
      <c r="B1306" s="63" t="s">
        <v>35</v>
      </c>
      <c r="C1306" s="58"/>
      <c r="D1306" s="58"/>
      <c r="E1306" s="58"/>
      <c r="F1306" s="58"/>
      <c r="G1306" s="71">
        <v>6.12</v>
      </c>
      <c r="H1306" s="59">
        <v>5.8</v>
      </c>
      <c r="O1306" s="4"/>
      <c r="P1306" s="4"/>
    </row>
    <row r="1307" spans="1:16" ht="15" customHeight="1">
      <c r="A1307" s="4" t="str">
        <f>+B1303&amp;B1307</f>
        <v>42552SALAVERRY</v>
      </c>
      <c r="B1307" s="63" t="s">
        <v>36</v>
      </c>
      <c r="C1307" s="58"/>
      <c r="D1307" s="58"/>
      <c r="E1307" s="58"/>
      <c r="F1307" s="59">
        <v>6.75</v>
      </c>
      <c r="G1307" s="71">
        <v>6.15</v>
      </c>
      <c r="H1307" s="59">
        <v>5.83</v>
      </c>
      <c r="O1307" s="4"/>
      <c r="P1307" s="4"/>
    </row>
    <row r="1308" spans="1:16" ht="15" customHeight="1">
      <c r="A1308" s="4" t="str">
        <f>+B1303&amp;B1308</f>
        <v>42552CHIMBOTE</v>
      </c>
      <c r="B1308" s="63" t="s">
        <v>37</v>
      </c>
      <c r="C1308" s="58"/>
      <c r="D1308" s="58"/>
      <c r="E1308" s="58"/>
      <c r="F1308" s="58"/>
      <c r="G1308" s="71">
        <v>6.15</v>
      </c>
      <c r="H1308" s="59">
        <v>5.86</v>
      </c>
      <c r="O1308" s="4"/>
      <c r="P1308" s="4"/>
    </row>
    <row r="1309" spans="1:16" ht="15" customHeight="1">
      <c r="A1309" s="4" t="str">
        <f>+B1303&amp;B1309</f>
        <v>42552SUPE</v>
      </c>
      <c r="B1309" s="63" t="s">
        <v>38</v>
      </c>
      <c r="C1309" s="60">
        <v>5.99</v>
      </c>
      <c r="D1309" s="61">
        <v>6.38</v>
      </c>
      <c r="E1309" s="58"/>
      <c r="F1309" s="58"/>
      <c r="G1309" s="71">
        <v>6.17</v>
      </c>
      <c r="H1309" s="59">
        <v>5.85</v>
      </c>
      <c r="O1309" s="4"/>
      <c r="P1309" s="4"/>
    </row>
    <row r="1310" spans="1:16" ht="15" customHeight="1">
      <c r="A1310" s="4" t="str">
        <f>+B1303&amp;B1310</f>
        <v>42552CALLAO</v>
      </c>
      <c r="B1310" s="63" t="s">
        <v>39</v>
      </c>
      <c r="C1310" s="60">
        <v>5.76</v>
      </c>
      <c r="D1310" s="61">
        <v>6.15</v>
      </c>
      <c r="E1310" s="59">
        <v>6.53</v>
      </c>
      <c r="F1310" s="59">
        <v>6.22</v>
      </c>
      <c r="G1310" s="71">
        <v>5.61</v>
      </c>
      <c r="H1310" s="59">
        <v>5.26</v>
      </c>
      <c r="O1310" s="4"/>
      <c r="P1310" s="4"/>
    </row>
    <row r="1311" spans="1:16" ht="15" customHeight="1">
      <c r="A1311" s="4" t="str">
        <f>+B1303&amp;B1311</f>
        <v>42552CONCHAN</v>
      </c>
      <c r="B1311" s="63" t="s">
        <v>40</v>
      </c>
      <c r="C1311" s="60">
        <v>5.76</v>
      </c>
      <c r="D1311" s="61">
        <v>6.15</v>
      </c>
      <c r="E1311" s="59">
        <v>6.53</v>
      </c>
      <c r="F1311" s="59">
        <v>6.22</v>
      </c>
      <c r="G1311" s="71">
        <v>5.61</v>
      </c>
      <c r="H1311" s="59">
        <v>5.26</v>
      </c>
      <c r="O1311" s="4"/>
      <c r="P1311" s="4"/>
    </row>
    <row r="1312" spans="1:16" ht="15" customHeight="1">
      <c r="A1312" s="4" t="str">
        <f>+B1303&amp;B1312</f>
        <v>42552C. DE PASCO</v>
      </c>
      <c r="B1312" s="63" t="s">
        <v>41</v>
      </c>
      <c r="C1312" s="58"/>
      <c r="D1312" s="58"/>
      <c r="E1312" s="58"/>
      <c r="F1312" s="58"/>
      <c r="G1312" s="71">
        <v>6.37</v>
      </c>
      <c r="H1312" s="59">
        <v>6.06</v>
      </c>
      <c r="O1312" s="4"/>
      <c r="P1312" s="4"/>
    </row>
    <row r="1313" spans="1:16" ht="15" customHeight="1">
      <c r="A1313" s="4" t="str">
        <f>+B1303&amp;B1313</f>
        <v>42552PISCO</v>
      </c>
      <c r="B1313" s="63" t="s">
        <v>42</v>
      </c>
      <c r="C1313" s="58"/>
      <c r="D1313" s="58"/>
      <c r="E1313" s="58"/>
      <c r="F1313" s="59">
        <v>6.59</v>
      </c>
      <c r="G1313" s="71">
        <v>6</v>
      </c>
      <c r="H1313" s="59">
        <v>5.64</v>
      </c>
      <c r="O1313" s="4"/>
      <c r="P1313" s="4"/>
    </row>
    <row r="1314" spans="1:16" ht="15" customHeight="1">
      <c r="A1314" s="4" t="str">
        <f>B1303&amp;B1314</f>
        <v>42552MOLLENDO</v>
      </c>
      <c r="B1314" s="63" t="s">
        <v>43</v>
      </c>
      <c r="C1314" s="60">
        <v>6.23</v>
      </c>
      <c r="D1314" s="61">
        <v>6.62</v>
      </c>
      <c r="E1314" s="58"/>
      <c r="F1314" s="58"/>
      <c r="G1314" s="71">
        <v>6.21</v>
      </c>
      <c r="H1314" s="59">
        <v>5.89</v>
      </c>
      <c r="O1314" s="4"/>
      <c r="P1314" s="4"/>
    </row>
    <row r="1315" spans="1:16" ht="15" customHeight="1">
      <c r="A1315" s="4" t="str">
        <f>B1303&amp;B1315</f>
        <v>42552JULIACA</v>
      </c>
      <c r="B1315" s="63" t="s">
        <v>44</v>
      </c>
      <c r="C1315" s="60">
        <v>6.5</v>
      </c>
      <c r="D1315" s="61">
        <v>6.89</v>
      </c>
      <c r="E1315" s="58"/>
      <c r="F1315" s="58"/>
      <c r="G1315" s="72"/>
      <c r="H1315" s="59">
        <v>6.2</v>
      </c>
      <c r="O1315" s="4"/>
      <c r="P1315" s="4"/>
    </row>
    <row r="1316" spans="1:16" ht="15" customHeight="1">
      <c r="A1316" s="4" t="str">
        <f>B1303&amp;B1316</f>
        <v>42552CUSCO</v>
      </c>
      <c r="B1316" s="63" t="s">
        <v>45</v>
      </c>
      <c r="C1316" s="60">
        <v>6.6</v>
      </c>
      <c r="D1316" s="61">
        <v>6.99</v>
      </c>
      <c r="E1316" s="58"/>
      <c r="F1316" s="58"/>
      <c r="G1316" s="72"/>
      <c r="H1316" s="59">
        <v>6.3</v>
      </c>
      <c r="O1316" s="4"/>
      <c r="P1316" s="4"/>
    </row>
    <row r="1317" spans="1:16" ht="15" customHeight="1">
      <c r="A1317" s="4" t="str">
        <f>B1303&amp;B1317</f>
        <v>42552ILO</v>
      </c>
      <c r="B1317" s="63" t="s">
        <v>46</v>
      </c>
      <c r="C1317" s="60">
        <v>6.27</v>
      </c>
      <c r="D1317" s="61">
        <v>6.66</v>
      </c>
      <c r="E1317" s="58"/>
      <c r="F1317" s="59">
        <v>6.9</v>
      </c>
      <c r="G1317" s="72"/>
      <c r="H1317" s="58"/>
      <c r="O1317" s="4"/>
      <c r="P1317" s="4"/>
    </row>
    <row r="1318" spans="1:16" ht="15" customHeight="1">
      <c r="A1318" s="4" t="str">
        <f>B1303&amp;B1318</f>
        <v>42552EL MILAGRO</v>
      </c>
      <c r="B1318" s="63" t="s">
        <v>47</v>
      </c>
      <c r="C1318" s="58"/>
      <c r="D1318" s="58"/>
      <c r="E1318" s="58"/>
      <c r="F1318" s="58"/>
      <c r="G1318" s="71">
        <v>6.19</v>
      </c>
      <c r="H1318" s="59">
        <v>5.78</v>
      </c>
      <c r="O1318" s="4"/>
      <c r="P1318" s="4"/>
    </row>
    <row r="1319" spans="1:16" ht="15" customHeight="1">
      <c r="A1319" s="4" t="str">
        <f>B1303&amp;B1319</f>
        <v>42552YURIMAGUAS</v>
      </c>
      <c r="B1319" s="63" t="s">
        <v>48</v>
      </c>
      <c r="C1319" s="27"/>
      <c r="D1319" s="28"/>
      <c r="E1319" s="22"/>
      <c r="F1319" s="22"/>
      <c r="G1319" s="22"/>
      <c r="H1319" s="22"/>
      <c r="O1319" s="4"/>
      <c r="P1319" s="4"/>
    </row>
    <row r="1320" spans="1:16" ht="15" customHeight="1">
      <c r="A1320" s="4" t="str">
        <f>B1303&amp;B1320</f>
        <v>42552IQUITOS</v>
      </c>
      <c r="B1320" s="63" t="s">
        <v>49</v>
      </c>
      <c r="C1320" s="27"/>
      <c r="D1320" s="28"/>
      <c r="E1320" s="22"/>
      <c r="F1320" s="22"/>
      <c r="G1320" s="22"/>
      <c r="H1320" s="22"/>
      <c r="O1320" s="4"/>
      <c r="P1320" s="4"/>
    </row>
    <row r="1321" spans="1:16" ht="15" customHeight="1">
      <c r="A1321" s="4" t="str">
        <f>B1303&amp;B1321</f>
        <v>42552PUCALLPA</v>
      </c>
      <c r="B1321" s="63" t="s">
        <v>50</v>
      </c>
      <c r="C1321" s="27"/>
      <c r="D1321" s="28"/>
      <c r="E1321" s="22"/>
      <c r="F1321" s="22"/>
      <c r="G1321" s="22"/>
      <c r="H1321" s="22"/>
      <c r="O1321" s="4"/>
      <c r="P1321" s="4"/>
    </row>
    <row r="1322" spans="1:16" ht="15" customHeight="1">
      <c r="A1322" s="4" t="str">
        <f>B1303&amp;B1322</f>
        <v>42552PTO. MALDONADO</v>
      </c>
      <c r="B1322" s="63" t="s">
        <v>51</v>
      </c>
      <c r="C1322" s="61">
        <v>9.3699999999999992</v>
      </c>
      <c r="D1322" s="61">
        <v>9.76</v>
      </c>
      <c r="E1322" s="22"/>
      <c r="F1322" s="22"/>
      <c r="G1322" s="22"/>
      <c r="H1322" s="22"/>
      <c r="O1322" s="4"/>
      <c r="P1322" s="4"/>
    </row>
    <row r="1323" spans="1:16" ht="15" customHeight="1">
      <c r="B1323" s="17">
        <v>42564</v>
      </c>
      <c r="O1323" s="4"/>
      <c r="P1323" s="4"/>
    </row>
    <row r="1324" spans="1:16" ht="15" customHeight="1">
      <c r="A1324" s="4" t="str">
        <f>B1323&amp;B1324</f>
        <v>42564TALARA</v>
      </c>
      <c r="B1324" s="63" t="s">
        <v>33</v>
      </c>
      <c r="C1324" s="58"/>
      <c r="D1324" s="58"/>
      <c r="E1324" s="58"/>
      <c r="F1324" s="59">
        <v>6.23</v>
      </c>
      <c r="G1324" s="71">
        <v>5.64</v>
      </c>
      <c r="H1324" s="59">
        <v>5.22</v>
      </c>
      <c r="O1324" s="4"/>
      <c r="P1324" s="4"/>
    </row>
    <row r="1325" spans="1:16" ht="15" customHeight="1">
      <c r="A1325" s="4" t="str">
        <f>B1323&amp;B1325</f>
        <v>42564PIURA</v>
      </c>
      <c r="B1325" s="63" t="s">
        <v>34</v>
      </c>
      <c r="C1325" s="58"/>
      <c r="D1325" s="58"/>
      <c r="E1325" s="58"/>
      <c r="F1325" s="58"/>
      <c r="G1325" s="71">
        <v>5.82</v>
      </c>
      <c r="H1325" s="59">
        <v>5.5</v>
      </c>
      <c r="O1325" s="4"/>
      <c r="P1325" s="4"/>
    </row>
    <row r="1326" spans="1:16" ht="15" customHeight="1">
      <c r="A1326" s="4" t="str">
        <f>+B1323&amp;B1326</f>
        <v>42564ETEN</v>
      </c>
      <c r="B1326" s="63" t="s">
        <v>35</v>
      </c>
      <c r="C1326" s="58"/>
      <c r="D1326" s="58"/>
      <c r="E1326" s="58"/>
      <c r="F1326" s="58"/>
      <c r="G1326" s="71">
        <v>5.96</v>
      </c>
      <c r="H1326" s="59">
        <v>5.64</v>
      </c>
      <c r="O1326" s="4"/>
      <c r="P1326" s="4"/>
    </row>
    <row r="1327" spans="1:16" ht="15" customHeight="1">
      <c r="A1327" s="4" t="str">
        <f>+B1323&amp;B1327</f>
        <v>42564SALAVERRY</v>
      </c>
      <c r="B1327" s="63" t="s">
        <v>36</v>
      </c>
      <c r="C1327" s="58"/>
      <c r="D1327" s="58"/>
      <c r="E1327" s="58"/>
      <c r="F1327" s="59">
        <v>6.59</v>
      </c>
      <c r="G1327" s="71">
        <v>5.99</v>
      </c>
      <c r="H1327" s="59">
        <v>5.67</v>
      </c>
      <c r="O1327" s="4"/>
      <c r="P1327" s="4"/>
    </row>
    <row r="1328" spans="1:16" ht="15" customHeight="1">
      <c r="A1328" s="4" t="str">
        <f>+B1323&amp;B1328</f>
        <v>42564CHIMBOTE</v>
      </c>
      <c r="B1328" s="63" t="s">
        <v>37</v>
      </c>
      <c r="C1328" s="58"/>
      <c r="D1328" s="58"/>
      <c r="E1328" s="58"/>
      <c r="F1328" s="58"/>
      <c r="G1328" s="71">
        <v>5.99</v>
      </c>
      <c r="H1328" s="58"/>
      <c r="O1328" s="4"/>
      <c r="P1328" s="4"/>
    </row>
    <row r="1329" spans="1:16" ht="15" customHeight="1">
      <c r="A1329" s="4" t="str">
        <f>+B1323&amp;B1329</f>
        <v>42564SUPE</v>
      </c>
      <c r="B1329" s="63" t="s">
        <v>38</v>
      </c>
      <c r="C1329" s="60">
        <v>5.99</v>
      </c>
      <c r="D1329" s="61">
        <v>6.24</v>
      </c>
      <c r="E1329" s="58"/>
      <c r="F1329" s="58"/>
      <c r="G1329" s="71">
        <v>6.01</v>
      </c>
      <c r="H1329" s="59">
        <v>5.69</v>
      </c>
      <c r="O1329" s="4"/>
      <c r="P1329" s="4"/>
    </row>
    <row r="1330" spans="1:16" ht="15" customHeight="1">
      <c r="A1330" s="4" t="str">
        <f>+B1323&amp;B1330</f>
        <v>42564CALLAO</v>
      </c>
      <c r="B1330" s="63" t="s">
        <v>39</v>
      </c>
      <c r="C1330" s="60">
        <v>5.76</v>
      </c>
      <c r="D1330" s="61">
        <v>6.01</v>
      </c>
      <c r="E1330" s="59">
        <v>6.37</v>
      </c>
      <c r="F1330" s="59">
        <v>6.06</v>
      </c>
      <c r="G1330" s="71">
        <v>5.45</v>
      </c>
      <c r="H1330" s="59">
        <v>5.0999999999999996</v>
      </c>
      <c r="O1330" s="4"/>
      <c r="P1330" s="4"/>
    </row>
    <row r="1331" spans="1:16" ht="15" customHeight="1">
      <c r="A1331" s="4" t="str">
        <f>+B1323&amp;B1331</f>
        <v>42564CONCHAN</v>
      </c>
      <c r="B1331" s="63" t="s">
        <v>40</v>
      </c>
      <c r="C1331" s="60">
        <v>5.76</v>
      </c>
      <c r="D1331" s="61">
        <v>6.01</v>
      </c>
      <c r="E1331" s="59">
        <v>6.37</v>
      </c>
      <c r="F1331" s="59">
        <v>6.06</v>
      </c>
      <c r="G1331" s="71">
        <v>5.45</v>
      </c>
      <c r="H1331" s="59">
        <v>5.0999999999999996</v>
      </c>
      <c r="O1331" s="4"/>
      <c r="P1331" s="4"/>
    </row>
    <row r="1332" spans="1:16" ht="15" customHeight="1">
      <c r="A1332" s="4" t="str">
        <f>+B1323&amp;B1332</f>
        <v>42564C. DE PASCO</v>
      </c>
      <c r="B1332" s="63" t="s">
        <v>41</v>
      </c>
      <c r="C1332" s="58"/>
      <c r="D1332" s="58"/>
      <c r="E1332" s="58"/>
      <c r="F1332" s="58"/>
      <c r="G1332" s="71">
        <v>6.21</v>
      </c>
      <c r="H1332" s="59">
        <v>5.9</v>
      </c>
      <c r="O1332" s="4"/>
      <c r="P1332" s="4"/>
    </row>
    <row r="1333" spans="1:16" ht="15" customHeight="1">
      <c r="A1333" s="4" t="str">
        <f>+B1323&amp;B1333</f>
        <v>42564PISCO</v>
      </c>
      <c r="B1333" s="63" t="s">
        <v>42</v>
      </c>
      <c r="C1333" s="58"/>
      <c r="D1333" s="58"/>
      <c r="E1333" s="58"/>
      <c r="F1333" s="59">
        <v>6.43</v>
      </c>
      <c r="G1333" s="71">
        <v>5.84</v>
      </c>
      <c r="H1333" s="59">
        <v>5.48</v>
      </c>
      <c r="O1333" s="4"/>
      <c r="P1333" s="4"/>
    </row>
    <row r="1334" spans="1:16" ht="15" customHeight="1">
      <c r="A1334" s="4" t="str">
        <f>B1323&amp;B1334</f>
        <v>42564MOLLENDO</v>
      </c>
      <c r="B1334" s="63" t="s">
        <v>43</v>
      </c>
      <c r="C1334" s="60">
        <v>6.23</v>
      </c>
      <c r="D1334" s="61">
        <v>6.48</v>
      </c>
      <c r="E1334" s="58"/>
      <c r="F1334" s="58"/>
      <c r="G1334" s="71">
        <v>6.05</v>
      </c>
      <c r="H1334" s="59">
        <v>5.73</v>
      </c>
      <c r="O1334" s="4"/>
      <c r="P1334" s="4"/>
    </row>
    <row r="1335" spans="1:16" ht="15" customHeight="1">
      <c r="A1335" s="4" t="str">
        <f>B1323&amp;B1335</f>
        <v>42564JULIACA</v>
      </c>
      <c r="B1335" s="63" t="s">
        <v>44</v>
      </c>
      <c r="C1335" s="60">
        <v>6.5</v>
      </c>
      <c r="D1335" s="61">
        <v>6.75</v>
      </c>
      <c r="E1335" s="58"/>
      <c r="F1335" s="58"/>
      <c r="G1335" s="72"/>
      <c r="H1335" s="59">
        <v>6.04</v>
      </c>
      <c r="O1335" s="4"/>
      <c r="P1335" s="4"/>
    </row>
    <row r="1336" spans="1:16" ht="15" customHeight="1">
      <c r="A1336" s="4" t="str">
        <f>B1323&amp;B1336</f>
        <v>42564CUSCO</v>
      </c>
      <c r="B1336" s="63" t="s">
        <v>45</v>
      </c>
      <c r="C1336" s="60">
        <v>6.6</v>
      </c>
      <c r="D1336" s="61">
        <v>6.85</v>
      </c>
      <c r="E1336" s="58"/>
      <c r="F1336" s="58"/>
      <c r="G1336" s="72"/>
      <c r="H1336" s="59">
        <v>6.14</v>
      </c>
      <c r="O1336" s="4"/>
      <c r="P1336" s="4"/>
    </row>
    <row r="1337" spans="1:16" ht="15" customHeight="1">
      <c r="A1337" s="4" t="str">
        <f>B1323&amp;B1337</f>
        <v>42564ILO</v>
      </c>
      <c r="B1337" s="63" t="s">
        <v>46</v>
      </c>
      <c r="C1337" s="60">
        <v>6.27</v>
      </c>
      <c r="D1337" s="61">
        <v>6.52</v>
      </c>
      <c r="E1337" s="58"/>
      <c r="F1337" s="59">
        <v>6.74</v>
      </c>
      <c r="G1337" s="72"/>
      <c r="H1337" s="58"/>
      <c r="O1337" s="4"/>
      <c r="P1337" s="4"/>
    </row>
    <row r="1338" spans="1:16" ht="15" customHeight="1">
      <c r="A1338" s="4" t="str">
        <f>B1323&amp;B1338</f>
        <v>42564EL MILAGRO</v>
      </c>
      <c r="B1338" s="63" t="s">
        <v>47</v>
      </c>
      <c r="C1338" s="58"/>
      <c r="D1338" s="58"/>
      <c r="E1338" s="58"/>
      <c r="F1338" s="58"/>
      <c r="G1338" s="71">
        <v>6.03</v>
      </c>
      <c r="H1338" s="59">
        <v>5.62</v>
      </c>
      <c r="O1338" s="4"/>
      <c r="P1338" s="4"/>
    </row>
    <row r="1339" spans="1:16" ht="15" customHeight="1">
      <c r="A1339" s="4" t="str">
        <f>B1323&amp;B1339</f>
        <v>42564YURIMAGUAS</v>
      </c>
      <c r="B1339" s="63" t="s">
        <v>48</v>
      </c>
      <c r="C1339" s="27"/>
      <c r="D1339" s="27"/>
      <c r="O1339" s="4"/>
      <c r="P1339" s="4"/>
    </row>
    <row r="1340" spans="1:16" ht="15" customHeight="1">
      <c r="A1340" s="4" t="str">
        <f>B1323&amp;B1340</f>
        <v>42564IQUITOS</v>
      </c>
      <c r="B1340" s="63" t="s">
        <v>49</v>
      </c>
      <c r="C1340" s="27"/>
      <c r="D1340" s="27"/>
      <c r="O1340" s="4"/>
      <c r="P1340" s="4"/>
    </row>
    <row r="1341" spans="1:16" ht="15" customHeight="1">
      <c r="A1341" s="4" t="str">
        <f>B1323&amp;B1341</f>
        <v>42564PUCALLPA</v>
      </c>
      <c r="B1341" s="63" t="s">
        <v>50</v>
      </c>
      <c r="C1341" s="27"/>
      <c r="D1341" s="27"/>
      <c r="O1341" s="4"/>
      <c r="P1341" s="4"/>
    </row>
    <row r="1342" spans="1:16" ht="15" customHeight="1">
      <c r="A1342" s="4" t="str">
        <f>B1323&amp;B1342</f>
        <v>42564PTO. MALDONADO</v>
      </c>
      <c r="B1342" s="63" t="s">
        <v>51</v>
      </c>
      <c r="C1342" s="61">
        <v>9.3699999999999992</v>
      </c>
      <c r="D1342" s="61">
        <v>9.6199999999999992</v>
      </c>
      <c r="O1342" s="4"/>
      <c r="P1342" s="4"/>
    </row>
    <row r="1343" spans="1:16" ht="15" customHeight="1">
      <c r="B1343" s="17">
        <v>42571</v>
      </c>
      <c r="O1343" s="4"/>
      <c r="P1343" s="4"/>
    </row>
    <row r="1344" spans="1:16" ht="15" customHeight="1">
      <c r="A1344" s="4" t="str">
        <f>B1343&amp;B1344</f>
        <v>42571TALARA</v>
      </c>
      <c r="B1344" s="63" t="s">
        <v>33</v>
      </c>
      <c r="C1344" s="58"/>
      <c r="D1344" s="58"/>
      <c r="E1344" s="58"/>
      <c r="F1344" s="59">
        <v>6.09</v>
      </c>
      <c r="G1344" s="71">
        <v>5.5</v>
      </c>
      <c r="H1344" s="59">
        <v>5.08</v>
      </c>
      <c r="O1344" s="4"/>
      <c r="P1344" s="4"/>
    </row>
    <row r="1345" spans="1:16" ht="15" customHeight="1">
      <c r="A1345" s="4" t="str">
        <f>B1343&amp;B1345</f>
        <v>42571PIURA</v>
      </c>
      <c r="B1345" s="63" t="s">
        <v>34</v>
      </c>
      <c r="C1345" s="58"/>
      <c r="D1345" s="58"/>
      <c r="E1345" s="58"/>
      <c r="F1345" s="58"/>
      <c r="G1345" s="71">
        <v>5.68</v>
      </c>
      <c r="H1345" s="59">
        <v>5.36</v>
      </c>
      <c r="O1345" s="4"/>
      <c r="P1345" s="4"/>
    </row>
    <row r="1346" spans="1:16" ht="15" customHeight="1">
      <c r="A1346" s="4" t="str">
        <f>+B1343&amp;B1346</f>
        <v>42571ETEN</v>
      </c>
      <c r="B1346" s="63" t="s">
        <v>35</v>
      </c>
      <c r="C1346" s="58"/>
      <c r="D1346" s="58"/>
      <c r="E1346" s="58"/>
      <c r="F1346" s="58"/>
      <c r="G1346" s="71">
        <v>5.82</v>
      </c>
      <c r="H1346" s="59">
        <v>5.5</v>
      </c>
      <c r="O1346" s="4"/>
      <c r="P1346" s="4"/>
    </row>
    <row r="1347" spans="1:16" ht="15" customHeight="1">
      <c r="A1347" s="4" t="str">
        <f>+B1343&amp;B1347</f>
        <v>42571SALAVERRY</v>
      </c>
      <c r="B1347" s="63" t="s">
        <v>36</v>
      </c>
      <c r="C1347" s="58"/>
      <c r="D1347" s="58"/>
      <c r="E1347" s="58"/>
      <c r="F1347" s="59">
        <v>6.45</v>
      </c>
      <c r="G1347" s="71">
        <v>5.85</v>
      </c>
      <c r="H1347" s="59">
        <v>5.53</v>
      </c>
      <c r="O1347" s="4"/>
      <c r="P1347" s="4"/>
    </row>
    <row r="1348" spans="1:16" ht="15" customHeight="1">
      <c r="A1348" s="4" t="str">
        <f>+B1343&amp;B1348</f>
        <v>42571CHIMBOTE</v>
      </c>
      <c r="B1348" s="63" t="s">
        <v>37</v>
      </c>
      <c r="C1348" s="58"/>
      <c r="D1348" s="58"/>
      <c r="E1348" s="58"/>
      <c r="F1348" s="58"/>
      <c r="G1348" s="71">
        <v>5.85</v>
      </c>
      <c r="H1348" s="58"/>
      <c r="O1348" s="4"/>
      <c r="P1348" s="4"/>
    </row>
    <row r="1349" spans="1:16" ht="15" customHeight="1">
      <c r="A1349" s="4" t="str">
        <f>+B1343&amp;B1349</f>
        <v>42571SUPE</v>
      </c>
      <c r="B1349" s="63" t="s">
        <v>38</v>
      </c>
      <c r="C1349" s="60">
        <v>5.99</v>
      </c>
      <c r="D1349" s="61">
        <v>6.05</v>
      </c>
      <c r="E1349" s="58"/>
      <c r="F1349" s="58"/>
      <c r="G1349" s="71">
        <v>5.87</v>
      </c>
      <c r="H1349" s="59">
        <v>5.55</v>
      </c>
      <c r="O1349" s="4"/>
      <c r="P1349" s="4"/>
    </row>
    <row r="1350" spans="1:16" ht="15" customHeight="1">
      <c r="A1350" s="4" t="str">
        <f>+B1343&amp;B1350</f>
        <v>42571CALLAO</v>
      </c>
      <c r="B1350" s="63" t="s">
        <v>39</v>
      </c>
      <c r="C1350" s="60">
        <v>5.76</v>
      </c>
      <c r="D1350" s="61">
        <v>5.82</v>
      </c>
      <c r="E1350" s="59">
        <v>6.23</v>
      </c>
      <c r="F1350" s="59">
        <v>5.92</v>
      </c>
      <c r="G1350" s="71">
        <v>5.31</v>
      </c>
      <c r="H1350" s="59">
        <v>4.96</v>
      </c>
      <c r="O1350" s="4"/>
      <c r="P1350" s="4"/>
    </row>
    <row r="1351" spans="1:16" ht="15" customHeight="1">
      <c r="A1351" s="4" t="str">
        <f>+B1343&amp;B1351</f>
        <v>42571CONCHAN</v>
      </c>
      <c r="B1351" s="63" t="s">
        <v>40</v>
      </c>
      <c r="C1351" s="60">
        <v>5.76</v>
      </c>
      <c r="D1351" s="61">
        <v>5.82</v>
      </c>
      <c r="E1351" s="59">
        <v>6.23</v>
      </c>
      <c r="F1351" s="59">
        <v>5.92</v>
      </c>
      <c r="G1351" s="71">
        <v>5.31</v>
      </c>
      <c r="H1351" s="59">
        <v>4.96</v>
      </c>
      <c r="O1351" s="4"/>
      <c r="P1351" s="4"/>
    </row>
    <row r="1352" spans="1:16" ht="15" customHeight="1">
      <c r="A1352" s="4" t="str">
        <f>+B1343&amp;B1352</f>
        <v>42571C. DE PASCO</v>
      </c>
      <c r="B1352" s="63" t="s">
        <v>41</v>
      </c>
      <c r="C1352" s="58"/>
      <c r="D1352" s="58"/>
      <c r="E1352" s="58"/>
      <c r="F1352" s="58"/>
      <c r="G1352" s="71">
        <v>6.07</v>
      </c>
      <c r="H1352" s="59">
        <v>5.76</v>
      </c>
      <c r="O1352" s="4"/>
      <c r="P1352" s="4"/>
    </row>
    <row r="1353" spans="1:16" ht="15" customHeight="1">
      <c r="A1353" s="4" t="str">
        <f>+B1343&amp;B1353</f>
        <v>42571PISCO</v>
      </c>
      <c r="B1353" s="63" t="s">
        <v>42</v>
      </c>
      <c r="C1353" s="58"/>
      <c r="D1353" s="58"/>
      <c r="E1353" s="58"/>
      <c r="F1353" s="59">
        <v>6.29</v>
      </c>
      <c r="G1353" s="71">
        <v>5.7</v>
      </c>
      <c r="H1353" s="59">
        <v>5.34</v>
      </c>
      <c r="O1353" s="4"/>
      <c r="P1353" s="4"/>
    </row>
    <row r="1354" spans="1:16" ht="15" customHeight="1">
      <c r="A1354" s="4" t="str">
        <f>B1343&amp;B1354</f>
        <v>42571MOLLENDO</v>
      </c>
      <c r="B1354" s="63" t="s">
        <v>43</v>
      </c>
      <c r="C1354" s="60">
        <v>6.23</v>
      </c>
      <c r="D1354" s="61">
        <v>6.29</v>
      </c>
      <c r="E1354" s="58"/>
      <c r="F1354" s="58"/>
      <c r="G1354" s="71">
        <v>5.91</v>
      </c>
      <c r="H1354" s="59">
        <v>5.59</v>
      </c>
      <c r="O1354" s="4"/>
      <c r="P1354" s="4"/>
    </row>
    <row r="1355" spans="1:16" ht="15" customHeight="1">
      <c r="A1355" s="4" t="str">
        <f>B1343&amp;B1355</f>
        <v>42571JULIACA</v>
      </c>
      <c r="B1355" s="63" t="s">
        <v>44</v>
      </c>
      <c r="C1355" s="60">
        <v>6.5</v>
      </c>
      <c r="D1355" s="61">
        <v>6.56</v>
      </c>
      <c r="E1355" s="58"/>
      <c r="F1355" s="58"/>
      <c r="G1355" s="72"/>
      <c r="H1355" s="59">
        <v>5.9</v>
      </c>
      <c r="O1355" s="4"/>
      <c r="P1355" s="4"/>
    </row>
    <row r="1356" spans="1:16" ht="15" customHeight="1">
      <c r="A1356" s="4" t="str">
        <f>B1343&amp;B1356</f>
        <v>42571CUSCO</v>
      </c>
      <c r="B1356" s="63" t="s">
        <v>45</v>
      </c>
      <c r="C1356" s="60">
        <v>6.6</v>
      </c>
      <c r="D1356" s="61">
        <v>6.66</v>
      </c>
      <c r="E1356" s="58"/>
      <c r="F1356" s="58"/>
      <c r="G1356" s="72"/>
      <c r="H1356" s="59">
        <v>6</v>
      </c>
      <c r="O1356" s="4"/>
      <c r="P1356" s="4"/>
    </row>
    <row r="1357" spans="1:16" ht="15" customHeight="1">
      <c r="A1357" s="4" t="str">
        <f>B1343&amp;B1357</f>
        <v>42571ILO</v>
      </c>
      <c r="B1357" s="63" t="s">
        <v>46</v>
      </c>
      <c r="C1357" s="60">
        <v>6.27</v>
      </c>
      <c r="D1357" s="61">
        <v>6.33</v>
      </c>
      <c r="E1357" s="58"/>
      <c r="F1357" s="59">
        <v>6.6</v>
      </c>
      <c r="G1357" s="72"/>
      <c r="H1357" s="58"/>
      <c r="O1357" s="4"/>
      <c r="P1357" s="4"/>
    </row>
    <row r="1358" spans="1:16" ht="15" customHeight="1">
      <c r="A1358" s="4" t="str">
        <f>B1343&amp;B1358</f>
        <v>42571EL MILAGRO</v>
      </c>
      <c r="B1358" s="63" t="s">
        <v>47</v>
      </c>
      <c r="C1358" s="58"/>
      <c r="D1358" s="58"/>
      <c r="E1358" s="58"/>
      <c r="F1358" s="58"/>
      <c r="G1358" s="71">
        <v>5.89</v>
      </c>
      <c r="H1358" s="59">
        <v>5.48</v>
      </c>
      <c r="O1358" s="4"/>
      <c r="P1358" s="4"/>
    </row>
    <row r="1359" spans="1:16" ht="15" customHeight="1">
      <c r="A1359" s="4" t="str">
        <f>B1343&amp;B1359</f>
        <v>42571YURIMAGUAS</v>
      </c>
      <c r="B1359" s="63" t="s">
        <v>48</v>
      </c>
      <c r="C1359" s="27"/>
      <c r="D1359" s="27"/>
      <c r="O1359" s="4"/>
      <c r="P1359" s="4"/>
    </row>
    <row r="1360" spans="1:16" ht="15" customHeight="1">
      <c r="A1360" s="4" t="str">
        <f>B1343&amp;B1360</f>
        <v>42571IQUITOS</v>
      </c>
      <c r="B1360" s="63" t="s">
        <v>49</v>
      </c>
      <c r="C1360" s="27"/>
      <c r="D1360" s="27"/>
      <c r="O1360" s="4"/>
      <c r="P1360" s="4"/>
    </row>
    <row r="1361" spans="1:16" ht="15" customHeight="1">
      <c r="A1361" s="4" t="str">
        <f>B1343&amp;B1361</f>
        <v>42571PUCALLPA</v>
      </c>
      <c r="B1361" s="63" t="s">
        <v>50</v>
      </c>
      <c r="C1361" s="27"/>
      <c r="D1361" s="27"/>
      <c r="O1361" s="4"/>
      <c r="P1361" s="4"/>
    </row>
    <row r="1362" spans="1:16" ht="15" customHeight="1">
      <c r="A1362" s="4" t="str">
        <f>B1343&amp;B1362</f>
        <v>42571PTO. MALDONADO</v>
      </c>
      <c r="B1362" s="63" t="s">
        <v>51</v>
      </c>
      <c r="C1362" s="61">
        <v>9.3699999999999992</v>
      </c>
      <c r="D1362" s="61">
        <v>9.43</v>
      </c>
      <c r="O1362" s="4"/>
      <c r="P1362" s="4"/>
    </row>
    <row r="1363" spans="1:16" ht="15" customHeight="1">
      <c r="B1363" s="17">
        <v>42578</v>
      </c>
      <c r="O1363" s="4"/>
      <c r="P1363" s="4"/>
    </row>
    <row r="1364" spans="1:16" ht="15" customHeight="1">
      <c r="A1364" s="4" t="str">
        <f>B1363&amp;B1364</f>
        <v>42578TALARA</v>
      </c>
      <c r="B1364" s="63" t="s">
        <v>33</v>
      </c>
      <c r="C1364" s="58"/>
      <c r="D1364" s="58"/>
      <c r="E1364" s="58"/>
      <c r="F1364" s="59">
        <v>6.09</v>
      </c>
      <c r="G1364" s="71">
        <v>5.5</v>
      </c>
      <c r="H1364" s="59">
        <v>5.08</v>
      </c>
      <c r="O1364" s="4"/>
      <c r="P1364" s="4"/>
    </row>
    <row r="1365" spans="1:16" ht="15" customHeight="1">
      <c r="A1365" s="4" t="str">
        <f>B1363&amp;B1365</f>
        <v>42578PIURA</v>
      </c>
      <c r="B1365" s="63" t="s">
        <v>34</v>
      </c>
      <c r="C1365" s="58"/>
      <c r="D1365" s="58"/>
      <c r="E1365" s="58"/>
      <c r="F1365" s="58"/>
      <c r="G1365" s="71">
        <v>5.68</v>
      </c>
      <c r="H1365" s="59">
        <v>5.36</v>
      </c>
      <c r="O1365" s="4"/>
      <c r="P1365" s="4"/>
    </row>
    <row r="1366" spans="1:16" ht="15" customHeight="1">
      <c r="A1366" s="4" t="str">
        <f>+B1363&amp;B1366</f>
        <v>42578ETEN</v>
      </c>
      <c r="B1366" s="63" t="s">
        <v>35</v>
      </c>
      <c r="C1366" s="58"/>
      <c r="D1366" s="58"/>
      <c r="E1366" s="58"/>
      <c r="F1366" s="58"/>
      <c r="G1366" s="71">
        <v>5.82</v>
      </c>
      <c r="H1366" s="59">
        <v>5.5</v>
      </c>
      <c r="O1366" s="4"/>
      <c r="P1366" s="4"/>
    </row>
    <row r="1367" spans="1:16" ht="15" customHeight="1">
      <c r="A1367" s="4" t="str">
        <f>+B1363&amp;B1367</f>
        <v>42578SALAVERRY</v>
      </c>
      <c r="B1367" s="63" t="s">
        <v>36</v>
      </c>
      <c r="C1367" s="58"/>
      <c r="D1367" s="58"/>
      <c r="E1367" s="58"/>
      <c r="F1367" s="59">
        <v>6.45</v>
      </c>
      <c r="G1367" s="71">
        <v>5.85</v>
      </c>
      <c r="H1367" s="59">
        <v>5.53</v>
      </c>
      <c r="O1367" s="4"/>
      <c r="P1367" s="4"/>
    </row>
    <row r="1368" spans="1:16" ht="15" customHeight="1">
      <c r="A1368" s="4" t="str">
        <f>+B1363&amp;B1368</f>
        <v>42578CHIMBOTE</v>
      </c>
      <c r="B1368" s="63" t="s">
        <v>37</v>
      </c>
      <c r="C1368" s="58"/>
      <c r="D1368" s="58"/>
      <c r="E1368" s="58"/>
      <c r="F1368" s="58"/>
      <c r="G1368" s="71">
        <v>5.85</v>
      </c>
      <c r="H1368" s="58"/>
      <c r="O1368" s="4"/>
      <c r="P1368" s="4"/>
    </row>
    <row r="1369" spans="1:16" ht="15" customHeight="1">
      <c r="A1369" s="4" t="str">
        <f>+B1363&amp;B1369</f>
        <v>42578SUPE</v>
      </c>
      <c r="B1369" s="63" t="s">
        <v>38</v>
      </c>
      <c r="C1369" s="60">
        <v>5.99</v>
      </c>
      <c r="D1369" s="61">
        <v>5.99</v>
      </c>
      <c r="E1369" s="58"/>
      <c r="F1369" s="58"/>
      <c r="G1369" s="71">
        <v>5.87</v>
      </c>
      <c r="H1369" s="59">
        <v>5.55</v>
      </c>
      <c r="O1369" s="4"/>
      <c r="P1369" s="4"/>
    </row>
    <row r="1370" spans="1:16" ht="15" customHeight="1">
      <c r="A1370" s="4" t="str">
        <f>+B1363&amp;B1370</f>
        <v>42578CALLAO</v>
      </c>
      <c r="B1370" s="63" t="s">
        <v>39</v>
      </c>
      <c r="C1370" s="60">
        <v>5.76</v>
      </c>
      <c r="D1370" s="61">
        <v>5.76</v>
      </c>
      <c r="E1370" s="59">
        <v>6.23</v>
      </c>
      <c r="F1370" s="59">
        <v>5.92</v>
      </c>
      <c r="G1370" s="71">
        <v>5.31</v>
      </c>
      <c r="H1370" s="59">
        <v>4.96</v>
      </c>
      <c r="O1370" s="4"/>
      <c r="P1370" s="4"/>
    </row>
    <row r="1371" spans="1:16" ht="15" customHeight="1">
      <c r="A1371" s="4" t="str">
        <f>+B1363&amp;B1371</f>
        <v>42578CONCHAN</v>
      </c>
      <c r="B1371" s="63" t="s">
        <v>40</v>
      </c>
      <c r="C1371" s="60">
        <v>5.76</v>
      </c>
      <c r="D1371" s="61">
        <v>5.76</v>
      </c>
      <c r="E1371" s="59">
        <v>6.23</v>
      </c>
      <c r="F1371" s="59">
        <v>5.92</v>
      </c>
      <c r="G1371" s="71">
        <v>5.31</v>
      </c>
      <c r="H1371" s="59">
        <v>4.96</v>
      </c>
      <c r="O1371" s="4"/>
      <c r="P1371" s="4"/>
    </row>
    <row r="1372" spans="1:16" ht="15" customHeight="1">
      <c r="A1372" s="4" t="str">
        <f>+B1363&amp;B1372</f>
        <v>42578C. DE PASCO</v>
      </c>
      <c r="B1372" s="63" t="s">
        <v>41</v>
      </c>
      <c r="C1372" s="58"/>
      <c r="D1372" s="58"/>
      <c r="E1372" s="58"/>
      <c r="F1372" s="58"/>
      <c r="G1372" s="71">
        <v>6.07</v>
      </c>
      <c r="H1372" s="59">
        <v>5.76</v>
      </c>
      <c r="O1372" s="4"/>
      <c r="P1372" s="4"/>
    </row>
    <row r="1373" spans="1:16" ht="15" customHeight="1">
      <c r="A1373" s="4" t="str">
        <f>+B1363&amp;B1373</f>
        <v>42578PISCO</v>
      </c>
      <c r="B1373" s="63" t="s">
        <v>42</v>
      </c>
      <c r="C1373" s="58"/>
      <c r="D1373" s="58"/>
      <c r="E1373" s="58"/>
      <c r="F1373" s="59">
        <v>6.29</v>
      </c>
      <c r="G1373" s="71">
        <v>5.7</v>
      </c>
      <c r="H1373" s="59">
        <v>5.34</v>
      </c>
      <c r="O1373" s="4"/>
      <c r="P1373" s="4"/>
    </row>
    <row r="1374" spans="1:16" ht="15" customHeight="1">
      <c r="A1374" s="4" t="str">
        <f>B1363&amp;B1374</f>
        <v>42578MOLLENDO</v>
      </c>
      <c r="B1374" s="63" t="s">
        <v>43</v>
      </c>
      <c r="C1374" s="60">
        <v>6.23</v>
      </c>
      <c r="D1374" s="61">
        <v>6.23</v>
      </c>
      <c r="E1374" s="58"/>
      <c r="F1374" s="58"/>
      <c r="G1374" s="71">
        <v>5.91</v>
      </c>
      <c r="H1374" s="59">
        <v>5.59</v>
      </c>
      <c r="O1374" s="4"/>
      <c r="P1374" s="4"/>
    </row>
    <row r="1375" spans="1:16" ht="15" customHeight="1">
      <c r="A1375" s="4" t="str">
        <f>B1363&amp;B1375</f>
        <v>42578JULIACA</v>
      </c>
      <c r="B1375" s="63" t="s">
        <v>44</v>
      </c>
      <c r="C1375" s="60">
        <v>6.5</v>
      </c>
      <c r="D1375" s="61">
        <v>6.5</v>
      </c>
      <c r="E1375" s="58"/>
      <c r="F1375" s="58"/>
      <c r="G1375" s="72"/>
      <c r="H1375" s="59">
        <v>5.9</v>
      </c>
      <c r="O1375" s="4"/>
      <c r="P1375" s="4"/>
    </row>
    <row r="1376" spans="1:16" ht="15" customHeight="1">
      <c r="A1376" s="4" t="str">
        <f>B1363&amp;B1376</f>
        <v>42578CUSCO</v>
      </c>
      <c r="B1376" s="63" t="s">
        <v>45</v>
      </c>
      <c r="C1376" s="60">
        <v>6.6</v>
      </c>
      <c r="D1376" s="61">
        <v>6.6</v>
      </c>
      <c r="E1376" s="58"/>
      <c r="F1376" s="58"/>
      <c r="G1376" s="72"/>
      <c r="H1376" s="59">
        <v>6</v>
      </c>
      <c r="O1376" s="4"/>
      <c r="P1376" s="4"/>
    </row>
    <row r="1377" spans="1:16" ht="15" customHeight="1">
      <c r="A1377" s="4" t="str">
        <f>B1363&amp;B1377</f>
        <v>42578ILO</v>
      </c>
      <c r="B1377" s="63" t="s">
        <v>46</v>
      </c>
      <c r="C1377" s="60">
        <v>6.27</v>
      </c>
      <c r="D1377" s="61">
        <v>6.27</v>
      </c>
      <c r="E1377" s="58"/>
      <c r="F1377" s="59">
        <v>6.6</v>
      </c>
      <c r="G1377" s="72"/>
      <c r="H1377" s="58"/>
      <c r="O1377" s="4"/>
      <c r="P1377" s="4"/>
    </row>
    <row r="1378" spans="1:16" ht="15" customHeight="1">
      <c r="A1378" s="4" t="str">
        <f>B1363&amp;B1378</f>
        <v>42578EL MILAGRO</v>
      </c>
      <c r="B1378" s="63" t="s">
        <v>47</v>
      </c>
      <c r="C1378" s="58"/>
      <c r="D1378" s="58"/>
      <c r="E1378" s="58"/>
      <c r="F1378" s="58"/>
      <c r="G1378" s="71">
        <v>5.89</v>
      </c>
      <c r="H1378" s="59">
        <v>5.48</v>
      </c>
      <c r="O1378" s="4"/>
      <c r="P1378" s="4"/>
    </row>
    <row r="1379" spans="1:16" ht="15" customHeight="1">
      <c r="A1379" s="4" t="str">
        <f>B1363&amp;B1379</f>
        <v>42578YURIMAGUAS</v>
      </c>
      <c r="B1379" s="63" t="s">
        <v>48</v>
      </c>
      <c r="C1379" s="27"/>
      <c r="D1379" s="27"/>
      <c r="O1379" s="4"/>
      <c r="P1379" s="4"/>
    </row>
    <row r="1380" spans="1:16" ht="15" customHeight="1">
      <c r="A1380" s="4" t="str">
        <f>B1363&amp;B1380</f>
        <v>42578IQUITOS</v>
      </c>
      <c r="B1380" s="63" t="s">
        <v>49</v>
      </c>
      <c r="C1380" s="27"/>
      <c r="D1380" s="27"/>
      <c r="O1380" s="4"/>
      <c r="P1380" s="4"/>
    </row>
    <row r="1381" spans="1:16" ht="15" customHeight="1">
      <c r="A1381" s="4" t="str">
        <f>B1363&amp;B1381</f>
        <v>42578PUCALLPA</v>
      </c>
      <c r="B1381" s="63" t="s">
        <v>50</v>
      </c>
      <c r="C1381" s="27"/>
      <c r="D1381" s="27"/>
      <c r="O1381" s="4"/>
      <c r="P1381" s="4"/>
    </row>
    <row r="1382" spans="1:16" ht="15" customHeight="1">
      <c r="A1382" s="4" t="str">
        <f>B1363&amp;B1382</f>
        <v>42578PTO. MALDONADO</v>
      </c>
      <c r="B1382" s="63" t="s">
        <v>51</v>
      </c>
      <c r="C1382" s="61">
        <v>9.3699999999999992</v>
      </c>
      <c r="D1382" s="61">
        <v>9.3699999999999992</v>
      </c>
      <c r="O1382" s="4"/>
      <c r="P1382" s="4"/>
    </row>
    <row r="1383" spans="1:16" ht="15" customHeight="1">
      <c r="B1383" s="17">
        <v>42585</v>
      </c>
      <c r="O1383" s="4"/>
      <c r="P1383" s="4"/>
    </row>
    <row r="1384" spans="1:16" ht="15" customHeight="1">
      <c r="A1384" s="4" t="str">
        <f>B1383&amp;B1384</f>
        <v>42585TALARA</v>
      </c>
      <c r="B1384" s="63" t="s">
        <v>33</v>
      </c>
      <c r="C1384" s="58"/>
      <c r="D1384" s="58"/>
      <c r="E1384" s="58"/>
      <c r="F1384" s="59">
        <v>6.03</v>
      </c>
      <c r="G1384" s="71">
        <v>5.44</v>
      </c>
      <c r="H1384" s="59">
        <v>5.0199999999999996</v>
      </c>
      <c r="O1384" s="4"/>
      <c r="P1384" s="4"/>
    </row>
    <row r="1385" spans="1:16" ht="15" customHeight="1">
      <c r="A1385" s="4" t="str">
        <f>B1383&amp;B1385</f>
        <v>42585PIURA</v>
      </c>
      <c r="B1385" s="63" t="s">
        <v>34</v>
      </c>
      <c r="C1385" s="58"/>
      <c r="D1385" s="58"/>
      <c r="E1385" s="58"/>
      <c r="F1385" s="58"/>
      <c r="G1385" s="71">
        <v>5.62</v>
      </c>
      <c r="H1385" s="59">
        <v>5.3</v>
      </c>
      <c r="O1385" s="4"/>
      <c r="P1385" s="4"/>
    </row>
    <row r="1386" spans="1:16" ht="15" customHeight="1">
      <c r="A1386" s="4" t="str">
        <f>+B1383&amp;B1386</f>
        <v>42585ETEN</v>
      </c>
      <c r="B1386" s="63" t="s">
        <v>35</v>
      </c>
      <c r="C1386" s="58"/>
      <c r="D1386" s="58"/>
      <c r="E1386" s="58"/>
      <c r="F1386" s="58"/>
      <c r="G1386" s="71">
        <v>5.76</v>
      </c>
      <c r="H1386" s="59">
        <v>5.44</v>
      </c>
      <c r="O1386" s="4"/>
      <c r="P1386" s="4"/>
    </row>
    <row r="1387" spans="1:16" ht="15" customHeight="1">
      <c r="A1387" s="4" t="str">
        <f>+B1383&amp;B1387</f>
        <v>42585SALAVERRY</v>
      </c>
      <c r="B1387" s="63" t="s">
        <v>36</v>
      </c>
      <c r="C1387" s="58"/>
      <c r="D1387" s="58"/>
      <c r="E1387" s="58"/>
      <c r="F1387" s="59">
        <v>6.39</v>
      </c>
      <c r="G1387" s="71">
        <v>5.79</v>
      </c>
      <c r="H1387" s="59">
        <v>5.47</v>
      </c>
      <c r="O1387" s="4"/>
      <c r="P1387" s="4"/>
    </row>
    <row r="1388" spans="1:16" ht="15" customHeight="1">
      <c r="A1388" s="4" t="str">
        <f>+B1383&amp;B1388</f>
        <v>42585CHIMBOTE</v>
      </c>
      <c r="B1388" s="63" t="s">
        <v>37</v>
      </c>
      <c r="C1388" s="58"/>
      <c r="D1388" s="58"/>
      <c r="E1388" s="58"/>
      <c r="F1388" s="58"/>
      <c r="G1388" s="71">
        <v>5.79</v>
      </c>
      <c r="H1388" s="58"/>
      <c r="O1388" s="4"/>
      <c r="P1388" s="4"/>
    </row>
    <row r="1389" spans="1:16" ht="15" customHeight="1">
      <c r="A1389" s="4" t="str">
        <f>+B1383&amp;B1389</f>
        <v>42585SUPE</v>
      </c>
      <c r="B1389" s="63" t="s">
        <v>38</v>
      </c>
      <c r="C1389" s="60">
        <v>5.99</v>
      </c>
      <c r="D1389" s="61">
        <v>5.99</v>
      </c>
      <c r="E1389" s="58"/>
      <c r="F1389" s="58"/>
      <c r="G1389" s="71">
        <v>5.81</v>
      </c>
      <c r="H1389" s="59">
        <v>5.49</v>
      </c>
      <c r="O1389" s="4"/>
      <c r="P1389" s="4"/>
    </row>
    <row r="1390" spans="1:16" ht="15" customHeight="1">
      <c r="A1390" s="4" t="str">
        <f>+B1383&amp;B1390</f>
        <v>42585CALLAO</v>
      </c>
      <c r="B1390" s="63" t="s">
        <v>39</v>
      </c>
      <c r="C1390" s="60">
        <v>5.76</v>
      </c>
      <c r="D1390" s="61">
        <v>5.76</v>
      </c>
      <c r="E1390" s="59">
        <v>6.17</v>
      </c>
      <c r="F1390" s="59">
        <v>5.86</v>
      </c>
      <c r="G1390" s="71">
        <v>5.25</v>
      </c>
      <c r="H1390" s="59">
        <v>4.9000000000000004</v>
      </c>
      <c r="O1390" s="4"/>
      <c r="P1390" s="4"/>
    </row>
    <row r="1391" spans="1:16" ht="15" customHeight="1">
      <c r="A1391" s="4" t="str">
        <f>+B1383&amp;B1391</f>
        <v>42585CONCHAN</v>
      </c>
      <c r="B1391" s="63" t="s">
        <v>40</v>
      </c>
      <c r="C1391" s="60">
        <v>5.76</v>
      </c>
      <c r="D1391" s="61">
        <v>5.76</v>
      </c>
      <c r="E1391" s="59">
        <v>6.17</v>
      </c>
      <c r="F1391" s="59">
        <v>5.86</v>
      </c>
      <c r="G1391" s="71">
        <v>5.25</v>
      </c>
      <c r="H1391" s="59">
        <v>4.9000000000000004</v>
      </c>
      <c r="O1391" s="4"/>
      <c r="P1391" s="4"/>
    </row>
    <row r="1392" spans="1:16" ht="15" customHeight="1">
      <c r="A1392" s="4" t="str">
        <f>+B1383&amp;B1392</f>
        <v>42585C. DE PASCO</v>
      </c>
      <c r="B1392" s="63" t="s">
        <v>41</v>
      </c>
      <c r="C1392" s="58"/>
      <c r="D1392" s="58"/>
      <c r="E1392" s="58"/>
      <c r="F1392" s="58"/>
      <c r="G1392" s="71">
        <v>6.01</v>
      </c>
      <c r="H1392" s="59">
        <v>5.7</v>
      </c>
      <c r="O1392" s="4"/>
      <c r="P1392" s="4"/>
    </row>
    <row r="1393" spans="1:16" ht="15" customHeight="1">
      <c r="A1393" s="4" t="str">
        <f>+B1383&amp;B1393</f>
        <v>42585PISCO</v>
      </c>
      <c r="B1393" s="63" t="s">
        <v>42</v>
      </c>
      <c r="C1393" s="58"/>
      <c r="D1393" s="58"/>
      <c r="E1393" s="58"/>
      <c r="F1393" s="59">
        <v>6.23</v>
      </c>
      <c r="G1393" s="71">
        <v>5.64</v>
      </c>
      <c r="H1393" s="59">
        <v>5.28</v>
      </c>
      <c r="O1393" s="4"/>
      <c r="P1393" s="4"/>
    </row>
    <row r="1394" spans="1:16" ht="15" customHeight="1">
      <c r="A1394" s="4" t="str">
        <f>B1383&amp;B1394</f>
        <v>42585MOLLENDO</v>
      </c>
      <c r="B1394" s="63" t="s">
        <v>43</v>
      </c>
      <c r="C1394" s="60">
        <v>6.23</v>
      </c>
      <c r="D1394" s="61">
        <v>6.23</v>
      </c>
      <c r="E1394" s="58"/>
      <c r="F1394" s="58"/>
      <c r="G1394" s="71">
        <v>5.85</v>
      </c>
      <c r="H1394" s="59">
        <v>5.53</v>
      </c>
      <c r="O1394" s="4"/>
      <c r="P1394" s="4"/>
    </row>
    <row r="1395" spans="1:16" ht="15" customHeight="1">
      <c r="A1395" s="4" t="str">
        <f>B1383&amp;B1395</f>
        <v>42585JULIACA</v>
      </c>
      <c r="B1395" s="63" t="s">
        <v>44</v>
      </c>
      <c r="C1395" s="60">
        <v>6.5</v>
      </c>
      <c r="D1395" s="61">
        <v>6.5</v>
      </c>
      <c r="E1395" s="58"/>
      <c r="F1395" s="58"/>
      <c r="G1395" s="72"/>
      <c r="H1395" s="59">
        <v>5.84</v>
      </c>
      <c r="O1395" s="4"/>
      <c r="P1395" s="4"/>
    </row>
    <row r="1396" spans="1:16" ht="15" customHeight="1">
      <c r="A1396" s="4" t="str">
        <f>B1383&amp;B1396</f>
        <v>42585CUSCO</v>
      </c>
      <c r="B1396" s="63" t="s">
        <v>45</v>
      </c>
      <c r="C1396" s="60">
        <v>6.6</v>
      </c>
      <c r="D1396" s="61">
        <v>6.6</v>
      </c>
      <c r="E1396" s="58"/>
      <c r="F1396" s="58"/>
      <c r="G1396" s="72"/>
      <c r="H1396" s="59">
        <v>5.94</v>
      </c>
      <c r="O1396" s="4"/>
      <c r="P1396" s="4"/>
    </row>
    <row r="1397" spans="1:16" ht="15" customHeight="1">
      <c r="A1397" s="4" t="str">
        <f>B1383&amp;B1397</f>
        <v>42585ILO</v>
      </c>
      <c r="B1397" s="63" t="s">
        <v>46</v>
      </c>
      <c r="C1397" s="60">
        <v>6.27</v>
      </c>
      <c r="D1397" s="61">
        <v>6.27</v>
      </c>
      <c r="E1397" s="58"/>
      <c r="F1397" s="59">
        <v>6.54</v>
      </c>
      <c r="G1397" s="72"/>
      <c r="H1397" s="58"/>
      <c r="O1397" s="4"/>
      <c r="P1397" s="4"/>
    </row>
    <row r="1398" spans="1:16" ht="15" customHeight="1">
      <c r="A1398" s="4" t="str">
        <f>B1383&amp;B1398</f>
        <v>42585EL MILAGRO</v>
      </c>
      <c r="B1398" s="63" t="s">
        <v>47</v>
      </c>
      <c r="C1398" s="58"/>
      <c r="D1398" s="58"/>
      <c r="E1398" s="58"/>
      <c r="F1398" s="58"/>
      <c r="G1398" s="71">
        <v>5.83</v>
      </c>
      <c r="H1398" s="59">
        <v>5.42</v>
      </c>
      <c r="O1398" s="4"/>
      <c r="P1398" s="4"/>
    </row>
    <row r="1399" spans="1:16" ht="15" customHeight="1">
      <c r="A1399" s="4" t="str">
        <f>B1383&amp;B1399</f>
        <v>42585YURIMAGUAS</v>
      </c>
      <c r="B1399" s="63" t="s">
        <v>48</v>
      </c>
      <c r="C1399" s="27"/>
      <c r="D1399" s="27"/>
      <c r="O1399" s="4"/>
      <c r="P1399" s="4"/>
    </row>
    <row r="1400" spans="1:16" ht="15" customHeight="1">
      <c r="A1400" s="4" t="str">
        <f>B1383&amp;B1400</f>
        <v>42585IQUITOS</v>
      </c>
      <c r="B1400" s="63" t="s">
        <v>49</v>
      </c>
      <c r="C1400" s="27"/>
      <c r="D1400" s="27"/>
      <c r="O1400" s="4"/>
      <c r="P1400" s="4"/>
    </row>
    <row r="1401" spans="1:16" ht="15" customHeight="1">
      <c r="A1401" s="4" t="str">
        <f>B1383&amp;B1401</f>
        <v>42585PUCALLPA</v>
      </c>
      <c r="B1401" s="63" t="s">
        <v>50</v>
      </c>
      <c r="C1401" s="27"/>
      <c r="D1401" s="27"/>
      <c r="O1401" s="4"/>
      <c r="P1401" s="4"/>
    </row>
    <row r="1402" spans="1:16" ht="15" customHeight="1">
      <c r="A1402" s="4" t="str">
        <f>B1383&amp;B1402</f>
        <v>42585PTO. MALDONADO</v>
      </c>
      <c r="B1402" s="63" t="s">
        <v>51</v>
      </c>
      <c r="C1402" s="61">
        <v>9.3699999999999992</v>
      </c>
      <c r="D1402" s="61">
        <v>9.3699999999999992</v>
      </c>
      <c r="O1402" s="4"/>
      <c r="P1402" s="4"/>
    </row>
    <row r="1403" spans="1:16" ht="15" customHeight="1">
      <c r="B1403" s="17">
        <v>42588</v>
      </c>
      <c r="O1403" s="4"/>
      <c r="P1403" s="4"/>
    </row>
    <row r="1404" spans="1:16" ht="15" customHeight="1">
      <c r="A1404" s="4" t="str">
        <f>B1403&amp;B1404</f>
        <v>42588TALARA</v>
      </c>
      <c r="B1404" s="63" t="s">
        <v>33</v>
      </c>
      <c r="C1404" s="58"/>
      <c r="D1404" s="58"/>
      <c r="E1404" s="58"/>
      <c r="F1404" s="73">
        <v>8.6999999999999993</v>
      </c>
      <c r="G1404" s="73">
        <v>8.4499999999999993</v>
      </c>
      <c r="H1404" s="73">
        <v>8.25</v>
      </c>
      <c r="O1404" s="4"/>
      <c r="P1404" s="4"/>
    </row>
    <row r="1405" spans="1:16" ht="15" customHeight="1">
      <c r="A1405" s="4" t="str">
        <f>B1403&amp;B1405</f>
        <v>42588PIURA</v>
      </c>
      <c r="B1405" s="63" t="s">
        <v>34</v>
      </c>
      <c r="C1405" s="58"/>
      <c r="D1405" s="58"/>
      <c r="E1405" s="58"/>
      <c r="F1405" s="58"/>
      <c r="G1405" s="73">
        <v>8.68</v>
      </c>
      <c r="H1405" s="73">
        <v>8.5299999999999994</v>
      </c>
      <c r="O1405" s="4"/>
      <c r="P1405" s="4"/>
    </row>
    <row r="1406" spans="1:16" ht="15" customHeight="1">
      <c r="A1406" s="4" t="str">
        <f>+B1403&amp;B1406</f>
        <v>42588ETEN</v>
      </c>
      <c r="B1406" s="63" t="s">
        <v>35</v>
      </c>
      <c r="C1406" s="58"/>
      <c r="D1406" s="58"/>
      <c r="E1406" s="58"/>
      <c r="F1406" s="58"/>
      <c r="G1406" s="73">
        <v>8.7100000000000009</v>
      </c>
      <c r="H1406" s="73">
        <v>8.56</v>
      </c>
      <c r="O1406" s="4"/>
      <c r="P1406" s="4"/>
    </row>
    <row r="1407" spans="1:16" ht="15" customHeight="1">
      <c r="A1407" s="4" t="str">
        <f>+B1403&amp;B1407</f>
        <v>42588SALAVERRY</v>
      </c>
      <c r="B1407" s="63" t="s">
        <v>36</v>
      </c>
      <c r="C1407" s="58"/>
      <c r="D1407" s="58"/>
      <c r="E1407" s="58"/>
      <c r="F1407" s="73">
        <v>8.94</v>
      </c>
      <c r="G1407" s="73">
        <v>8.73</v>
      </c>
      <c r="H1407" s="73">
        <v>8.59</v>
      </c>
      <c r="O1407" s="4"/>
      <c r="P1407" s="4"/>
    </row>
    <row r="1408" spans="1:16" ht="15" customHeight="1">
      <c r="A1408" s="4" t="str">
        <f>+B1403&amp;B1408</f>
        <v>42588CHIMBOTE</v>
      </c>
      <c r="B1408" s="63" t="s">
        <v>37</v>
      </c>
      <c r="C1408" s="58"/>
      <c r="D1408" s="58"/>
      <c r="E1408" s="58"/>
      <c r="F1408" s="58"/>
      <c r="G1408" s="58"/>
      <c r="H1408" s="73">
        <v>8.6199999999999992</v>
      </c>
      <c r="O1408" s="4"/>
      <c r="P1408" s="4"/>
    </row>
    <row r="1409" spans="1:16" ht="15" customHeight="1">
      <c r="A1409" s="4" t="str">
        <f>+B1403&amp;B1409</f>
        <v>42588SUPE</v>
      </c>
      <c r="B1409" s="63" t="s">
        <v>38</v>
      </c>
      <c r="C1409" s="73">
        <v>9.5</v>
      </c>
      <c r="D1409" s="74">
        <v>9.5</v>
      </c>
      <c r="E1409" s="58"/>
      <c r="F1409" s="58"/>
      <c r="G1409" s="73">
        <v>8.73</v>
      </c>
      <c r="H1409" s="73">
        <v>8.61</v>
      </c>
      <c r="O1409" s="4"/>
      <c r="P1409" s="4"/>
    </row>
    <row r="1410" spans="1:16" ht="15" customHeight="1">
      <c r="A1410" s="4" t="str">
        <f>+B1403&amp;B1410</f>
        <v>42588CALLAO</v>
      </c>
      <c r="B1410" s="63" t="s">
        <v>39</v>
      </c>
      <c r="C1410" s="73">
        <v>9.32</v>
      </c>
      <c r="D1410" s="74">
        <v>9.32</v>
      </c>
      <c r="E1410" s="73">
        <v>8.81</v>
      </c>
      <c r="F1410" s="73">
        <v>8.57</v>
      </c>
      <c r="G1410" s="73">
        <v>8.2799999999999994</v>
      </c>
      <c r="H1410" s="73">
        <v>8.15</v>
      </c>
      <c r="O1410" s="4"/>
      <c r="P1410" s="4"/>
    </row>
    <row r="1411" spans="1:16" ht="15" customHeight="1">
      <c r="A1411" s="4" t="str">
        <f>+B1403&amp;B1411</f>
        <v>42588CONCHAN</v>
      </c>
      <c r="B1411" s="63" t="s">
        <v>40</v>
      </c>
      <c r="C1411" s="73">
        <v>9.32</v>
      </c>
      <c r="D1411" s="74">
        <v>9.32</v>
      </c>
      <c r="E1411" s="73">
        <v>8.81</v>
      </c>
      <c r="F1411" s="73">
        <v>8.57</v>
      </c>
      <c r="G1411" s="73">
        <v>8.2799999999999994</v>
      </c>
      <c r="H1411" s="73">
        <v>8.15</v>
      </c>
      <c r="O1411" s="4"/>
      <c r="P1411" s="4"/>
    </row>
    <row r="1412" spans="1:16" ht="15" customHeight="1">
      <c r="A1412" s="4" t="str">
        <f>+B1403&amp;B1412</f>
        <v>42588C. DE PASCO</v>
      </c>
      <c r="B1412" s="63" t="s">
        <v>41</v>
      </c>
      <c r="C1412" s="58"/>
      <c r="D1412" s="58"/>
      <c r="E1412" s="58"/>
      <c r="F1412" s="58"/>
      <c r="G1412" s="73">
        <v>8.8699999999999992</v>
      </c>
      <c r="H1412" s="73">
        <v>8.77</v>
      </c>
      <c r="O1412" s="4"/>
      <c r="P1412" s="4"/>
    </row>
    <row r="1413" spans="1:16" ht="15" customHeight="1">
      <c r="A1413" s="4" t="str">
        <f>+B1403&amp;B1413</f>
        <v>42588PISCO</v>
      </c>
      <c r="B1413" s="63" t="s">
        <v>42</v>
      </c>
      <c r="C1413" s="58"/>
      <c r="D1413" s="58"/>
      <c r="E1413" s="58"/>
      <c r="F1413" s="73">
        <v>9.06</v>
      </c>
      <c r="G1413" s="73">
        <v>8.75</v>
      </c>
      <c r="H1413" s="73">
        <v>8.6</v>
      </c>
      <c r="O1413" s="4"/>
      <c r="P1413" s="4"/>
    </row>
    <row r="1414" spans="1:16" ht="15" customHeight="1">
      <c r="A1414" s="4" t="str">
        <f>B1403&amp;B1414</f>
        <v>42588MOLLENDO</v>
      </c>
      <c r="B1414" s="63" t="s">
        <v>43</v>
      </c>
      <c r="C1414" s="73">
        <v>9.5500000000000007</v>
      </c>
      <c r="D1414" s="74">
        <v>9.5500000000000007</v>
      </c>
      <c r="E1414" s="58"/>
      <c r="F1414" s="58"/>
      <c r="G1414" s="73">
        <v>8.7200000000000006</v>
      </c>
      <c r="H1414" s="73">
        <v>8.6</v>
      </c>
      <c r="O1414" s="4"/>
      <c r="P1414" s="4"/>
    </row>
    <row r="1415" spans="1:16" ht="15" customHeight="1">
      <c r="A1415" s="4" t="str">
        <f>B1403&amp;B1415</f>
        <v>42588JULIACA</v>
      </c>
      <c r="B1415" s="63" t="s">
        <v>44</v>
      </c>
      <c r="C1415" s="73">
        <v>9.7799999999999994</v>
      </c>
      <c r="D1415" s="74">
        <v>9.7799999999999994</v>
      </c>
      <c r="E1415" s="58"/>
      <c r="F1415" s="58"/>
      <c r="G1415" s="58"/>
      <c r="H1415" s="73">
        <v>8.91</v>
      </c>
      <c r="O1415" s="4"/>
      <c r="P1415" s="4"/>
    </row>
    <row r="1416" spans="1:16" ht="15" customHeight="1">
      <c r="A1416" s="4" t="str">
        <f>B1403&amp;B1416</f>
        <v>42588CUSCO</v>
      </c>
      <c r="B1416" s="63" t="s">
        <v>45</v>
      </c>
      <c r="C1416" s="73">
        <v>9.8800000000000008</v>
      </c>
      <c r="D1416" s="74">
        <v>9.8800000000000008</v>
      </c>
      <c r="E1416" s="58"/>
      <c r="F1416" s="58"/>
      <c r="G1416" s="58"/>
      <c r="H1416" s="73">
        <v>9.01</v>
      </c>
      <c r="O1416" s="4"/>
      <c r="P1416" s="4"/>
    </row>
    <row r="1417" spans="1:16" ht="15" customHeight="1">
      <c r="A1417" s="4" t="str">
        <f>B1403&amp;B1417</f>
        <v>42588ILO</v>
      </c>
      <c r="B1417" s="63" t="s">
        <v>46</v>
      </c>
      <c r="C1417" s="73">
        <v>9.5399999999999991</v>
      </c>
      <c r="D1417" s="74">
        <v>9.5399999999999991</v>
      </c>
      <c r="E1417" s="58"/>
      <c r="F1417" s="73">
        <v>9.1199999999999992</v>
      </c>
      <c r="G1417" s="58"/>
      <c r="H1417" s="73">
        <v>8.64</v>
      </c>
      <c r="O1417" s="4"/>
      <c r="P1417" s="4"/>
    </row>
    <row r="1418" spans="1:16" ht="15" customHeight="1">
      <c r="A1418" s="4" t="str">
        <f>B1403&amp;B1418</f>
        <v>42588EL MILAGRO</v>
      </c>
      <c r="B1418" s="63" t="s">
        <v>47</v>
      </c>
      <c r="C1418" s="58"/>
      <c r="D1418" s="58"/>
      <c r="E1418" s="58"/>
      <c r="F1418" s="58"/>
      <c r="G1418" s="73">
        <v>9.01</v>
      </c>
      <c r="H1418" s="73">
        <v>8.59</v>
      </c>
      <c r="O1418" s="4"/>
      <c r="P1418" s="4"/>
    </row>
    <row r="1419" spans="1:16" ht="15" customHeight="1">
      <c r="A1419" s="4" t="str">
        <f>B1403&amp;B1419</f>
        <v>42588YURIMAGUAS</v>
      </c>
      <c r="B1419" s="63" t="s">
        <v>48</v>
      </c>
      <c r="C1419" s="54"/>
      <c r="D1419" s="54"/>
      <c r="O1419" s="4"/>
      <c r="P1419" s="4"/>
    </row>
    <row r="1420" spans="1:16" ht="15" customHeight="1">
      <c r="A1420" s="4" t="str">
        <f>B1403&amp;B1420</f>
        <v>42588IQUITOS</v>
      </c>
      <c r="B1420" s="63" t="s">
        <v>49</v>
      </c>
      <c r="C1420" s="54"/>
      <c r="D1420" s="54"/>
      <c r="O1420" s="4"/>
      <c r="P1420" s="4"/>
    </row>
    <row r="1421" spans="1:16" ht="15" customHeight="1">
      <c r="A1421" s="4" t="str">
        <f>B1403&amp;B1421</f>
        <v>42588PUCALLPA</v>
      </c>
      <c r="B1421" s="63" t="s">
        <v>50</v>
      </c>
      <c r="C1421" s="54"/>
      <c r="D1421" s="54"/>
      <c r="O1421" s="4"/>
      <c r="P1421" s="4"/>
    </row>
    <row r="1422" spans="1:16" ht="15" customHeight="1">
      <c r="A1422" s="4" t="str">
        <f>B1403&amp;B1422</f>
        <v>42588PTO. MALDONADO</v>
      </c>
      <c r="B1422" s="63" t="s">
        <v>51</v>
      </c>
      <c r="C1422" s="75">
        <v>12.07</v>
      </c>
      <c r="D1422" s="75">
        <v>12.07</v>
      </c>
      <c r="O1422" s="4"/>
      <c r="P1422" s="4"/>
    </row>
    <row r="1423" spans="1:16" ht="15" customHeight="1">
      <c r="B1423" s="17">
        <v>42592</v>
      </c>
      <c r="O1423" s="4"/>
      <c r="P1423" s="4"/>
    </row>
    <row r="1424" spans="1:16" ht="15" customHeight="1">
      <c r="A1424" s="4" t="str">
        <f>B1423&amp;B1424</f>
        <v>42592TALARA</v>
      </c>
      <c r="B1424" s="63" t="s">
        <v>33</v>
      </c>
      <c r="C1424" s="58"/>
      <c r="D1424" s="58"/>
      <c r="E1424" s="58"/>
      <c r="F1424" s="59">
        <v>6.03</v>
      </c>
      <c r="G1424" s="71">
        <v>5.44</v>
      </c>
      <c r="H1424" s="59">
        <v>5.0199999999999996</v>
      </c>
      <c r="O1424" s="4"/>
      <c r="P1424" s="4"/>
    </row>
    <row r="1425" spans="1:16" ht="15" customHeight="1">
      <c r="A1425" s="4" t="str">
        <f>B1423&amp;B1425</f>
        <v>42592PIURA</v>
      </c>
      <c r="B1425" s="63" t="s">
        <v>34</v>
      </c>
      <c r="C1425" s="58"/>
      <c r="D1425" s="58"/>
      <c r="E1425" s="58"/>
      <c r="F1425" s="58"/>
      <c r="G1425" s="71">
        <v>5.62</v>
      </c>
      <c r="H1425" s="59">
        <v>5.3</v>
      </c>
      <c r="O1425" s="4"/>
      <c r="P1425" s="4"/>
    </row>
    <row r="1426" spans="1:16" ht="15" customHeight="1">
      <c r="A1426" s="4" t="str">
        <f>+B1423&amp;B1426</f>
        <v>42592ETEN</v>
      </c>
      <c r="B1426" s="63" t="s">
        <v>35</v>
      </c>
      <c r="C1426" s="58"/>
      <c r="D1426" s="58"/>
      <c r="E1426" s="58"/>
      <c r="F1426" s="58"/>
      <c r="G1426" s="71">
        <v>5.76</v>
      </c>
      <c r="H1426" s="59">
        <v>5.44</v>
      </c>
      <c r="O1426" s="4"/>
      <c r="P1426" s="4"/>
    </row>
    <row r="1427" spans="1:16" ht="15" customHeight="1">
      <c r="A1427" s="4" t="str">
        <f>+B1423&amp;B1427</f>
        <v>42592SALAVERRY</v>
      </c>
      <c r="B1427" s="63" t="s">
        <v>36</v>
      </c>
      <c r="C1427" s="58"/>
      <c r="D1427" s="58"/>
      <c r="E1427" s="58"/>
      <c r="F1427" s="59">
        <v>6.39</v>
      </c>
      <c r="G1427" s="71">
        <v>5.79</v>
      </c>
      <c r="H1427" s="59">
        <v>5.47</v>
      </c>
      <c r="O1427" s="4"/>
      <c r="P1427" s="4"/>
    </row>
    <row r="1428" spans="1:16" ht="15" customHeight="1">
      <c r="A1428" s="4" t="str">
        <f>+B1423&amp;B1428</f>
        <v>42592CHIMBOTE</v>
      </c>
      <c r="B1428" s="63" t="s">
        <v>37</v>
      </c>
      <c r="C1428" s="58"/>
      <c r="D1428" s="58"/>
      <c r="E1428" s="58"/>
      <c r="F1428" s="58"/>
      <c r="G1428" s="71">
        <v>5.79</v>
      </c>
      <c r="H1428" s="58"/>
      <c r="O1428" s="4"/>
      <c r="P1428" s="4"/>
    </row>
    <row r="1429" spans="1:16" ht="15" customHeight="1">
      <c r="A1429" s="4" t="str">
        <f>+B1423&amp;B1429</f>
        <v>42592SUPE</v>
      </c>
      <c r="B1429" s="63" t="s">
        <v>38</v>
      </c>
      <c r="C1429" s="60">
        <v>5.99</v>
      </c>
      <c r="D1429" s="61">
        <v>5.99</v>
      </c>
      <c r="E1429" s="58"/>
      <c r="F1429" s="58"/>
      <c r="G1429" s="71">
        <v>5.81</v>
      </c>
      <c r="H1429" s="59">
        <v>5.49</v>
      </c>
      <c r="O1429" s="4"/>
      <c r="P1429" s="4"/>
    </row>
    <row r="1430" spans="1:16" ht="15" customHeight="1">
      <c r="A1430" s="4" t="str">
        <f>+B1423&amp;B1430</f>
        <v>42592CALLAO</v>
      </c>
      <c r="B1430" s="63" t="s">
        <v>39</v>
      </c>
      <c r="C1430" s="60">
        <v>5.76</v>
      </c>
      <c r="D1430" s="61">
        <v>5.76</v>
      </c>
      <c r="E1430" s="59">
        <v>6.17</v>
      </c>
      <c r="F1430" s="59">
        <v>5.86</v>
      </c>
      <c r="G1430" s="71">
        <v>5.25</v>
      </c>
      <c r="H1430" s="59">
        <v>4.9000000000000004</v>
      </c>
      <c r="O1430" s="4"/>
      <c r="P1430" s="4"/>
    </row>
    <row r="1431" spans="1:16" ht="15" customHeight="1">
      <c r="A1431" s="4" t="str">
        <f>+B1423&amp;B1431</f>
        <v>42592CONCHAN</v>
      </c>
      <c r="B1431" s="63" t="s">
        <v>40</v>
      </c>
      <c r="C1431" s="60">
        <v>5.76</v>
      </c>
      <c r="D1431" s="61">
        <v>5.76</v>
      </c>
      <c r="E1431" s="59">
        <v>6.17</v>
      </c>
      <c r="F1431" s="59">
        <v>5.86</v>
      </c>
      <c r="G1431" s="71">
        <v>5.25</v>
      </c>
      <c r="H1431" s="59">
        <v>4.9000000000000004</v>
      </c>
      <c r="O1431" s="4"/>
      <c r="P1431" s="4"/>
    </row>
    <row r="1432" spans="1:16" ht="15" customHeight="1">
      <c r="A1432" s="4" t="str">
        <f>+B1423&amp;B1432</f>
        <v>42592C. DE PASCO</v>
      </c>
      <c r="B1432" s="63" t="s">
        <v>41</v>
      </c>
      <c r="C1432" s="58"/>
      <c r="D1432" s="58"/>
      <c r="E1432" s="58"/>
      <c r="F1432" s="58"/>
      <c r="G1432" s="71">
        <v>6.01</v>
      </c>
      <c r="H1432" s="59">
        <v>5.7</v>
      </c>
      <c r="O1432" s="4"/>
      <c r="P1432" s="4"/>
    </row>
    <row r="1433" spans="1:16" ht="15" customHeight="1">
      <c r="A1433" s="4" t="str">
        <f>+B1423&amp;B1433</f>
        <v>42592PISCO</v>
      </c>
      <c r="B1433" s="63" t="s">
        <v>42</v>
      </c>
      <c r="C1433" s="58"/>
      <c r="D1433" s="58"/>
      <c r="E1433" s="58"/>
      <c r="F1433" s="59">
        <v>6.23</v>
      </c>
      <c r="G1433" s="71">
        <v>5.64</v>
      </c>
      <c r="H1433" s="59">
        <v>5.28</v>
      </c>
      <c r="O1433" s="4"/>
      <c r="P1433" s="4"/>
    </row>
    <row r="1434" spans="1:16" ht="15" customHeight="1">
      <c r="A1434" s="4" t="str">
        <f>B1423&amp;B1434</f>
        <v>42592MOLLENDO</v>
      </c>
      <c r="B1434" s="63" t="s">
        <v>43</v>
      </c>
      <c r="C1434" s="60">
        <v>6.23</v>
      </c>
      <c r="D1434" s="61">
        <v>6.23</v>
      </c>
      <c r="E1434" s="58"/>
      <c r="F1434" s="58"/>
      <c r="G1434" s="71">
        <v>5.85</v>
      </c>
      <c r="H1434" s="59">
        <v>5.53</v>
      </c>
      <c r="O1434" s="4"/>
      <c r="P1434" s="4"/>
    </row>
    <row r="1435" spans="1:16" ht="15" customHeight="1">
      <c r="A1435" s="4" t="str">
        <f>B1423&amp;B1435</f>
        <v>42592JULIACA</v>
      </c>
      <c r="B1435" s="63" t="s">
        <v>44</v>
      </c>
      <c r="C1435" s="60">
        <v>6.5</v>
      </c>
      <c r="D1435" s="61">
        <v>6.5</v>
      </c>
      <c r="E1435" s="58"/>
      <c r="F1435" s="58"/>
      <c r="G1435" s="72"/>
      <c r="H1435" s="59">
        <v>5.84</v>
      </c>
      <c r="O1435" s="4"/>
      <c r="P1435" s="4"/>
    </row>
    <row r="1436" spans="1:16" ht="15" customHeight="1">
      <c r="A1436" s="4" t="str">
        <f>B1423&amp;B1436</f>
        <v>42592CUSCO</v>
      </c>
      <c r="B1436" s="63" t="s">
        <v>45</v>
      </c>
      <c r="C1436" s="60">
        <v>6.6</v>
      </c>
      <c r="D1436" s="61">
        <v>6.6</v>
      </c>
      <c r="E1436" s="58"/>
      <c r="F1436" s="58"/>
      <c r="G1436" s="72"/>
      <c r="H1436" s="59">
        <v>5.94</v>
      </c>
      <c r="O1436" s="4"/>
      <c r="P1436" s="4"/>
    </row>
    <row r="1437" spans="1:16" ht="15" customHeight="1">
      <c r="A1437" s="4" t="str">
        <f>B1423&amp;B1437</f>
        <v>42592ILO</v>
      </c>
      <c r="B1437" s="63" t="s">
        <v>46</v>
      </c>
      <c r="C1437" s="60">
        <v>6.27</v>
      </c>
      <c r="D1437" s="61">
        <v>6.27</v>
      </c>
      <c r="E1437" s="58"/>
      <c r="F1437" s="59">
        <v>6.54</v>
      </c>
      <c r="G1437" s="72"/>
      <c r="H1437" s="58"/>
      <c r="O1437" s="4"/>
      <c r="P1437" s="4"/>
    </row>
    <row r="1438" spans="1:16" ht="15" customHeight="1">
      <c r="A1438" s="4" t="str">
        <f>B1423&amp;B1438</f>
        <v>42592EL MILAGRO</v>
      </c>
      <c r="B1438" s="63" t="s">
        <v>47</v>
      </c>
      <c r="C1438" s="58"/>
      <c r="D1438" s="58"/>
      <c r="E1438" s="58"/>
      <c r="F1438" s="58"/>
      <c r="G1438" s="71">
        <v>5.83</v>
      </c>
      <c r="H1438" s="59">
        <v>5.42</v>
      </c>
      <c r="O1438" s="4"/>
      <c r="P1438" s="4"/>
    </row>
    <row r="1439" spans="1:16" ht="15" customHeight="1">
      <c r="A1439" s="4" t="str">
        <f>B1423&amp;B1439</f>
        <v>42592YURIMAGUAS</v>
      </c>
      <c r="B1439" s="63" t="s">
        <v>48</v>
      </c>
      <c r="C1439" s="54"/>
      <c r="D1439" s="54"/>
      <c r="O1439" s="4"/>
      <c r="P1439" s="4"/>
    </row>
    <row r="1440" spans="1:16" ht="15" customHeight="1">
      <c r="A1440" s="4" t="str">
        <f>B1423&amp;B1440</f>
        <v>42592IQUITOS</v>
      </c>
      <c r="B1440" s="63" t="s">
        <v>49</v>
      </c>
      <c r="C1440" s="54"/>
      <c r="D1440" s="54"/>
      <c r="O1440" s="4"/>
      <c r="P1440" s="4"/>
    </row>
    <row r="1441" spans="1:16" ht="15" customHeight="1">
      <c r="A1441" s="4" t="str">
        <f>B1423&amp;B1441</f>
        <v>42592PUCALLPA</v>
      </c>
      <c r="B1441" s="63" t="s">
        <v>50</v>
      </c>
      <c r="C1441" s="54"/>
      <c r="D1441" s="54"/>
      <c r="O1441" s="4"/>
      <c r="P1441" s="4"/>
    </row>
    <row r="1442" spans="1:16" ht="15" customHeight="1">
      <c r="A1442" s="4" t="str">
        <f>B1423&amp;B1442</f>
        <v>42592PTO. MALDONADO</v>
      </c>
      <c r="B1442" s="63" t="s">
        <v>51</v>
      </c>
      <c r="C1442" s="61">
        <v>9.3699999999999992</v>
      </c>
      <c r="D1442" s="61">
        <v>9.3699999999999992</v>
      </c>
      <c r="O1442" s="4"/>
      <c r="P1442" s="4"/>
    </row>
    <row r="1443" spans="1:16" ht="15" customHeight="1">
      <c r="B1443" s="17">
        <v>42607</v>
      </c>
      <c r="O1443" s="4"/>
      <c r="P1443" s="4"/>
    </row>
    <row r="1444" spans="1:16" ht="15" customHeight="1">
      <c r="A1444" s="4" t="str">
        <f>B1443&amp;B1444</f>
        <v>42607TALARA</v>
      </c>
      <c r="B1444" s="63" t="s">
        <v>33</v>
      </c>
      <c r="C1444" s="58"/>
      <c r="D1444" s="58"/>
      <c r="E1444" s="58"/>
      <c r="F1444" s="59">
        <v>6.2</v>
      </c>
      <c r="G1444" s="71">
        <v>5.61</v>
      </c>
      <c r="H1444" s="59">
        <v>5.19</v>
      </c>
      <c r="O1444" s="4"/>
      <c r="P1444" s="4"/>
    </row>
    <row r="1445" spans="1:16" ht="15" customHeight="1">
      <c r="A1445" s="4" t="str">
        <f>B1443&amp;B1445</f>
        <v>42607PIURA</v>
      </c>
      <c r="B1445" s="63" t="s">
        <v>34</v>
      </c>
      <c r="C1445" s="58"/>
      <c r="D1445" s="58"/>
      <c r="E1445" s="58"/>
      <c r="F1445" s="58"/>
      <c r="G1445" s="71">
        <v>5.79</v>
      </c>
      <c r="H1445" s="59">
        <v>5.47</v>
      </c>
      <c r="O1445" s="4"/>
      <c r="P1445" s="4"/>
    </row>
    <row r="1446" spans="1:16" ht="15" customHeight="1">
      <c r="A1446" s="4" t="str">
        <f>+B1443&amp;B1446</f>
        <v>42607ETEN</v>
      </c>
      <c r="B1446" s="63" t="s">
        <v>35</v>
      </c>
      <c r="C1446" s="58"/>
      <c r="D1446" s="58"/>
      <c r="E1446" s="58"/>
      <c r="F1446" s="58"/>
      <c r="G1446" s="71">
        <v>5.93</v>
      </c>
      <c r="H1446" s="59">
        <v>5.61</v>
      </c>
      <c r="O1446" s="4"/>
      <c r="P1446" s="4"/>
    </row>
    <row r="1447" spans="1:16" ht="15" customHeight="1">
      <c r="A1447" s="4" t="str">
        <f>+B1443&amp;B1447</f>
        <v>42607SALAVERRY</v>
      </c>
      <c r="B1447" s="63" t="s">
        <v>36</v>
      </c>
      <c r="C1447" s="58"/>
      <c r="D1447" s="58"/>
      <c r="E1447" s="58"/>
      <c r="F1447" s="59">
        <v>6.56</v>
      </c>
      <c r="G1447" s="71">
        <v>5.96</v>
      </c>
      <c r="H1447" s="59">
        <v>5.64</v>
      </c>
      <c r="O1447" s="4"/>
      <c r="P1447" s="4"/>
    </row>
    <row r="1448" spans="1:16" ht="15" customHeight="1">
      <c r="A1448" s="4" t="str">
        <f>+B1443&amp;B1448</f>
        <v>42607CHIMBOTE</v>
      </c>
      <c r="B1448" s="63" t="s">
        <v>37</v>
      </c>
      <c r="C1448" s="58"/>
      <c r="D1448" s="58"/>
      <c r="E1448" s="58"/>
      <c r="F1448" s="58"/>
      <c r="G1448" s="71">
        <v>5.96</v>
      </c>
      <c r="H1448" s="58"/>
      <c r="O1448" s="4"/>
      <c r="P1448" s="4"/>
    </row>
    <row r="1449" spans="1:16" ht="15" customHeight="1">
      <c r="A1449" s="4" t="str">
        <f>+B1443&amp;B1449</f>
        <v>42607SUPE</v>
      </c>
      <c r="B1449" s="63" t="s">
        <v>38</v>
      </c>
      <c r="C1449" s="60">
        <v>5.99</v>
      </c>
      <c r="D1449" s="61">
        <v>5.99</v>
      </c>
      <c r="E1449" s="58"/>
      <c r="F1449" s="58"/>
      <c r="G1449" s="71">
        <v>5.98</v>
      </c>
      <c r="H1449" s="59">
        <v>5.66</v>
      </c>
      <c r="O1449" s="4"/>
      <c r="P1449" s="4"/>
    </row>
    <row r="1450" spans="1:16" ht="15" customHeight="1">
      <c r="A1450" s="4" t="str">
        <f>+B1443&amp;B1450</f>
        <v>42607CALLAO</v>
      </c>
      <c r="B1450" s="63" t="s">
        <v>39</v>
      </c>
      <c r="C1450" s="60">
        <v>5.76</v>
      </c>
      <c r="D1450" s="61">
        <v>5.76</v>
      </c>
      <c r="E1450" s="59">
        <v>6.34</v>
      </c>
      <c r="F1450" s="59">
        <v>6.03</v>
      </c>
      <c r="G1450" s="71">
        <v>5.42</v>
      </c>
      <c r="H1450" s="59">
        <v>5.07</v>
      </c>
      <c r="O1450" s="4"/>
      <c r="P1450" s="4"/>
    </row>
    <row r="1451" spans="1:16" ht="15" customHeight="1">
      <c r="A1451" s="4" t="str">
        <f>+B1443&amp;B1451</f>
        <v>42607CONCHAN</v>
      </c>
      <c r="B1451" s="63" t="s">
        <v>40</v>
      </c>
      <c r="C1451" s="60">
        <v>5.76</v>
      </c>
      <c r="D1451" s="61">
        <v>5.76</v>
      </c>
      <c r="E1451" s="59">
        <v>6.34</v>
      </c>
      <c r="F1451" s="59">
        <v>6.03</v>
      </c>
      <c r="G1451" s="71">
        <v>5.42</v>
      </c>
      <c r="H1451" s="59">
        <v>5.07</v>
      </c>
      <c r="O1451" s="4"/>
      <c r="P1451" s="4"/>
    </row>
    <row r="1452" spans="1:16" ht="15" customHeight="1">
      <c r="A1452" s="4" t="str">
        <f>+B1443&amp;B1452</f>
        <v>42607C. DE PASCO</v>
      </c>
      <c r="B1452" s="63" t="s">
        <v>41</v>
      </c>
      <c r="C1452" s="58"/>
      <c r="D1452" s="58"/>
      <c r="E1452" s="58"/>
      <c r="F1452" s="58"/>
      <c r="G1452" s="71">
        <v>6.18</v>
      </c>
      <c r="H1452" s="59">
        <v>5.87</v>
      </c>
      <c r="O1452" s="4"/>
      <c r="P1452" s="4"/>
    </row>
    <row r="1453" spans="1:16" ht="15" customHeight="1">
      <c r="A1453" s="4" t="str">
        <f>+B1443&amp;B1453</f>
        <v>42607PISCO</v>
      </c>
      <c r="B1453" s="63" t="s">
        <v>42</v>
      </c>
      <c r="C1453" s="58"/>
      <c r="D1453" s="58"/>
      <c r="E1453" s="58"/>
      <c r="F1453" s="59">
        <v>6.4</v>
      </c>
      <c r="G1453" s="71">
        <v>5.81</v>
      </c>
      <c r="H1453" s="59">
        <v>5.45</v>
      </c>
      <c r="O1453" s="4"/>
      <c r="P1453" s="4"/>
    </row>
    <row r="1454" spans="1:16" ht="15" customHeight="1">
      <c r="A1454" s="4" t="str">
        <f>B1443&amp;B1454</f>
        <v>42607MOLLENDO</v>
      </c>
      <c r="B1454" s="63" t="s">
        <v>43</v>
      </c>
      <c r="C1454" s="60">
        <v>6.23</v>
      </c>
      <c r="D1454" s="61">
        <v>6.23</v>
      </c>
      <c r="E1454" s="58"/>
      <c r="F1454" s="58"/>
      <c r="G1454" s="71">
        <v>6.02</v>
      </c>
      <c r="H1454" s="59">
        <v>5.7</v>
      </c>
      <c r="O1454" s="4"/>
      <c r="P1454" s="4"/>
    </row>
    <row r="1455" spans="1:16" ht="15" customHeight="1">
      <c r="A1455" s="4" t="str">
        <f>B1443&amp;B1455</f>
        <v>42607JULIACA</v>
      </c>
      <c r="B1455" s="63" t="s">
        <v>44</v>
      </c>
      <c r="C1455" s="60">
        <v>6.5</v>
      </c>
      <c r="D1455" s="61">
        <v>6.5</v>
      </c>
      <c r="E1455" s="58"/>
      <c r="F1455" s="58"/>
      <c r="G1455" s="72"/>
      <c r="H1455" s="59">
        <v>6.01</v>
      </c>
      <c r="O1455" s="4"/>
      <c r="P1455" s="4"/>
    </row>
    <row r="1456" spans="1:16" ht="15" customHeight="1">
      <c r="A1456" s="4" t="str">
        <f>B1443&amp;B1456</f>
        <v>42607CUSCO</v>
      </c>
      <c r="B1456" s="63" t="s">
        <v>45</v>
      </c>
      <c r="C1456" s="60">
        <v>6.6</v>
      </c>
      <c r="D1456" s="61">
        <v>6.6</v>
      </c>
      <c r="E1456" s="58"/>
      <c r="F1456" s="58"/>
      <c r="G1456" s="72"/>
      <c r="H1456" s="59">
        <v>6.11</v>
      </c>
      <c r="O1456" s="4"/>
      <c r="P1456" s="4"/>
    </row>
    <row r="1457" spans="1:16" ht="15" customHeight="1">
      <c r="A1457" s="4" t="str">
        <f>B1443&amp;B1457</f>
        <v>42607ILO</v>
      </c>
      <c r="B1457" s="63" t="s">
        <v>46</v>
      </c>
      <c r="C1457" s="60">
        <v>6.27</v>
      </c>
      <c r="D1457" s="61">
        <v>6.27</v>
      </c>
      <c r="E1457" s="58"/>
      <c r="F1457" s="59">
        <v>6.71</v>
      </c>
      <c r="G1457" s="72"/>
      <c r="H1457" s="58"/>
      <c r="O1457" s="4"/>
      <c r="P1457" s="4"/>
    </row>
    <row r="1458" spans="1:16" ht="15" customHeight="1">
      <c r="A1458" s="4" t="str">
        <f>B1443&amp;B1458</f>
        <v>42607EL MILAGRO</v>
      </c>
      <c r="B1458" s="63" t="s">
        <v>47</v>
      </c>
      <c r="C1458" s="58"/>
      <c r="D1458" s="58"/>
      <c r="E1458" s="58"/>
      <c r="F1458" s="58"/>
      <c r="G1458" s="71">
        <v>6</v>
      </c>
      <c r="H1458" s="59">
        <v>5.59</v>
      </c>
      <c r="O1458" s="4"/>
      <c r="P1458" s="4"/>
    </row>
    <row r="1459" spans="1:16" ht="15" customHeight="1">
      <c r="A1459" s="4" t="str">
        <f>B1443&amp;B1459</f>
        <v>42607YURIMAGUAS</v>
      </c>
      <c r="B1459" s="63" t="s">
        <v>48</v>
      </c>
      <c r="C1459" s="54"/>
      <c r="D1459" s="54"/>
      <c r="O1459" s="4"/>
      <c r="P1459" s="4"/>
    </row>
    <row r="1460" spans="1:16" ht="15" customHeight="1">
      <c r="A1460" s="4" t="str">
        <f>B1443&amp;B1460</f>
        <v>42607IQUITOS</v>
      </c>
      <c r="B1460" s="63" t="s">
        <v>49</v>
      </c>
      <c r="C1460" s="54"/>
      <c r="D1460" s="54"/>
      <c r="O1460" s="4"/>
      <c r="P1460" s="4"/>
    </row>
    <row r="1461" spans="1:16" ht="15" customHeight="1">
      <c r="A1461" s="4" t="str">
        <f>B1443&amp;B1461</f>
        <v>42607PUCALLPA</v>
      </c>
      <c r="B1461" s="63" t="s">
        <v>50</v>
      </c>
      <c r="C1461" s="54"/>
      <c r="D1461" s="54"/>
      <c r="O1461" s="4"/>
      <c r="P1461" s="4"/>
    </row>
    <row r="1462" spans="1:16" ht="15" customHeight="1">
      <c r="A1462" s="4" t="str">
        <f>B1443&amp;B1462</f>
        <v>42607PTO. MALDONADO</v>
      </c>
      <c r="B1462" s="63" t="s">
        <v>51</v>
      </c>
      <c r="C1462" s="76">
        <v>9.3699999999999992</v>
      </c>
      <c r="D1462" s="76">
        <v>9.3699999999999992</v>
      </c>
      <c r="O1462" s="4"/>
      <c r="P1462" s="4"/>
    </row>
    <row r="1463" spans="1:16" ht="15" customHeight="1">
      <c r="B1463" s="17">
        <v>42608</v>
      </c>
      <c r="O1463" s="4"/>
      <c r="P1463" s="4"/>
    </row>
    <row r="1464" spans="1:16" ht="15" customHeight="1">
      <c r="A1464" s="4" t="str">
        <f>B1463&amp;B1464</f>
        <v>42608TALARA</v>
      </c>
      <c r="B1464" s="63" t="s">
        <v>33</v>
      </c>
      <c r="C1464" s="58"/>
      <c r="D1464" s="58"/>
      <c r="E1464" s="58"/>
      <c r="F1464" s="59">
        <v>6.2</v>
      </c>
      <c r="G1464" s="71">
        <v>5.61</v>
      </c>
      <c r="H1464" s="59">
        <v>5.19</v>
      </c>
      <c r="O1464" s="4"/>
      <c r="P1464" s="4"/>
    </row>
    <row r="1465" spans="1:16" ht="15" customHeight="1">
      <c r="A1465" s="4" t="str">
        <f>B1463&amp;B1465</f>
        <v>42608PIURA</v>
      </c>
      <c r="B1465" s="63" t="s">
        <v>34</v>
      </c>
      <c r="C1465" s="58"/>
      <c r="D1465" s="58"/>
      <c r="E1465" s="58"/>
      <c r="F1465" s="58"/>
      <c r="G1465" s="71">
        <v>5.79</v>
      </c>
      <c r="H1465" s="59">
        <v>5.47</v>
      </c>
      <c r="O1465" s="4"/>
      <c r="P1465" s="4"/>
    </row>
    <row r="1466" spans="1:16" ht="15" customHeight="1">
      <c r="A1466" s="4" t="str">
        <f>+B1463&amp;B1466</f>
        <v>42608ETEN</v>
      </c>
      <c r="B1466" s="63" t="s">
        <v>35</v>
      </c>
      <c r="C1466" s="58"/>
      <c r="D1466" s="58"/>
      <c r="E1466" s="58"/>
      <c r="F1466" s="58"/>
      <c r="G1466" s="71">
        <v>5.93</v>
      </c>
      <c r="H1466" s="59">
        <v>5.61</v>
      </c>
      <c r="O1466" s="4"/>
      <c r="P1466" s="4"/>
    </row>
    <row r="1467" spans="1:16" ht="15" customHeight="1">
      <c r="A1467" s="4" t="str">
        <f>+B1463&amp;B1467</f>
        <v>42608SALAVERRY</v>
      </c>
      <c r="B1467" s="63" t="s">
        <v>36</v>
      </c>
      <c r="C1467" s="58"/>
      <c r="D1467" s="58"/>
      <c r="E1467" s="58"/>
      <c r="F1467" s="59">
        <v>6.56</v>
      </c>
      <c r="G1467" s="71">
        <v>5.96</v>
      </c>
      <c r="H1467" s="59">
        <v>5.64</v>
      </c>
      <c r="O1467" s="4"/>
      <c r="P1467" s="4"/>
    </row>
    <row r="1468" spans="1:16" ht="15" customHeight="1">
      <c r="A1468" s="4" t="str">
        <f>+B1463&amp;B1468</f>
        <v>42608CHIMBOTE</v>
      </c>
      <c r="B1468" s="63" t="s">
        <v>37</v>
      </c>
      <c r="C1468" s="58"/>
      <c r="D1468" s="58"/>
      <c r="E1468" s="58"/>
      <c r="F1468" s="58"/>
      <c r="G1468" s="71">
        <v>5.96</v>
      </c>
      <c r="H1468" s="58"/>
      <c r="O1468" s="4"/>
      <c r="P1468" s="4"/>
    </row>
    <row r="1469" spans="1:16" ht="15" customHeight="1">
      <c r="A1469" s="4" t="str">
        <f>+B1463&amp;B1469</f>
        <v>42608SUPE</v>
      </c>
      <c r="B1469" s="63" t="s">
        <v>38</v>
      </c>
      <c r="C1469" s="60">
        <v>6.05</v>
      </c>
      <c r="D1469" s="61">
        <v>6.05</v>
      </c>
      <c r="E1469" s="58"/>
      <c r="F1469" s="58"/>
      <c r="G1469" s="71">
        <v>5.98</v>
      </c>
      <c r="H1469" s="59">
        <v>5.66</v>
      </c>
      <c r="O1469" s="4"/>
      <c r="P1469" s="4"/>
    </row>
    <row r="1470" spans="1:16" ht="15" customHeight="1">
      <c r="A1470" s="4" t="str">
        <f>+B1463&amp;B1470</f>
        <v>42608CALLAO</v>
      </c>
      <c r="B1470" s="63" t="s">
        <v>39</v>
      </c>
      <c r="C1470" s="60">
        <v>5.82</v>
      </c>
      <c r="D1470" s="61">
        <v>5.82</v>
      </c>
      <c r="E1470" s="59">
        <v>6.34</v>
      </c>
      <c r="F1470" s="59">
        <v>6.03</v>
      </c>
      <c r="G1470" s="71">
        <v>5.42</v>
      </c>
      <c r="H1470" s="59">
        <v>5.07</v>
      </c>
      <c r="O1470" s="4"/>
      <c r="P1470" s="4"/>
    </row>
    <row r="1471" spans="1:16" ht="15" customHeight="1">
      <c r="A1471" s="4" t="str">
        <f>+B1463&amp;B1471</f>
        <v>42608CONCHAN</v>
      </c>
      <c r="B1471" s="63" t="s">
        <v>40</v>
      </c>
      <c r="C1471" s="60">
        <v>5.82</v>
      </c>
      <c r="D1471" s="61">
        <v>5.82</v>
      </c>
      <c r="E1471" s="59">
        <v>6.34</v>
      </c>
      <c r="F1471" s="59">
        <v>6.03</v>
      </c>
      <c r="G1471" s="71">
        <v>5.42</v>
      </c>
      <c r="H1471" s="59">
        <v>5.07</v>
      </c>
      <c r="O1471" s="4"/>
      <c r="P1471" s="4"/>
    </row>
    <row r="1472" spans="1:16" ht="15" customHeight="1">
      <c r="A1472" s="4" t="str">
        <f>+B1463&amp;B1472</f>
        <v>42608C. DE PASCO</v>
      </c>
      <c r="B1472" s="63" t="s">
        <v>41</v>
      </c>
      <c r="C1472" s="58"/>
      <c r="D1472" s="58"/>
      <c r="E1472" s="58"/>
      <c r="F1472" s="58"/>
      <c r="G1472" s="71">
        <v>6.18</v>
      </c>
      <c r="H1472" s="59">
        <v>5.87</v>
      </c>
      <c r="O1472" s="4"/>
      <c r="P1472" s="4"/>
    </row>
    <row r="1473" spans="1:16" ht="15" customHeight="1">
      <c r="A1473" s="4" t="str">
        <f>+B1463&amp;B1473</f>
        <v>42608PISCO</v>
      </c>
      <c r="B1473" s="63" t="s">
        <v>42</v>
      </c>
      <c r="C1473" s="58"/>
      <c r="D1473" s="58"/>
      <c r="E1473" s="58"/>
      <c r="F1473" s="59">
        <v>6.4</v>
      </c>
      <c r="G1473" s="71">
        <v>5.81</v>
      </c>
      <c r="H1473" s="59">
        <v>5.45</v>
      </c>
      <c r="O1473" s="4"/>
      <c r="P1473" s="4"/>
    </row>
    <row r="1474" spans="1:16" ht="15" customHeight="1">
      <c r="A1474" s="4" t="str">
        <f>B1463&amp;B1474</f>
        <v>42608MOLLENDO</v>
      </c>
      <c r="B1474" s="63" t="s">
        <v>43</v>
      </c>
      <c r="C1474" s="60">
        <v>6.29</v>
      </c>
      <c r="D1474" s="61">
        <v>6.29</v>
      </c>
      <c r="E1474" s="58"/>
      <c r="F1474" s="58"/>
      <c r="G1474" s="71">
        <v>6.02</v>
      </c>
      <c r="H1474" s="59">
        <v>5.7</v>
      </c>
      <c r="O1474" s="4"/>
      <c r="P1474" s="4"/>
    </row>
    <row r="1475" spans="1:16" ht="15" customHeight="1">
      <c r="A1475" s="4" t="str">
        <f>B1463&amp;B1475</f>
        <v>42608JULIACA</v>
      </c>
      <c r="B1475" s="63" t="s">
        <v>44</v>
      </c>
      <c r="C1475" s="60">
        <v>6.56</v>
      </c>
      <c r="D1475" s="61">
        <v>6.56</v>
      </c>
      <c r="E1475" s="58"/>
      <c r="F1475" s="58"/>
      <c r="G1475" s="72"/>
      <c r="H1475" s="59">
        <v>6.01</v>
      </c>
      <c r="O1475" s="4"/>
      <c r="P1475" s="4"/>
    </row>
    <row r="1476" spans="1:16" ht="15" customHeight="1">
      <c r="A1476" s="4" t="str">
        <f>B1463&amp;B1476</f>
        <v>42608CUSCO</v>
      </c>
      <c r="B1476" s="63" t="s">
        <v>45</v>
      </c>
      <c r="C1476" s="60">
        <v>6.66</v>
      </c>
      <c r="D1476" s="61">
        <v>6.66</v>
      </c>
      <c r="E1476" s="58"/>
      <c r="F1476" s="58"/>
      <c r="G1476" s="72"/>
      <c r="H1476" s="59">
        <v>6.11</v>
      </c>
      <c r="O1476" s="4"/>
      <c r="P1476" s="4"/>
    </row>
    <row r="1477" spans="1:16" ht="15" customHeight="1">
      <c r="A1477" s="4" t="str">
        <f>B1463&amp;B1477</f>
        <v>42608ILO</v>
      </c>
      <c r="B1477" s="63" t="s">
        <v>46</v>
      </c>
      <c r="C1477" s="60">
        <v>6.33</v>
      </c>
      <c r="D1477" s="61">
        <v>6.33</v>
      </c>
      <c r="E1477" s="58"/>
      <c r="F1477" s="59">
        <v>6.71</v>
      </c>
      <c r="G1477" s="72"/>
      <c r="H1477" s="58"/>
      <c r="O1477" s="4"/>
      <c r="P1477" s="4"/>
    </row>
    <row r="1478" spans="1:16" ht="15" customHeight="1">
      <c r="A1478" s="4" t="str">
        <f>B1463&amp;B1478</f>
        <v>42608EL MILAGRO</v>
      </c>
      <c r="B1478" s="63" t="s">
        <v>47</v>
      </c>
      <c r="C1478" s="58"/>
      <c r="D1478" s="58"/>
      <c r="E1478" s="58"/>
      <c r="F1478" s="58"/>
      <c r="G1478" s="71">
        <v>6</v>
      </c>
      <c r="H1478" s="59">
        <v>5.59</v>
      </c>
      <c r="O1478" s="4"/>
      <c r="P1478" s="4"/>
    </row>
    <row r="1479" spans="1:16" ht="15" customHeight="1">
      <c r="A1479" s="4" t="str">
        <f>B1463&amp;B1479</f>
        <v>42608YURIMAGUAS</v>
      </c>
      <c r="B1479" s="63" t="s">
        <v>48</v>
      </c>
      <c r="C1479" s="54"/>
      <c r="D1479" s="54"/>
      <c r="O1479" s="4"/>
      <c r="P1479" s="4"/>
    </row>
    <row r="1480" spans="1:16" ht="15" customHeight="1">
      <c r="A1480" s="4" t="str">
        <f>B1463&amp;B1480</f>
        <v>42608IQUITOS</v>
      </c>
      <c r="B1480" s="63" t="s">
        <v>49</v>
      </c>
      <c r="C1480" s="54"/>
      <c r="D1480" s="54"/>
      <c r="O1480" s="4"/>
      <c r="P1480" s="4"/>
    </row>
    <row r="1481" spans="1:16" ht="15" customHeight="1">
      <c r="A1481" s="4" t="str">
        <f>B1463&amp;B1481</f>
        <v>42608PUCALLPA</v>
      </c>
      <c r="B1481" s="63" t="s">
        <v>50</v>
      </c>
      <c r="C1481" s="54"/>
      <c r="D1481" s="54"/>
      <c r="O1481" s="4"/>
      <c r="P1481" s="4"/>
    </row>
    <row r="1482" spans="1:16" ht="15" customHeight="1">
      <c r="A1482" s="4" t="str">
        <f>B1463&amp;B1482</f>
        <v>42608PTO. MALDONADO</v>
      </c>
      <c r="B1482" s="63" t="s">
        <v>51</v>
      </c>
      <c r="C1482" s="76">
        <v>9.43</v>
      </c>
      <c r="D1482" s="76">
        <v>9.43</v>
      </c>
      <c r="O1482" s="4"/>
      <c r="P1482" s="4"/>
    </row>
    <row r="1483" spans="1:16" ht="15" customHeight="1">
      <c r="B1483" s="17">
        <v>42613</v>
      </c>
      <c r="O1483" s="4"/>
      <c r="P1483" s="4"/>
    </row>
    <row r="1484" spans="1:16" ht="15" customHeight="1">
      <c r="A1484" s="4" t="str">
        <f>B1483&amp;B1484</f>
        <v>42613TALARA</v>
      </c>
      <c r="B1484" s="63" t="s">
        <v>33</v>
      </c>
      <c r="C1484" s="58"/>
      <c r="D1484" s="58"/>
      <c r="E1484" s="58"/>
      <c r="F1484" s="59">
        <v>6.46</v>
      </c>
      <c r="G1484" s="71">
        <v>5.87</v>
      </c>
      <c r="H1484" s="59">
        <v>5.45</v>
      </c>
      <c r="O1484" s="4"/>
      <c r="P1484" s="4"/>
    </row>
    <row r="1485" spans="1:16" ht="15" customHeight="1">
      <c r="A1485" s="4" t="str">
        <f>B1483&amp;B1485</f>
        <v>42613PIURA</v>
      </c>
      <c r="B1485" s="63" t="s">
        <v>34</v>
      </c>
      <c r="C1485" s="58"/>
      <c r="D1485" s="58"/>
      <c r="E1485" s="58"/>
      <c r="F1485" s="58"/>
      <c r="G1485" s="71">
        <v>6.05</v>
      </c>
      <c r="H1485" s="59">
        <v>5.73</v>
      </c>
      <c r="O1485" s="4"/>
      <c r="P1485" s="4"/>
    </row>
    <row r="1486" spans="1:16" ht="15" customHeight="1">
      <c r="A1486" s="4" t="str">
        <f>+B1483&amp;B1486</f>
        <v>42613ETEN</v>
      </c>
      <c r="B1486" s="63" t="s">
        <v>35</v>
      </c>
      <c r="C1486" s="58"/>
      <c r="D1486" s="58"/>
      <c r="E1486" s="58"/>
      <c r="F1486" s="58"/>
      <c r="G1486" s="71">
        <v>6.19</v>
      </c>
      <c r="H1486" s="59">
        <v>5.87</v>
      </c>
      <c r="O1486" s="4"/>
      <c r="P1486" s="4"/>
    </row>
    <row r="1487" spans="1:16" ht="15" customHeight="1">
      <c r="A1487" s="4" t="str">
        <f>+B1483&amp;B1487</f>
        <v>42613SALAVERRY</v>
      </c>
      <c r="B1487" s="63" t="s">
        <v>36</v>
      </c>
      <c r="C1487" s="58"/>
      <c r="D1487" s="58"/>
      <c r="E1487" s="58"/>
      <c r="F1487" s="59">
        <v>6.82</v>
      </c>
      <c r="G1487" s="71">
        <v>6.22</v>
      </c>
      <c r="H1487" s="59">
        <v>5.9</v>
      </c>
      <c r="O1487" s="4"/>
      <c r="P1487" s="4"/>
    </row>
    <row r="1488" spans="1:16" ht="15" customHeight="1">
      <c r="A1488" s="4" t="str">
        <f>+B1483&amp;B1488</f>
        <v>42613CHIMBOTE</v>
      </c>
      <c r="B1488" s="63" t="s">
        <v>37</v>
      </c>
      <c r="C1488" s="58"/>
      <c r="D1488" s="58"/>
      <c r="E1488" s="58"/>
      <c r="F1488" s="58"/>
      <c r="G1488" s="71">
        <v>6.22</v>
      </c>
      <c r="H1488" s="58"/>
      <c r="O1488" s="4"/>
      <c r="P1488" s="4"/>
    </row>
    <row r="1489" spans="1:16" ht="15" customHeight="1">
      <c r="A1489" s="4" t="str">
        <f>+B1483&amp;B1489</f>
        <v>42613SUPE</v>
      </c>
      <c r="B1489" s="63" t="s">
        <v>38</v>
      </c>
      <c r="C1489" s="60">
        <v>6.05</v>
      </c>
      <c r="D1489" s="61">
        <v>6.37</v>
      </c>
      <c r="E1489" s="58"/>
      <c r="F1489" s="58"/>
      <c r="G1489" s="71">
        <v>6.24</v>
      </c>
      <c r="H1489" s="59">
        <v>5.92</v>
      </c>
      <c r="O1489" s="4"/>
      <c r="P1489" s="4"/>
    </row>
    <row r="1490" spans="1:16" ht="15" customHeight="1">
      <c r="A1490" s="4" t="str">
        <f>+B1483&amp;B1490</f>
        <v>42613CALLAO</v>
      </c>
      <c r="B1490" s="63" t="s">
        <v>39</v>
      </c>
      <c r="C1490" s="60">
        <v>5.82</v>
      </c>
      <c r="D1490" s="61">
        <v>6.14</v>
      </c>
      <c r="E1490" s="59">
        <v>6.6</v>
      </c>
      <c r="F1490" s="59">
        <v>6.29</v>
      </c>
      <c r="G1490" s="71">
        <v>5.68</v>
      </c>
      <c r="H1490" s="59">
        <v>5.33</v>
      </c>
      <c r="O1490" s="4"/>
      <c r="P1490" s="4"/>
    </row>
    <row r="1491" spans="1:16" ht="15" customHeight="1">
      <c r="A1491" s="4" t="str">
        <f>+B1483&amp;B1491</f>
        <v>42613CONCHAN</v>
      </c>
      <c r="B1491" s="63" t="s">
        <v>40</v>
      </c>
      <c r="C1491" s="60">
        <v>5.82</v>
      </c>
      <c r="D1491" s="61">
        <v>6.14</v>
      </c>
      <c r="E1491" s="59">
        <v>6.6</v>
      </c>
      <c r="F1491" s="59">
        <v>6.29</v>
      </c>
      <c r="G1491" s="71">
        <v>5.68</v>
      </c>
      <c r="H1491" s="59">
        <v>5.33</v>
      </c>
      <c r="O1491" s="4"/>
      <c r="P1491" s="4"/>
    </row>
    <row r="1492" spans="1:16" ht="15" customHeight="1">
      <c r="A1492" s="4" t="str">
        <f>+B1483&amp;B1492</f>
        <v>42613C. DE PASCO</v>
      </c>
      <c r="B1492" s="63" t="s">
        <v>41</v>
      </c>
      <c r="C1492" s="58"/>
      <c r="D1492" s="58"/>
      <c r="E1492" s="58"/>
      <c r="F1492" s="58"/>
      <c r="G1492" s="71">
        <v>6.44</v>
      </c>
      <c r="H1492" s="59">
        <v>6.13</v>
      </c>
      <c r="O1492" s="4"/>
      <c r="P1492" s="4"/>
    </row>
    <row r="1493" spans="1:16" ht="15" customHeight="1">
      <c r="A1493" s="4" t="str">
        <f>+B1483&amp;B1493</f>
        <v>42613PISCO</v>
      </c>
      <c r="B1493" s="63" t="s">
        <v>42</v>
      </c>
      <c r="C1493" s="58"/>
      <c r="D1493" s="58"/>
      <c r="E1493" s="58"/>
      <c r="F1493" s="59">
        <v>6.66</v>
      </c>
      <c r="G1493" s="71">
        <v>6.07</v>
      </c>
      <c r="H1493" s="59">
        <v>5.71</v>
      </c>
      <c r="O1493" s="4"/>
      <c r="P1493" s="4"/>
    </row>
    <row r="1494" spans="1:16" ht="15" customHeight="1">
      <c r="A1494" s="4" t="str">
        <f>B1483&amp;B1494</f>
        <v>42613MOLLENDO</v>
      </c>
      <c r="B1494" s="63" t="s">
        <v>43</v>
      </c>
      <c r="C1494" s="60">
        <v>6.29</v>
      </c>
      <c r="D1494" s="61">
        <v>6.61</v>
      </c>
      <c r="E1494" s="58"/>
      <c r="F1494" s="58"/>
      <c r="G1494" s="71">
        <v>6.28</v>
      </c>
      <c r="H1494" s="59">
        <v>5.96</v>
      </c>
      <c r="O1494" s="4"/>
      <c r="P1494" s="4"/>
    </row>
    <row r="1495" spans="1:16" ht="15" customHeight="1">
      <c r="A1495" s="4" t="str">
        <f>B1483&amp;B1495</f>
        <v>42613JULIACA</v>
      </c>
      <c r="B1495" s="63" t="s">
        <v>44</v>
      </c>
      <c r="C1495" s="60">
        <v>6.56</v>
      </c>
      <c r="D1495" s="61">
        <v>6.88</v>
      </c>
      <c r="E1495" s="58"/>
      <c r="F1495" s="58"/>
      <c r="G1495" s="72"/>
      <c r="H1495" s="59">
        <v>6.27</v>
      </c>
      <c r="O1495" s="4"/>
      <c r="P1495" s="4"/>
    </row>
    <row r="1496" spans="1:16" ht="15" customHeight="1">
      <c r="A1496" s="4" t="str">
        <f>B1483&amp;B1496</f>
        <v>42613CUSCO</v>
      </c>
      <c r="B1496" s="63" t="s">
        <v>45</v>
      </c>
      <c r="C1496" s="60">
        <v>6.66</v>
      </c>
      <c r="D1496" s="61">
        <v>6.98</v>
      </c>
      <c r="E1496" s="58"/>
      <c r="F1496" s="58"/>
      <c r="G1496" s="72"/>
      <c r="H1496" s="59">
        <v>6.37</v>
      </c>
      <c r="O1496" s="4"/>
      <c r="P1496" s="4"/>
    </row>
    <row r="1497" spans="1:16" ht="15" customHeight="1">
      <c r="A1497" s="4" t="str">
        <f>B1483&amp;B1497</f>
        <v>42613ILO</v>
      </c>
      <c r="B1497" s="63" t="s">
        <v>46</v>
      </c>
      <c r="C1497" s="60">
        <v>6.33</v>
      </c>
      <c r="D1497" s="61">
        <v>6.65</v>
      </c>
      <c r="E1497" s="58"/>
      <c r="F1497" s="59">
        <v>6.97</v>
      </c>
      <c r="G1497" s="72"/>
      <c r="H1497" s="58"/>
      <c r="O1497" s="4"/>
      <c r="P1497" s="4"/>
    </row>
    <row r="1498" spans="1:16" ht="15" customHeight="1">
      <c r="A1498" s="4" t="str">
        <f>B1483&amp;B1498</f>
        <v>42613EL MILAGRO</v>
      </c>
      <c r="B1498" s="63" t="s">
        <v>47</v>
      </c>
      <c r="C1498" s="58"/>
      <c r="D1498" s="58"/>
      <c r="E1498" s="58"/>
      <c r="F1498" s="58"/>
      <c r="G1498" s="71">
        <v>6.26</v>
      </c>
      <c r="H1498" s="59">
        <v>5.85</v>
      </c>
      <c r="O1498" s="4"/>
      <c r="P1498" s="4"/>
    </row>
    <row r="1499" spans="1:16" ht="15" customHeight="1">
      <c r="A1499" s="4" t="str">
        <f>B1483&amp;B1499</f>
        <v>42613YURIMAGUAS</v>
      </c>
      <c r="B1499" s="63" t="s">
        <v>48</v>
      </c>
      <c r="C1499" s="54"/>
      <c r="D1499" s="54"/>
      <c r="O1499" s="4"/>
      <c r="P1499" s="4"/>
    </row>
    <row r="1500" spans="1:16" ht="15" customHeight="1">
      <c r="A1500" s="4" t="str">
        <f>B1483&amp;B1500</f>
        <v>42613IQUITOS</v>
      </c>
      <c r="B1500" s="63" t="s">
        <v>49</v>
      </c>
      <c r="C1500" s="54"/>
      <c r="D1500" s="54"/>
      <c r="O1500" s="4"/>
      <c r="P1500" s="4"/>
    </row>
    <row r="1501" spans="1:16" ht="15" customHeight="1">
      <c r="A1501" s="4" t="str">
        <f>B1483&amp;B1501</f>
        <v>42613PUCALLPA</v>
      </c>
      <c r="B1501" s="63" t="s">
        <v>50</v>
      </c>
      <c r="C1501" s="54"/>
      <c r="D1501" s="54"/>
      <c r="O1501" s="4"/>
      <c r="P1501" s="4"/>
    </row>
    <row r="1502" spans="1:16" ht="15" customHeight="1">
      <c r="A1502" s="4" t="str">
        <f>B1483&amp;B1502</f>
        <v>42613PTO. MALDONADO</v>
      </c>
      <c r="B1502" s="63" t="s">
        <v>51</v>
      </c>
      <c r="C1502" s="61">
        <v>9.43</v>
      </c>
      <c r="D1502" s="61">
        <v>9.75</v>
      </c>
      <c r="O1502" s="4"/>
      <c r="P1502" s="4"/>
    </row>
    <row r="1503" spans="1:16" ht="15" customHeight="1">
      <c r="B1503" s="17">
        <v>42627</v>
      </c>
      <c r="O1503" s="4"/>
      <c r="P1503" s="4"/>
    </row>
    <row r="1504" spans="1:16" ht="15" customHeight="1">
      <c r="A1504" s="4" t="str">
        <f>B1503&amp;B1504</f>
        <v>42627TALARA</v>
      </c>
      <c r="B1504" s="63" t="s">
        <v>33</v>
      </c>
      <c r="C1504" s="58"/>
      <c r="D1504" s="58"/>
      <c r="E1504" s="58"/>
      <c r="F1504" s="59">
        <v>6.29</v>
      </c>
      <c r="G1504" s="71">
        <v>5.7</v>
      </c>
      <c r="H1504" s="59">
        <v>5.28</v>
      </c>
      <c r="O1504" s="4"/>
      <c r="P1504" s="4"/>
    </row>
    <row r="1505" spans="1:16" ht="15" customHeight="1">
      <c r="A1505" s="4" t="str">
        <f>B1503&amp;B1505</f>
        <v>42627PIURA</v>
      </c>
      <c r="B1505" s="63" t="s">
        <v>34</v>
      </c>
      <c r="C1505" s="58"/>
      <c r="D1505" s="58"/>
      <c r="E1505" s="58"/>
      <c r="F1505" s="58"/>
      <c r="G1505" s="71">
        <v>5.88</v>
      </c>
      <c r="H1505" s="59">
        <v>5.56</v>
      </c>
      <c r="O1505" s="4"/>
      <c r="P1505" s="4"/>
    </row>
    <row r="1506" spans="1:16" ht="15" customHeight="1">
      <c r="A1506" s="4" t="str">
        <f>+B1503&amp;B1506</f>
        <v>42627ETEN</v>
      </c>
      <c r="B1506" s="63" t="s">
        <v>35</v>
      </c>
      <c r="C1506" s="58"/>
      <c r="D1506" s="58"/>
      <c r="E1506" s="58"/>
      <c r="F1506" s="58"/>
      <c r="G1506" s="71">
        <v>6.02</v>
      </c>
      <c r="H1506" s="59">
        <v>5.7</v>
      </c>
      <c r="O1506" s="4"/>
      <c r="P1506" s="4"/>
    </row>
    <row r="1507" spans="1:16" ht="15" customHeight="1">
      <c r="A1507" s="4" t="str">
        <f>+B1503&amp;B1507</f>
        <v>42627SALAVERRY</v>
      </c>
      <c r="B1507" s="63" t="s">
        <v>36</v>
      </c>
      <c r="C1507" s="58"/>
      <c r="D1507" s="58"/>
      <c r="E1507" s="58"/>
      <c r="F1507" s="59">
        <v>6.65</v>
      </c>
      <c r="G1507" s="71">
        <v>6.05</v>
      </c>
      <c r="H1507" s="59">
        <v>5.73</v>
      </c>
      <c r="O1507" s="4"/>
      <c r="P1507" s="4"/>
    </row>
    <row r="1508" spans="1:16" ht="15" customHeight="1">
      <c r="A1508" s="4" t="str">
        <f>+B1503&amp;B1508</f>
        <v>42627CHIMBOTE</v>
      </c>
      <c r="B1508" s="63" t="s">
        <v>37</v>
      </c>
      <c r="C1508" s="58"/>
      <c r="D1508" s="58"/>
      <c r="E1508" s="58"/>
      <c r="F1508" s="58"/>
      <c r="G1508" s="71">
        <v>6.05</v>
      </c>
      <c r="H1508" s="58"/>
      <c r="O1508" s="4"/>
      <c r="P1508" s="4"/>
    </row>
    <row r="1509" spans="1:16" ht="15" customHeight="1">
      <c r="A1509" s="4" t="str">
        <f>+B1503&amp;B1509</f>
        <v>42627SUPE</v>
      </c>
      <c r="B1509" s="63" t="s">
        <v>38</v>
      </c>
      <c r="C1509" s="60">
        <v>6.05</v>
      </c>
      <c r="D1509" s="61">
        <v>6.27</v>
      </c>
      <c r="E1509" s="58"/>
      <c r="F1509" s="58"/>
      <c r="G1509" s="71">
        <v>6.07</v>
      </c>
      <c r="H1509" s="59">
        <v>5.75</v>
      </c>
      <c r="O1509" s="4"/>
      <c r="P1509" s="4"/>
    </row>
    <row r="1510" spans="1:16" ht="15" customHeight="1">
      <c r="A1510" s="4" t="str">
        <f>+B1503&amp;B1510</f>
        <v>42627CALLAO</v>
      </c>
      <c r="B1510" s="63" t="s">
        <v>39</v>
      </c>
      <c r="C1510" s="60">
        <v>5.82</v>
      </c>
      <c r="D1510" s="61">
        <v>6.04</v>
      </c>
      <c r="E1510" s="59">
        <v>6.43</v>
      </c>
      <c r="F1510" s="59">
        <v>6.12</v>
      </c>
      <c r="G1510" s="71">
        <v>5.51</v>
      </c>
      <c r="H1510" s="59">
        <v>5.16</v>
      </c>
      <c r="O1510" s="4"/>
      <c r="P1510" s="4"/>
    </row>
    <row r="1511" spans="1:16" ht="15" customHeight="1">
      <c r="A1511" s="4" t="str">
        <f>+B1503&amp;B1511</f>
        <v>42627CONCHAN</v>
      </c>
      <c r="B1511" s="63" t="s">
        <v>40</v>
      </c>
      <c r="C1511" s="60">
        <v>5.82</v>
      </c>
      <c r="D1511" s="61">
        <v>6.04</v>
      </c>
      <c r="E1511" s="59">
        <v>6.43</v>
      </c>
      <c r="F1511" s="59">
        <v>6.12</v>
      </c>
      <c r="G1511" s="71">
        <v>5.51</v>
      </c>
      <c r="H1511" s="59">
        <v>5.16</v>
      </c>
      <c r="O1511" s="4"/>
      <c r="P1511" s="4"/>
    </row>
    <row r="1512" spans="1:16" ht="15" customHeight="1">
      <c r="A1512" s="4" t="str">
        <f>+B1503&amp;B1512</f>
        <v>42627C. DE PASCO</v>
      </c>
      <c r="B1512" s="63" t="s">
        <v>41</v>
      </c>
      <c r="C1512" s="58"/>
      <c r="D1512" s="58"/>
      <c r="E1512" s="58"/>
      <c r="F1512" s="58"/>
      <c r="G1512" s="71">
        <v>6.27</v>
      </c>
      <c r="H1512" s="59">
        <v>5.96</v>
      </c>
      <c r="O1512" s="4"/>
      <c r="P1512" s="4"/>
    </row>
    <row r="1513" spans="1:16" ht="15" customHeight="1">
      <c r="A1513" s="4" t="str">
        <f>+B1503&amp;B1513</f>
        <v>42627PISCO</v>
      </c>
      <c r="B1513" s="63" t="s">
        <v>42</v>
      </c>
      <c r="C1513" s="58"/>
      <c r="D1513" s="58"/>
      <c r="E1513" s="58"/>
      <c r="F1513" s="59">
        <v>6.49</v>
      </c>
      <c r="G1513" s="71">
        <v>5.9</v>
      </c>
      <c r="H1513" s="59">
        <v>5.54</v>
      </c>
      <c r="O1513" s="4"/>
      <c r="P1513" s="4"/>
    </row>
    <row r="1514" spans="1:16" ht="15" customHeight="1">
      <c r="A1514" s="4" t="str">
        <f>B1503&amp;B1514</f>
        <v>42627MOLLENDO</v>
      </c>
      <c r="B1514" s="63" t="s">
        <v>43</v>
      </c>
      <c r="C1514" s="60">
        <v>6.29</v>
      </c>
      <c r="D1514" s="61">
        <v>6.51</v>
      </c>
      <c r="E1514" s="58"/>
      <c r="F1514" s="58"/>
      <c r="G1514" s="71">
        <v>6.11</v>
      </c>
      <c r="H1514" s="59">
        <v>5.79</v>
      </c>
      <c r="O1514" s="4"/>
      <c r="P1514" s="4"/>
    </row>
    <row r="1515" spans="1:16" ht="15" customHeight="1">
      <c r="A1515" s="4" t="str">
        <f>B1503&amp;B1515</f>
        <v>42627JULIACA</v>
      </c>
      <c r="B1515" s="63" t="s">
        <v>44</v>
      </c>
      <c r="C1515" s="60">
        <v>6.56</v>
      </c>
      <c r="D1515" s="61">
        <v>6.78</v>
      </c>
      <c r="E1515" s="58"/>
      <c r="F1515" s="58"/>
      <c r="G1515" s="72"/>
      <c r="H1515" s="59">
        <v>6.1</v>
      </c>
      <c r="O1515" s="4"/>
      <c r="P1515" s="4"/>
    </row>
    <row r="1516" spans="1:16" ht="15" customHeight="1">
      <c r="A1516" s="4" t="str">
        <f>B1503&amp;B1516</f>
        <v>42627CUSCO</v>
      </c>
      <c r="B1516" s="63" t="s">
        <v>45</v>
      </c>
      <c r="C1516" s="60">
        <v>6.66</v>
      </c>
      <c r="D1516" s="61">
        <v>6.88</v>
      </c>
      <c r="E1516" s="58"/>
      <c r="F1516" s="58"/>
      <c r="G1516" s="72"/>
      <c r="H1516" s="59">
        <v>6.2</v>
      </c>
      <c r="O1516" s="4"/>
      <c r="P1516" s="4"/>
    </row>
    <row r="1517" spans="1:16" ht="15" customHeight="1">
      <c r="A1517" s="4" t="str">
        <f>B1503&amp;B1517</f>
        <v>42627ILO</v>
      </c>
      <c r="B1517" s="63" t="s">
        <v>46</v>
      </c>
      <c r="C1517" s="60">
        <v>6.33</v>
      </c>
      <c r="D1517" s="61">
        <v>6.55</v>
      </c>
      <c r="E1517" s="58"/>
      <c r="F1517" s="59">
        <v>6.8</v>
      </c>
      <c r="G1517" s="72"/>
      <c r="H1517" s="58"/>
      <c r="O1517" s="4"/>
      <c r="P1517" s="4"/>
    </row>
    <row r="1518" spans="1:16" ht="15" customHeight="1">
      <c r="A1518" s="4" t="str">
        <f>B1503&amp;B1518</f>
        <v>42627EL MILAGRO</v>
      </c>
      <c r="B1518" s="63" t="s">
        <v>47</v>
      </c>
      <c r="C1518" s="58"/>
      <c r="D1518" s="58"/>
      <c r="E1518" s="58"/>
      <c r="F1518" s="58"/>
      <c r="G1518" s="71">
        <v>6.09</v>
      </c>
      <c r="H1518" s="59">
        <v>5.68</v>
      </c>
      <c r="O1518" s="4"/>
      <c r="P1518" s="4"/>
    </row>
    <row r="1519" spans="1:16" ht="15" customHeight="1">
      <c r="A1519" s="4" t="str">
        <f>B1503&amp;B1519</f>
        <v>42627YURIMAGUAS</v>
      </c>
      <c r="B1519" s="63" t="s">
        <v>48</v>
      </c>
      <c r="C1519" s="54"/>
      <c r="D1519" s="54"/>
      <c r="O1519" s="4"/>
      <c r="P1519" s="4"/>
    </row>
    <row r="1520" spans="1:16" ht="15" customHeight="1">
      <c r="A1520" s="4" t="str">
        <f>B1503&amp;B1520</f>
        <v>42627IQUITOS</v>
      </c>
      <c r="B1520" s="63" t="s">
        <v>49</v>
      </c>
      <c r="C1520" s="54"/>
      <c r="D1520" s="54"/>
      <c r="O1520" s="4"/>
      <c r="P1520" s="4"/>
    </row>
    <row r="1521" spans="1:16" ht="15" customHeight="1">
      <c r="A1521" s="4" t="str">
        <f>B1503&amp;B1521</f>
        <v>42627PUCALLPA</v>
      </c>
      <c r="B1521" s="63" t="s">
        <v>50</v>
      </c>
      <c r="C1521" s="54"/>
      <c r="D1521" s="54"/>
      <c r="O1521" s="4"/>
      <c r="P1521" s="4"/>
    </row>
    <row r="1522" spans="1:16" ht="15" customHeight="1">
      <c r="A1522" s="4" t="str">
        <f>B1503&amp;B1522</f>
        <v>42627PTO. MALDONADO</v>
      </c>
      <c r="B1522" s="63" t="s">
        <v>51</v>
      </c>
      <c r="C1522" s="76">
        <v>9.43</v>
      </c>
      <c r="D1522" s="76">
        <v>9.65</v>
      </c>
      <c r="O1522" s="4"/>
      <c r="P1522" s="4"/>
    </row>
    <row r="1523" spans="1:16" ht="15" customHeight="1">
      <c r="B1523" s="17">
        <v>42641</v>
      </c>
      <c r="O1523" s="4"/>
      <c r="P1523" s="4"/>
    </row>
    <row r="1524" spans="1:16" ht="15" customHeight="1">
      <c r="A1524" s="4" t="str">
        <f>B1523&amp;B1524</f>
        <v>42641TALARA</v>
      </c>
      <c r="B1524" s="63" t="s">
        <v>33</v>
      </c>
      <c r="C1524" s="58"/>
      <c r="D1524" s="58"/>
      <c r="E1524" s="58"/>
      <c r="F1524" s="59">
        <v>6.35</v>
      </c>
      <c r="G1524" s="71">
        <v>5.76</v>
      </c>
      <c r="H1524" s="59">
        <v>5.34</v>
      </c>
      <c r="O1524" s="4"/>
      <c r="P1524" s="4"/>
    </row>
    <row r="1525" spans="1:16" ht="15" customHeight="1">
      <c r="A1525" s="4" t="str">
        <f>B1523&amp;B1525</f>
        <v>42641PIURA</v>
      </c>
      <c r="B1525" s="63" t="s">
        <v>34</v>
      </c>
      <c r="C1525" s="58"/>
      <c r="D1525" s="58"/>
      <c r="E1525" s="58"/>
      <c r="F1525" s="58"/>
      <c r="G1525" s="71">
        <v>5.94</v>
      </c>
      <c r="H1525" s="59">
        <v>5.62</v>
      </c>
      <c r="O1525" s="4"/>
      <c r="P1525" s="4"/>
    </row>
    <row r="1526" spans="1:16" ht="15" customHeight="1">
      <c r="A1526" s="4" t="str">
        <f>+B1523&amp;B1526</f>
        <v>42641ETEN</v>
      </c>
      <c r="B1526" s="63" t="s">
        <v>35</v>
      </c>
      <c r="C1526" s="58"/>
      <c r="D1526" s="58"/>
      <c r="E1526" s="58"/>
      <c r="F1526" s="58"/>
      <c r="G1526" s="71">
        <v>6.08</v>
      </c>
      <c r="H1526" s="59">
        <v>5.76</v>
      </c>
      <c r="O1526" s="4"/>
      <c r="P1526" s="4"/>
    </row>
    <row r="1527" spans="1:16" ht="15" customHeight="1">
      <c r="A1527" s="4" t="str">
        <f>+B1523&amp;B1527</f>
        <v>42641SALAVERRY</v>
      </c>
      <c r="B1527" s="63" t="s">
        <v>36</v>
      </c>
      <c r="C1527" s="58"/>
      <c r="D1527" s="58"/>
      <c r="E1527" s="58"/>
      <c r="F1527" s="59">
        <v>6.71</v>
      </c>
      <c r="G1527" s="71">
        <v>6.11</v>
      </c>
      <c r="H1527" s="59">
        <v>5.79</v>
      </c>
      <c r="O1527" s="4"/>
      <c r="P1527" s="4"/>
    </row>
    <row r="1528" spans="1:16" ht="15" customHeight="1">
      <c r="A1528" s="4" t="str">
        <f>+B1523&amp;B1528</f>
        <v>42641CHIMBOTE</v>
      </c>
      <c r="B1528" s="63" t="s">
        <v>37</v>
      </c>
      <c r="C1528" s="58"/>
      <c r="D1528" s="58"/>
      <c r="E1528" s="58"/>
      <c r="F1528" s="58"/>
      <c r="G1528" s="71">
        <v>6.11</v>
      </c>
      <c r="H1528" s="58"/>
      <c r="O1528" s="4"/>
      <c r="P1528" s="4"/>
    </row>
    <row r="1529" spans="1:16" ht="15" customHeight="1">
      <c r="A1529" s="4" t="str">
        <f>+B1523&amp;B1529</f>
        <v>42641SUPE</v>
      </c>
      <c r="B1529" s="63" t="s">
        <v>38</v>
      </c>
      <c r="C1529" s="60">
        <v>6.05</v>
      </c>
      <c r="D1529" s="61">
        <v>6.27</v>
      </c>
      <c r="E1529" s="58"/>
      <c r="F1529" s="58"/>
      <c r="G1529" s="71">
        <v>6.13</v>
      </c>
      <c r="H1529" s="59">
        <v>5.81</v>
      </c>
      <c r="O1529" s="4"/>
      <c r="P1529" s="4"/>
    </row>
    <row r="1530" spans="1:16" ht="15" customHeight="1">
      <c r="A1530" s="4" t="str">
        <f>+B1523&amp;B1530</f>
        <v>42641CALLAO</v>
      </c>
      <c r="B1530" s="63" t="s">
        <v>39</v>
      </c>
      <c r="C1530" s="60">
        <v>5.82</v>
      </c>
      <c r="D1530" s="61">
        <v>6.04</v>
      </c>
      <c r="E1530" s="59">
        <v>6.49</v>
      </c>
      <c r="F1530" s="59">
        <v>6.18</v>
      </c>
      <c r="G1530" s="71">
        <v>5.57</v>
      </c>
      <c r="H1530" s="59">
        <v>5.22</v>
      </c>
      <c r="O1530" s="4"/>
      <c r="P1530" s="4"/>
    </row>
    <row r="1531" spans="1:16" ht="15" customHeight="1">
      <c r="A1531" s="4" t="str">
        <f>+B1523&amp;B1531</f>
        <v>42641CONCHAN</v>
      </c>
      <c r="B1531" s="63" t="s">
        <v>40</v>
      </c>
      <c r="C1531" s="60">
        <v>5.82</v>
      </c>
      <c r="D1531" s="61">
        <v>6.04</v>
      </c>
      <c r="E1531" s="59">
        <v>6.49</v>
      </c>
      <c r="F1531" s="59">
        <v>6.18</v>
      </c>
      <c r="G1531" s="71">
        <v>5.57</v>
      </c>
      <c r="H1531" s="59">
        <v>5.22</v>
      </c>
      <c r="O1531" s="4"/>
      <c r="P1531" s="4"/>
    </row>
    <row r="1532" spans="1:16" ht="15" customHeight="1">
      <c r="A1532" s="4" t="str">
        <f>+B1523&amp;B1532</f>
        <v>42641C. DE PASCO</v>
      </c>
      <c r="B1532" s="63" t="s">
        <v>41</v>
      </c>
      <c r="C1532" s="58"/>
      <c r="D1532" s="58"/>
      <c r="E1532" s="58"/>
      <c r="F1532" s="58"/>
      <c r="G1532" s="71">
        <v>6.33</v>
      </c>
      <c r="H1532" s="59">
        <v>6.02</v>
      </c>
      <c r="O1532" s="4"/>
      <c r="P1532" s="4"/>
    </row>
    <row r="1533" spans="1:16" ht="15" customHeight="1">
      <c r="A1533" s="4" t="str">
        <f>+B1523&amp;B1533</f>
        <v>42641PISCO</v>
      </c>
      <c r="B1533" s="63" t="s">
        <v>42</v>
      </c>
      <c r="C1533" s="58"/>
      <c r="D1533" s="58"/>
      <c r="E1533" s="58"/>
      <c r="F1533" s="59">
        <v>6.55</v>
      </c>
      <c r="G1533" s="71">
        <v>5.96</v>
      </c>
      <c r="H1533" s="59">
        <v>5.6</v>
      </c>
      <c r="O1533" s="4"/>
      <c r="P1533" s="4"/>
    </row>
    <row r="1534" spans="1:16" ht="15" customHeight="1">
      <c r="A1534" s="4" t="str">
        <f>B1523&amp;B1534</f>
        <v>42641MOLLENDO</v>
      </c>
      <c r="B1534" s="63" t="s">
        <v>43</v>
      </c>
      <c r="C1534" s="60">
        <v>6.29</v>
      </c>
      <c r="D1534" s="61">
        <v>6.51</v>
      </c>
      <c r="E1534" s="58"/>
      <c r="F1534" s="58"/>
      <c r="G1534" s="71">
        <v>6.17</v>
      </c>
      <c r="H1534" s="59">
        <v>5.85</v>
      </c>
      <c r="O1534" s="4"/>
      <c r="P1534" s="4"/>
    </row>
    <row r="1535" spans="1:16" ht="15" customHeight="1">
      <c r="A1535" s="4" t="str">
        <f>B1523&amp;B1535</f>
        <v>42641JULIACA</v>
      </c>
      <c r="B1535" s="63" t="s">
        <v>44</v>
      </c>
      <c r="C1535" s="60">
        <v>6.56</v>
      </c>
      <c r="D1535" s="61">
        <v>6.78</v>
      </c>
      <c r="E1535" s="58"/>
      <c r="F1535" s="58"/>
      <c r="G1535" s="72"/>
      <c r="H1535" s="59">
        <v>6.16</v>
      </c>
      <c r="O1535" s="4"/>
      <c r="P1535" s="4"/>
    </row>
    <row r="1536" spans="1:16" ht="15" customHeight="1">
      <c r="A1536" s="4" t="str">
        <f>B1523&amp;B1536</f>
        <v>42641CUSCO</v>
      </c>
      <c r="B1536" s="63" t="s">
        <v>45</v>
      </c>
      <c r="C1536" s="60">
        <v>6.66</v>
      </c>
      <c r="D1536" s="61">
        <v>6.88</v>
      </c>
      <c r="E1536" s="58"/>
      <c r="F1536" s="58"/>
      <c r="G1536" s="72"/>
      <c r="H1536" s="59">
        <v>6.26</v>
      </c>
      <c r="O1536" s="4"/>
      <c r="P1536" s="4"/>
    </row>
    <row r="1537" spans="1:16" ht="15" customHeight="1">
      <c r="A1537" s="4" t="str">
        <f>B1523&amp;B1537</f>
        <v>42641ILO</v>
      </c>
      <c r="B1537" s="63" t="s">
        <v>46</v>
      </c>
      <c r="C1537" s="60">
        <v>6.33</v>
      </c>
      <c r="D1537" s="61">
        <v>6.55</v>
      </c>
      <c r="E1537" s="58"/>
      <c r="F1537" s="59">
        <v>6.86</v>
      </c>
      <c r="G1537" s="72"/>
      <c r="H1537" s="58"/>
      <c r="O1537" s="4"/>
      <c r="P1537" s="4"/>
    </row>
    <row r="1538" spans="1:16" ht="15" customHeight="1">
      <c r="A1538" s="4" t="str">
        <f>B1523&amp;B1538</f>
        <v>42641EL MILAGRO</v>
      </c>
      <c r="B1538" s="63" t="s">
        <v>47</v>
      </c>
      <c r="C1538" s="58"/>
      <c r="D1538" s="58"/>
      <c r="E1538" s="58"/>
      <c r="F1538" s="58"/>
      <c r="G1538" s="71">
        <v>6.15</v>
      </c>
      <c r="H1538" s="59">
        <v>5.74</v>
      </c>
      <c r="O1538" s="4"/>
      <c r="P1538" s="4"/>
    </row>
    <row r="1539" spans="1:16" ht="15" customHeight="1">
      <c r="A1539" s="4" t="str">
        <f>B1523&amp;B1539</f>
        <v>42641YURIMAGUAS</v>
      </c>
      <c r="B1539" s="63" t="s">
        <v>48</v>
      </c>
      <c r="C1539" s="54"/>
      <c r="D1539" s="54"/>
      <c r="O1539" s="4"/>
      <c r="P1539" s="4"/>
    </row>
    <row r="1540" spans="1:16" ht="15" customHeight="1">
      <c r="A1540" s="4" t="str">
        <f>B1523&amp;B1540</f>
        <v>42641IQUITOS</v>
      </c>
      <c r="B1540" s="63" t="s">
        <v>49</v>
      </c>
      <c r="C1540" s="54"/>
      <c r="D1540" s="54"/>
      <c r="O1540" s="4"/>
      <c r="P1540" s="4"/>
    </row>
    <row r="1541" spans="1:16" ht="15" customHeight="1">
      <c r="A1541" s="4" t="str">
        <f>B1523&amp;B1541</f>
        <v>42641PUCALLPA</v>
      </c>
      <c r="B1541" s="63" t="s">
        <v>50</v>
      </c>
      <c r="C1541" s="54"/>
      <c r="D1541" s="54"/>
      <c r="O1541" s="4"/>
      <c r="P1541" s="4"/>
    </row>
    <row r="1542" spans="1:16" ht="15" customHeight="1">
      <c r="A1542" s="4" t="str">
        <f>B1523&amp;B1542</f>
        <v>42641PTO. MALDONADO</v>
      </c>
      <c r="B1542" s="63" t="s">
        <v>51</v>
      </c>
      <c r="C1542" s="76">
        <v>9.43</v>
      </c>
      <c r="D1542" s="76">
        <v>9.65</v>
      </c>
      <c r="O1542" s="4"/>
      <c r="P1542" s="4"/>
    </row>
    <row r="1543" spans="1:16" ht="15" customHeight="1">
      <c r="B1543" s="17">
        <v>42648</v>
      </c>
      <c r="O1543" s="4"/>
      <c r="P1543" s="4"/>
    </row>
    <row r="1544" spans="1:16" ht="15" customHeight="1">
      <c r="A1544" s="4" t="str">
        <f>B1543&amp;B1544</f>
        <v>42648TALARA</v>
      </c>
      <c r="B1544" s="63" t="s">
        <v>33</v>
      </c>
      <c r="C1544" s="58"/>
      <c r="D1544" s="58"/>
      <c r="E1544" s="58"/>
      <c r="F1544" s="59">
        <v>6.49</v>
      </c>
      <c r="G1544" s="71">
        <v>5.9</v>
      </c>
      <c r="H1544" s="59">
        <v>5.48</v>
      </c>
      <c r="O1544" s="4"/>
      <c r="P1544" s="4"/>
    </row>
    <row r="1545" spans="1:16" ht="15" customHeight="1">
      <c r="A1545" s="4" t="str">
        <f>B1543&amp;B1545</f>
        <v>42648PIURA</v>
      </c>
      <c r="B1545" s="63" t="s">
        <v>34</v>
      </c>
      <c r="C1545" s="58"/>
      <c r="D1545" s="58"/>
      <c r="E1545" s="58"/>
      <c r="F1545" s="58"/>
      <c r="G1545" s="71">
        <v>6.08</v>
      </c>
      <c r="H1545" s="59">
        <v>5.76</v>
      </c>
      <c r="O1545" s="4"/>
      <c r="P1545" s="4"/>
    </row>
    <row r="1546" spans="1:16" ht="15" customHeight="1">
      <c r="A1546" s="4" t="str">
        <f>+B1543&amp;B1546</f>
        <v>42648ETEN</v>
      </c>
      <c r="B1546" s="63" t="s">
        <v>35</v>
      </c>
      <c r="C1546" s="58"/>
      <c r="D1546" s="58"/>
      <c r="E1546" s="58"/>
      <c r="F1546" s="58"/>
      <c r="G1546" s="71">
        <v>6.22</v>
      </c>
      <c r="H1546" s="59">
        <v>5.9</v>
      </c>
      <c r="O1546" s="4"/>
      <c r="P1546" s="4"/>
    </row>
    <row r="1547" spans="1:16" ht="15" customHeight="1">
      <c r="A1547" s="4" t="str">
        <f>+B1543&amp;B1547</f>
        <v>42648SALAVERRY</v>
      </c>
      <c r="B1547" s="63" t="s">
        <v>36</v>
      </c>
      <c r="C1547" s="58"/>
      <c r="D1547" s="58"/>
      <c r="E1547" s="58"/>
      <c r="F1547" s="59">
        <v>6.85</v>
      </c>
      <c r="G1547" s="71">
        <v>6.25</v>
      </c>
      <c r="H1547" s="59">
        <v>5.93</v>
      </c>
      <c r="O1547" s="4"/>
      <c r="P1547" s="4"/>
    </row>
    <row r="1548" spans="1:16" ht="15" customHeight="1">
      <c r="A1548" s="4" t="str">
        <f>+B1543&amp;B1548</f>
        <v>42648CHIMBOTE</v>
      </c>
      <c r="B1548" s="63" t="s">
        <v>37</v>
      </c>
      <c r="C1548" s="58"/>
      <c r="D1548" s="58"/>
      <c r="E1548" s="58"/>
      <c r="F1548" s="58"/>
      <c r="G1548" s="71">
        <v>6.25</v>
      </c>
      <c r="H1548" s="58"/>
      <c r="O1548" s="4"/>
      <c r="P1548" s="4"/>
    </row>
    <row r="1549" spans="1:16" ht="15" customHeight="1">
      <c r="A1549" s="4" t="str">
        <f>+B1543&amp;B1549</f>
        <v>42648SUPE</v>
      </c>
      <c r="B1549" s="63" t="s">
        <v>38</v>
      </c>
      <c r="C1549" s="60">
        <v>6.05</v>
      </c>
      <c r="D1549" s="61">
        <v>6.3</v>
      </c>
      <c r="E1549" s="58"/>
      <c r="F1549" s="58"/>
      <c r="G1549" s="71">
        <v>6.27</v>
      </c>
      <c r="H1549" s="59">
        <v>5.95</v>
      </c>
      <c r="O1549" s="4"/>
      <c r="P1549" s="4"/>
    </row>
    <row r="1550" spans="1:16" ht="15" customHeight="1">
      <c r="A1550" s="4" t="str">
        <f>+B1543&amp;B1550</f>
        <v>42648CALLAO</v>
      </c>
      <c r="B1550" s="63" t="s">
        <v>39</v>
      </c>
      <c r="C1550" s="60">
        <v>5.82</v>
      </c>
      <c r="D1550" s="61">
        <v>6.07</v>
      </c>
      <c r="E1550" s="59">
        <v>6.63</v>
      </c>
      <c r="F1550" s="59">
        <v>6.32</v>
      </c>
      <c r="G1550" s="71">
        <v>5.71</v>
      </c>
      <c r="H1550" s="59">
        <v>5.36</v>
      </c>
      <c r="O1550" s="4"/>
      <c r="P1550" s="4"/>
    </row>
    <row r="1551" spans="1:16" ht="15" customHeight="1">
      <c r="A1551" s="4" t="str">
        <f>+B1543&amp;B1551</f>
        <v>42648CONCHAN</v>
      </c>
      <c r="B1551" s="63" t="s">
        <v>40</v>
      </c>
      <c r="C1551" s="60">
        <v>5.82</v>
      </c>
      <c r="D1551" s="61">
        <v>6.07</v>
      </c>
      <c r="E1551" s="59">
        <v>6.63</v>
      </c>
      <c r="F1551" s="59">
        <v>6.32</v>
      </c>
      <c r="G1551" s="71">
        <v>5.71</v>
      </c>
      <c r="H1551" s="59">
        <v>5.36</v>
      </c>
      <c r="O1551" s="4"/>
      <c r="P1551" s="4"/>
    </row>
    <row r="1552" spans="1:16" ht="15" customHeight="1">
      <c r="A1552" s="4" t="str">
        <f>+B1543&amp;B1552</f>
        <v>42648C. DE PASCO</v>
      </c>
      <c r="B1552" s="63" t="s">
        <v>41</v>
      </c>
      <c r="C1552" s="58"/>
      <c r="D1552" s="58"/>
      <c r="E1552" s="58"/>
      <c r="F1552" s="58"/>
      <c r="G1552" s="71">
        <v>6.47</v>
      </c>
      <c r="H1552" s="59">
        <v>6.16</v>
      </c>
      <c r="O1552" s="4"/>
      <c r="P1552" s="4"/>
    </row>
    <row r="1553" spans="1:16" ht="15" customHeight="1">
      <c r="A1553" s="4" t="str">
        <f>+B1543&amp;B1553</f>
        <v>42648PISCO</v>
      </c>
      <c r="B1553" s="63" t="s">
        <v>42</v>
      </c>
      <c r="C1553" s="58"/>
      <c r="D1553" s="58"/>
      <c r="E1553" s="58"/>
      <c r="F1553" s="59">
        <v>6.69</v>
      </c>
      <c r="G1553" s="71">
        <v>6.1</v>
      </c>
      <c r="H1553" s="59">
        <v>5.74</v>
      </c>
      <c r="O1553" s="4"/>
      <c r="P1553" s="4"/>
    </row>
    <row r="1554" spans="1:16" ht="15" customHeight="1">
      <c r="A1554" s="4" t="str">
        <f>B1543&amp;B1554</f>
        <v>42648MOLLENDO</v>
      </c>
      <c r="B1554" s="63" t="s">
        <v>43</v>
      </c>
      <c r="C1554" s="60">
        <v>6.29</v>
      </c>
      <c r="D1554" s="61">
        <v>6.54</v>
      </c>
      <c r="E1554" s="58"/>
      <c r="F1554" s="58"/>
      <c r="G1554" s="71">
        <v>6.31</v>
      </c>
      <c r="H1554" s="59">
        <v>5.99</v>
      </c>
      <c r="O1554" s="4"/>
      <c r="P1554" s="4"/>
    </row>
    <row r="1555" spans="1:16" ht="15" customHeight="1">
      <c r="A1555" s="4" t="str">
        <f>B1543&amp;B1555</f>
        <v>42648JULIACA</v>
      </c>
      <c r="B1555" s="63" t="s">
        <v>44</v>
      </c>
      <c r="C1555" s="60">
        <v>6.56</v>
      </c>
      <c r="D1555" s="61">
        <v>6.81</v>
      </c>
      <c r="E1555" s="58"/>
      <c r="F1555" s="58"/>
      <c r="G1555" s="72"/>
      <c r="H1555" s="59">
        <v>6.3</v>
      </c>
      <c r="O1555" s="4"/>
      <c r="P1555" s="4"/>
    </row>
    <row r="1556" spans="1:16" ht="15" customHeight="1">
      <c r="A1556" s="4" t="str">
        <f>B1543&amp;B1556</f>
        <v>42648CUSCO</v>
      </c>
      <c r="B1556" s="63" t="s">
        <v>45</v>
      </c>
      <c r="C1556" s="60">
        <v>6.66</v>
      </c>
      <c r="D1556" s="61">
        <v>6.91</v>
      </c>
      <c r="E1556" s="58"/>
      <c r="F1556" s="58"/>
      <c r="G1556" s="72"/>
      <c r="H1556" s="59">
        <v>6.4</v>
      </c>
      <c r="O1556" s="4"/>
      <c r="P1556" s="4"/>
    </row>
    <row r="1557" spans="1:16" ht="15" customHeight="1">
      <c r="A1557" s="4" t="str">
        <f>B1543&amp;B1557</f>
        <v>42648ILO</v>
      </c>
      <c r="B1557" s="63" t="s">
        <v>46</v>
      </c>
      <c r="C1557" s="60">
        <v>6.33</v>
      </c>
      <c r="D1557" s="61">
        <v>6.58</v>
      </c>
      <c r="E1557" s="58"/>
      <c r="F1557" s="59">
        <v>7</v>
      </c>
      <c r="G1557" s="72"/>
      <c r="H1557" s="58"/>
      <c r="O1557" s="4"/>
      <c r="P1557" s="4"/>
    </row>
    <row r="1558" spans="1:16" ht="15" customHeight="1">
      <c r="A1558" s="4" t="str">
        <f>B1543&amp;B1558</f>
        <v>42648EL MILAGRO</v>
      </c>
      <c r="B1558" s="63" t="s">
        <v>47</v>
      </c>
      <c r="C1558" s="58"/>
      <c r="D1558" s="58"/>
      <c r="E1558" s="58"/>
      <c r="F1558" s="58"/>
      <c r="G1558" s="71">
        <v>6.29</v>
      </c>
      <c r="H1558" s="59">
        <v>5.88</v>
      </c>
      <c r="O1558" s="4"/>
      <c r="P1558" s="4"/>
    </row>
    <row r="1559" spans="1:16" ht="15" customHeight="1">
      <c r="A1559" s="4" t="str">
        <f>B1543&amp;B1559</f>
        <v>42648YURIMAGUAS</v>
      </c>
      <c r="B1559" s="63" t="s">
        <v>48</v>
      </c>
      <c r="C1559" s="54"/>
      <c r="D1559" s="54"/>
      <c r="O1559" s="4"/>
      <c r="P1559" s="4"/>
    </row>
    <row r="1560" spans="1:16" ht="15" customHeight="1">
      <c r="A1560" s="4" t="str">
        <f>B1543&amp;B1560</f>
        <v>42648IQUITOS</v>
      </c>
      <c r="B1560" s="63" t="s">
        <v>49</v>
      </c>
      <c r="C1560" s="54"/>
      <c r="D1560" s="54"/>
      <c r="O1560" s="4"/>
      <c r="P1560" s="4"/>
    </row>
    <row r="1561" spans="1:16" ht="15" customHeight="1">
      <c r="A1561" s="4" t="str">
        <f>B1543&amp;B1561</f>
        <v>42648PUCALLPA</v>
      </c>
      <c r="B1561" s="63" t="s">
        <v>50</v>
      </c>
      <c r="C1561" s="54"/>
      <c r="D1561" s="54"/>
      <c r="O1561" s="4"/>
      <c r="P1561" s="4"/>
    </row>
    <row r="1562" spans="1:16" ht="15" customHeight="1">
      <c r="A1562" s="4" t="str">
        <f>B1543&amp;B1562</f>
        <v>42648PTO. MALDONADO</v>
      </c>
      <c r="B1562" s="63" t="s">
        <v>51</v>
      </c>
      <c r="C1562" s="61">
        <v>9.43</v>
      </c>
      <c r="D1562" s="61">
        <v>9.68</v>
      </c>
      <c r="O1562" s="4"/>
      <c r="P1562" s="4"/>
    </row>
    <row r="1563" spans="1:16" ht="15" customHeight="1">
      <c r="B1563" s="17">
        <v>42655</v>
      </c>
      <c r="O1563" s="4"/>
      <c r="P1563" s="4"/>
    </row>
    <row r="1564" spans="1:16" ht="15" customHeight="1">
      <c r="A1564" s="4" t="str">
        <f>B1563&amp;B1564</f>
        <v>42655TALARA</v>
      </c>
      <c r="B1564" s="63" t="s">
        <v>33</v>
      </c>
      <c r="C1564" s="58"/>
      <c r="D1564" s="58"/>
      <c r="E1564" s="58"/>
      <c r="F1564" s="59">
        <v>6.85</v>
      </c>
      <c r="G1564" s="71">
        <v>6.26</v>
      </c>
      <c r="H1564" s="59">
        <v>5.84</v>
      </c>
      <c r="O1564" s="4"/>
      <c r="P1564" s="4"/>
    </row>
    <row r="1565" spans="1:16" ht="15" customHeight="1">
      <c r="A1565" s="4" t="str">
        <f>B1563&amp;B1565</f>
        <v>42655PIURA</v>
      </c>
      <c r="B1565" s="63" t="s">
        <v>34</v>
      </c>
      <c r="C1565" s="58"/>
      <c r="D1565" s="58"/>
      <c r="E1565" s="58"/>
      <c r="F1565" s="58"/>
      <c r="G1565" s="71">
        <v>6.44</v>
      </c>
      <c r="H1565" s="59">
        <v>6.12</v>
      </c>
      <c r="O1565" s="4"/>
      <c r="P1565" s="4"/>
    </row>
    <row r="1566" spans="1:16" ht="15" customHeight="1">
      <c r="A1566" s="4" t="str">
        <f>+B1563&amp;B1566</f>
        <v>42655ETEN</v>
      </c>
      <c r="B1566" s="63" t="s">
        <v>35</v>
      </c>
      <c r="C1566" s="58"/>
      <c r="D1566" s="58"/>
      <c r="E1566" s="58"/>
      <c r="F1566" s="58"/>
      <c r="G1566" s="71">
        <v>6.58</v>
      </c>
      <c r="H1566" s="59">
        <v>6.26</v>
      </c>
      <c r="O1566" s="4"/>
      <c r="P1566" s="4"/>
    </row>
    <row r="1567" spans="1:16" ht="15" customHeight="1">
      <c r="A1567" s="4" t="str">
        <f>+B1563&amp;B1567</f>
        <v>42655SALAVERRY</v>
      </c>
      <c r="B1567" s="63" t="s">
        <v>36</v>
      </c>
      <c r="C1567" s="58"/>
      <c r="D1567" s="58"/>
      <c r="E1567" s="58"/>
      <c r="F1567" s="59">
        <v>7.21</v>
      </c>
      <c r="G1567" s="71">
        <v>6.61</v>
      </c>
      <c r="H1567" s="59">
        <v>6.29</v>
      </c>
      <c r="O1567" s="4"/>
      <c r="P1567" s="4"/>
    </row>
    <row r="1568" spans="1:16" ht="15" customHeight="1">
      <c r="A1568" s="4" t="str">
        <f>+B1563&amp;B1568</f>
        <v>42655CHIMBOTE</v>
      </c>
      <c r="B1568" s="63" t="s">
        <v>37</v>
      </c>
      <c r="C1568" s="58"/>
      <c r="D1568" s="58"/>
      <c r="E1568" s="58"/>
      <c r="F1568" s="58"/>
      <c r="G1568" s="71">
        <v>6.61</v>
      </c>
      <c r="H1568" s="58"/>
      <c r="O1568" s="4"/>
      <c r="P1568" s="4"/>
    </row>
    <row r="1569" spans="1:16" ht="15" customHeight="1">
      <c r="A1569" s="4" t="str">
        <f>+B1563&amp;B1569</f>
        <v>42655SUPE</v>
      </c>
      <c r="B1569" s="63" t="s">
        <v>38</v>
      </c>
      <c r="C1569" s="60">
        <v>6.05</v>
      </c>
      <c r="D1569" s="61">
        <v>6.58</v>
      </c>
      <c r="E1569" s="58"/>
      <c r="F1569" s="58"/>
      <c r="G1569" s="71">
        <v>6.63</v>
      </c>
      <c r="H1569" s="59">
        <v>6.31</v>
      </c>
      <c r="O1569" s="4"/>
      <c r="P1569" s="4"/>
    </row>
    <row r="1570" spans="1:16" ht="15" customHeight="1">
      <c r="A1570" s="4" t="str">
        <f>+B1563&amp;B1570</f>
        <v>42655CALLAO</v>
      </c>
      <c r="B1570" s="63" t="s">
        <v>39</v>
      </c>
      <c r="C1570" s="60">
        <v>5.82</v>
      </c>
      <c r="D1570" s="61">
        <v>6.35</v>
      </c>
      <c r="E1570" s="59">
        <v>6.99</v>
      </c>
      <c r="F1570" s="59">
        <v>6.68</v>
      </c>
      <c r="G1570" s="71">
        <v>6.07</v>
      </c>
      <c r="H1570" s="59">
        <v>5.72</v>
      </c>
      <c r="O1570" s="4"/>
      <c r="P1570" s="4"/>
    </row>
    <row r="1571" spans="1:16" ht="15" customHeight="1">
      <c r="A1571" s="4" t="str">
        <f>+B1563&amp;B1571</f>
        <v>42655CONCHAN</v>
      </c>
      <c r="B1571" s="63" t="s">
        <v>40</v>
      </c>
      <c r="C1571" s="60">
        <v>5.82</v>
      </c>
      <c r="D1571" s="61">
        <v>6.35</v>
      </c>
      <c r="E1571" s="59">
        <v>6.99</v>
      </c>
      <c r="F1571" s="59">
        <v>6.68</v>
      </c>
      <c r="G1571" s="71">
        <v>6.07</v>
      </c>
      <c r="H1571" s="59">
        <v>5.72</v>
      </c>
      <c r="O1571" s="4"/>
      <c r="P1571" s="4"/>
    </row>
    <row r="1572" spans="1:16" ht="15" customHeight="1">
      <c r="A1572" s="4" t="str">
        <f>+B1563&amp;B1572</f>
        <v>42655C. DE PASCO</v>
      </c>
      <c r="B1572" s="63" t="s">
        <v>41</v>
      </c>
      <c r="C1572" s="58"/>
      <c r="D1572" s="58"/>
      <c r="E1572" s="58"/>
      <c r="F1572" s="58"/>
      <c r="G1572" s="71">
        <v>6.83</v>
      </c>
      <c r="H1572" s="59">
        <v>6.52</v>
      </c>
      <c r="O1572" s="4"/>
      <c r="P1572" s="4"/>
    </row>
    <row r="1573" spans="1:16" ht="15" customHeight="1">
      <c r="A1573" s="4" t="str">
        <f>+B1563&amp;B1573</f>
        <v>42655PISCO</v>
      </c>
      <c r="B1573" s="63" t="s">
        <v>42</v>
      </c>
      <c r="C1573" s="58"/>
      <c r="D1573" s="58"/>
      <c r="E1573" s="58"/>
      <c r="F1573" s="59">
        <v>7.05</v>
      </c>
      <c r="G1573" s="71">
        <v>6.46</v>
      </c>
      <c r="H1573" s="59">
        <v>6.1</v>
      </c>
      <c r="O1573" s="4"/>
      <c r="P1573" s="4"/>
    </row>
    <row r="1574" spans="1:16" ht="15" customHeight="1">
      <c r="A1574" s="4" t="str">
        <f>B1563&amp;B1574</f>
        <v>42655MOLLENDO</v>
      </c>
      <c r="B1574" s="63" t="s">
        <v>43</v>
      </c>
      <c r="C1574" s="60">
        <v>6.29</v>
      </c>
      <c r="D1574" s="61">
        <v>6.82</v>
      </c>
      <c r="E1574" s="58"/>
      <c r="F1574" s="58"/>
      <c r="G1574" s="71">
        <v>6.67</v>
      </c>
      <c r="H1574" s="59">
        <v>6.35</v>
      </c>
      <c r="O1574" s="4"/>
      <c r="P1574" s="4"/>
    </row>
    <row r="1575" spans="1:16" ht="15" customHeight="1">
      <c r="A1575" s="4" t="str">
        <f>B1563&amp;B1575</f>
        <v>42655JULIACA</v>
      </c>
      <c r="B1575" s="63" t="s">
        <v>44</v>
      </c>
      <c r="C1575" s="60">
        <v>6.56</v>
      </c>
      <c r="D1575" s="61">
        <v>7.09</v>
      </c>
      <c r="E1575" s="58"/>
      <c r="F1575" s="58"/>
      <c r="G1575" s="72"/>
      <c r="H1575" s="59">
        <v>6.66</v>
      </c>
      <c r="O1575" s="4"/>
      <c r="P1575" s="4"/>
    </row>
    <row r="1576" spans="1:16" ht="15" customHeight="1">
      <c r="A1576" s="4" t="str">
        <f>B1563&amp;B1576</f>
        <v>42655CUSCO</v>
      </c>
      <c r="B1576" s="63" t="s">
        <v>45</v>
      </c>
      <c r="C1576" s="60">
        <v>6.66</v>
      </c>
      <c r="D1576" s="61">
        <v>7.19</v>
      </c>
      <c r="E1576" s="58"/>
      <c r="F1576" s="58"/>
      <c r="G1576" s="72"/>
      <c r="H1576" s="59">
        <v>6.76</v>
      </c>
      <c r="O1576" s="4"/>
      <c r="P1576" s="4"/>
    </row>
    <row r="1577" spans="1:16" ht="15" customHeight="1">
      <c r="A1577" s="4" t="str">
        <f>B1563&amp;B1577</f>
        <v>42655ILO</v>
      </c>
      <c r="B1577" s="63" t="s">
        <v>46</v>
      </c>
      <c r="C1577" s="60">
        <v>6.33</v>
      </c>
      <c r="D1577" s="61">
        <v>6.86</v>
      </c>
      <c r="E1577" s="58"/>
      <c r="F1577" s="59">
        <v>7.36</v>
      </c>
      <c r="G1577" s="72"/>
      <c r="H1577" s="58"/>
      <c r="O1577" s="4"/>
      <c r="P1577" s="4"/>
    </row>
    <row r="1578" spans="1:16" ht="15" customHeight="1">
      <c r="A1578" s="4" t="str">
        <f>B1563&amp;B1578</f>
        <v>42655EL MILAGRO</v>
      </c>
      <c r="B1578" s="63" t="s">
        <v>47</v>
      </c>
      <c r="C1578" s="58"/>
      <c r="D1578" s="58"/>
      <c r="E1578" s="58"/>
      <c r="F1578" s="58"/>
      <c r="G1578" s="71">
        <v>6.65</v>
      </c>
      <c r="H1578" s="59">
        <v>6.24</v>
      </c>
      <c r="O1578" s="4"/>
      <c r="P1578" s="4"/>
    </row>
    <row r="1579" spans="1:16" ht="15" customHeight="1">
      <c r="A1579" s="4" t="str">
        <f>B1563&amp;B1579</f>
        <v>42655YURIMAGUAS</v>
      </c>
      <c r="B1579" s="63" t="s">
        <v>48</v>
      </c>
      <c r="C1579" s="54"/>
      <c r="D1579" s="54"/>
      <c r="O1579" s="4"/>
      <c r="P1579" s="4"/>
    </row>
    <row r="1580" spans="1:16" ht="15" customHeight="1">
      <c r="A1580" s="4" t="str">
        <f>B1563&amp;B1580</f>
        <v>42655IQUITOS</v>
      </c>
      <c r="B1580" s="63" t="s">
        <v>49</v>
      </c>
      <c r="C1580" s="54"/>
      <c r="D1580" s="54"/>
      <c r="O1580" s="4"/>
      <c r="P1580" s="4"/>
    </row>
    <row r="1581" spans="1:16" ht="15" customHeight="1">
      <c r="A1581" s="4" t="str">
        <f>B1563&amp;B1581</f>
        <v>42655PUCALLPA</v>
      </c>
      <c r="B1581" s="63" t="s">
        <v>50</v>
      </c>
      <c r="C1581" s="54"/>
      <c r="D1581" s="54"/>
      <c r="O1581" s="4"/>
      <c r="P1581" s="4"/>
    </row>
    <row r="1582" spans="1:16" ht="15" customHeight="1">
      <c r="A1582" s="4" t="str">
        <f>B1563&amp;B1582</f>
        <v>42655PTO. MALDONADO</v>
      </c>
      <c r="B1582" s="63" t="s">
        <v>51</v>
      </c>
      <c r="C1582" s="61">
        <v>9.43</v>
      </c>
      <c r="D1582" s="61">
        <v>9.9600000000000009</v>
      </c>
      <c r="O1582" s="4"/>
      <c r="P1582" s="4"/>
    </row>
    <row r="1583" spans="1:16" ht="15" customHeight="1">
      <c r="B1583" s="17">
        <v>42662</v>
      </c>
      <c r="O1583" s="4"/>
      <c r="P1583" s="4"/>
    </row>
    <row r="1584" spans="1:16" ht="15" customHeight="1">
      <c r="A1584" s="4" t="str">
        <f>B1583&amp;B1584</f>
        <v>42662TALARA</v>
      </c>
      <c r="B1584" s="63" t="s">
        <v>33</v>
      </c>
      <c r="C1584" s="58"/>
      <c r="D1584" s="58"/>
      <c r="E1584" s="58"/>
      <c r="F1584" s="59">
        <v>6.89</v>
      </c>
      <c r="G1584" s="71">
        <v>6.3</v>
      </c>
      <c r="H1584" s="59">
        <v>5.88</v>
      </c>
      <c r="O1584" s="4"/>
      <c r="P1584" s="4"/>
    </row>
    <row r="1585" spans="1:16" ht="15" customHeight="1">
      <c r="A1585" s="4" t="str">
        <f>B1583&amp;B1585</f>
        <v>42662PIURA</v>
      </c>
      <c r="B1585" s="63" t="s">
        <v>34</v>
      </c>
      <c r="C1585" s="58"/>
      <c r="D1585" s="58"/>
      <c r="E1585" s="58"/>
      <c r="F1585" s="58"/>
      <c r="G1585" s="71">
        <v>6.48</v>
      </c>
      <c r="H1585" s="59">
        <v>6.16</v>
      </c>
      <c r="O1585" s="4"/>
      <c r="P1585" s="4"/>
    </row>
    <row r="1586" spans="1:16" ht="15" customHeight="1">
      <c r="A1586" s="4" t="str">
        <f>+B1583&amp;B1586</f>
        <v>42662ETEN</v>
      </c>
      <c r="B1586" s="63" t="s">
        <v>35</v>
      </c>
      <c r="C1586" s="58"/>
      <c r="D1586" s="58"/>
      <c r="E1586" s="58"/>
      <c r="F1586" s="58"/>
      <c r="G1586" s="71">
        <v>6.62</v>
      </c>
      <c r="H1586" s="59">
        <v>6.3</v>
      </c>
      <c r="O1586" s="4"/>
      <c r="P1586" s="4"/>
    </row>
    <row r="1587" spans="1:16" ht="15" customHeight="1">
      <c r="A1587" s="4" t="str">
        <f>+B1583&amp;B1587</f>
        <v>42662SALAVERRY</v>
      </c>
      <c r="B1587" s="63" t="s">
        <v>36</v>
      </c>
      <c r="C1587" s="58"/>
      <c r="D1587" s="58"/>
      <c r="E1587" s="58"/>
      <c r="F1587" s="59">
        <v>7.25</v>
      </c>
      <c r="G1587" s="71">
        <v>6.65</v>
      </c>
      <c r="H1587" s="59">
        <v>6.33</v>
      </c>
      <c r="O1587" s="4"/>
      <c r="P1587" s="4"/>
    </row>
    <row r="1588" spans="1:16" ht="15" customHeight="1">
      <c r="A1588" s="4" t="str">
        <f>+B1583&amp;B1588</f>
        <v>42662CHIMBOTE</v>
      </c>
      <c r="B1588" s="63" t="s">
        <v>37</v>
      </c>
      <c r="C1588" s="58"/>
      <c r="D1588" s="58"/>
      <c r="E1588" s="58"/>
      <c r="F1588" s="58"/>
      <c r="G1588" s="71">
        <v>6.65</v>
      </c>
      <c r="H1588" s="58"/>
      <c r="O1588" s="4"/>
      <c r="P1588" s="4"/>
    </row>
    <row r="1589" spans="1:16" ht="15" customHeight="1">
      <c r="A1589" s="4" t="str">
        <f>+B1583&amp;B1589</f>
        <v>42662SUPE</v>
      </c>
      <c r="B1589" s="63" t="s">
        <v>38</v>
      </c>
      <c r="C1589" s="60">
        <v>6.05</v>
      </c>
      <c r="D1589" s="61">
        <v>6.76</v>
      </c>
      <c r="E1589" s="58"/>
      <c r="F1589" s="58"/>
      <c r="G1589" s="71">
        <v>6.67</v>
      </c>
      <c r="H1589" s="59">
        <v>6.35</v>
      </c>
      <c r="O1589" s="4"/>
      <c r="P1589" s="4"/>
    </row>
    <row r="1590" spans="1:16" ht="15" customHeight="1">
      <c r="A1590" s="4" t="str">
        <f>+B1583&amp;B1590</f>
        <v>42662CALLAO</v>
      </c>
      <c r="B1590" s="63" t="s">
        <v>39</v>
      </c>
      <c r="C1590" s="60">
        <v>5.82</v>
      </c>
      <c r="D1590" s="61">
        <v>6.53</v>
      </c>
      <c r="E1590" s="59">
        <v>7.03</v>
      </c>
      <c r="F1590" s="59">
        <v>6.72</v>
      </c>
      <c r="G1590" s="71">
        <v>6.11</v>
      </c>
      <c r="H1590" s="59">
        <v>5.76</v>
      </c>
      <c r="O1590" s="4"/>
      <c r="P1590" s="4"/>
    </row>
    <row r="1591" spans="1:16" ht="15" customHeight="1">
      <c r="A1591" s="4" t="str">
        <f>+B1583&amp;B1591</f>
        <v>42662CONCHAN</v>
      </c>
      <c r="B1591" s="63" t="s">
        <v>40</v>
      </c>
      <c r="C1591" s="60">
        <v>5.82</v>
      </c>
      <c r="D1591" s="61">
        <v>6.53</v>
      </c>
      <c r="E1591" s="59">
        <v>7.03</v>
      </c>
      <c r="F1591" s="59">
        <v>6.72</v>
      </c>
      <c r="G1591" s="71">
        <v>6.11</v>
      </c>
      <c r="H1591" s="59">
        <v>5.76</v>
      </c>
      <c r="O1591" s="4"/>
      <c r="P1591" s="4"/>
    </row>
    <row r="1592" spans="1:16" ht="15" customHeight="1">
      <c r="A1592" s="4" t="str">
        <f>+B1583&amp;B1592</f>
        <v>42662C. DE PASCO</v>
      </c>
      <c r="B1592" s="63" t="s">
        <v>41</v>
      </c>
      <c r="C1592" s="58"/>
      <c r="D1592" s="58"/>
      <c r="E1592" s="58"/>
      <c r="F1592" s="58"/>
      <c r="G1592" s="71">
        <v>6.87</v>
      </c>
      <c r="H1592" s="59">
        <v>6.56</v>
      </c>
      <c r="O1592" s="4"/>
      <c r="P1592" s="4"/>
    </row>
    <row r="1593" spans="1:16" ht="15" customHeight="1">
      <c r="A1593" s="4" t="str">
        <f>+B1583&amp;B1593</f>
        <v>42662PISCO</v>
      </c>
      <c r="B1593" s="63" t="s">
        <v>42</v>
      </c>
      <c r="C1593" s="58"/>
      <c r="D1593" s="58"/>
      <c r="E1593" s="58"/>
      <c r="F1593" s="59">
        <v>7.09</v>
      </c>
      <c r="G1593" s="71">
        <v>6.5</v>
      </c>
      <c r="H1593" s="59">
        <v>6.14</v>
      </c>
      <c r="O1593" s="4"/>
      <c r="P1593" s="4"/>
    </row>
    <row r="1594" spans="1:16" ht="15" customHeight="1">
      <c r="A1594" s="4" t="str">
        <f>B1583&amp;B1594</f>
        <v>42662MOLLENDO</v>
      </c>
      <c r="B1594" s="63" t="s">
        <v>43</v>
      </c>
      <c r="C1594" s="60">
        <v>6.29</v>
      </c>
      <c r="D1594" s="61">
        <v>7</v>
      </c>
      <c r="E1594" s="58"/>
      <c r="F1594" s="58"/>
      <c r="G1594" s="71">
        <v>6.71</v>
      </c>
      <c r="H1594" s="59">
        <v>6.39</v>
      </c>
      <c r="O1594" s="4"/>
      <c r="P1594" s="4"/>
    </row>
    <row r="1595" spans="1:16" ht="15" customHeight="1">
      <c r="A1595" s="4" t="str">
        <f>B1583&amp;B1595</f>
        <v>42662JULIACA</v>
      </c>
      <c r="B1595" s="63" t="s">
        <v>44</v>
      </c>
      <c r="C1595" s="60">
        <v>6.56</v>
      </c>
      <c r="D1595" s="61">
        <v>7.27</v>
      </c>
      <c r="E1595" s="58"/>
      <c r="F1595" s="58"/>
      <c r="G1595" s="72"/>
      <c r="H1595" s="59">
        <v>6.7</v>
      </c>
      <c r="O1595" s="4"/>
      <c r="P1595" s="4"/>
    </row>
    <row r="1596" spans="1:16" ht="15" customHeight="1">
      <c r="A1596" s="4" t="str">
        <f>B1583&amp;B1596</f>
        <v>42662CUSCO</v>
      </c>
      <c r="B1596" s="63" t="s">
        <v>45</v>
      </c>
      <c r="C1596" s="60">
        <v>6.66</v>
      </c>
      <c r="D1596" s="61">
        <v>7.37</v>
      </c>
      <c r="E1596" s="58"/>
      <c r="F1596" s="58"/>
      <c r="G1596" s="72"/>
      <c r="H1596" s="59">
        <v>6.8</v>
      </c>
      <c r="O1596" s="4"/>
      <c r="P1596" s="4"/>
    </row>
    <row r="1597" spans="1:16" ht="15" customHeight="1">
      <c r="A1597" s="4" t="str">
        <f>B1583&amp;B1597</f>
        <v>42662ILO</v>
      </c>
      <c r="B1597" s="63" t="s">
        <v>46</v>
      </c>
      <c r="C1597" s="60">
        <v>6.33</v>
      </c>
      <c r="D1597" s="61">
        <v>7.04</v>
      </c>
      <c r="E1597" s="58"/>
      <c r="F1597" s="59">
        <v>7.4</v>
      </c>
      <c r="G1597" s="72"/>
      <c r="H1597" s="58"/>
      <c r="O1597" s="4"/>
      <c r="P1597" s="4"/>
    </row>
    <row r="1598" spans="1:16" ht="15" customHeight="1">
      <c r="A1598" s="4" t="str">
        <f>B1583&amp;B1598</f>
        <v>42662EL MILAGRO</v>
      </c>
      <c r="B1598" s="63" t="s">
        <v>47</v>
      </c>
      <c r="C1598" s="58"/>
      <c r="D1598" s="58"/>
      <c r="E1598" s="58"/>
      <c r="F1598" s="58"/>
      <c r="G1598" s="71">
        <v>6.69</v>
      </c>
      <c r="H1598" s="59">
        <v>6.28</v>
      </c>
      <c r="O1598" s="4"/>
      <c r="P1598" s="4"/>
    </row>
    <row r="1599" spans="1:16" ht="15" customHeight="1">
      <c r="A1599" s="4" t="str">
        <f>B1583&amp;B1599</f>
        <v>42662YURIMAGUAS</v>
      </c>
      <c r="B1599" s="63" t="s">
        <v>48</v>
      </c>
      <c r="C1599" s="54"/>
      <c r="D1599" s="54"/>
      <c r="O1599" s="4"/>
      <c r="P1599" s="4"/>
    </row>
    <row r="1600" spans="1:16" ht="15" customHeight="1">
      <c r="A1600" s="4" t="str">
        <f>B1583&amp;B1600</f>
        <v>42662IQUITOS</v>
      </c>
      <c r="B1600" s="63" t="s">
        <v>49</v>
      </c>
      <c r="C1600" s="54"/>
      <c r="D1600" s="54"/>
      <c r="O1600" s="4"/>
      <c r="P1600" s="4"/>
    </row>
    <row r="1601" spans="1:16" ht="15" customHeight="1">
      <c r="A1601" s="4" t="str">
        <f>B1583&amp;B1601</f>
        <v>42662PUCALLPA</v>
      </c>
      <c r="B1601" s="63" t="s">
        <v>50</v>
      </c>
      <c r="C1601" s="54"/>
      <c r="D1601" s="54"/>
      <c r="O1601" s="4"/>
      <c r="P1601" s="4"/>
    </row>
    <row r="1602" spans="1:16" ht="15" customHeight="1">
      <c r="A1602" s="4" t="str">
        <f>B1583&amp;B1602</f>
        <v>42662PTO. MALDONADO</v>
      </c>
      <c r="B1602" s="63" t="s">
        <v>51</v>
      </c>
      <c r="C1602" s="61">
        <v>9.43</v>
      </c>
      <c r="D1602" s="61">
        <v>10.14</v>
      </c>
      <c r="O1602" s="4"/>
      <c r="P1602" s="4"/>
    </row>
    <row r="1603" spans="1:16" ht="15" customHeight="1">
      <c r="B1603" s="17">
        <v>42671</v>
      </c>
      <c r="O1603" s="4"/>
      <c r="P1603" s="4"/>
    </row>
    <row r="1604" spans="1:16" ht="15" customHeight="1">
      <c r="A1604" s="4" t="str">
        <f>B1603&amp;B1604</f>
        <v>42671TALARA</v>
      </c>
      <c r="B1604" s="22" t="s">
        <v>20</v>
      </c>
      <c r="C1604" s="58"/>
      <c r="D1604" s="58"/>
      <c r="E1604" s="58"/>
      <c r="F1604" s="59">
        <v>6.84</v>
      </c>
      <c r="G1604" s="71">
        <v>6.25</v>
      </c>
      <c r="H1604" s="59">
        <v>5.83</v>
      </c>
      <c r="O1604" s="4"/>
      <c r="P1604" s="4"/>
    </row>
    <row r="1605" spans="1:16" ht="15" customHeight="1">
      <c r="A1605" s="4" t="str">
        <f>B1603&amp;B1605</f>
        <v>42671PIURA</v>
      </c>
      <c r="B1605" s="22" t="s">
        <v>21</v>
      </c>
      <c r="C1605" s="58"/>
      <c r="D1605" s="58"/>
      <c r="E1605" s="58"/>
      <c r="F1605" s="58"/>
      <c r="G1605" s="71">
        <v>6.43</v>
      </c>
      <c r="H1605" s="59">
        <v>6.11</v>
      </c>
      <c r="O1605" s="4"/>
      <c r="P1605" s="4"/>
    </row>
    <row r="1606" spans="1:16" ht="15" customHeight="1">
      <c r="A1606" s="4" t="str">
        <f>+B1603&amp;B1606</f>
        <v>42671ETEN</v>
      </c>
      <c r="B1606" s="22" t="s">
        <v>18</v>
      </c>
      <c r="C1606" s="58"/>
      <c r="D1606" s="58"/>
      <c r="E1606" s="58"/>
      <c r="F1606" s="58"/>
      <c r="G1606" s="71">
        <v>6.57</v>
      </c>
      <c r="H1606" s="59">
        <v>6.25</v>
      </c>
      <c r="O1606" s="4"/>
      <c r="P1606" s="4"/>
    </row>
    <row r="1607" spans="1:16" ht="15" customHeight="1">
      <c r="A1607" s="4" t="str">
        <f>+B1603&amp;B1607</f>
        <v>42671SALAVERRY</v>
      </c>
      <c r="B1607" s="22" t="s">
        <v>16</v>
      </c>
      <c r="C1607" s="58"/>
      <c r="D1607" s="58"/>
      <c r="E1607" s="58"/>
      <c r="F1607" s="59">
        <v>7.2</v>
      </c>
      <c r="G1607" s="71">
        <v>6.6</v>
      </c>
      <c r="H1607" s="59">
        <v>6.28</v>
      </c>
      <c r="O1607" s="4"/>
      <c r="P1607" s="4"/>
    </row>
    <row r="1608" spans="1:16" ht="15" customHeight="1">
      <c r="A1608" s="4" t="str">
        <f>+B1603&amp;B1608</f>
        <v>42671CHIMBOTE</v>
      </c>
      <c r="B1608" s="22" t="s">
        <v>15</v>
      </c>
      <c r="C1608" s="58"/>
      <c r="D1608" s="58"/>
      <c r="E1608" s="58"/>
      <c r="F1608" s="58"/>
      <c r="G1608" s="71">
        <v>6.6</v>
      </c>
      <c r="H1608" s="58"/>
      <c r="O1608" s="4"/>
      <c r="P1608" s="4"/>
    </row>
    <row r="1609" spans="1:16" ht="15" customHeight="1">
      <c r="A1609" s="4" t="str">
        <f>+B1603&amp;B1609</f>
        <v>42671SUPE</v>
      </c>
      <c r="B1609" s="22" t="s">
        <v>22</v>
      </c>
      <c r="C1609" s="60">
        <v>6.45</v>
      </c>
      <c r="D1609" s="61">
        <v>6.74</v>
      </c>
      <c r="E1609" s="58"/>
      <c r="F1609" s="58"/>
      <c r="G1609" s="71">
        <v>6.62</v>
      </c>
      <c r="H1609" s="59">
        <v>6.3</v>
      </c>
      <c r="O1609" s="4"/>
      <c r="P1609" s="4"/>
    </row>
    <row r="1610" spans="1:16" ht="15" customHeight="1">
      <c r="A1610" s="4" t="str">
        <f>+B1603&amp;B1610</f>
        <v>42671CALLAO</v>
      </c>
      <c r="B1610" s="22" t="s">
        <v>17</v>
      </c>
      <c r="C1610" s="60">
        <v>6.22</v>
      </c>
      <c r="D1610" s="61">
        <v>6.51</v>
      </c>
      <c r="E1610" s="59">
        <v>6.98</v>
      </c>
      <c r="F1610" s="59">
        <v>6.67</v>
      </c>
      <c r="G1610" s="71">
        <v>6.06</v>
      </c>
      <c r="H1610" s="59">
        <v>5.71</v>
      </c>
      <c r="O1610" s="4"/>
      <c r="P1610" s="4"/>
    </row>
    <row r="1611" spans="1:16" ht="15" customHeight="1">
      <c r="A1611" s="4" t="str">
        <f>+B1603&amp;B1611</f>
        <v>42671CONCHAN</v>
      </c>
      <c r="B1611" s="22" t="s">
        <v>14</v>
      </c>
      <c r="C1611" s="60">
        <v>6.22</v>
      </c>
      <c r="D1611" s="61">
        <v>6.51</v>
      </c>
      <c r="E1611" s="59">
        <v>6.98</v>
      </c>
      <c r="F1611" s="59">
        <v>6.67</v>
      </c>
      <c r="G1611" s="71">
        <v>6.06</v>
      </c>
      <c r="H1611" s="59">
        <v>5.71</v>
      </c>
      <c r="O1611" s="4"/>
      <c r="P1611" s="4"/>
    </row>
    <row r="1612" spans="1:16" ht="15" customHeight="1">
      <c r="A1612" s="4" t="str">
        <f>+B1603&amp;B1612</f>
        <v>42671C. DE PASCO</v>
      </c>
      <c r="B1612" s="22" t="s">
        <v>23</v>
      </c>
      <c r="C1612" s="58"/>
      <c r="D1612" s="58"/>
      <c r="E1612" s="58"/>
      <c r="F1612" s="58"/>
      <c r="G1612" s="71">
        <v>6.82</v>
      </c>
      <c r="H1612" s="59">
        <v>6.51</v>
      </c>
      <c r="O1612" s="4"/>
      <c r="P1612" s="4"/>
    </row>
    <row r="1613" spans="1:16" ht="15" customHeight="1">
      <c r="A1613" s="4" t="str">
        <f>+B1603&amp;B1613</f>
        <v>42671PISCO</v>
      </c>
      <c r="B1613" s="22" t="s">
        <v>24</v>
      </c>
      <c r="C1613" s="58"/>
      <c r="D1613" s="58"/>
      <c r="E1613" s="58"/>
      <c r="F1613" s="59">
        <v>7.04</v>
      </c>
      <c r="G1613" s="71">
        <v>6.45</v>
      </c>
      <c r="H1613" s="59">
        <v>6.09</v>
      </c>
      <c r="O1613" s="4"/>
      <c r="P1613" s="4"/>
    </row>
    <row r="1614" spans="1:16" ht="15" customHeight="1">
      <c r="A1614" s="4" t="str">
        <f>B1603&amp;B1614</f>
        <v>42671MOLLENDO</v>
      </c>
      <c r="B1614" s="22" t="s">
        <v>25</v>
      </c>
      <c r="C1614" s="60">
        <v>6.69</v>
      </c>
      <c r="D1614" s="61">
        <v>6.98</v>
      </c>
      <c r="E1614" s="58"/>
      <c r="F1614" s="58"/>
      <c r="G1614" s="71">
        <v>6.66</v>
      </c>
      <c r="H1614" s="59">
        <v>6.34</v>
      </c>
      <c r="O1614" s="4"/>
      <c r="P1614" s="4"/>
    </row>
    <row r="1615" spans="1:16" ht="15" customHeight="1">
      <c r="A1615" s="4" t="str">
        <f>B1603&amp;B1615</f>
        <v>42671JULIACA</v>
      </c>
      <c r="B1615" s="22" t="s">
        <v>26</v>
      </c>
      <c r="C1615" s="60">
        <v>6.96</v>
      </c>
      <c r="D1615" s="61">
        <v>7.25</v>
      </c>
      <c r="E1615" s="58"/>
      <c r="F1615" s="58"/>
      <c r="G1615" s="72"/>
      <c r="H1615" s="59">
        <v>6.65</v>
      </c>
      <c r="O1615" s="4"/>
      <c r="P1615" s="4"/>
    </row>
    <row r="1616" spans="1:16" ht="15" customHeight="1">
      <c r="A1616" s="4" t="str">
        <f>B1603&amp;B1616</f>
        <v>42671CUSCO</v>
      </c>
      <c r="B1616" s="22" t="s">
        <v>19</v>
      </c>
      <c r="C1616" s="60">
        <v>7.06</v>
      </c>
      <c r="D1616" s="61">
        <v>7.35</v>
      </c>
      <c r="E1616" s="58"/>
      <c r="F1616" s="58"/>
      <c r="G1616" s="72"/>
      <c r="H1616" s="59">
        <v>6.75</v>
      </c>
      <c r="O1616" s="4"/>
      <c r="P1616" s="4"/>
    </row>
    <row r="1617" spans="1:16" ht="15" customHeight="1">
      <c r="A1617" s="4" t="str">
        <f>B1603&amp;B1617</f>
        <v>42671ILO</v>
      </c>
      <c r="B1617" s="22" t="s">
        <v>27</v>
      </c>
      <c r="C1617" s="60">
        <v>6.73</v>
      </c>
      <c r="D1617" s="61">
        <v>7.02</v>
      </c>
      <c r="E1617" s="58"/>
      <c r="F1617" s="59">
        <v>7.35</v>
      </c>
      <c r="G1617" s="72"/>
      <c r="H1617" s="58"/>
      <c r="O1617" s="4"/>
      <c r="P1617" s="4"/>
    </row>
    <row r="1618" spans="1:16" ht="15" customHeight="1">
      <c r="A1618" s="4" t="str">
        <f>B1603&amp;B1618</f>
        <v>42671EL MILAGRO</v>
      </c>
      <c r="B1618" s="22" t="s">
        <v>28</v>
      </c>
      <c r="C1618" s="58"/>
      <c r="D1618" s="58"/>
      <c r="E1618" s="58"/>
      <c r="F1618" s="58"/>
      <c r="G1618" s="71">
        <v>6.64</v>
      </c>
      <c r="H1618" s="59">
        <v>6.23</v>
      </c>
      <c r="O1618" s="4"/>
      <c r="P1618" s="4"/>
    </row>
    <row r="1619" spans="1:16" ht="15" customHeight="1">
      <c r="A1619" s="4" t="str">
        <f>B1603&amp;B1619</f>
        <v>42671YURIMAGUAS</v>
      </c>
      <c r="B1619" s="22" t="s">
        <v>29</v>
      </c>
      <c r="C1619" s="54"/>
      <c r="D1619" s="54"/>
      <c r="E1619" s="18"/>
      <c r="F1619" s="18"/>
      <c r="G1619" s="18"/>
      <c r="H1619" s="18"/>
      <c r="O1619" s="4"/>
      <c r="P1619" s="4"/>
    </row>
    <row r="1620" spans="1:16" ht="15" customHeight="1">
      <c r="A1620" s="4" t="str">
        <f>B1603&amp;B1620</f>
        <v>42671IQUITOS</v>
      </c>
      <c r="B1620" s="22" t="s">
        <v>30</v>
      </c>
      <c r="C1620" s="54"/>
      <c r="D1620" s="54"/>
      <c r="E1620" s="18"/>
      <c r="F1620" s="18"/>
      <c r="G1620" s="18"/>
      <c r="H1620" s="18"/>
      <c r="O1620" s="4"/>
      <c r="P1620" s="4"/>
    </row>
    <row r="1621" spans="1:16" ht="15" customHeight="1">
      <c r="A1621" s="4" t="str">
        <f>B1603&amp;B1621</f>
        <v>42671PUCALLPA</v>
      </c>
      <c r="B1621" s="22" t="s">
        <v>31</v>
      </c>
      <c r="C1621" s="54"/>
      <c r="D1621" s="54"/>
      <c r="E1621" s="18"/>
      <c r="F1621" s="18"/>
      <c r="G1621" s="18"/>
      <c r="H1621" s="18"/>
      <c r="O1621" s="4"/>
      <c r="P1621" s="4"/>
    </row>
    <row r="1622" spans="1:16" ht="15" customHeight="1">
      <c r="A1622" s="4" t="str">
        <f>B1603&amp;B1622</f>
        <v>42671PTO. MALDONADO</v>
      </c>
      <c r="B1622" s="22" t="s">
        <v>32</v>
      </c>
      <c r="C1622" s="61">
        <v>9.83</v>
      </c>
      <c r="D1622" s="61">
        <v>10.119999999999999</v>
      </c>
      <c r="E1622" s="18"/>
      <c r="F1622" s="18"/>
      <c r="G1622" s="18"/>
      <c r="H1622" s="18"/>
      <c r="O1622" s="4"/>
      <c r="P1622" s="4"/>
    </row>
    <row r="1623" spans="1:16" ht="15" customHeight="1">
      <c r="B1623" s="17">
        <v>42683</v>
      </c>
      <c r="C1623" s="18"/>
      <c r="D1623" s="18"/>
      <c r="E1623" s="18"/>
      <c r="F1623" s="18"/>
      <c r="G1623" s="18"/>
      <c r="H1623" s="18"/>
      <c r="O1623" s="4"/>
      <c r="P1623" s="4"/>
    </row>
    <row r="1624" spans="1:16" ht="15" customHeight="1">
      <c r="A1624" s="4" t="str">
        <f>B1623&amp;B1624</f>
        <v>42683TALARA</v>
      </c>
      <c r="B1624" s="22" t="s">
        <v>20</v>
      </c>
      <c r="C1624" s="58"/>
      <c r="D1624" s="58"/>
      <c r="E1624" s="58"/>
      <c r="F1624" s="59">
        <v>6.66</v>
      </c>
      <c r="G1624" s="71">
        <v>6.07</v>
      </c>
      <c r="H1624" s="59">
        <v>5.65</v>
      </c>
      <c r="O1624" s="4"/>
      <c r="P1624" s="4"/>
    </row>
    <row r="1625" spans="1:16" ht="15" customHeight="1">
      <c r="A1625" s="4" t="str">
        <f>B1623&amp;B1625</f>
        <v>42683PIURA</v>
      </c>
      <c r="B1625" s="22" t="s">
        <v>21</v>
      </c>
      <c r="C1625" s="58"/>
      <c r="D1625" s="58"/>
      <c r="E1625" s="58"/>
      <c r="F1625" s="58"/>
      <c r="G1625" s="71">
        <v>6.25</v>
      </c>
      <c r="H1625" s="59">
        <v>5.93</v>
      </c>
      <c r="O1625" s="4"/>
      <c r="P1625" s="4"/>
    </row>
    <row r="1626" spans="1:16" ht="15" customHeight="1">
      <c r="A1626" s="4" t="str">
        <f>+B1623&amp;B1626</f>
        <v>42683ETEN</v>
      </c>
      <c r="B1626" s="22" t="s">
        <v>18</v>
      </c>
      <c r="C1626" s="58"/>
      <c r="D1626" s="58"/>
      <c r="E1626" s="58"/>
      <c r="F1626" s="58"/>
      <c r="G1626" s="71">
        <v>6.39</v>
      </c>
      <c r="H1626" s="59">
        <v>6.07</v>
      </c>
      <c r="O1626" s="4"/>
      <c r="P1626" s="4"/>
    </row>
    <row r="1627" spans="1:16" ht="15" customHeight="1">
      <c r="A1627" s="4" t="str">
        <f>+B1623&amp;B1627</f>
        <v>42683SALAVERRY</v>
      </c>
      <c r="B1627" s="22" t="s">
        <v>16</v>
      </c>
      <c r="C1627" s="58"/>
      <c r="D1627" s="58"/>
      <c r="E1627" s="58"/>
      <c r="F1627" s="59">
        <v>7.02</v>
      </c>
      <c r="G1627" s="71">
        <v>6.42</v>
      </c>
      <c r="H1627" s="59">
        <v>6.1</v>
      </c>
      <c r="O1627" s="4"/>
      <c r="P1627" s="4"/>
    </row>
    <row r="1628" spans="1:16" ht="15" customHeight="1">
      <c r="A1628" s="4" t="str">
        <f>+B1623&amp;B1628</f>
        <v>42683CHIMBOTE</v>
      </c>
      <c r="B1628" s="22" t="s">
        <v>15</v>
      </c>
      <c r="C1628" s="58"/>
      <c r="D1628" s="58"/>
      <c r="E1628" s="58"/>
      <c r="F1628" s="58"/>
      <c r="G1628" s="71">
        <v>6.42</v>
      </c>
      <c r="H1628" s="58"/>
      <c r="O1628" s="4"/>
      <c r="P1628" s="4"/>
    </row>
    <row r="1629" spans="1:16" ht="15" customHeight="1">
      <c r="A1629" s="4" t="str">
        <f>+B1623&amp;B1629</f>
        <v>42683SUPE</v>
      </c>
      <c r="B1629" s="22" t="s">
        <v>22</v>
      </c>
      <c r="C1629" s="60">
        <v>6.45</v>
      </c>
      <c r="D1629" s="61">
        <v>6.51</v>
      </c>
      <c r="E1629" s="58"/>
      <c r="F1629" s="58"/>
      <c r="G1629" s="71">
        <v>6.44</v>
      </c>
      <c r="H1629" s="59">
        <v>6.12</v>
      </c>
      <c r="O1629" s="4"/>
      <c r="P1629" s="4"/>
    </row>
    <row r="1630" spans="1:16" ht="15" customHeight="1">
      <c r="A1630" s="4" t="str">
        <f>+B1623&amp;B1630</f>
        <v>42683CALLAO</v>
      </c>
      <c r="B1630" s="22" t="s">
        <v>17</v>
      </c>
      <c r="C1630" s="60">
        <v>6.22</v>
      </c>
      <c r="D1630" s="61">
        <v>6.28</v>
      </c>
      <c r="E1630" s="59">
        <v>6.8</v>
      </c>
      <c r="F1630" s="59">
        <v>6.49</v>
      </c>
      <c r="G1630" s="71">
        <v>5.88</v>
      </c>
      <c r="H1630" s="59">
        <v>5.53</v>
      </c>
      <c r="O1630" s="4"/>
      <c r="P1630" s="4"/>
    </row>
    <row r="1631" spans="1:16" ht="15" customHeight="1">
      <c r="A1631" s="4" t="str">
        <f>+B1623&amp;B1631</f>
        <v>42683CONCHAN</v>
      </c>
      <c r="B1631" s="22" t="s">
        <v>14</v>
      </c>
      <c r="C1631" s="60">
        <v>6.22</v>
      </c>
      <c r="D1631" s="61">
        <v>6.28</v>
      </c>
      <c r="E1631" s="59">
        <v>6.8</v>
      </c>
      <c r="F1631" s="59">
        <v>6.49</v>
      </c>
      <c r="G1631" s="71">
        <v>5.88</v>
      </c>
      <c r="H1631" s="59">
        <v>5.53</v>
      </c>
      <c r="O1631" s="4"/>
      <c r="P1631" s="4"/>
    </row>
    <row r="1632" spans="1:16" ht="15" customHeight="1">
      <c r="A1632" s="4" t="str">
        <f>+B1623&amp;B1632</f>
        <v>42683C. DE PASCO</v>
      </c>
      <c r="B1632" s="22" t="s">
        <v>23</v>
      </c>
      <c r="C1632" s="58"/>
      <c r="D1632" s="58"/>
      <c r="E1632" s="58"/>
      <c r="F1632" s="58"/>
      <c r="G1632" s="71">
        <v>6.64</v>
      </c>
      <c r="H1632" s="59">
        <v>6.33</v>
      </c>
      <c r="O1632" s="4"/>
      <c r="P1632" s="4"/>
    </row>
    <row r="1633" spans="1:16" ht="15" customHeight="1">
      <c r="A1633" s="4" t="str">
        <f>+B1623&amp;B1633</f>
        <v>42683PISCO</v>
      </c>
      <c r="B1633" s="22" t="s">
        <v>24</v>
      </c>
      <c r="C1633" s="58"/>
      <c r="D1633" s="58"/>
      <c r="E1633" s="58"/>
      <c r="F1633" s="59">
        <v>6.86</v>
      </c>
      <c r="G1633" s="71">
        <v>6.27</v>
      </c>
      <c r="H1633" s="59">
        <v>5.91</v>
      </c>
      <c r="O1633" s="4"/>
      <c r="P1633" s="4"/>
    </row>
    <row r="1634" spans="1:16" ht="15" customHeight="1">
      <c r="A1634" s="4" t="str">
        <f>B1623&amp;B1634</f>
        <v>42683MOLLENDO</v>
      </c>
      <c r="B1634" s="22" t="s">
        <v>25</v>
      </c>
      <c r="C1634" s="60">
        <v>6.69</v>
      </c>
      <c r="D1634" s="61">
        <v>6.75</v>
      </c>
      <c r="E1634" s="58"/>
      <c r="F1634" s="58"/>
      <c r="G1634" s="71">
        <v>6.48</v>
      </c>
      <c r="H1634" s="59">
        <v>6.16</v>
      </c>
      <c r="O1634" s="4"/>
      <c r="P1634" s="4"/>
    </row>
    <row r="1635" spans="1:16" ht="15" customHeight="1">
      <c r="A1635" s="4" t="str">
        <f>B1623&amp;B1635</f>
        <v>42683JULIACA</v>
      </c>
      <c r="B1635" s="22" t="s">
        <v>26</v>
      </c>
      <c r="C1635" s="60">
        <v>6.96</v>
      </c>
      <c r="D1635" s="61">
        <v>7.02</v>
      </c>
      <c r="E1635" s="58"/>
      <c r="F1635" s="58"/>
      <c r="G1635" s="72"/>
      <c r="H1635" s="59">
        <v>6.47</v>
      </c>
      <c r="O1635" s="4"/>
      <c r="P1635" s="4"/>
    </row>
    <row r="1636" spans="1:16" ht="15" customHeight="1">
      <c r="A1636" s="4" t="str">
        <f>B1623&amp;B1636</f>
        <v>42683CUSCO</v>
      </c>
      <c r="B1636" s="22" t="s">
        <v>19</v>
      </c>
      <c r="C1636" s="60">
        <v>7.06</v>
      </c>
      <c r="D1636" s="61">
        <v>7.12</v>
      </c>
      <c r="E1636" s="58"/>
      <c r="F1636" s="58"/>
      <c r="G1636" s="72"/>
      <c r="H1636" s="59">
        <v>6.57</v>
      </c>
      <c r="O1636" s="4"/>
      <c r="P1636" s="4"/>
    </row>
    <row r="1637" spans="1:16" ht="15" customHeight="1">
      <c r="A1637" s="4" t="str">
        <f>B1623&amp;B1637</f>
        <v>42683ILO</v>
      </c>
      <c r="B1637" s="22" t="s">
        <v>27</v>
      </c>
      <c r="C1637" s="60">
        <v>6.73</v>
      </c>
      <c r="D1637" s="61">
        <v>6.79</v>
      </c>
      <c r="E1637" s="58"/>
      <c r="F1637" s="59">
        <v>7.17</v>
      </c>
      <c r="G1637" s="72"/>
      <c r="H1637" s="58"/>
      <c r="O1637" s="4"/>
      <c r="P1637" s="4"/>
    </row>
    <row r="1638" spans="1:16" ht="15" customHeight="1">
      <c r="A1638" s="4" t="str">
        <f>B1623&amp;B1638</f>
        <v>42683EL MILAGRO</v>
      </c>
      <c r="B1638" s="22" t="s">
        <v>28</v>
      </c>
      <c r="C1638" s="58"/>
      <c r="D1638" s="58"/>
      <c r="E1638" s="58"/>
      <c r="F1638" s="58"/>
      <c r="G1638" s="71">
        <v>6.46</v>
      </c>
      <c r="H1638" s="59">
        <v>6.05</v>
      </c>
      <c r="O1638" s="4"/>
      <c r="P1638" s="4"/>
    </row>
    <row r="1639" spans="1:16" ht="15" customHeight="1">
      <c r="A1639" s="4" t="str">
        <f>B1623&amp;B1639</f>
        <v>42683YURIMAGUAS</v>
      </c>
      <c r="B1639" s="22" t="s">
        <v>29</v>
      </c>
      <c r="C1639" s="27"/>
      <c r="D1639" s="27"/>
      <c r="E1639" s="18"/>
      <c r="F1639" s="18"/>
      <c r="G1639" s="18"/>
      <c r="H1639" s="18"/>
      <c r="O1639" s="4"/>
      <c r="P1639" s="4"/>
    </row>
    <row r="1640" spans="1:16" ht="15" customHeight="1">
      <c r="A1640" s="4" t="str">
        <f>B1623&amp;B1640</f>
        <v>42683IQUITOS</v>
      </c>
      <c r="B1640" s="22" t="s">
        <v>30</v>
      </c>
      <c r="C1640" s="27"/>
      <c r="D1640" s="27"/>
      <c r="E1640" s="18"/>
      <c r="F1640" s="18"/>
      <c r="G1640" s="18"/>
      <c r="H1640" s="18"/>
      <c r="O1640" s="4"/>
      <c r="P1640" s="4"/>
    </row>
    <row r="1641" spans="1:16" ht="15" customHeight="1">
      <c r="A1641" s="4" t="str">
        <f>B1623&amp;B1641</f>
        <v>42683PUCALLPA</v>
      </c>
      <c r="B1641" s="22" t="s">
        <v>31</v>
      </c>
      <c r="C1641" s="27"/>
      <c r="D1641" s="27"/>
      <c r="E1641" s="18"/>
      <c r="F1641" s="18"/>
      <c r="G1641" s="18"/>
      <c r="H1641" s="18"/>
      <c r="O1641" s="4"/>
      <c r="P1641" s="4"/>
    </row>
    <row r="1642" spans="1:16" ht="15" customHeight="1">
      <c r="A1642" s="4" t="str">
        <f>B1623&amp;B1642</f>
        <v>42683PTO. MALDONADO</v>
      </c>
      <c r="B1642" s="22" t="s">
        <v>32</v>
      </c>
      <c r="C1642" s="61">
        <v>9.83</v>
      </c>
      <c r="D1642" s="61">
        <v>9.89</v>
      </c>
      <c r="E1642" s="18"/>
      <c r="F1642" s="18"/>
      <c r="G1642" s="18"/>
      <c r="H1642" s="18"/>
      <c r="O1642" s="4"/>
      <c r="P1642" s="4"/>
    </row>
    <row r="1643" spans="1:16" ht="15" customHeight="1">
      <c r="B1643" s="17">
        <v>42686</v>
      </c>
      <c r="C1643" s="18"/>
      <c r="D1643" s="18"/>
      <c r="E1643" s="18"/>
      <c r="F1643" s="18"/>
      <c r="G1643" s="18"/>
      <c r="H1643" s="18"/>
      <c r="O1643" s="4"/>
      <c r="P1643" s="4"/>
    </row>
    <row r="1644" spans="1:16" ht="15" customHeight="1">
      <c r="A1644" s="4" t="str">
        <f>B1643&amp;B1644</f>
        <v>42686TALARA</v>
      </c>
      <c r="B1644" s="22" t="s">
        <v>20</v>
      </c>
      <c r="C1644" s="58"/>
      <c r="D1644" s="58"/>
      <c r="E1644" s="58"/>
      <c r="F1644" s="59">
        <v>6.66</v>
      </c>
      <c r="G1644" s="71">
        <v>6.07</v>
      </c>
      <c r="H1644" s="59">
        <v>5.65</v>
      </c>
      <c r="O1644" s="4"/>
      <c r="P1644" s="4"/>
    </row>
    <row r="1645" spans="1:16" ht="15" customHeight="1">
      <c r="A1645" s="4" t="str">
        <f>B1643&amp;B1645</f>
        <v>42686PIURA</v>
      </c>
      <c r="B1645" s="22" t="s">
        <v>21</v>
      </c>
      <c r="C1645" s="58"/>
      <c r="D1645" s="58"/>
      <c r="E1645" s="58"/>
      <c r="F1645" s="58"/>
      <c r="G1645" s="71">
        <v>6.25</v>
      </c>
      <c r="H1645" s="59">
        <v>5.93</v>
      </c>
      <c r="O1645" s="4"/>
      <c r="P1645" s="4"/>
    </row>
    <row r="1646" spans="1:16" ht="15" customHeight="1">
      <c r="A1646" s="4" t="str">
        <f>+B1643&amp;B1646</f>
        <v>42686ETEN</v>
      </c>
      <c r="B1646" s="22" t="s">
        <v>18</v>
      </c>
      <c r="C1646" s="58"/>
      <c r="D1646" s="58"/>
      <c r="E1646" s="58"/>
      <c r="F1646" s="58"/>
      <c r="G1646" s="71">
        <v>6.39</v>
      </c>
      <c r="H1646" s="59">
        <v>6.07</v>
      </c>
      <c r="O1646" s="4"/>
      <c r="P1646" s="4"/>
    </row>
    <row r="1647" spans="1:16" ht="15" customHeight="1">
      <c r="A1647" s="4" t="str">
        <f>+B1643&amp;B1647</f>
        <v>42686SALAVERRY</v>
      </c>
      <c r="B1647" s="22" t="s">
        <v>16</v>
      </c>
      <c r="C1647" s="58"/>
      <c r="D1647" s="58"/>
      <c r="E1647" s="58"/>
      <c r="F1647" s="59">
        <v>7.02</v>
      </c>
      <c r="G1647" s="71">
        <v>6.42</v>
      </c>
      <c r="H1647" s="59">
        <v>6.1</v>
      </c>
      <c r="O1647" s="4"/>
      <c r="P1647" s="4"/>
    </row>
    <row r="1648" spans="1:16" ht="15" customHeight="1">
      <c r="A1648" s="4" t="str">
        <f>+B1643&amp;B1648</f>
        <v>42686CHIMBOTE</v>
      </c>
      <c r="B1648" s="22" t="s">
        <v>15</v>
      </c>
      <c r="C1648" s="58"/>
      <c r="D1648" s="58"/>
      <c r="E1648" s="58"/>
      <c r="F1648" s="58"/>
      <c r="G1648" s="71">
        <v>6.42</v>
      </c>
      <c r="H1648" s="58"/>
      <c r="O1648" s="4"/>
      <c r="P1648" s="4"/>
    </row>
    <row r="1649" spans="1:16" ht="15" customHeight="1">
      <c r="A1649" s="4" t="str">
        <f>+B1643&amp;B1649</f>
        <v>42686SUPE</v>
      </c>
      <c r="B1649" s="22" t="s">
        <v>22</v>
      </c>
      <c r="C1649" s="60">
        <v>6.45</v>
      </c>
      <c r="D1649" s="61">
        <v>6.51</v>
      </c>
      <c r="E1649" s="58"/>
      <c r="F1649" s="58"/>
      <c r="G1649" s="71">
        <v>6.44</v>
      </c>
      <c r="H1649" s="59">
        <v>6.12</v>
      </c>
      <c r="O1649" s="4"/>
      <c r="P1649" s="4"/>
    </row>
    <row r="1650" spans="1:16" ht="15" customHeight="1">
      <c r="A1650" s="4" t="str">
        <f>+B1643&amp;B1650</f>
        <v>42686CALLAO</v>
      </c>
      <c r="B1650" s="22" t="s">
        <v>17</v>
      </c>
      <c r="C1650" s="60">
        <v>6.22</v>
      </c>
      <c r="D1650" s="61">
        <v>6.28</v>
      </c>
      <c r="E1650" s="59">
        <v>6.8</v>
      </c>
      <c r="F1650" s="59">
        <v>6.49</v>
      </c>
      <c r="G1650" s="71">
        <v>5.88</v>
      </c>
      <c r="H1650" s="59">
        <v>5.53</v>
      </c>
      <c r="O1650" s="4"/>
      <c r="P1650" s="4"/>
    </row>
    <row r="1651" spans="1:16" ht="15" customHeight="1">
      <c r="A1651" s="4" t="str">
        <f>+B1643&amp;B1651</f>
        <v>42686CONCHAN</v>
      </c>
      <c r="B1651" s="22" t="s">
        <v>14</v>
      </c>
      <c r="C1651" s="60">
        <v>6.22</v>
      </c>
      <c r="D1651" s="61">
        <v>6.28</v>
      </c>
      <c r="E1651" s="59">
        <v>6.8</v>
      </c>
      <c r="F1651" s="59">
        <v>6.49</v>
      </c>
      <c r="G1651" s="71">
        <v>5.88</v>
      </c>
      <c r="H1651" s="59">
        <v>5.53</v>
      </c>
      <c r="O1651" s="4"/>
      <c r="P1651" s="4"/>
    </row>
    <row r="1652" spans="1:16" ht="15" customHeight="1">
      <c r="A1652" s="4" t="str">
        <f>+B1643&amp;B1652</f>
        <v>42686C. DE PASCO</v>
      </c>
      <c r="B1652" s="22" t="s">
        <v>23</v>
      </c>
      <c r="C1652" s="58"/>
      <c r="D1652" s="58"/>
      <c r="E1652" s="58"/>
      <c r="F1652" s="58"/>
      <c r="G1652" s="71">
        <v>6.64</v>
      </c>
      <c r="H1652" s="59">
        <v>6.33</v>
      </c>
      <c r="O1652" s="4"/>
      <c r="P1652" s="4"/>
    </row>
    <row r="1653" spans="1:16" ht="15" customHeight="1">
      <c r="A1653" s="4" t="str">
        <f>+B1643&amp;B1653</f>
        <v>42686PISCO</v>
      </c>
      <c r="B1653" s="22" t="s">
        <v>24</v>
      </c>
      <c r="C1653" s="58"/>
      <c r="D1653" s="58"/>
      <c r="E1653" s="58"/>
      <c r="F1653" s="59">
        <v>6.86</v>
      </c>
      <c r="G1653" s="71">
        <v>6.27</v>
      </c>
      <c r="H1653" s="59">
        <v>5.91</v>
      </c>
      <c r="O1653" s="4"/>
      <c r="P1653" s="4"/>
    </row>
    <row r="1654" spans="1:16" ht="15" customHeight="1">
      <c r="A1654" s="4" t="str">
        <f>B1643&amp;B1654</f>
        <v>42686MOLLENDO</v>
      </c>
      <c r="B1654" s="22" t="s">
        <v>25</v>
      </c>
      <c r="C1654" s="60">
        <v>6.69</v>
      </c>
      <c r="D1654" s="61">
        <v>6.75</v>
      </c>
      <c r="E1654" s="58"/>
      <c r="F1654" s="58"/>
      <c r="G1654" s="71">
        <v>6.48</v>
      </c>
      <c r="H1654" s="59">
        <v>6.16</v>
      </c>
      <c r="O1654" s="4"/>
      <c r="P1654" s="4"/>
    </row>
    <row r="1655" spans="1:16" ht="15" customHeight="1">
      <c r="A1655" s="4" t="str">
        <f>B1643&amp;B1655</f>
        <v>42686JULIACA</v>
      </c>
      <c r="B1655" s="22" t="s">
        <v>26</v>
      </c>
      <c r="C1655" s="60">
        <v>6.96</v>
      </c>
      <c r="D1655" s="61">
        <v>7.02</v>
      </c>
      <c r="E1655" s="58"/>
      <c r="F1655" s="58"/>
      <c r="G1655" s="72"/>
      <c r="H1655" s="59">
        <v>6.47</v>
      </c>
      <c r="O1655" s="4"/>
      <c r="P1655" s="4"/>
    </row>
    <row r="1656" spans="1:16" ht="15" customHeight="1">
      <c r="A1656" s="4" t="str">
        <f>B1643&amp;B1656</f>
        <v>42686CUSCO</v>
      </c>
      <c r="B1656" s="22" t="s">
        <v>19</v>
      </c>
      <c r="C1656" s="60">
        <v>7.06</v>
      </c>
      <c r="D1656" s="61">
        <v>7.12</v>
      </c>
      <c r="E1656" s="58"/>
      <c r="F1656" s="58"/>
      <c r="G1656" s="72"/>
      <c r="H1656" s="59">
        <v>6.57</v>
      </c>
      <c r="O1656" s="4"/>
      <c r="P1656" s="4"/>
    </row>
    <row r="1657" spans="1:16" ht="15" customHeight="1">
      <c r="A1657" s="4" t="str">
        <f>B1643&amp;B1657</f>
        <v>42686ILO</v>
      </c>
      <c r="B1657" s="22" t="s">
        <v>27</v>
      </c>
      <c r="C1657" s="60">
        <v>6.73</v>
      </c>
      <c r="D1657" s="61">
        <v>6.79</v>
      </c>
      <c r="E1657" s="58"/>
      <c r="F1657" s="59">
        <v>7.17</v>
      </c>
      <c r="G1657" s="72"/>
      <c r="H1657" s="58"/>
      <c r="O1657" s="4"/>
      <c r="P1657" s="4"/>
    </row>
    <row r="1658" spans="1:16" ht="15" customHeight="1">
      <c r="A1658" s="4" t="str">
        <f>B1643&amp;B1658</f>
        <v>42686EL MILAGRO</v>
      </c>
      <c r="B1658" s="22" t="s">
        <v>28</v>
      </c>
      <c r="C1658" s="58"/>
      <c r="D1658" s="58"/>
      <c r="E1658" s="58"/>
      <c r="F1658" s="58"/>
      <c r="G1658" s="71">
        <v>6.46</v>
      </c>
      <c r="H1658" s="59">
        <v>6.05</v>
      </c>
      <c r="O1658" s="4"/>
      <c r="P1658" s="4"/>
    </row>
    <row r="1659" spans="1:16" ht="15" customHeight="1">
      <c r="A1659" s="4" t="str">
        <f>B1643&amp;B1659</f>
        <v>42686YURIMAGUAS</v>
      </c>
      <c r="B1659" s="22" t="s">
        <v>29</v>
      </c>
      <c r="C1659" s="54"/>
      <c r="D1659" s="54"/>
      <c r="E1659" s="18"/>
      <c r="F1659" s="18"/>
      <c r="G1659" s="18"/>
      <c r="H1659" s="18"/>
      <c r="O1659" s="4"/>
      <c r="P1659" s="4"/>
    </row>
    <row r="1660" spans="1:16" ht="15" customHeight="1">
      <c r="A1660" s="4" t="str">
        <f>B1643&amp;B1660</f>
        <v>42686IQUITOS</v>
      </c>
      <c r="B1660" s="22" t="s">
        <v>30</v>
      </c>
      <c r="C1660" s="54"/>
      <c r="D1660" s="54"/>
      <c r="E1660" s="18"/>
      <c r="F1660" s="18"/>
      <c r="G1660" s="18"/>
      <c r="H1660" s="18"/>
      <c r="O1660" s="4"/>
      <c r="P1660" s="4"/>
    </row>
    <row r="1661" spans="1:16" ht="15" customHeight="1">
      <c r="A1661" s="4" t="str">
        <f>B1643&amp;B1661</f>
        <v>42686PUCALLPA</v>
      </c>
      <c r="B1661" s="22" t="s">
        <v>31</v>
      </c>
      <c r="C1661" s="54"/>
      <c r="D1661" s="54"/>
      <c r="E1661" s="18"/>
      <c r="F1661" s="18"/>
      <c r="G1661" s="18"/>
      <c r="H1661" s="18"/>
      <c r="O1661" s="4"/>
      <c r="P1661" s="4"/>
    </row>
    <row r="1662" spans="1:16" ht="15" customHeight="1">
      <c r="A1662" s="4" t="str">
        <f>B1643&amp;B1662</f>
        <v>42686PTO. MALDONADO</v>
      </c>
      <c r="B1662" s="22" t="s">
        <v>32</v>
      </c>
      <c r="C1662" s="61">
        <v>9.83</v>
      </c>
      <c r="D1662" s="61">
        <v>9.89</v>
      </c>
      <c r="E1662" s="18"/>
      <c r="F1662" s="18"/>
      <c r="G1662" s="18"/>
      <c r="H1662" s="18"/>
      <c r="O1662" s="4"/>
      <c r="P1662" s="4"/>
    </row>
    <row r="1663" spans="1:16" ht="15" customHeight="1">
      <c r="B1663" s="17">
        <v>42690</v>
      </c>
      <c r="C1663" s="18"/>
      <c r="D1663" s="18"/>
      <c r="E1663" s="18"/>
      <c r="F1663" s="18"/>
      <c r="G1663" s="18"/>
      <c r="H1663" s="18"/>
      <c r="O1663" s="4"/>
      <c r="P1663" s="4"/>
    </row>
    <row r="1664" spans="1:16" ht="15" customHeight="1">
      <c r="A1664" s="4" t="str">
        <f>B1663&amp;B1664</f>
        <v>42690TALARA</v>
      </c>
      <c r="B1664" s="22" t="s">
        <v>20</v>
      </c>
      <c r="C1664" s="58"/>
      <c r="D1664" s="58"/>
      <c r="E1664" s="58"/>
      <c r="F1664" s="59">
        <v>6.47</v>
      </c>
      <c r="G1664" s="71">
        <v>5.88</v>
      </c>
      <c r="H1664" s="59">
        <v>5.46</v>
      </c>
      <c r="O1664" s="4"/>
      <c r="P1664" s="4"/>
    </row>
    <row r="1665" spans="1:16" ht="15" customHeight="1">
      <c r="A1665" s="4" t="str">
        <f>B1663&amp;B1665</f>
        <v>42690PIURA</v>
      </c>
      <c r="B1665" s="22" t="s">
        <v>21</v>
      </c>
      <c r="C1665" s="58"/>
      <c r="D1665" s="58"/>
      <c r="E1665" s="58"/>
      <c r="F1665" s="58"/>
      <c r="G1665" s="71">
        <v>6.06</v>
      </c>
      <c r="H1665" s="59">
        <v>5.74</v>
      </c>
      <c r="O1665" s="4"/>
      <c r="P1665" s="4"/>
    </row>
    <row r="1666" spans="1:16" ht="15" customHeight="1">
      <c r="A1666" s="4" t="str">
        <f>+B1663&amp;B1666</f>
        <v>42690ETEN</v>
      </c>
      <c r="B1666" s="22" t="s">
        <v>18</v>
      </c>
      <c r="C1666" s="58"/>
      <c r="D1666" s="58"/>
      <c r="E1666" s="58"/>
      <c r="F1666" s="58"/>
      <c r="G1666" s="71">
        <v>6.2</v>
      </c>
      <c r="H1666" s="59">
        <v>5.88</v>
      </c>
      <c r="O1666" s="4"/>
      <c r="P1666" s="4"/>
    </row>
    <row r="1667" spans="1:16" ht="15" customHeight="1">
      <c r="A1667" s="4" t="str">
        <f>+B1663&amp;B1667</f>
        <v>42690SALAVERRY</v>
      </c>
      <c r="B1667" s="22" t="s">
        <v>16</v>
      </c>
      <c r="C1667" s="58"/>
      <c r="D1667" s="58"/>
      <c r="E1667" s="58"/>
      <c r="F1667" s="59">
        <v>6.83</v>
      </c>
      <c r="G1667" s="71">
        <v>6.23</v>
      </c>
      <c r="H1667" s="59">
        <v>5.91</v>
      </c>
      <c r="O1667" s="4"/>
      <c r="P1667" s="4"/>
    </row>
    <row r="1668" spans="1:16" ht="15" customHeight="1">
      <c r="A1668" s="4" t="str">
        <f>+B1663&amp;B1668</f>
        <v>42690CHIMBOTE</v>
      </c>
      <c r="B1668" s="22" t="s">
        <v>15</v>
      </c>
      <c r="C1668" s="58"/>
      <c r="D1668" s="58"/>
      <c r="E1668" s="58"/>
      <c r="F1668" s="58"/>
      <c r="G1668" s="71">
        <v>6.23</v>
      </c>
      <c r="H1668" s="58"/>
      <c r="O1668" s="4"/>
      <c r="P1668" s="4"/>
    </row>
    <row r="1669" spans="1:16" ht="15" customHeight="1">
      <c r="A1669" s="4" t="str">
        <f>+B1663&amp;B1669</f>
        <v>42690SUPE</v>
      </c>
      <c r="B1669" s="22" t="s">
        <v>22</v>
      </c>
      <c r="C1669" s="60">
        <v>6.45</v>
      </c>
      <c r="D1669" s="61">
        <v>6.45</v>
      </c>
      <c r="E1669" s="58"/>
      <c r="F1669" s="58"/>
      <c r="G1669" s="71">
        <v>6.25</v>
      </c>
      <c r="H1669" s="59">
        <v>5.93</v>
      </c>
      <c r="O1669" s="4"/>
      <c r="P1669" s="4"/>
    </row>
    <row r="1670" spans="1:16" ht="15" customHeight="1">
      <c r="A1670" s="4" t="str">
        <f>+B1663&amp;B1670</f>
        <v>42690CALLAO</v>
      </c>
      <c r="B1670" s="22" t="s">
        <v>17</v>
      </c>
      <c r="C1670" s="60">
        <v>6.22</v>
      </c>
      <c r="D1670" s="61">
        <v>6.22</v>
      </c>
      <c r="E1670" s="59">
        <v>6.61</v>
      </c>
      <c r="F1670" s="59">
        <v>6.3</v>
      </c>
      <c r="G1670" s="71">
        <v>5.69</v>
      </c>
      <c r="H1670" s="59">
        <v>5.34</v>
      </c>
      <c r="O1670" s="4"/>
      <c r="P1670" s="4"/>
    </row>
    <row r="1671" spans="1:16" ht="15" customHeight="1">
      <c r="A1671" s="4" t="str">
        <f>+B1663&amp;B1671</f>
        <v>42690CONCHAN</v>
      </c>
      <c r="B1671" s="22" t="s">
        <v>14</v>
      </c>
      <c r="C1671" s="60">
        <v>6.22</v>
      </c>
      <c r="D1671" s="61">
        <v>6.22</v>
      </c>
      <c r="E1671" s="59">
        <v>6.61</v>
      </c>
      <c r="F1671" s="59">
        <v>6.3</v>
      </c>
      <c r="G1671" s="71">
        <v>5.69</v>
      </c>
      <c r="H1671" s="59">
        <v>5.34</v>
      </c>
      <c r="O1671" s="4"/>
      <c r="P1671" s="4"/>
    </row>
    <row r="1672" spans="1:16" ht="15" customHeight="1">
      <c r="A1672" s="4" t="str">
        <f>+B1663&amp;B1672</f>
        <v>42690C. DE PASCO</v>
      </c>
      <c r="B1672" s="22" t="s">
        <v>23</v>
      </c>
      <c r="C1672" s="58"/>
      <c r="D1672" s="58"/>
      <c r="E1672" s="58"/>
      <c r="F1672" s="58"/>
      <c r="G1672" s="71">
        <v>6.45</v>
      </c>
      <c r="H1672" s="59">
        <v>6.14</v>
      </c>
      <c r="O1672" s="4"/>
      <c r="P1672" s="4"/>
    </row>
    <row r="1673" spans="1:16" ht="15" customHeight="1">
      <c r="A1673" s="4" t="str">
        <f>+B1663&amp;B1673</f>
        <v>42690PISCO</v>
      </c>
      <c r="B1673" s="22" t="s">
        <v>24</v>
      </c>
      <c r="C1673" s="58"/>
      <c r="D1673" s="58"/>
      <c r="E1673" s="58"/>
      <c r="F1673" s="59">
        <v>6.67</v>
      </c>
      <c r="G1673" s="71">
        <v>6.08</v>
      </c>
      <c r="H1673" s="59">
        <v>5.72</v>
      </c>
      <c r="O1673" s="4"/>
      <c r="P1673" s="4"/>
    </row>
    <row r="1674" spans="1:16" ht="15" customHeight="1">
      <c r="A1674" s="4" t="str">
        <f>B1663&amp;B1674</f>
        <v>42690MOLLENDO</v>
      </c>
      <c r="B1674" s="22" t="s">
        <v>25</v>
      </c>
      <c r="C1674" s="60">
        <v>6.69</v>
      </c>
      <c r="D1674" s="61">
        <v>6.69</v>
      </c>
      <c r="E1674" s="58"/>
      <c r="F1674" s="58"/>
      <c r="G1674" s="71">
        <v>6.29</v>
      </c>
      <c r="H1674" s="59">
        <v>5.97</v>
      </c>
      <c r="O1674" s="4"/>
      <c r="P1674" s="4"/>
    </row>
    <row r="1675" spans="1:16" ht="15" customHeight="1">
      <c r="A1675" s="4" t="str">
        <f>B1663&amp;B1675</f>
        <v>42690JULIACA</v>
      </c>
      <c r="B1675" s="22" t="s">
        <v>26</v>
      </c>
      <c r="C1675" s="60">
        <v>6.96</v>
      </c>
      <c r="D1675" s="61">
        <v>6.96</v>
      </c>
      <c r="E1675" s="58"/>
      <c r="F1675" s="58"/>
      <c r="G1675" s="72"/>
      <c r="H1675" s="59">
        <v>6.28</v>
      </c>
      <c r="O1675" s="4"/>
      <c r="P1675" s="4"/>
    </row>
    <row r="1676" spans="1:16" ht="15" customHeight="1">
      <c r="A1676" s="4" t="str">
        <f>B1663&amp;B1676</f>
        <v>42690CUSCO</v>
      </c>
      <c r="B1676" s="22" t="s">
        <v>19</v>
      </c>
      <c r="C1676" s="60">
        <v>7.06</v>
      </c>
      <c r="D1676" s="61">
        <v>7.06</v>
      </c>
      <c r="E1676" s="58"/>
      <c r="F1676" s="58"/>
      <c r="G1676" s="72"/>
      <c r="H1676" s="59">
        <v>6.38</v>
      </c>
      <c r="O1676" s="4"/>
      <c r="P1676" s="4"/>
    </row>
    <row r="1677" spans="1:16" ht="15" customHeight="1">
      <c r="A1677" s="4" t="str">
        <f>B1663&amp;B1677</f>
        <v>42690ILO</v>
      </c>
      <c r="B1677" s="22" t="s">
        <v>27</v>
      </c>
      <c r="C1677" s="60">
        <v>6.73</v>
      </c>
      <c r="D1677" s="61">
        <v>6.73</v>
      </c>
      <c r="E1677" s="58"/>
      <c r="F1677" s="59">
        <v>6.98</v>
      </c>
      <c r="G1677" s="72"/>
      <c r="H1677" s="58"/>
      <c r="O1677" s="4"/>
      <c r="P1677" s="4"/>
    </row>
    <row r="1678" spans="1:16" ht="15" customHeight="1">
      <c r="A1678" s="4" t="str">
        <f>B1663&amp;B1678</f>
        <v>42690EL MILAGRO</v>
      </c>
      <c r="B1678" s="22" t="s">
        <v>28</v>
      </c>
      <c r="C1678" s="58"/>
      <c r="D1678" s="58"/>
      <c r="E1678" s="58"/>
      <c r="F1678" s="58"/>
      <c r="G1678" s="71">
        <v>6.27</v>
      </c>
      <c r="H1678" s="59">
        <v>5.86</v>
      </c>
      <c r="O1678" s="4"/>
      <c r="P1678" s="4"/>
    </row>
    <row r="1679" spans="1:16" ht="15" customHeight="1">
      <c r="A1679" s="4" t="str">
        <f>B1663&amp;B1679</f>
        <v>42690YURIMAGUAS</v>
      </c>
      <c r="B1679" s="22" t="s">
        <v>29</v>
      </c>
      <c r="C1679" s="54"/>
      <c r="D1679" s="54"/>
      <c r="E1679" s="18"/>
      <c r="F1679" s="18"/>
      <c r="G1679" s="18"/>
      <c r="H1679" s="18"/>
      <c r="O1679" s="4"/>
      <c r="P1679" s="4"/>
    </row>
    <row r="1680" spans="1:16" ht="15" customHeight="1">
      <c r="A1680" s="4" t="str">
        <f>B1663&amp;B1680</f>
        <v>42690IQUITOS</v>
      </c>
      <c r="B1680" s="22" t="s">
        <v>30</v>
      </c>
      <c r="C1680" s="54"/>
      <c r="D1680" s="54"/>
      <c r="E1680" s="18"/>
      <c r="F1680" s="18"/>
      <c r="G1680" s="18"/>
      <c r="H1680" s="18"/>
      <c r="O1680" s="4"/>
      <c r="P1680" s="4"/>
    </row>
    <row r="1681" spans="1:16" ht="15" customHeight="1">
      <c r="A1681" s="4" t="str">
        <f>B1663&amp;B1681</f>
        <v>42690PUCALLPA</v>
      </c>
      <c r="B1681" s="22" t="s">
        <v>31</v>
      </c>
      <c r="C1681" s="54"/>
      <c r="D1681" s="54"/>
      <c r="E1681" s="18"/>
      <c r="F1681" s="18"/>
      <c r="G1681" s="18"/>
      <c r="H1681" s="18"/>
      <c r="O1681" s="4"/>
      <c r="P1681" s="4"/>
    </row>
    <row r="1682" spans="1:16" ht="15" customHeight="1">
      <c r="A1682" s="4" t="str">
        <f>B1663&amp;B1682</f>
        <v>42690PTO. MALDONADO</v>
      </c>
      <c r="B1682" s="22" t="s">
        <v>32</v>
      </c>
      <c r="C1682" s="61">
        <v>9.83</v>
      </c>
      <c r="D1682" s="61">
        <v>9.83</v>
      </c>
      <c r="E1682" s="18"/>
      <c r="F1682" s="18"/>
      <c r="G1682" s="18"/>
      <c r="H1682" s="18"/>
      <c r="O1682" s="4"/>
      <c r="P1682" s="4"/>
    </row>
    <row r="1683" spans="1:16" ht="15" customHeight="1">
      <c r="B1683" s="17">
        <v>42697</v>
      </c>
      <c r="C1683" s="18"/>
      <c r="D1683" s="18"/>
      <c r="E1683" s="18"/>
      <c r="F1683" s="18"/>
      <c r="G1683" s="18"/>
      <c r="H1683" s="18"/>
      <c r="O1683" s="4"/>
      <c r="P1683" s="4"/>
    </row>
    <row r="1684" spans="1:16" ht="15" customHeight="1">
      <c r="A1684" s="4" t="str">
        <f>B1683&amp;B1684</f>
        <v>42697TALARA</v>
      </c>
      <c r="B1684" s="22" t="s">
        <v>20</v>
      </c>
      <c r="C1684" s="58"/>
      <c r="D1684" s="58"/>
      <c r="E1684" s="58"/>
      <c r="F1684" s="59">
        <v>6.32</v>
      </c>
      <c r="G1684" s="71">
        <v>5.73</v>
      </c>
      <c r="H1684" s="59">
        <v>5.31</v>
      </c>
      <c r="O1684" s="4"/>
      <c r="P1684" s="4"/>
    </row>
    <row r="1685" spans="1:16" ht="15" customHeight="1">
      <c r="A1685" s="4" t="str">
        <f>B1683&amp;B1685</f>
        <v>42697PIURA</v>
      </c>
      <c r="B1685" s="22" t="s">
        <v>21</v>
      </c>
      <c r="C1685" s="58"/>
      <c r="D1685" s="58"/>
      <c r="E1685" s="58"/>
      <c r="F1685" s="58"/>
      <c r="G1685" s="71">
        <v>5.91</v>
      </c>
      <c r="H1685" s="59">
        <v>5.59</v>
      </c>
      <c r="O1685" s="4"/>
      <c r="P1685" s="4"/>
    </row>
    <row r="1686" spans="1:16" ht="15" customHeight="1">
      <c r="A1686" s="4" t="str">
        <f>+B1683&amp;B1686</f>
        <v>42697ETEN</v>
      </c>
      <c r="B1686" s="22" t="s">
        <v>18</v>
      </c>
      <c r="C1686" s="58"/>
      <c r="D1686" s="58"/>
      <c r="E1686" s="58"/>
      <c r="F1686" s="58"/>
      <c r="G1686" s="71">
        <v>6.05</v>
      </c>
      <c r="H1686" s="59">
        <v>5.73</v>
      </c>
      <c r="O1686" s="4"/>
      <c r="P1686" s="4"/>
    </row>
    <row r="1687" spans="1:16" ht="15" customHeight="1">
      <c r="A1687" s="4" t="str">
        <f>+B1683&amp;B1687</f>
        <v>42697SALAVERRY</v>
      </c>
      <c r="B1687" s="22" t="s">
        <v>16</v>
      </c>
      <c r="C1687" s="58"/>
      <c r="D1687" s="58"/>
      <c r="E1687" s="58"/>
      <c r="F1687" s="59">
        <v>6.68</v>
      </c>
      <c r="G1687" s="71">
        <v>6.08</v>
      </c>
      <c r="H1687" s="59">
        <v>5.76</v>
      </c>
      <c r="O1687" s="4"/>
      <c r="P1687" s="4"/>
    </row>
    <row r="1688" spans="1:16" ht="15" customHeight="1">
      <c r="A1688" s="4" t="str">
        <f>+B1683&amp;B1688</f>
        <v>42697CHIMBOTE</v>
      </c>
      <c r="B1688" s="22" t="s">
        <v>15</v>
      </c>
      <c r="C1688" s="58"/>
      <c r="D1688" s="58"/>
      <c r="E1688" s="58"/>
      <c r="F1688" s="58"/>
      <c r="G1688" s="71">
        <v>6.08</v>
      </c>
      <c r="H1688" s="58"/>
      <c r="O1688" s="4"/>
      <c r="P1688" s="4"/>
    </row>
    <row r="1689" spans="1:16" ht="15" customHeight="1">
      <c r="A1689" s="4" t="str">
        <f>+B1683&amp;B1689</f>
        <v>42697SUPE</v>
      </c>
      <c r="B1689" s="22" t="s">
        <v>22</v>
      </c>
      <c r="C1689" s="60">
        <v>6.45</v>
      </c>
      <c r="D1689" s="61">
        <v>6.45</v>
      </c>
      <c r="E1689" s="58"/>
      <c r="F1689" s="58"/>
      <c r="G1689" s="71">
        <v>6.1</v>
      </c>
      <c r="H1689" s="59">
        <v>5.78</v>
      </c>
      <c r="O1689" s="4"/>
      <c r="P1689" s="4"/>
    </row>
    <row r="1690" spans="1:16" ht="15" customHeight="1">
      <c r="A1690" s="4" t="str">
        <f>+B1683&amp;B1690</f>
        <v>42697CALLAO</v>
      </c>
      <c r="B1690" s="22" t="s">
        <v>17</v>
      </c>
      <c r="C1690" s="60">
        <v>6.22</v>
      </c>
      <c r="D1690" s="61">
        <v>6.22</v>
      </c>
      <c r="E1690" s="59">
        <v>6.46</v>
      </c>
      <c r="F1690" s="59">
        <v>6.15</v>
      </c>
      <c r="G1690" s="71">
        <v>5.54</v>
      </c>
      <c r="H1690" s="59">
        <v>5.19</v>
      </c>
      <c r="O1690" s="4"/>
      <c r="P1690" s="4"/>
    </row>
    <row r="1691" spans="1:16" ht="15" customHeight="1">
      <c r="A1691" s="4" t="str">
        <f>+B1683&amp;B1691</f>
        <v>42697CONCHAN</v>
      </c>
      <c r="B1691" s="22" t="s">
        <v>14</v>
      </c>
      <c r="C1691" s="60">
        <v>6.22</v>
      </c>
      <c r="D1691" s="61">
        <v>6.22</v>
      </c>
      <c r="E1691" s="59">
        <v>6.46</v>
      </c>
      <c r="F1691" s="59">
        <v>6.15</v>
      </c>
      <c r="G1691" s="71">
        <v>5.54</v>
      </c>
      <c r="H1691" s="59">
        <v>5.19</v>
      </c>
      <c r="O1691" s="4"/>
      <c r="P1691" s="4"/>
    </row>
    <row r="1692" spans="1:16" ht="15" customHeight="1">
      <c r="A1692" s="4" t="str">
        <f>+B1683&amp;B1692</f>
        <v>42697C. DE PASCO</v>
      </c>
      <c r="B1692" s="22" t="s">
        <v>23</v>
      </c>
      <c r="C1692" s="58"/>
      <c r="D1692" s="58"/>
      <c r="E1692" s="58"/>
      <c r="F1692" s="58"/>
      <c r="G1692" s="71">
        <v>6.3</v>
      </c>
      <c r="H1692" s="59">
        <v>5.99</v>
      </c>
      <c r="O1692" s="4"/>
      <c r="P1692" s="4"/>
    </row>
    <row r="1693" spans="1:16" ht="15" customHeight="1">
      <c r="A1693" s="4" t="str">
        <f>+B1683&amp;B1693</f>
        <v>42697PISCO</v>
      </c>
      <c r="B1693" s="22" t="s">
        <v>24</v>
      </c>
      <c r="C1693" s="58"/>
      <c r="D1693" s="58"/>
      <c r="E1693" s="58"/>
      <c r="F1693" s="59">
        <v>6.52</v>
      </c>
      <c r="G1693" s="71">
        <v>5.93</v>
      </c>
      <c r="H1693" s="59">
        <v>5.57</v>
      </c>
      <c r="O1693" s="4"/>
      <c r="P1693" s="4"/>
    </row>
    <row r="1694" spans="1:16" ht="15" customHeight="1">
      <c r="A1694" s="4" t="str">
        <f>B1683&amp;B1694</f>
        <v>42697MOLLENDO</v>
      </c>
      <c r="B1694" s="22" t="s">
        <v>25</v>
      </c>
      <c r="C1694" s="60">
        <v>6.69</v>
      </c>
      <c r="D1694" s="61">
        <v>6.69</v>
      </c>
      <c r="E1694" s="58"/>
      <c r="F1694" s="58"/>
      <c r="G1694" s="71">
        <v>6.14</v>
      </c>
      <c r="H1694" s="59">
        <v>5.82</v>
      </c>
      <c r="O1694" s="4"/>
      <c r="P1694" s="4"/>
    </row>
    <row r="1695" spans="1:16" ht="15" customHeight="1">
      <c r="A1695" s="4" t="str">
        <f>B1683&amp;B1695</f>
        <v>42697JULIACA</v>
      </c>
      <c r="B1695" s="22" t="s">
        <v>26</v>
      </c>
      <c r="C1695" s="60">
        <v>6.96</v>
      </c>
      <c r="D1695" s="61">
        <v>6.96</v>
      </c>
      <c r="E1695" s="58"/>
      <c r="F1695" s="58"/>
      <c r="G1695" s="72"/>
      <c r="H1695" s="59">
        <v>6.13</v>
      </c>
      <c r="O1695" s="4"/>
      <c r="P1695" s="4"/>
    </row>
    <row r="1696" spans="1:16" ht="15" customHeight="1">
      <c r="A1696" s="4" t="str">
        <f>B1683&amp;B1696</f>
        <v>42697CUSCO</v>
      </c>
      <c r="B1696" s="22" t="s">
        <v>19</v>
      </c>
      <c r="C1696" s="60">
        <v>7.06</v>
      </c>
      <c r="D1696" s="61">
        <v>7.06</v>
      </c>
      <c r="E1696" s="58"/>
      <c r="F1696" s="58"/>
      <c r="G1696" s="72"/>
      <c r="H1696" s="59">
        <v>6.23</v>
      </c>
      <c r="O1696" s="4"/>
      <c r="P1696" s="4"/>
    </row>
    <row r="1697" spans="1:16" ht="15" customHeight="1">
      <c r="A1697" s="4" t="str">
        <f>B1683&amp;B1697</f>
        <v>42697ILO</v>
      </c>
      <c r="B1697" s="22" t="s">
        <v>27</v>
      </c>
      <c r="C1697" s="60">
        <v>6.73</v>
      </c>
      <c r="D1697" s="61">
        <v>6.73</v>
      </c>
      <c r="E1697" s="58"/>
      <c r="F1697" s="59">
        <v>6.83</v>
      </c>
      <c r="G1697" s="72"/>
      <c r="H1697" s="58"/>
      <c r="O1697" s="4"/>
      <c r="P1697" s="4"/>
    </row>
    <row r="1698" spans="1:16" ht="15" customHeight="1">
      <c r="A1698" s="4" t="str">
        <f>B1683&amp;B1698</f>
        <v>42697EL MILAGRO</v>
      </c>
      <c r="B1698" s="22" t="s">
        <v>28</v>
      </c>
      <c r="C1698" s="58"/>
      <c r="D1698" s="58"/>
      <c r="E1698" s="58"/>
      <c r="F1698" s="58"/>
      <c r="G1698" s="71">
        <v>6.12</v>
      </c>
      <c r="H1698" s="59">
        <v>5.71</v>
      </c>
      <c r="O1698" s="4"/>
      <c r="P1698" s="4"/>
    </row>
    <row r="1699" spans="1:16" ht="15" customHeight="1">
      <c r="A1699" s="4" t="str">
        <f>B1683&amp;B1699</f>
        <v>42697YURIMAGUAS</v>
      </c>
      <c r="B1699" s="22" t="s">
        <v>29</v>
      </c>
      <c r="C1699" s="54"/>
      <c r="D1699" s="54"/>
      <c r="E1699" s="18"/>
      <c r="F1699" s="18"/>
      <c r="G1699" s="18"/>
      <c r="H1699" s="18"/>
      <c r="O1699" s="4"/>
      <c r="P1699" s="4"/>
    </row>
    <row r="1700" spans="1:16" ht="15" customHeight="1">
      <c r="A1700" s="4" t="str">
        <f>B1683&amp;B1700</f>
        <v>42697IQUITOS</v>
      </c>
      <c r="B1700" s="22" t="s">
        <v>30</v>
      </c>
      <c r="C1700" s="54"/>
      <c r="D1700" s="54"/>
      <c r="E1700" s="18"/>
      <c r="F1700" s="18"/>
      <c r="G1700" s="18"/>
      <c r="H1700" s="18"/>
      <c r="O1700" s="4"/>
      <c r="P1700" s="4"/>
    </row>
    <row r="1701" spans="1:16" ht="15" customHeight="1">
      <c r="A1701" s="4" t="str">
        <f>B1683&amp;B1701</f>
        <v>42697PUCALLPA</v>
      </c>
      <c r="B1701" s="22" t="s">
        <v>31</v>
      </c>
      <c r="C1701" s="54"/>
      <c r="D1701" s="54"/>
      <c r="E1701" s="18"/>
      <c r="F1701" s="18"/>
      <c r="G1701" s="18"/>
      <c r="H1701" s="18"/>
      <c r="O1701" s="4"/>
      <c r="P1701" s="4"/>
    </row>
    <row r="1702" spans="1:16" ht="15" customHeight="1">
      <c r="A1702" s="4" t="str">
        <f>B1683&amp;B1702</f>
        <v>42697PTO. MALDONADO</v>
      </c>
      <c r="B1702" s="22" t="s">
        <v>32</v>
      </c>
      <c r="C1702" s="61">
        <v>9.83</v>
      </c>
      <c r="D1702" s="61">
        <v>9.83</v>
      </c>
      <c r="E1702" s="18"/>
      <c r="F1702" s="18"/>
      <c r="G1702" s="18"/>
      <c r="H1702" s="18"/>
      <c r="O1702" s="4"/>
      <c r="P1702" s="4"/>
    </row>
    <row r="1703" spans="1:16" ht="15" customHeight="1">
      <c r="B1703" s="17">
        <v>42704</v>
      </c>
      <c r="C1703" s="18"/>
      <c r="D1703" s="18"/>
      <c r="E1703" s="18"/>
      <c r="F1703" s="18"/>
      <c r="G1703" s="18"/>
      <c r="H1703" s="18"/>
      <c r="O1703" s="4"/>
      <c r="P1703" s="4"/>
    </row>
    <row r="1704" spans="1:16" ht="15" customHeight="1">
      <c r="A1704" s="4" t="str">
        <f>B1703&amp;B1704</f>
        <v>42704TALARA</v>
      </c>
      <c r="B1704" s="22" t="s">
        <v>20</v>
      </c>
      <c r="C1704" s="58"/>
      <c r="D1704" s="58"/>
      <c r="E1704" s="58"/>
      <c r="F1704" s="59">
        <v>6.4</v>
      </c>
      <c r="G1704" s="71">
        <v>5.81</v>
      </c>
      <c r="H1704" s="59">
        <v>5.39</v>
      </c>
      <c r="O1704" s="4"/>
      <c r="P1704" s="4"/>
    </row>
    <row r="1705" spans="1:16" ht="15" customHeight="1">
      <c r="A1705" s="4" t="str">
        <f>B1703&amp;B1705</f>
        <v>42704PIURA</v>
      </c>
      <c r="B1705" s="22" t="s">
        <v>21</v>
      </c>
      <c r="C1705" s="58"/>
      <c r="D1705" s="58"/>
      <c r="E1705" s="58"/>
      <c r="F1705" s="58"/>
      <c r="G1705" s="71">
        <v>5.99</v>
      </c>
      <c r="H1705" s="59">
        <v>5.67</v>
      </c>
      <c r="O1705" s="4"/>
      <c r="P1705" s="4"/>
    </row>
    <row r="1706" spans="1:16" ht="15" customHeight="1">
      <c r="A1706" s="4" t="str">
        <f>+B1703&amp;B1706</f>
        <v>42704ETEN</v>
      </c>
      <c r="B1706" s="22" t="s">
        <v>18</v>
      </c>
      <c r="C1706" s="58"/>
      <c r="D1706" s="58"/>
      <c r="E1706" s="58"/>
      <c r="F1706" s="58"/>
      <c r="G1706" s="71">
        <v>6.13</v>
      </c>
      <c r="H1706" s="59">
        <v>5.81</v>
      </c>
      <c r="O1706" s="4"/>
      <c r="P1706" s="4"/>
    </row>
    <row r="1707" spans="1:16" ht="15" customHeight="1">
      <c r="A1707" s="4" t="str">
        <f>+B1703&amp;B1707</f>
        <v>42704SALAVERRY</v>
      </c>
      <c r="B1707" s="22" t="s">
        <v>16</v>
      </c>
      <c r="C1707" s="58"/>
      <c r="D1707" s="58"/>
      <c r="E1707" s="58"/>
      <c r="F1707" s="59">
        <v>6.76</v>
      </c>
      <c r="G1707" s="71">
        <v>6.16</v>
      </c>
      <c r="H1707" s="59">
        <v>5.84</v>
      </c>
      <c r="O1707" s="4"/>
      <c r="P1707" s="4"/>
    </row>
    <row r="1708" spans="1:16" ht="15" customHeight="1">
      <c r="A1708" s="4" t="str">
        <f>+B1703&amp;B1708</f>
        <v>42704CHIMBOTE</v>
      </c>
      <c r="B1708" s="22" t="s">
        <v>15</v>
      </c>
      <c r="C1708" s="58"/>
      <c r="D1708" s="58"/>
      <c r="E1708" s="58"/>
      <c r="F1708" s="58"/>
      <c r="G1708" s="71">
        <v>6.16</v>
      </c>
      <c r="H1708" s="58"/>
      <c r="O1708" s="4"/>
      <c r="P1708" s="4"/>
    </row>
    <row r="1709" spans="1:16" ht="15" customHeight="1">
      <c r="A1709" s="4" t="str">
        <f>+B1703&amp;B1709</f>
        <v>42704SUPE</v>
      </c>
      <c r="B1709" s="22" t="s">
        <v>22</v>
      </c>
      <c r="C1709" s="60">
        <v>6.45</v>
      </c>
      <c r="D1709" s="61">
        <v>6.49</v>
      </c>
      <c r="E1709" s="58"/>
      <c r="F1709" s="58"/>
      <c r="G1709" s="71">
        <v>6.18</v>
      </c>
      <c r="H1709" s="59">
        <v>5.86</v>
      </c>
      <c r="O1709" s="4"/>
      <c r="P1709" s="4"/>
    </row>
    <row r="1710" spans="1:16" ht="15" customHeight="1">
      <c r="A1710" s="4" t="str">
        <f>+B1703&amp;B1710</f>
        <v>42704CALLAO</v>
      </c>
      <c r="B1710" s="22" t="s">
        <v>17</v>
      </c>
      <c r="C1710" s="60">
        <v>6.22</v>
      </c>
      <c r="D1710" s="61">
        <v>6.26</v>
      </c>
      <c r="E1710" s="59">
        <v>6.54</v>
      </c>
      <c r="F1710" s="59">
        <v>6.23</v>
      </c>
      <c r="G1710" s="71">
        <v>5.62</v>
      </c>
      <c r="H1710" s="59">
        <v>5.27</v>
      </c>
      <c r="O1710" s="4"/>
      <c r="P1710" s="4"/>
    </row>
    <row r="1711" spans="1:16" ht="15" customHeight="1">
      <c r="A1711" s="4" t="str">
        <f>+B1703&amp;B1711</f>
        <v>42704CONCHAN</v>
      </c>
      <c r="B1711" s="22" t="s">
        <v>14</v>
      </c>
      <c r="C1711" s="60">
        <v>6.22</v>
      </c>
      <c r="D1711" s="61">
        <v>6.26</v>
      </c>
      <c r="E1711" s="59">
        <v>6.54</v>
      </c>
      <c r="F1711" s="59">
        <v>6.23</v>
      </c>
      <c r="G1711" s="71">
        <v>5.62</v>
      </c>
      <c r="H1711" s="59">
        <v>5.27</v>
      </c>
      <c r="O1711" s="4"/>
      <c r="P1711" s="4"/>
    </row>
    <row r="1712" spans="1:16" ht="15" customHeight="1">
      <c r="A1712" s="4" t="str">
        <f>+B1703&amp;B1712</f>
        <v>42704C. DE PASCO</v>
      </c>
      <c r="B1712" s="22" t="s">
        <v>23</v>
      </c>
      <c r="C1712" s="58"/>
      <c r="D1712" s="58"/>
      <c r="E1712" s="58"/>
      <c r="F1712" s="58"/>
      <c r="G1712" s="71">
        <v>6.38</v>
      </c>
      <c r="H1712" s="59">
        <v>6.07</v>
      </c>
      <c r="O1712" s="4"/>
      <c r="P1712" s="4"/>
    </row>
    <row r="1713" spans="1:16" ht="15" customHeight="1">
      <c r="A1713" s="4" t="str">
        <f>+B1703&amp;B1713</f>
        <v>42704PISCO</v>
      </c>
      <c r="B1713" s="22" t="s">
        <v>24</v>
      </c>
      <c r="C1713" s="58"/>
      <c r="D1713" s="58"/>
      <c r="E1713" s="58"/>
      <c r="F1713" s="59">
        <v>6.6</v>
      </c>
      <c r="G1713" s="71">
        <v>6.01</v>
      </c>
      <c r="H1713" s="59">
        <v>5.65</v>
      </c>
      <c r="O1713" s="4"/>
      <c r="P1713" s="4"/>
    </row>
    <row r="1714" spans="1:16" ht="15" customHeight="1">
      <c r="A1714" s="4" t="str">
        <f>B1703&amp;B1714</f>
        <v>42704MOLLENDO</v>
      </c>
      <c r="B1714" s="22" t="s">
        <v>25</v>
      </c>
      <c r="C1714" s="60">
        <v>6.69</v>
      </c>
      <c r="D1714" s="61">
        <v>6.73</v>
      </c>
      <c r="E1714" s="58"/>
      <c r="F1714" s="58"/>
      <c r="G1714" s="71">
        <v>6.22</v>
      </c>
      <c r="H1714" s="59">
        <v>5.9</v>
      </c>
      <c r="O1714" s="4"/>
      <c r="P1714" s="4"/>
    </row>
    <row r="1715" spans="1:16" ht="15" customHeight="1">
      <c r="A1715" s="4" t="str">
        <f>B1703&amp;B1715</f>
        <v>42704JULIACA</v>
      </c>
      <c r="B1715" s="22" t="s">
        <v>26</v>
      </c>
      <c r="C1715" s="60">
        <v>6.96</v>
      </c>
      <c r="D1715" s="61">
        <v>7</v>
      </c>
      <c r="E1715" s="58"/>
      <c r="F1715" s="58"/>
      <c r="G1715" s="72"/>
      <c r="H1715" s="59">
        <v>6.21</v>
      </c>
      <c r="O1715" s="4"/>
      <c r="P1715" s="4"/>
    </row>
    <row r="1716" spans="1:16" ht="15" customHeight="1">
      <c r="A1716" s="4" t="str">
        <f>B1703&amp;B1716</f>
        <v>42704CUSCO</v>
      </c>
      <c r="B1716" s="22" t="s">
        <v>19</v>
      </c>
      <c r="C1716" s="60">
        <v>7.06</v>
      </c>
      <c r="D1716" s="61">
        <v>7.1</v>
      </c>
      <c r="E1716" s="58"/>
      <c r="F1716" s="58"/>
      <c r="G1716" s="72"/>
      <c r="H1716" s="59">
        <v>6.31</v>
      </c>
      <c r="O1716" s="4"/>
      <c r="P1716" s="4"/>
    </row>
    <row r="1717" spans="1:16" ht="15" customHeight="1">
      <c r="A1717" s="4" t="str">
        <f>B1703&amp;B1717</f>
        <v>42704ILO</v>
      </c>
      <c r="B1717" s="22" t="s">
        <v>27</v>
      </c>
      <c r="C1717" s="60">
        <v>6.73</v>
      </c>
      <c r="D1717" s="61">
        <v>6.77</v>
      </c>
      <c r="E1717" s="58"/>
      <c r="F1717" s="59">
        <v>6.91</v>
      </c>
      <c r="G1717" s="72"/>
      <c r="H1717" s="58"/>
      <c r="O1717" s="4"/>
      <c r="P1717" s="4"/>
    </row>
    <row r="1718" spans="1:16" ht="15" customHeight="1">
      <c r="A1718" s="4" t="str">
        <f>B1703&amp;B1718</f>
        <v>42704EL MILAGRO</v>
      </c>
      <c r="B1718" s="22" t="s">
        <v>28</v>
      </c>
      <c r="C1718" s="58"/>
      <c r="D1718" s="58"/>
      <c r="E1718" s="58"/>
      <c r="F1718" s="58"/>
      <c r="G1718" s="71">
        <v>6.2</v>
      </c>
      <c r="H1718" s="59">
        <v>5.79</v>
      </c>
      <c r="O1718" s="4"/>
      <c r="P1718" s="4"/>
    </row>
    <row r="1719" spans="1:16" ht="15" customHeight="1">
      <c r="A1719" s="4" t="str">
        <f>B1703&amp;B1719</f>
        <v>42704YURIMAGUAS</v>
      </c>
      <c r="B1719" s="22" t="s">
        <v>29</v>
      </c>
      <c r="C1719" s="54"/>
      <c r="D1719" s="54"/>
      <c r="E1719" s="18"/>
      <c r="F1719" s="18"/>
      <c r="G1719" s="18"/>
      <c r="H1719" s="18"/>
      <c r="O1719" s="4"/>
      <c r="P1719" s="4"/>
    </row>
    <row r="1720" spans="1:16" ht="15" customHeight="1">
      <c r="A1720" s="4" t="str">
        <f>B1703&amp;B1720</f>
        <v>42704IQUITOS</v>
      </c>
      <c r="B1720" s="22" t="s">
        <v>30</v>
      </c>
      <c r="C1720" s="54"/>
      <c r="D1720" s="54"/>
      <c r="E1720" s="18"/>
      <c r="F1720" s="18"/>
      <c r="G1720" s="18"/>
      <c r="H1720" s="18"/>
      <c r="O1720" s="4"/>
      <c r="P1720" s="4"/>
    </row>
    <row r="1721" spans="1:16" ht="15" customHeight="1">
      <c r="A1721" s="4" t="str">
        <f>B1703&amp;B1721</f>
        <v>42704PUCALLPA</v>
      </c>
      <c r="B1721" s="22" t="s">
        <v>31</v>
      </c>
      <c r="C1721" s="54"/>
      <c r="D1721" s="54"/>
      <c r="E1721" s="18"/>
      <c r="F1721" s="18"/>
      <c r="G1721" s="18"/>
      <c r="H1721" s="18"/>
      <c r="O1721" s="4"/>
      <c r="P1721" s="4"/>
    </row>
    <row r="1722" spans="1:16" ht="15" customHeight="1">
      <c r="A1722" s="4" t="str">
        <f>B1703&amp;B1722</f>
        <v>42704PTO. MALDONADO</v>
      </c>
      <c r="B1722" s="22" t="s">
        <v>32</v>
      </c>
      <c r="C1722" s="61">
        <v>9.83</v>
      </c>
      <c r="D1722" s="61">
        <v>9.8699999999999992</v>
      </c>
      <c r="E1722" s="18"/>
      <c r="F1722" s="18"/>
      <c r="G1722" s="18"/>
      <c r="H1722" s="18"/>
      <c r="O1722" s="4"/>
      <c r="P1722" s="4"/>
    </row>
    <row r="1723" spans="1:16" ht="15" customHeight="1">
      <c r="B1723" s="33">
        <v>42711</v>
      </c>
      <c r="C1723" s="18"/>
      <c r="D1723" s="18"/>
      <c r="E1723" s="18"/>
      <c r="F1723" s="18"/>
      <c r="G1723" s="18"/>
      <c r="H1723" s="18"/>
      <c r="O1723" s="4"/>
      <c r="P1723" s="4"/>
    </row>
    <row r="1724" spans="1:16" ht="15" customHeight="1">
      <c r="A1724" s="4" t="str">
        <f>B1723&amp;B1724</f>
        <v>42711TALARA</v>
      </c>
      <c r="B1724" s="22" t="s">
        <v>20</v>
      </c>
      <c r="C1724" s="58"/>
      <c r="D1724" s="58"/>
      <c r="E1724" s="58"/>
      <c r="F1724" s="59">
        <v>6.74</v>
      </c>
      <c r="G1724" s="71">
        <v>6.15</v>
      </c>
      <c r="H1724" s="59">
        <v>5.73</v>
      </c>
      <c r="O1724" s="4"/>
      <c r="P1724" s="4"/>
    </row>
    <row r="1725" spans="1:16" ht="15" customHeight="1">
      <c r="A1725" s="4" t="str">
        <f>B1723&amp;B1725</f>
        <v>42711PIURA</v>
      </c>
      <c r="B1725" s="22" t="s">
        <v>21</v>
      </c>
      <c r="C1725" s="58"/>
      <c r="D1725" s="58"/>
      <c r="E1725" s="58"/>
      <c r="F1725" s="58"/>
      <c r="G1725" s="71">
        <v>6.33</v>
      </c>
      <c r="H1725" s="59">
        <v>6.01</v>
      </c>
      <c r="O1725" s="4"/>
      <c r="P1725" s="4"/>
    </row>
    <row r="1726" spans="1:16" ht="15" customHeight="1">
      <c r="A1726" s="4" t="str">
        <f>+B1723&amp;B1726</f>
        <v>42711ETEN</v>
      </c>
      <c r="B1726" s="22" t="s">
        <v>18</v>
      </c>
      <c r="C1726" s="58"/>
      <c r="D1726" s="58"/>
      <c r="E1726" s="58"/>
      <c r="F1726" s="58"/>
      <c r="G1726" s="71">
        <v>6.47</v>
      </c>
      <c r="H1726" s="59">
        <v>6.15</v>
      </c>
      <c r="O1726" s="4"/>
      <c r="P1726" s="4"/>
    </row>
    <row r="1727" spans="1:16" ht="15" customHeight="1">
      <c r="A1727" s="4" t="str">
        <f>+B1723&amp;B1727</f>
        <v>42711SALAVERRY</v>
      </c>
      <c r="B1727" s="22" t="s">
        <v>16</v>
      </c>
      <c r="C1727" s="58"/>
      <c r="D1727" s="58"/>
      <c r="E1727" s="58"/>
      <c r="F1727" s="59">
        <v>7.1</v>
      </c>
      <c r="G1727" s="71">
        <v>6.5</v>
      </c>
      <c r="H1727" s="59">
        <v>6.18</v>
      </c>
      <c r="O1727" s="4"/>
      <c r="P1727" s="4"/>
    </row>
    <row r="1728" spans="1:16" ht="15" customHeight="1">
      <c r="A1728" s="4" t="str">
        <f>+B1723&amp;B1728</f>
        <v>42711CHIMBOTE</v>
      </c>
      <c r="B1728" s="22" t="s">
        <v>15</v>
      </c>
      <c r="C1728" s="58"/>
      <c r="D1728" s="58"/>
      <c r="E1728" s="58"/>
      <c r="F1728" s="58"/>
      <c r="G1728" s="71">
        <v>6.5</v>
      </c>
      <c r="H1728" s="58"/>
      <c r="O1728" s="4"/>
      <c r="P1728" s="4"/>
    </row>
    <row r="1729" spans="1:16" ht="15" customHeight="1">
      <c r="A1729" s="4" t="str">
        <f>+B1723&amp;B1729</f>
        <v>42711SUPE</v>
      </c>
      <c r="B1729" s="22" t="s">
        <v>22</v>
      </c>
      <c r="C1729" s="60">
        <v>6.45</v>
      </c>
      <c r="D1729" s="61">
        <v>6.7</v>
      </c>
      <c r="E1729" s="58"/>
      <c r="F1729" s="58"/>
      <c r="G1729" s="71">
        <v>6.52</v>
      </c>
      <c r="H1729" s="59">
        <v>6.2</v>
      </c>
      <c r="O1729" s="4"/>
      <c r="P1729" s="4"/>
    </row>
    <row r="1730" spans="1:16" ht="15" customHeight="1">
      <c r="A1730" s="4" t="str">
        <f>+B1723&amp;B1730</f>
        <v>42711CALLAO</v>
      </c>
      <c r="B1730" s="22" t="s">
        <v>17</v>
      </c>
      <c r="C1730" s="60">
        <v>6.22</v>
      </c>
      <c r="D1730" s="61">
        <v>6.47</v>
      </c>
      <c r="E1730" s="59">
        <v>6.88</v>
      </c>
      <c r="F1730" s="59">
        <v>6.57</v>
      </c>
      <c r="G1730" s="71">
        <v>5.96</v>
      </c>
      <c r="H1730" s="59">
        <v>5.61</v>
      </c>
      <c r="O1730" s="4"/>
      <c r="P1730" s="4"/>
    </row>
    <row r="1731" spans="1:16" ht="15" customHeight="1">
      <c r="A1731" s="4" t="str">
        <f>+B1723&amp;B1731</f>
        <v>42711CONCHAN</v>
      </c>
      <c r="B1731" s="22" t="s">
        <v>14</v>
      </c>
      <c r="C1731" s="60">
        <v>6.22</v>
      </c>
      <c r="D1731" s="61">
        <v>6.47</v>
      </c>
      <c r="E1731" s="59">
        <v>6.88</v>
      </c>
      <c r="F1731" s="59">
        <v>6.57</v>
      </c>
      <c r="G1731" s="71">
        <v>5.96</v>
      </c>
      <c r="H1731" s="59">
        <v>5.61</v>
      </c>
      <c r="O1731" s="4"/>
      <c r="P1731" s="4"/>
    </row>
    <row r="1732" spans="1:16" ht="15" customHeight="1">
      <c r="A1732" s="4" t="str">
        <f>+B1723&amp;B1732</f>
        <v>42711C. DE PASCO</v>
      </c>
      <c r="B1732" s="22" t="s">
        <v>23</v>
      </c>
      <c r="C1732" s="58"/>
      <c r="D1732" s="58"/>
      <c r="E1732" s="58"/>
      <c r="F1732" s="58"/>
      <c r="G1732" s="71">
        <v>6.72</v>
      </c>
      <c r="H1732" s="59">
        <v>6.41</v>
      </c>
      <c r="O1732" s="4"/>
      <c r="P1732" s="4"/>
    </row>
    <row r="1733" spans="1:16" ht="15" customHeight="1">
      <c r="A1733" s="4" t="str">
        <f>+B1723&amp;B1733</f>
        <v>42711PISCO</v>
      </c>
      <c r="B1733" s="22" t="s">
        <v>24</v>
      </c>
      <c r="C1733" s="58"/>
      <c r="D1733" s="58"/>
      <c r="E1733" s="58"/>
      <c r="F1733" s="59">
        <v>6.94</v>
      </c>
      <c r="G1733" s="71">
        <v>6.35</v>
      </c>
      <c r="H1733" s="59">
        <v>5.99</v>
      </c>
      <c r="O1733" s="4"/>
      <c r="P1733" s="4"/>
    </row>
    <row r="1734" spans="1:16" ht="15" customHeight="1">
      <c r="A1734" s="4" t="str">
        <f>B1723&amp;B1734</f>
        <v>42711MOLLENDO</v>
      </c>
      <c r="B1734" s="22" t="s">
        <v>25</v>
      </c>
      <c r="C1734" s="60">
        <v>6.69</v>
      </c>
      <c r="D1734" s="61">
        <v>6.94</v>
      </c>
      <c r="E1734" s="58"/>
      <c r="F1734" s="58"/>
      <c r="G1734" s="71">
        <v>6.56</v>
      </c>
      <c r="H1734" s="59">
        <v>6.24</v>
      </c>
      <c r="O1734" s="4"/>
      <c r="P1734" s="4"/>
    </row>
    <row r="1735" spans="1:16" ht="15" customHeight="1">
      <c r="A1735" s="4" t="str">
        <f>B1723&amp;B1735</f>
        <v>42711JULIACA</v>
      </c>
      <c r="B1735" s="22" t="s">
        <v>26</v>
      </c>
      <c r="C1735" s="60">
        <v>6.96</v>
      </c>
      <c r="D1735" s="61">
        <v>7.21</v>
      </c>
      <c r="E1735" s="58"/>
      <c r="F1735" s="58"/>
      <c r="G1735" s="72"/>
      <c r="H1735" s="59">
        <v>6.55</v>
      </c>
      <c r="O1735" s="4"/>
      <c r="P1735" s="4"/>
    </row>
    <row r="1736" spans="1:16" ht="15" customHeight="1">
      <c r="A1736" s="4" t="str">
        <f>B1723&amp;B1736</f>
        <v>42711CUSCO</v>
      </c>
      <c r="B1736" s="22" t="s">
        <v>19</v>
      </c>
      <c r="C1736" s="60">
        <v>7.06</v>
      </c>
      <c r="D1736" s="61">
        <v>7.31</v>
      </c>
      <c r="E1736" s="58"/>
      <c r="F1736" s="58"/>
      <c r="G1736" s="72"/>
      <c r="H1736" s="59">
        <v>6.65</v>
      </c>
      <c r="O1736" s="4"/>
      <c r="P1736" s="4"/>
    </row>
    <row r="1737" spans="1:16" ht="15" customHeight="1">
      <c r="A1737" s="4" t="str">
        <f>B1723&amp;B1737</f>
        <v>42711ILO</v>
      </c>
      <c r="B1737" s="22" t="s">
        <v>27</v>
      </c>
      <c r="C1737" s="60">
        <v>6.73</v>
      </c>
      <c r="D1737" s="61">
        <v>6.98</v>
      </c>
      <c r="E1737" s="58"/>
      <c r="F1737" s="59">
        <v>7.25</v>
      </c>
      <c r="G1737" s="72"/>
      <c r="H1737" s="58"/>
      <c r="O1737" s="4"/>
      <c r="P1737" s="4"/>
    </row>
    <row r="1738" spans="1:16" ht="15" customHeight="1">
      <c r="A1738" s="4" t="str">
        <f>B1723&amp;B1738</f>
        <v>42711EL MILAGRO</v>
      </c>
      <c r="B1738" s="22" t="s">
        <v>28</v>
      </c>
      <c r="C1738" s="58"/>
      <c r="D1738" s="58"/>
      <c r="E1738" s="58"/>
      <c r="F1738" s="58"/>
      <c r="G1738" s="71">
        <v>6.54</v>
      </c>
      <c r="H1738" s="59">
        <v>6.13</v>
      </c>
      <c r="O1738" s="4"/>
      <c r="P1738" s="4"/>
    </row>
    <row r="1739" spans="1:16" ht="15" customHeight="1">
      <c r="A1739" s="4" t="str">
        <f>B1723&amp;B1739</f>
        <v>42711YURIMAGUAS</v>
      </c>
      <c r="B1739" s="22" t="s">
        <v>29</v>
      </c>
      <c r="C1739" s="54"/>
      <c r="D1739" s="54"/>
      <c r="E1739" s="18"/>
      <c r="F1739" s="18"/>
      <c r="G1739" s="18"/>
      <c r="H1739" s="18"/>
      <c r="O1739" s="4"/>
      <c r="P1739" s="4"/>
    </row>
    <row r="1740" spans="1:16" ht="15" customHeight="1">
      <c r="A1740" s="4" t="str">
        <f>B1723&amp;B1740</f>
        <v>42711IQUITOS</v>
      </c>
      <c r="B1740" s="22" t="s">
        <v>30</v>
      </c>
      <c r="C1740" s="54"/>
      <c r="D1740" s="54"/>
      <c r="E1740" s="18"/>
      <c r="F1740" s="18"/>
      <c r="G1740" s="18"/>
      <c r="H1740" s="18"/>
      <c r="O1740" s="4"/>
      <c r="P1740" s="4"/>
    </row>
    <row r="1741" spans="1:16" ht="15" customHeight="1">
      <c r="A1741" s="4" t="str">
        <f>B1723&amp;B1741</f>
        <v>42711PUCALLPA</v>
      </c>
      <c r="B1741" s="22" t="s">
        <v>31</v>
      </c>
      <c r="C1741" s="54"/>
      <c r="D1741" s="54"/>
      <c r="E1741" s="18"/>
      <c r="F1741" s="18"/>
      <c r="G1741" s="18"/>
      <c r="H1741" s="18"/>
      <c r="O1741" s="4"/>
      <c r="P1741" s="4"/>
    </row>
    <row r="1742" spans="1:16" ht="15" customHeight="1">
      <c r="A1742" s="4" t="str">
        <f>B1723&amp;B1742</f>
        <v>42711PTO. MALDONADO</v>
      </c>
      <c r="B1742" s="22" t="s">
        <v>32</v>
      </c>
      <c r="C1742" s="61">
        <v>9.83</v>
      </c>
      <c r="D1742" s="61">
        <v>10.08</v>
      </c>
      <c r="E1742" s="18"/>
      <c r="F1742" s="18"/>
      <c r="G1742" s="18"/>
      <c r="H1742" s="18"/>
      <c r="O1742" s="4"/>
      <c r="P1742" s="4"/>
    </row>
    <row r="1743" spans="1:16" ht="15" customHeight="1">
      <c r="B1743" s="17">
        <v>42718</v>
      </c>
      <c r="C1743" s="18"/>
      <c r="D1743" s="18"/>
      <c r="E1743" s="18"/>
      <c r="F1743" s="18"/>
      <c r="G1743" s="18"/>
      <c r="H1743" s="18"/>
      <c r="O1743" s="4"/>
      <c r="P1743" s="4"/>
    </row>
    <row r="1744" spans="1:16" ht="15" customHeight="1">
      <c r="A1744" s="4" t="str">
        <f>B1743&amp;B1744</f>
        <v>42718TALARA</v>
      </c>
      <c r="B1744" s="22" t="s">
        <v>20</v>
      </c>
      <c r="C1744" s="58"/>
      <c r="D1744" s="58"/>
      <c r="E1744" s="58"/>
      <c r="F1744" s="59">
        <v>7.04</v>
      </c>
      <c r="G1744" s="71">
        <v>6.45</v>
      </c>
      <c r="H1744" s="59">
        <v>6.03</v>
      </c>
      <c r="O1744" s="4"/>
      <c r="P1744" s="4"/>
    </row>
    <row r="1745" spans="1:16" ht="15" customHeight="1">
      <c r="A1745" s="4" t="str">
        <f>B1743&amp;B1745</f>
        <v>42718PIURA</v>
      </c>
      <c r="B1745" s="22" t="s">
        <v>21</v>
      </c>
      <c r="C1745" s="58"/>
      <c r="D1745" s="58"/>
      <c r="E1745" s="58"/>
      <c r="F1745" s="58"/>
      <c r="G1745" s="71">
        <v>6.63</v>
      </c>
      <c r="H1745" s="59">
        <v>6.31</v>
      </c>
      <c r="O1745" s="4"/>
      <c r="P1745" s="4"/>
    </row>
    <row r="1746" spans="1:16" ht="15" customHeight="1">
      <c r="A1746" s="4" t="str">
        <f>+B1743&amp;B1746</f>
        <v>42718ETEN</v>
      </c>
      <c r="B1746" s="22" t="s">
        <v>18</v>
      </c>
      <c r="C1746" s="58"/>
      <c r="D1746" s="58"/>
      <c r="E1746" s="58"/>
      <c r="F1746" s="58"/>
      <c r="G1746" s="71">
        <v>6.77</v>
      </c>
      <c r="H1746" s="59">
        <v>6.45</v>
      </c>
      <c r="O1746" s="4"/>
      <c r="P1746" s="4"/>
    </row>
    <row r="1747" spans="1:16" ht="15" customHeight="1">
      <c r="A1747" s="4" t="str">
        <f>+B1743&amp;B1747</f>
        <v>42718SALAVERRY</v>
      </c>
      <c r="B1747" s="22" t="s">
        <v>16</v>
      </c>
      <c r="C1747" s="58"/>
      <c r="D1747" s="58"/>
      <c r="E1747" s="58"/>
      <c r="F1747" s="59">
        <v>7.4</v>
      </c>
      <c r="G1747" s="71">
        <v>6.8</v>
      </c>
      <c r="H1747" s="59">
        <v>6.48</v>
      </c>
      <c r="O1747" s="4"/>
      <c r="P1747" s="4"/>
    </row>
    <row r="1748" spans="1:16" ht="15" customHeight="1">
      <c r="A1748" s="4" t="str">
        <f>+B1743&amp;B1748</f>
        <v>42718CHIMBOTE</v>
      </c>
      <c r="B1748" s="22" t="s">
        <v>15</v>
      </c>
      <c r="C1748" s="58"/>
      <c r="D1748" s="58"/>
      <c r="E1748" s="58"/>
      <c r="F1748" s="58"/>
      <c r="G1748" s="71">
        <v>6.8</v>
      </c>
      <c r="H1748" s="58"/>
      <c r="O1748" s="4"/>
      <c r="P1748" s="4"/>
    </row>
    <row r="1749" spans="1:16" ht="15" customHeight="1">
      <c r="A1749" s="4" t="str">
        <f>+B1743&amp;B1749</f>
        <v>42718SUPE</v>
      </c>
      <c r="B1749" s="22" t="s">
        <v>22</v>
      </c>
      <c r="C1749" s="60">
        <v>6.45</v>
      </c>
      <c r="D1749" s="61">
        <v>6.92</v>
      </c>
      <c r="E1749" s="58"/>
      <c r="F1749" s="58"/>
      <c r="G1749" s="71">
        <v>6.82</v>
      </c>
      <c r="H1749" s="59">
        <v>6.5</v>
      </c>
      <c r="O1749" s="4"/>
      <c r="P1749" s="4"/>
    </row>
    <row r="1750" spans="1:16" ht="15" customHeight="1">
      <c r="A1750" s="4" t="str">
        <f>+B1743&amp;B1750</f>
        <v>42718CALLAO</v>
      </c>
      <c r="B1750" s="22" t="s">
        <v>17</v>
      </c>
      <c r="C1750" s="60">
        <v>6.22</v>
      </c>
      <c r="D1750" s="61">
        <v>6.69</v>
      </c>
      <c r="E1750" s="59">
        <v>7.18</v>
      </c>
      <c r="F1750" s="59">
        <v>6.87</v>
      </c>
      <c r="G1750" s="71">
        <v>6.26</v>
      </c>
      <c r="H1750" s="59">
        <v>5.91</v>
      </c>
      <c r="O1750" s="4"/>
      <c r="P1750" s="4"/>
    </row>
    <row r="1751" spans="1:16" ht="15" customHeight="1">
      <c r="A1751" s="4" t="str">
        <f>+B1743&amp;B1751</f>
        <v>42718CONCHAN</v>
      </c>
      <c r="B1751" s="22" t="s">
        <v>14</v>
      </c>
      <c r="C1751" s="60">
        <v>6.22</v>
      </c>
      <c r="D1751" s="61">
        <v>6.69</v>
      </c>
      <c r="E1751" s="59">
        <v>7.18</v>
      </c>
      <c r="F1751" s="59">
        <v>6.87</v>
      </c>
      <c r="G1751" s="71">
        <v>6.26</v>
      </c>
      <c r="H1751" s="59">
        <v>5.91</v>
      </c>
      <c r="O1751" s="4"/>
      <c r="P1751" s="4"/>
    </row>
    <row r="1752" spans="1:16" ht="15" customHeight="1">
      <c r="A1752" s="4" t="str">
        <f>+B1743&amp;B1752</f>
        <v>42718C. DE PASCO</v>
      </c>
      <c r="B1752" s="22" t="s">
        <v>23</v>
      </c>
      <c r="C1752" s="58"/>
      <c r="D1752" s="58"/>
      <c r="E1752" s="58"/>
      <c r="F1752" s="58"/>
      <c r="G1752" s="71">
        <v>7.02</v>
      </c>
      <c r="H1752" s="59">
        <v>6.71</v>
      </c>
      <c r="O1752" s="4"/>
      <c r="P1752" s="4"/>
    </row>
    <row r="1753" spans="1:16" ht="15" customHeight="1">
      <c r="A1753" s="4" t="str">
        <f>+B1743&amp;B1753</f>
        <v>42718PISCO</v>
      </c>
      <c r="B1753" s="22" t="s">
        <v>24</v>
      </c>
      <c r="C1753" s="58"/>
      <c r="D1753" s="58"/>
      <c r="E1753" s="58"/>
      <c r="F1753" s="59">
        <v>7.24</v>
      </c>
      <c r="G1753" s="71">
        <v>6.65</v>
      </c>
      <c r="H1753" s="59">
        <v>6.29</v>
      </c>
      <c r="O1753" s="4"/>
      <c r="P1753" s="4"/>
    </row>
    <row r="1754" spans="1:16" ht="15" customHeight="1">
      <c r="A1754" s="4" t="str">
        <f>B1743&amp;B1754</f>
        <v>42718MOLLENDO</v>
      </c>
      <c r="B1754" s="22" t="s">
        <v>25</v>
      </c>
      <c r="C1754" s="60">
        <v>6.69</v>
      </c>
      <c r="D1754" s="61">
        <v>7.16</v>
      </c>
      <c r="E1754" s="58"/>
      <c r="F1754" s="58"/>
      <c r="G1754" s="71">
        <v>6.86</v>
      </c>
      <c r="H1754" s="59">
        <v>6.54</v>
      </c>
      <c r="O1754" s="4"/>
      <c r="P1754" s="4"/>
    </row>
    <row r="1755" spans="1:16" ht="15" customHeight="1">
      <c r="A1755" s="4" t="str">
        <f>B1743&amp;B1755</f>
        <v>42718JULIACA</v>
      </c>
      <c r="B1755" s="22" t="s">
        <v>26</v>
      </c>
      <c r="C1755" s="60">
        <v>6.96</v>
      </c>
      <c r="D1755" s="61">
        <v>7.43</v>
      </c>
      <c r="E1755" s="58"/>
      <c r="F1755" s="58"/>
      <c r="G1755" s="72"/>
      <c r="H1755" s="59">
        <v>6.85</v>
      </c>
      <c r="O1755" s="4"/>
      <c r="P1755" s="4"/>
    </row>
    <row r="1756" spans="1:16" ht="15" customHeight="1">
      <c r="A1756" s="4" t="str">
        <f>B1743&amp;B1756</f>
        <v>42718CUSCO</v>
      </c>
      <c r="B1756" s="22" t="s">
        <v>19</v>
      </c>
      <c r="C1756" s="60">
        <v>7.06</v>
      </c>
      <c r="D1756" s="61">
        <v>7.53</v>
      </c>
      <c r="E1756" s="58"/>
      <c r="F1756" s="58"/>
      <c r="G1756" s="72"/>
      <c r="H1756" s="59">
        <v>6.95</v>
      </c>
      <c r="O1756" s="4"/>
      <c r="P1756" s="4"/>
    </row>
    <row r="1757" spans="1:16" ht="15" customHeight="1">
      <c r="A1757" s="4" t="str">
        <f>B1743&amp;B1757</f>
        <v>42718ILO</v>
      </c>
      <c r="B1757" s="22" t="s">
        <v>27</v>
      </c>
      <c r="C1757" s="60">
        <v>6.73</v>
      </c>
      <c r="D1757" s="61">
        <v>7.2</v>
      </c>
      <c r="E1757" s="58"/>
      <c r="F1757" s="59">
        <v>7.55</v>
      </c>
      <c r="G1757" s="72"/>
      <c r="H1757" s="58"/>
      <c r="O1757" s="4"/>
      <c r="P1757" s="4"/>
    </row>
    <row r="1758" spans="1:16" ht="15" customHeight="1">
      <c r="A1758" s="4" t="str">
        <f>B1743&amp;B1758</f>
        <v>42718EL MILAGRO</v>
      </c>
      <c r="B1758" s="22" t="s">
        <v>28</v>
      </c>
      <c r="C1758" s="58"/>
      <c r="D1758" s="58"/>
      <c r="E1758" s="58"/>
      <c r="F1758" s="58"/>
      <c r="G1758" s="71">
        <v>6.84</v>
      </c>
      <c r="H1758" s="59">
        <v>6.43</v>
      </c>
      <c r="O1758" s="4"/>
      <c r="P1758" s="4"/>
    </row>
    <row r="1759" spans="1:16" ht="15" customHeight="1">
      <c r="A1759" s="4" t="str">
        <f>B1743&amp;B1759</f>
        <v>42718YURIMAGUAS</v>
      </c>
      <c r="B1759" s="22" t="s">
        <v>29</v>
      </c>
      <c r="C1759" s="54"/>
      <c r="D1759" s="54"/>
      <c r="E1759" s="18"/>
      <c r="F1759" s="18"/>
      <c r="G1759" s="18"/>
      <c r="H1759" s="18"/>
      <c r="O1759" s="4"/>
      <c r="P1759" s="4"/>
    </row>
    <row r="1760" spans="1:16" ht="15" customHeight="1">
      <c r="A1760" s="4" t="str">
        <f>B1743&amp;B1760</f>
        <v>42718IQUITOS</v>
      </c>
      <c r="B1760" s="22" t="s">
        <v>30</v>
      </c>
      <c r="C1760" s="54"/>
      <c r="D1760" s="54"/>
      <c r="E1760" s="18"/>
      <c r="F1760" s="18"/>
      <c r="G1760" s="18"/>
      <c r="H1760" s="18"/>
      <c r="O1760" s="4"/>
      <c r="P1760" s="4"/>
    </row>
    <row r="1761" spans="1:16" ht="15" customHeight="1">
      <c r="A1761" s="4" t="str">
        <f>B1743&amp;B1761</f>
        <v>42718PUCALLPA</v>
      </c>
      <c r="B1761" s="22" t="s">
        <v>31</v>
      </c>
      <c r="C1761" s="54"/>
      <c r="D1761" s="54"/>
      <c r="E1761" s="18"/>
      <c r="F1761" s="18"/>
      <c r="G1761" s="18"/>
      <c r="H1761" s="18"/>
      <c r="O1761" s="4"/>
      <c r="P1761" s="4"/>
    </row>
    <row r="1762" spans="1:16" ht="15" customHeight="1">
      <c r="A1762" s="4" t="str">
        <f>B1743&amp;B1762</f>
        <v>42718PTO. MALDONADO</v>
      </c>
      <c r="B1762" s="22" t="s">
        <v>32</v>
      </c>
      <c r="C1762" s="61">
        <v>9.83</v>
      </c>
      <c r="D1762" s="61">
        <v>10.3</v>
      </c>
      <c r="E1762" s="18"/>
      <c r="F1762" s="18"/>
      <c r="G1762" s="18"/>
      <c r="H1762" s="18"/>
      <c r="O1762" s="4"/>
      <c r="P1762" s="4"/>
    </row>
    <row r="1763" spans="1:16" ht="15" customHeight="1">
      <c r="B1763" s="17">
        <v>42725</v>
      </c>
      <c r="C1763" s="18"/>
      <c r="D1763" s="18"/>
      <c r="E1763" s="18"/>
      <c r="F1763" s="18"/>
      <c r="G1763" s="18"/>
      <c r="H1763" s="18"/>
      <c r="O1763" s="4"/>
      <c r="P1763" s="4"/>
    </row>
    <row r="1764" spans="1:16" ht="15" customHeight="1">
      <c r="A1764" s="4" t="str">
        <f>B1763&amp;B1764</f>
        <v>42725TALARA</v>
      </c>
      <c r="B1764" s="22" t="s">
        <v>20</v>
      </c>
      <c r="C1764" s="58"/>
      <c r="D1764" s="58"/>
      <c r="E1764" s="58"/>
      <c r="F1764" s="59">
        <v>7.22</v>
      </c>
      <c r="G1764" s="71">
        <v>6.63</v>
      </c>
      <c r="H1764" s="59">
        <v>6.21</v>
      </c>
      <c r="O1764" s="4"/>
      <c r="P1764" s="4"/>
    </row>
    <row r="1765" spans="1:16" ht="15" customHeight="1">
      <c r="A1765" s="4" t="str">
        <f>B1763&amp;B1765</f>
        <v>42725PIURA</v>
      </c>
      <c r="B1765" s="22" t="s">
        <v>21</v>
      </c>
      <c r="C1765" s="58"/>
      <c r="D1765" s="58"/>
      <c r="E1765" s="58"/>
      <c r="F1765" s="58"/>
      <c r="G1765" s="71">
        <v>6.81</v>
      </c>
      <c r="H1765" s="59">
        <v>6.49</v>
      </c>
      <c r="O1765" s="4"/>
      <c r="P1765" s="4"/>
    </row>
    <row r="1766" spans="1:16" ht="15" customHeight="1">
      <c r="A1766" s="4" t="str">
        <f>+B1763&amp;B1766</f>
        <v>42725ETEN</v>
      </c>
      <c r="B1766" s="22" t="s">
        <v>18</v>
      </c>
      <c r="C1766" s="58"/>
      <c r="D1766" s="58"/>
      <c r="E1766" s="58"/>
      <c r="F1766" s="58"/>
      <c r="G1766" s="71">
        <v>6.95</v>
      </c>
      <c r="H1766" s="59">
        <v>6.63</v>
      </c>
      <c r="O1766" s="4"/>
      <c r="P1766" s="4"/>
    </row>
    <row r="1767" spans="1:16" ht="15" customHeight="1">
      <c r="A1767" s="4" t="str">
        <f>+B1763&amp;B1767</f>
        <v>42725SALAVERRY</v>
      </c>
      <c r="B1767" s="22" t="s">
        <v>16</v>
      </c>
      <c r="C1767" s="58"/>
      <c r="D1767" s="58"/>
      <c r="E1767" s="58"/>
      <c r="F1767" s="59">
        <v>7.58</v>
      </c>
      <c r="G1767" s="71">
        <v>6.98</v>
      </c>
      <c r="H1767" s="59">
        <v>6.66</v>
      </c>
      <c r="O1767" s="4"/>
      <c r="P1767" s="4"/>
    </row>
    <row r="1768" spans="1:16" ht="15" customHeight="1">
      <c r="A1768" s="4" t="str">
        <f>+B1763&amp;B1768</f>
        <v>42725CHIMBOTE</v>
      </c>
      <c r="B1768" s="22" t="s">
        <v>15</v>
      </c>
      <c r="C1768" s="58"/>
      <c r="D1768" s="58"/>
      <c r="E1768" s="58"/>
      <c r="F1768" s="58"/>
      <c r="G1768" s="71">
        <v>6.98</v>
      </c>
      <c r="H1768" s="58"/>
      <c r="O1768" s="4"/>
      <c r="P1768" s="4"/>
    </row>
    <row r="1769" spans="1:16" ht="15" customHeight="1">
      <c r="A1769" s="4" t="str">
        <f>+B1763&amp;B1769</f>
        <v>42725SUPE</v>
      </c>
      <c r="B1769" s="22" t="s">
        <v>22</v>
      </c>
      <c r="C1769" s="60">
        <v>6.45</v>
      </c>
      <c r="D1769" s="61">
        <v>7.09</v>
      </c>
      <c r="E1769" s="58"/>
      <c r="F1769" s="58"/>
      <c r="G1769" s="71">
        <v>7</v>
      </c>
      <c r="H1769" s="59">
        <v>6.68</v>
      </c>
      <c r="O1769" s="4"/>
      <c r="P1769" s="4"/>
    </row>
    <row r="1770" spans="1:16" ht="15" customHeight="1">
      <c r="A1770" s="4" t="str">
        <f>+B1763&amp;B1770</f>
        <v>42725CALLAO</v>
      </c>
      <c r="B1770" s="22" t="s">
        <v>17</v>
      </c>
      <c r="C1770" s="60">
        <v>6.22</v>
      </c>
      <c r="D1770" s="61">
        <v>6.86</v>
      </c>
      <c r="E1770" s="59">
        <v>7.36</v>
      </c>
      <c r="F1770" s="59">
        <v>7.05</v>
      </c>
      <c r="G1770" s="71">
        <v>6.44</v>
      </c>
      <c r="H1770" s="59">
        <v>6.09</v>
      </c>
      <c r="O1770" s="4"/>
      <c r="P1770" s="4"/>
    </row>
    <row r="1771" spans="1:16" ht="15" customHeight="1">
      <c r="A1771" s="4" t="str">
        <f>+B1763&amp;B1771</f>
        <v>42725CONCHAN</v>
      </c>
      <c r="B1771" s="22" t="s">
        <v>14</v>
      </c>
      <c r="C1771" s="60">
        <v>6.22</v>
      </c>
      <c r="D1771" s="61">
        <v>6.86</v>
      </c>
      <c r="E1771" s="59">
        <v>7.36</v>
      </c>
      <c r="F1771" s="59">
        <v>7.05</v>
      </c>
      <c r="G1771" s="71">
        <v>6.44</v>
      </c>
      <c r="H1771" s="59">
        <v>6.09</v>
      </c>
      <c r="O1771" s="4"/>
      <c r="P1771" s="4"/>
    </row>
    <row r="1772" spans="1:16" ht="15" customHeight="1">
      <c r="A1772" s="4" t="str">
        <f>+B1763&amp;B1772</f>
        <v>42725C. DE PASCO</v>
      </c>
      <c r="B1772" s="22" t="s">
        <v>23</v>
      </c>
      <c r="C1772" s="58"/>
      <c r="D1772" s="58"/>
      <c r="E1772" s="58"/>
      <c r="F1772" s="58"/>
      <c r="G1772" s="71">
        <v>7.2</v>
      </c>
      <c r="H1772" s="59">
        <v>6.89</v>
      </c>
      <c r="O1772" s="4"/>
      <c r="P1772" s="4"/>
    </row>
    <row r="1773" spans="1:16" ht="15" customHeight="1">
      <c r="A1773" s="4" t="str">
        <f>+B1763&amp;B1773</f>
        <v>42725PISCO</v>
      </c>
      <c r="B1773" s="22" t="s">
        <v>24</v>
      </c>
      <c r="C1773" s="58"/>
      <c r="D1773" s="58"/>
      <c r="E1773" s="58"/>
      <c r="F1773" s="59">
        <v>7.42</v>
      </c>
      <c r="G1773" s="71">
        <v>6.83</v>
      </c>
      <c r="H1773" s="59">
        <v>6.47</v>
      </c>
      <c r="O1773" s="4"/>
      <c r="P1773" s="4"/>
    </row>
    <row r="1774" spans="1:16" ht="15" customHeight="1">
      <c r="A1774" s="4" t="str">
        <f>B1763&amp;B1774</f>
        <v>42725MOLLENDO</v>
      </c>
      <c r="B1774" s="22" t="s">
        <v>25</v>
      </c>
      <c r="C1774" s="60">
        <v>6.69</v>
      </c>
      <c r="D1774" s="61">
        <v>7.33</v>
      </c>
      <c r="E1774" s="58"/>
      <c r="F1774" s="58"/>
      <c r="G1774" s="71">
        <v>7.04</v>
      </c>
      <c r="H1774" s="59">
        <v>6.72</v>
      </c>
      <c r="O1774" s="4"/>
      <c r="P1774" s="4"/>
    </row>
    <row r="1775" spans="1:16" ht="15" customHeight="1">
      <c r="A1775" s="4" t="str">
        <f>B1763&amp;B1775</f>
        <v>42725JULIACA</v>
      </c>
      <c r="B1775" s="22" t="s">
        <v>26</v>
      </c>
      <c r="C1775" s="60">
        <v>6.96</v>
      </c>
      <c r="D1775" s="61">
        <v>7.6</v>
      </c>
      <c r="E1775" s="58"/>
      <c r="F1775" s="58"/>
      <c r="G1775" s="72"/>
      <c r="H1775" s="59">
        <v>7.03</v>
      </c>
      <c r="O1775" s="4"/>
      <c r="P1775" s="4"/>
    </row>
    <row r="1776" spans="1:16" ht="15" customHeight="1">
      <c r="A1776" s="4" t="str">
        <f>B1763&amp;B1776</f>
        <v>42725CUSCO</v>
      </c>
      <c r="B1776" s="22" t="s">
        <v>19</v>
      </c>
      <c r="C1776" s="60">
        <v>7.06</v>
      </c>
      <c r="D1776" s="61">
        <v>7.7</v>
      </c>
      <c r="E1776" s="58"/>
      <c r="F1776" s="58"/>
      <c r="G1776" s="72"/>
      <c r="H1776" s="59">
        <v>7.13</v>
      </c>
      <c r="O1776" s="4"/>
      <c r="P1776" s="4"/>
    </row>
    <row r="1777" spans="1:16" ht="15" customHeight="1">
      <c r="A1777" s="4" t="str">
        <f>B1763&amp;B1777</f>
        <v>42725ILO</v>
      </c>
      <c r="B1777" s="22" t="s">
        <v>27</v>
      </c>
      <c r="C1777" s="60">
        <v>6.73</v>
      </c>
      <c r="D1777" s="61">
        <v>7.37</v>
      </c>
      <c r="E1777" s="58"/>
      <c r="F1777" s="59">
        <v>7.73</v>
      </c>
      <c r="G1777" s="72"/>
      <c r="H1777" s="58"/>
      <c r="O1777" s="4"/>
      <c r="P1777" s="4"/>
    </row>
    <row r="1778" spans="1:16" ht="15" customHeight="1">
      <c r="A1778" s="4" t="str">
        <f>B1763&amp;B1778</f>
        <v>42725EL MILAGRO</v>
      </c>
      <c r="B1778" s="22" t="s">
        <v>28</v>
      </c>
      <c r="C1778" s="58"/>
      <c r="D1778" s="58"/>
      <c r="E1778" s="58"/>
      <c r="F1778" s="58"/>
      <c r="G1778" s="71">
        <v>7.02</v>
      </c>
      <c r="H1778" s="59">
        <v>6.61</v>
      </c>
      <c r="O1778" s="4"/>
      <c r="P1778" s="4"/>
    </row>
    <row r="1779" spans="1:16" ht="15" customHeight="1">
      <c r="A1779" s="4" t="str">
        <f>B1763&amp;B1779</f>
        <v>42725YURIMAGUAS</v>
      </c>
      <c r="B1779" s="22" t="s">
        <v>29</v>
      </c>
      <c r="C1779" s="27"/>
      <c r="D1779" s="27"/>
      <c r="E1779" s="18"/>
      <c r="F1779" s="18"/>
      <c r="G1779" s="18"/>
      <c r="H1779" s="18"/>
      <c r="O1779" s="4"/>
      <c r="P1779" s="4"/>
    </row>
    <row r="1780" spans="1:16" ht="15" customHeight="1">
      <c r="A1780" s="4" t="str">
        <f>B1763&amp;B1780</f>
        <v>42725IQUITOS</v>
      </c>
      <c r="B1780" s="22" t="s">
        <v>30</v>
      </c>
      <c r="C1780" s="27"/>
      <c r="D1780" s="27"/>
      <c r="E1780" s="18"/>
      <c r="F1780" s="18"/>
      <c r="G1780" s="18"/>
      <c r="H1780" s="18"/>
      <c r="O1780" s="4"/>
      <c r="P1780" s="4"/>
    </row>
    <row r="1781" spans="1:16" ht="15" customHeight="1">
      <c r="A1781" s="4" t="str">
        <f>B1763&amp;B1781</f>
        <v>42725PUCALLPA</v>
      </c>
      <c r="B1781" s="22" t="s">
        <v>31</v>
      </c>
      <c r="C1781" s="27"/>
      <c r="D1781" s="27"/>
      <c r="E1781" s="18"/>
      <c r="F1781" s="18"/>
      <c r="G1781" s="18"/>
      <c r="H1781" s="18"/>
      <c r="O1781" s="4"/>
      <c r="P1781" s="4"/>
    </row>
    <row r="1782" spans="1:16" ht="15" customHeight="1">
      <c r="A1782" s="4" t="str">
        <f>B1763&amp;B1782</f>
        <v>42725PTO. MALDONADO</v>
      </c>
      <c r="B1782" s="22" t="s">
        <v>32</v>
      </c>
      <c r="C1782" s="61">
        <v>9.83</v>
      </c>
      <c r="D1782" s="61">
        <v>10.47</v>
      </c>
      <c r="E1782" s="18"/>
      <c r="F1782" s="18"/>
      <c r="G1782" s="18"/>
      <c r="H1782" s="18"/>
      <c r="O1782" s="4"/>
      <c r="P1782" s="4"/>
    </row>
    <row r="1783" spans="1:16" ht="15" customHeight="1">
      <c r="B1783" s="17">
        <v>42732</v>
      </c>
      <c r="C1783" s="18"/>
      <c r="D1783" s="18"/>
      <c r="E1783" s="18"/>
      <c r="F1783" s="18"/>
      <c r="G1783" s="18"/>
      <c r="H1783" s="18"/>
      <c r="O1783" s="4"/>
      <c r="P1783" s="4"/>
    </row>
    <row r="1784" spans="1:16" ht="15" customHeight="1">
      <c r="A1784" s="4" t="str">
        <f>B1783&amp;B1784</f>
        <v>42732TALARA</v>
      </c>
      <c r="B1784" s="22" t="s">
        <v>20</v>
      </c>
      <c r="C1784" s="58"/>
      <c r="D1784" s="58"/>
      <c r="E1784" s="58"/>
      <c r="F1784" s="59">
        <v>7.33</v>
      </c>
      <c r="G1784" s="71">
        <v>6.74</v>
      </c>
      <c r="H1784" s="59">
        <v>6.32</v>
      </c>
      <c r="O1784" s="4"/>
      <c r="P1784" s="4"/>
    </row>
    <row r="1785" spans="1:16" ht="15" customHeight="1">
      <c r="A1785" s="4" t="str">
        <f>B1783&amp;B1785</f>
        <v>42732PIURA</v>
      </c>
      <c r="B1785" s="22" t="s">
        <v>21</v>
      </c>
      <c r="C1785" s="58"/>
      <c r="D1785" s="58"/>
      <c r="E1785" s="58"/>
      <c r="F1785" s="58"/>
      <c r="G1785" s="71">
        <v>6.92</v>
      </c>
      <c r="H1785" s="59">
        <v>6.6</v>
      </c>
      <c r="O1785" s="4"/>
      <c r="P1785" s="4"/>
    </row>
    <row r="1786" spans="1:16" ht="15" customHeight="1">
      <c r="A1786" s="4" t="str">
        <f>+B1783&amp;B1786</f>
        <v>42732ETEN</v>
      </c>
      <c r="B1786" s="22" t="s">
        <v>18</v>
      </c>
      <c r="C1786" s="58"/>
      <c r="D1786" s="58"/>
      <c r="E1786" s="58"/>
      <c r="F1786" s="58"/>
      <c r="G1786" s="71">
        <v>7.06</v>
      </c>
      <c r="H1786" s="59">
        <v>6.74</v>
      </c>
      <c r="O1786" s="4"/>
      <c r="P1786" s="4"/>
    </row>
    <row r="1787" spans="1:16" ht="15" customHeight="1">
      <c r="A1787" s="4" t="str">
        <f>+B1783&amp;B1787</f>
        <v>42732SALAVERRY</v>
      </c>
      <c r="B1787" s="22" t="s">
        <v>16</v>
      </c>
      <c r="C1787" s="58"/>
      <c r="D1787" s="58"/>
      <c r="E1787" s="58"/>
      <c r="F1787" s="59">
        <v>7.69</v>
      </c>
      <c r="G1787" s="71">
        <v>7.09</v>
      </c>
      <c r="H1787" s="59">
        <v>6.77</v>
      </c>
      <c r="O1787" s="4"/>
      <c r="P1787" s="4"/>
    </row>
    <row r="1788" spans="1:16" ht="15" customHeight="1">
      <c r="A1788" s="4" t="str">
        <f>+B1783&amp;B1788</f>
        <v>42732CHIMBOTE</v>
      </c>
      <c r="B1788" s="22" t="s">
        <v>15</v>
      </c>
      <c r="C1788" s="58"/>
      <c r="D1788" s="58"/>
      <c r="E1788" s="58"/>
      <c r="F1788" s="58"/>
      <c r="G1788" s="71">
        <v>7.09</v>
      </c>
      <c r="H1788" s="58"/>
      <c r="O1788" s="4"/>
      <c r="P1788" s="4"/>
    </row>
    <row r="1789" spans="1:16" ht="15" customHeight="1">
      <c r="A1789" s="4" t="str">
        <f>+B1783&amp;B1789</f>
        <v>42732SUPE</v>
      </c>
      <c r="B1789" s="22" t="s">
        <v>22</v>
      </c>
      <c r="C1789" s="60">
        <v>6.45</v>
      </c>
      <c r="D1789" s="61">
        <v>7.16</v>
      </c>
      <c r="E1789" s="58"/>
      <c r="F1789" s="58"/>
      <c r="G1789" s="71">
        <v>7.11</v>
      </c>
      <c r="H1789" s="59">
        <v>6.79</v>
      </c>
      <c r="O1789" s="4"/>
      <c r="P1789" s="4"/>
    </row>
    <row r="1790" spans="1:16" ht="15" customHeight="1">
      <c r="A1790" s="4" t="str">
        <f>+B1783&amp;B1790</f>
        <v>42732CALLAO</v>
      </c>
      <c r="B1790" s="22" t="s">
        <v>17</v>
      </c>
      <c r="C1790" s="60">
        <v>6.22</v>
      </c>
      <c r="D1790" s="61">
        <v>6.93</v>
      </c>
      <c r="E1790" s="59">
        <v>7.47</v>
      </c>
      <c r="F1790" s="59">
        <v>7.16</v>
      </c>
      <c r="G1790" s="71">
        <v>6.55</v>
      </c>
      <c r="H1790" s="59">
        <v>6.2</v>
      </c>
      <c r="O1790" s="4"/>
      <c r="P1790" s="4"/>
    </row>
    <row r="1791" spans="1:16" ht="15" customHeight="1">
      <c r="A1791" s="4" t="str">
        <f>+B1783&amp;B1791</f>
        <v>42732CONCHAN</v>
      </c>
      <c r="B1791" s="22" t="s">
        <v>14</v>
      </c>
      <c r="C1791" s="60">
        <v>6.22</v>
      </c>
      <c r="D1791" s="61">
        <v>6.93</v>
      </c>
      <c r="E1791" s="59">
        <v>7.47</v>
      </c>
      <c r="F1791" s="59">
        <v>7.16</v>
      </c>
      <c r="G1791" s="71">
        <v>6.55</v>
      </c>
      <c r="H1791" s="59">
        <v>6.2</v>
      </c>
      <c r="O1791" s="4"/>
      <c r="P1791" s="4"/>
    </row>
    <row r="1792" spans="1:16" ht="15" customHeight="1">
      <c r="A1792" s="4" t="str">
        <f>+B1783&amp;B1792</f>
        <v>42732C. DE PASCO</v>
      </c>
      <c r="B1792" s="22" t="s">
        <v>23</v>
      </c>
      <c r="C1792" s="58"/>
      <c r="D1792" s="58"/>
      <c r="E1792" s="58"/>
      <c r="F1792" s="58"/>
      <c r="G1792" s="71">
        <v>7.31</v>
      </c>
      <c r="H1792" s="59">
        <v>7</v>
      </c>
      <c r="O1792" s="4"/>
      <c r="P1792" s="4"/>
    </row>
    <row r="1793" spans="1:16" ht="15" customHeight="1">
      <c r="A1793" s="4" t="str">
        <f>+B1783&amp;B1793</f>
        <v>42732PISCO</v>
      </c>
      <c r="B1793" s="22" t="s">
        <v>24</v>
      </c>
      <c r="C1793" s="58"/>
      <c r="D1793" s="58"/>
      <c r="E1793" s="58"/>
      <c r="F1793" s="59">
        <v>7.53</v>
      </c>
      <c r="G1793" s="71">
        <v>6.94</v>
      </c>
      <c r="H1793" s="59">
        <v>6.58</v>
      </c>
      <c r="O1793" s="4"/>
      <c r="P1793" s="4"/>
    </row>
    <row r="1794" spans="1:16" ht="15" customHeight="1">
      <c r="A1794" s="4" t="str">
        <f>B1783&amp;B1794</f>
        <v>42732MOLLENDO</v>
      </c>
      <c r="B1794" s="22" t="s">
        <v>25</v>
      </c>
      <c r="C1794" s="60">
        <v>6.69</v>
      </c>
      <c r="D1794" s="61">
        <v>7.4</v>
      </c>
      <c r="E1794" s="58"/>
      <c r="F1794" s="58"/>
      <c r="G1794" s="71">
        <v>7.15</v>
      </c>
      <c r="H1794" s="59">
        <v>6.83</v>
      </c>
      <c r="O1794" s="4"/>
      <c r="P1794" s="4"/>
    </row>
    <row r="1795" spans="1:16" ht="15" customHeight="1">
      <c r="A1795" s="4" t="str">
        <f>B1783&amp;B1795</f>
        <v>42732JULIACA</v>
      </c>
      <c r="B1795" s="22" t="s">
        <v>26</v>
      </c>
      <c r="C1795" s="60">
        <v>6.96</v>
      </c>
      <c r="D1795" s="61">
        <v>7.67</v>
      </c>
      <c r="E1795" s="58"/>
      <c r="F1795" s="58"/>
      <c r="G1795" s="72"/>
      <c r="H1795" s="59">
        <v>7.14</v>
      </c>
      <c r="O1795" s="4"/>
      <c r="P1795" s="4"/>
    </row>
    <row r="1796" spans="1:16" ht="15" customHeight="1">
      <c r="A1796" s="4" t="str">
        <f>B1783&amp;B1796</f>
        <v>42732CUSCO</v>
      </c>
      <c r="B1796" s="22" t="s">
        <v>19</v>
      </c>
      <c r="C1796" s="60">
        <v>7.06</v>
      </c>
      <c r="D1796" s="61">
        <v>7.77</v>
      </c>
      <c r="E1796" s="58"/>
      <c r="F1796" s="58"/>
      <c r="G1796" s="72"/>
      <c r="H1796" s="59">
        <v>7.24</v>
      </c>
      <c r="O1796" s="4"/>
      <c r="P1796" s="4"/>
    </row>
    <row r="1797" spans="1:16" ht="15" customHeight="1">
      <c r="A1797" s="4" t="str">
        <f>B1783&amp;B1797</f>
        <v>42732ILO</v>
      </c>
      <c r="B1797" s="22" t="s">
        <v>27</v>
      </c>
      <c r="C1797" s="60">
        <v>6.73</v>
      </c>
      <c r="D1797" s="61">
        <v>7.44</v>
      </c>
      <c r="E1797" s="58"/>
      <c r="F1797" s="59">
        <v>7.84</v>
      </c>
      <c r="G1797" s="72"/>
      <c r="H1797" s="58"/>
      <c r="O1797" s="4"/>
      <c r="P1797" s="4"/>
    </row>
    <row r="1798" spans="1:16" ht="15" customHeight="1">
      <c r="A1798" s="4" t="str">
        <f>B1783&amp;B1798</f>
        <v>42732EL MILAGRO</v>
      </c>
      <c r="B1798" s="22" t="s">
        <v>28</v>
      </c>
      <c r="C1798" s="58"/>
      <c r="D1798" s="58"/>
      <c r="E1798" s="58"/>
      <c r="F1798" s="58"/>
      <c r="G1798" s="71">
        <v>7.13</v>
      </c>
      <c r="H1798" s="59">
        <v>6.72</v>
      </c>
      <c r="O1798" s="4"/>
      <c r="P1798" s="4"/>
    </row>
    <row r="1799" spans="1:16" ht="15" customHeight="1">
      <c r="A1799" s="4" t="str">
        <f>B1783&amp;B1799</f>
        <v>42732YURIMAGUAS</v>
      </c>
      <c r="B1799" s="22" t="s">
        <v>29</v>
      </c>
      <c r="C1799" s="54"/>
      <c r="D1799" s="54"/>
      <c r="E1799" s="18"/>
      <c r="F1799" s="18"/>
      <c r="G1799" s="18"/>
      <c r="H1799" s="18"/>
      <c r="O1799" s="4"/>
      <c r="P1799" s="4"/>
    </row>
    <row r="1800" spans="1:16" ht="15" customHeight="1">
      <c r="A1800" s="4" t="str">
        <f>B1783&amp;B1800</f>
        <v>42732IQUITOS</v>
      </c>
      <c r="B1800" s="22" t="s">
        <v>30</v>
      </c>
      <c r="C1800" s="54"/>
      <c r="D1800" s="54"/>
      <c r="E1800" s="18"/>
      <c r="F1800" s="18"/>
      <c r="G1800" s="18"/>
      <c r="H1800" s="18"/>
      <c r="O1800" s="4"/>
      <c r="P1800" s="4"/>
    </row>
    <row r="1801" spans="1:16" ht="15" customHeight="1">
      <c r="A1801" s="4" t="str">
        <f>B1783&amp;B1801</f>
        <v>42732PUCALLPA</v>
      </c>
      <c r="B1801" s="22" t="s">
        <v>31</v>
      </c>
      <c r="C1801" s="54"/>
      <c r="D1801" s="54"/>
      <c r="E1801" s="18"/>
      <c r="F1801" s="18"/>
      <c r="G1801" s="18"/>
      <c r="H1801" s="18"/>
      <c r="O1801" s="4"/>
      <c r="P1801" s="4"/>
    </row>
    <row r="1802" spans="1:16" ht="15" customHeight="1">
      <c r="A1802" s="4" t="str">
        <f>B1783&amp;B1802</f>
        <v>42732PTO. MALDONADO</v>
      </c>
      <c r="B1802" s="22" t="s">
        <v>32</v>
      </c>
      <c r="C1802" s="61">
        <v>9.83</v>
      </c>
      <c r="D1802" s="61">
        <v>10.54</v>
      </c>
      <c r="E1802" s="18"/>
      <c r="F1802" s="18"/>
      <c r="G1802" s="18"/>
      <c r="H1802" s="18"/>
      <c r="O1802" s="4"/>
      <c r="P1802" s="4"/>
    </row>
    <row r="1803" spans="1:16" ht="15" customHeight="1">
      <c r="B1803" s="17">
        <v>42734</v>
      </c>
      <c r="C1803" s="18"/>
      <c r="D1803" s="18"/>
      <c r="E1803" s="18"/>
      <c r="F1803" s="18"/>
      <c r="G1803" s="18"/>
      <c r="H1803" s="18"/>
      <c r="O1803" s="4"/>
      <c r="P1803" s="4"/>
    </row>
    <row r="1804" spans="1:16" ht="15" customHeight="1">
      <c r="A1804" s="4" t="str">
        <f>B1803&amp;B1804</f>
        <v>42734TALARA</v>
      </c>
      <c r="B1804" s="22" t="s">
        <v>20</v>
      </c>
      <c r="C1804" s="58"/>
      <c r="D1804" s="58"/>
      <c r="E1804" s="58"/>
      <c r="F1804" s="59">
        <v>7.33</v>
      </c>
      <c r="G1804" s="59">
        <v>6.74</v>
      </c>
      <c r="H1804" s="59">
        <v>6.32</v>
      </c>
      <c r="O1804" s="4"/>
      <c r="P1804" s="4"/>
    </row>
    <row r="1805" spans="1:16" ht="15" customHeight="1">
      <c r="A1805" s="4" t="str">
        <f>B1803&amp;B1805</f>
        <v>42734PIURA</v>
      </c>
      <c r="B1805" s="22" t="s">
        <v>21</v>
      </c>
      <c r="C1805" s="58"/>
      <c r="D1805" s="58"/>
      <c r="E1805" s="58"/>
      <c r="F1805" s="58"/>
      <c r="G1805" s="59">
        <v>6.92</v>
      </c>
      <c r="H1805" s="59">
        <v>6.6</v>
      </c>
      <c r="O1805" s="4"/>
      <c r="P1805" s="4"/>
    </row>
    <row r="1806" spans="1:16" ht="15" customHeight="1">
      <c r="A1806" s="4" t="str">
        <f>+B1803&amp;B1806</f>
        <v>42734ETEN</v>
      </c>
      <c r="B1806" s="22" t="s">
        <v>18</v>
      </c>
      <c r="C1806" s="58"/>
      <c r="D1806" s="58"/>
      <c r="E1806" s="58"/>
      <c r="F1806" s="58"/>
      <c r="G1806" s="59">
        <v>7.06</v>
      </c>
      <c r="H1806" s="59">
        <v>6.74</v>
      </c>
      <c r="O1806" s="4"/>
      <c r="P1806" s="4"/>
    </row>
    <row r="1807" spans="1:16" ht="15" customHeight="1">
      <c r="A1807" s="4" t="str">
        <f>+B1803&amp;B1807</f>
        <v>42734SALAVERRY</v>
      </c>
      <c r="B1807" s="22" t="s">
        <v>16</v>
      </c>
      <c r="C1807" s="58"/>
      <c r="D1807" s="58"/>
      <c r="E1807" s="58"/>
      <c r="F1807" s="59">
        <v>7.69</v>
      </c>
      <c r="G1807" s="59">
        <v>7.09</v>
      </c>
      <c r="H1807" s="59">
        <v>6.77</v>
      </c>
      <c r="O1807" s="4"/>
      <c r="P1807" s="4"/>
    </row>
    <row r="1808" spans="1:16" ht="15" customHeight="1">
      <c r="A1808" s="4" t="str">
        <f>+B1803&amp;B1808</f>
        <v>42734CHIMBOTE</v>
      </c>
      <c r="B1808" s="22" t="s">
        <v>15</v>
      </c>
      <c r="C1808" s="58"/>
      <c r="D1808" s="58"/>
      <c r="E1808" s="58"/>
      <c r="F1808" s="58"/>
      <c r="G1808" s="59">
        <v>7.09</v>
      </c>
      <c r="H1808" s="58"/>
      <c r="O1808" s="4"/>
      <c r="P1808" s="4"/>
    </row>
    <row r="1809" spans="1:16" ht="15" customHeight="1">
      <c r="A1809" s="4" t="str">
        <f>+B1803&amp;B1809</f>
        <v>42734SUPE</v>
      </c>
      <c r="B1809" s="22" t="s">
        <v>22</v>
      </c>
      <c r="C1809" s="60">
        <v>6.87</v>
      </c>
      <c r="D1809" s="61">
        <v>7.16</v>
      </c>
      <c r="E1809" s="58"/>
      <c r="F1809" s="58"/>
      <c r="G1809" s="59">
        <v>7.11</v>
      </c>
      <c r="H1809" s="59">
        <v>6.79</v>
      </c>
      <c r="O1809" s="4"/>
      <c r="P1809" s="4"/>
    </row>
    <row r="1810" spans="1:16" ht="15" customHeight="1">
      <c r="A1810" s="4" t="str">
        <f>+B1803&amp;B1810</f>
        <v>42734CALLAO</v>
      </c>
      <c r="B1810" s="22" t="s">
        <v>17</v>
      </c>
      <c r="C1810" s="60">
        <v>6.64</v>
      </c>
      <c r="D1810" s="61">
        <v>6.93</v>
      </c>
      <c r="E1810" s="59">
        <v>7.47</v>
      </c>
      <c r="F1810" s="59">
        <v>7.16</v>
      </c>
      <c r="G1810" s="59">
        <v>6.55</v>
      </c>
      <c r="H1810" s="59">
        <v>6.2</v>
      </c>
      <c r="O1810" s="4"/>
      <c r="P1810" s="4"/>
    </row>
    <row r="1811" spans="1:16" ht="15" customHeight="1">
      <c r="A1811" s="4" t="str">
        <f>+B1803&amp;B1811</f>
        <v>42734CONCHAN</v>
      </c>
      <c r="B1811" s="22" t="s">
        <v>14</v>
      </c>
      <c r="C1811" s="60">
        <v>6.64</v>
      </c>
      <c r="D1811" s="61">
        <v>6.93</v>
      </c>
      <c r="E1811" s="59">
        <v>7.47</v>
      </c>
      <c r="F1811" s="59">
        <v>7.16</v>
      </c>
      <c r="G1811" s="59">
        <v>6.55</v>
      </c>
      <c r="H1811" s="59">
        <v>6.2</v>
      </c>
      <c r="O1811" s="4"/>
      <c r="P1811" s="4"/>
    </row>
    <row r="1812" spans="1:16" ht="15" customHeight="1">
      <c r="A1812" s="4" t="str">
        <f>+B1803&amp;B1812</f>
        <v>42734C. DE PASCO</v>
      </c>
      <c r="B1812" s="22" t="s">
        <v>23</v>
      </c>
      <c r="C1812" s="58"/>
      <c r="D1812" s="58"/>
      <c r="E1812" s="58"/>
      <c r="F1812" s="58"/>
      <c r="G1812" s="59">
        <v>7.31</v>
      </c>
      <c r="H1812" s="59">
        <v>7</v>
      </c>
      <c r="O1812" s="4"/>
      <c r="P1812" s="4"/>
    </row>
    <row r="1813" spans="1:16" ht="15" customHeight="1">
      <c r="A1813" s="4" t="str">
        <f>+B1803&amp;B1813</f>
        <v>42734PISCO</v>
      </c>
      <c r="B1813" s="22" t="s">
        <v>24</v>
      </c>
      <c r="C1813" s="58"/>
      <c r="D1813" s="58"/>
      <c r="E1813" s="58"/>
      <c r="F1813" s="59">
        <v>7.53</v>
      </c>
      <c r="G1813" s="59">
        <v>6.94</v>
      </c>
      <c r="H1813" s="59">
        <v>6.58</v>
      </c>
      <c r="O1813" s="4"/>
      <c r="P1813" s="4"/>
    </row>
    <row r="1814" spans="1:16" ht="15" customHeight="1">
      <c r="A1814" s="4" t="str">
        <f>B1803&amp;B1814</f>
        <v>42734MOLLENDO</v>
      </c>
      <c r="B1814" s="22" t="s">
        <v>25</v>
      </c>
      <c r="C1814" s="60">
        <v>7.11</v>
      </c>
      <c r="D1814" s="61">
        <v>7.4</v>
      </c>
      <c r="E1814" s="58"/>
      <c r="F1814" s="58"/>
      <c r="G1814" s="59">
        <v>7.15</v>
      </c>
      <c r="H1814" s="59">
        <v>6.83</v>
      </c>
      <c r="O1814" s="4"/>
      <c r="P1814" s="4"/>
    </row>
    <row r="1815" spans="1:16" ht="15" customHeight="1">
      <c r="A1815" s="4" t="str">
        <f>B1803&amp;B1815</f>
        <v>42734JULIACA</v>
      </c>
      <c r="B1815" s="22" t="s">
        <v>26</v>
      </c>
      <c r="C1815" s="60">
        <v>7.38</v>
      </c>
      <c r="D1815" s="61">
        <v>7.67</v>
      </c>
      <c r="E1815" s="58"/>
      <c r="F1815" s="58"/>
      <c r="G1815" s="58"/>
      <c r="H1815" s="59">
        <v>7.14</v>
      </c>
      <c r="O1815" s="4"/>
      <c r="P1815" s="4"/>
    </row>
    <row r="1816" spans="1:16" ht="15" customHeight="1">
      <c r="A1816" s="4" t="str">
        <f>B1803&amp;B1816</f>
        <v>42734CUSCO</v>
      </c>
      <c r="B1816" s="22" t="s">
        <v>19</v>
      </c>
      <c r="C1816" s="60">
        <v>7.48</v>
      </c>
      <c r="D1816" s="61">
        <v>7.77</v>
      </c>
      <c r="E1816" s="58"/>
      <c r="F1816" s="58"/>
      <c r="G1816" s="58"/>
      <c r="H1816" s="59">
        <v>7.24</v>
      </c>
      <c r="O1816" s="4"/>
      <c r="P1816" s="4"/>
    </row>
    <row r="1817" spans="1:16" ht="15" customHeight="1">
      <c r="A1817" s="4" t="str">
        <f>B1803&amp;B1817</f>
        <v>42734ILO</v>
      </c>
      <c r="B1817" s="22" t="s">
        <v>27</v>
      </c>
      <c r="C1817" s="60">
        <v>7.15</v>
      </c>
      <c r="D1817" s="61">
        <v>7.44</v>
      </c>
      <c r="E1817" s="58"/>
      <c r="F1817" s="59">
        <v>7.84</v>
      </c>
      <c r="G1817" s="58"/>
      <c r="H1817" s="58"/>
      <c r="O1817" s="4"/>
      <c r="P1817" s="4"/>
    </row>
    <row r="1818" spans="1:16" ht="15" customHeight="1">
      <c r="A1818" s="4" t="str">
        <f>B1803&amp;B1818</f>
        <v>42734EL MILAGRO</v>
      </c>
      <c r="B1818" s="22" t="s">
        <v>28</v>
      </c>
      <c r="C1818" s="58"/>
      <c r="D1818" s="58"/>
      <c r="E1818" s="58"/>
      <c r="F1818" s="58"/>
      <c r="G1818" s="59">
        <v>7.13</v>
      </c>
      <c r="H1818" s="59">
        <v>6.72</v>
      </c>
      <c r="O1818" s="4"/>
      <c r="P1818" s="4"/>
    </row>
    <row r="1819" spans="1:16" ht="15" customHeight="1">
      <c r="A1819" s="4" t="str">
        <f>B1803&amp;B1819</f>
        <v>42734YURIMAGUAS</v>
      </c>
      <c r="B1819" s="22" t="s">
        <v>29</v>
      </c>
      <c r="C1819" s="54"/>
      <c r="D1819" s="54"/>
      <c r="E1819" s="18"/>
      <c r="F1819" s="18"/>
      <c r="G1819" s="18"/>
      <c r="H1819" s="18"/>
      <c r="O1819" s="4"/>
      <c r="P1819" s="4"/>
    </row>
    <row r="1820" spans="1:16" ht="15" customHeight="1">
      <c r="A1820" s="4" t="str">
        <f>B1803&amp;B1820</f>
        <v>42734IQUITOS</v>
      </c>
      <c r="B1820" s="22" t="s">
        <v>30</v>
      </c>
      <c r="C1820" s="54"/>
      <c r="D1820" s="54"/>
      <c r="E1820" s="18"/>
      <c r="F1820" s="18"/>
      <c r="G1820" s="18"/>
      <c r="H1820" s="18"/>
      <c r="O1820" s="4"/>
      <c r="P1820" s="4"/>
    </row>
    <row r="1821" spans="1:16" ht="15" customHeight="1">
      <c r="A1821" s="4" t="str">
        <f>B1803&amp;B1821</f>
        <v>42734PUCALLPA</v>
      </c>
      <c r="B1821" s="22" t="s">
        <v>31</v>
      </c>
      <c r="C1821" s="54"/>
      <c r="D1821" s="54"/>
      <c r="E1821" s="18"/>
      <c r="F1821" s="18"/>
      <c r="G1821" s="18"/>
      <c r="H1821" s="18"/>
      <c r="O1821" s="4"/>
      <c r="P1821" s="4"/>
    </row>
    <row r="1822" spans="1:16" ht="15" customHeight="1">
      <c r="A1822" s="4" t="str">
        <f>B1803&amp;B1822</f>
        <v>42734PTO. MALDONADO</v>
      </c>
      <c r="B1822" s="22" t="s">
        <v>32</v>
      </c>
      <c r="C1822" s="61">
        <v>10.25</v>
      </c>
      <c r="D1822" s="61">
        <v>10.54</v>
      </c>
      <c r="E1822" s="18"/>
      <c r="F1822" s="18"/>
      <c r="G1822" s="18"/>
      <c r="H1822" s="18"/>
      <c r="O1822" s="4"/>
      <c r="P1822" s="4"/>
    </row>
    <row r="1823" spans="1:16" ht="15" customHeight="1">
      <c r="A1823" s="66"/>
      <c r="B1823" s="30">
        <v>42739</v>
      </c>
      <c r="C1823" s="77"/>
      <c r="D1823" s="77"/>
      <c r="E1823" s="77"/>
      <c r="F1823" s="77"/>
      <c r="G1823" s="77"/>
      <c r="H1823" s="77"/>
      <c r="O1823" s="4"/>
      <c r="P1823" s="4"/>
    </row>
    <row r="1824" spans="1:16" ht="15" customHeight="1">
      <c r="A1824" s="4" t="str">
        <f>B1823&amp;B1824</f>
        <v>42739TALARA</v>
      </c>
      <c r="B1824" s="22" t="s">
        <v>20</v>
      </c>
      <c r="C1824" s="58"/>
      <c r="D1824" s="58"/>
      <c r="E1824" s="58"/>
      <c r="F1824" s="59">
        <v>7.46</v>
      </c>
      <c r="G1824" s="71">
        <v>6.87</v>
      </c>
      <c r="H1824" s="59">
        <v>6.45</v>
      </c>
      <c r="O1824" s="4"/>
      <c r="P1824" s="4"/>
    </row>
    <row r="1825" spans="1:16" ht="15" customHeight="1">
      <c r="A1825" s="4" t="str">
        <f>B1823&amp;B1825</f>
        <v>42739PIURA</v>
      </c>
      <c r="B1825" s="22" t="s">
        <v>21</v>
      </c>
      <c r="C1825" s="58"/>
      <c r="D1825" s="58"/>
      <c r="E1825" s="58"/>
      <c r="F1825" s="58"/>
      <c r="G1825" s="71">
        <v>7.05</v>
      </c>
      <c r="H1825" s="59">
        <v>6.73</v>
      </c>
      <c r="O1825" s="4"/>
      <c r="P1825" s="4"/>
    </row>
    <row r="1826" spans="1:16" ht="15" customHeight="1">
      <c r="A1826" s="4" t="str">
        <f>+B1823&amp;B1826</f>
        <v>42739ETEN</v>
      </c>
      <c r="B1826" s="22" t="s">
        <v>18</v>
      </c>
      <c r="C1826" s="58"/>
      <c r="D1826" s="58"/>
      <c r="E1826" s="58"/>
      <c r="F1826" s="58"/>
      <c r="G1826" s="71">
        <v>7.19</v>
      </c>
      <c r="H1826" s="59">
        <v>6.87</v>
      </c>
      <c r="O1826" s="4"/>
      <c r="P1826" s="4"/>
    </row>
    <row r="1827" spans="1:16" ht="15" customHeight="1">
      <c r="A1827" s="4" t="str">
        <f>+B1823&amp;B1827</f>
        <v>42739SALAVERRY</v>
      </c>
      <c r="B1827" s="22" t="s">
        <v>16</v>
      </c>
      <c r="C1827" s="58"/>
      <c r="D1827" s="58"/>
      <c r="E1827" s="58"/>
      <c r="F1827" s="59">
        <v>7.82</v>
      </c>
      <c r="G1827" s="71">
        <v>7.22</v>
      </c>
      <c r="H1827" s="59">
        <v>6.9</v>
      </c>
      <c r="O1827" s="4"/>
      <c r="P1827" s="4"/>
    </row>
    <row r="1828" spans="1:16" ht="15" customHeight="1">
      <c r="A1828" s="4" t="str">
        <f>+B1823&amp;B1828</f>
        <v>42739CHIMBOTE</v>
      </c>
      <c r="B1828" s="22" t="s">
        <v>15</v>
      </c>
      <c r="C1828" s="58"/>
      <c r="D1828" s="58"/>
      <c r="E1828" s="58"/>
      <c r="F1828" s="58"/>
      <c r="G1828" s="71">
        <v>7.22</v>
      </c>
      <c r="H1828" s="58"/>
      <c r="O1828" s="4"/>
      <c r="P1828" s="4"/>
    </row>
    <row r="1829" spans="1:16" ht="15" customHeight="1">
      <c r="A1829" s="4" t="str">
        <f>+B1823&amp;B1829</f>
        <v>42739SUPE</v>
      </c>
      <c r="B1829" s="22" t="s">
        <v>22</v>
      </c>
      <c r="C1829" s="60">
        <v>6.87</v>
      </c>
      <c r="D1829" s="61">
        <v>7.22</v>
      </c>
      <c r="E1829" s="58"/>
      <c r="F1829" s="58"/>
      <c r="G1829" s="71">
        <v>7.24</v>
      </c>
      <c r="H1829" s="59">
        <v>6.92</v>
      </c>
      <c r="O1829" s="4"/>
      <c r="P1829" s="4"/>
    </row>
    <row r="1830" spans="1:16" ht="15" customHeight="1">
      <c r="A1830" s="4" t="str">
        <f>+B1823&amp;B1830</f>
        <v>42739CALLAO</v>
      </c>
      <c r="B1830" s="22" t="s">
        <v>17</v>
      </c>
      <c r="C1830" s="60">
        <v>6.64</v>
      </c>
      <c r="D1830" s="61">
        <v>6.99</v>
      </c>
      <c r="E1830" s="59">
        <v>7.6</v>
      </c>
      <c r="F1830" s="59">
        <v>7.29</v>
      </c>
      <c r="G1830" s="71">
        <v>6.68</v>
      </c>
      <c r="H1830" s="59">
        <v>6.33</v>
      </c>
      <c r="O1830" s="4"/>
      <c r="P1830" s="4"/>
    </row>
    <row r="1831" spans="1:16" ht="15" customHeight="1">
      <c r="A1831" s="4" t="str">
        <f>+B1823&amp;B1831</f>
        <v>42739CONCHAN</v>
      </c>
      <c r="B1831" s="22" t="s">
        <v>14</v>
      </c>
      <c r="C1831" s="60">
        <v>6.64</v>
      </c>
      <c r="D1831" s="61">
        <v>6.99</v>
      </c>
      <c r="E1831" s="59">
        <v>7.6</v>
      </c>
      <c r="F1831" s="59">
        <v>7.29</v>
      </c>
      <c r="G1831" s="71">
        <v>6.68</v>
      </c>
      <c r="H1831" s="59">
        <v>6.33</v>
      </c>
      <c r="O1831" s="4"/>
      <c r="P1831" s="4"/>
    </row>
    <row r="1832" spans="1:16" ht="15" customHeight="1">
      <c r="A1832" s="4" t="str">
        <f>+B1823&amp;B1832</f>
        <v>42739C. DE PASCO</v>
      </c>
      <c r="B1832" s="22" t="s">
        <v>23</v>
      </c>
      <c r="C1832" s="58"/>
      <c r="D1832" s="58"/>
      <c r="E1832" s="58"/>
      <c r="F1832" s="58"/>
      <c r="G1832" s="71">
        <v>7.44</v>
      </c>
      <c r="H1832" s="59">
        <v>7.13</v>
      </c>
      <c r="O1832" s="4"/>
      <c r="P1832" s="4"/>
    </row>
    <row r="1833" spans="1:16" ht="15" customHeight="1">
      <c r="A1833" s="4" t="str">
        <f>+B1823&amp;B1833</f>
        <v>42739PISCO</v>
      </c>
      <c r="B1833" s="22" t="s">
        <v>24</v>
      </c>
      <c r="C1833" s="58"/>
      <c r="D1833" s="58"/>
      <c r="E1833" s="58"/>
      <c r="F1833" s="59">
        <v>7.66</v>
      </c>
      <c r="G1833" s="71">
        <v>7.07</v>
      </c>
      <c r="H1833" s="59">
        <v>6.71</v>
      </c>
      <c r="O1833" s="4"/>
      <c r="P1833" s="4"/>
    </row>
    <row r="1834" spans="1:16" ht="15" customHeight="1">
      <c r="A1834" s="4" t="str">
        <f>B1823&amp;B1834</f>
        <v>42739MOLLENDO</v>
      </c>
      <c r="B1834" s="22" t="s">
        <v>25</v>
      </c>
      <c r="C1834" s="60">
        <v>7.11</v>
      </c>
      <c r="D1834" s="61">
        <v>7.46</v>
      </c>
      <c r="E1834" s="58"/>
      <c r="F1834" s="58"/>
      <c r="G1834" s="71">
        <v>7.28</v>
      </c>
      <c r="H1834" s="59">
        <v>6.96</v>
      </c>
      <c r="O1834" s="4"/>
      <c r="P1834" s="4"/>
    </row>
    <row r="1835" spans="1:16" ht="15" customHeight="1">
      <c r="A1835" s="4" t="str">
        <f>B1823&amp;B1835</f>
        <v>42739JULIACA</v>
      </c>
      <c r="B1835" s="22" t="s">
        <v>26</v>
      </c>
      <c r="C1835" s="60">
        <v>7.38</v>
      </c>
      <c r="D1835" s="61">
        <v>7.73</v>
      </c>
      <c r="E1835" s="58"/>
      <c r="F1835" s="58"/>
      <c r="G1835" s="72"/>
      <c r="H1835" s="59">
        <v>7.27</v>
      </c>
      <c r="O1835" s="4"/>
      <c r="P1835" s="4"/>
    </row>
    <row r="1836" spans="1:16" ht="15" customHeight="1">
      <c r="A1836" s="4" t="str">
        <f>B1823&amp;B1836</f>
        <v>42739CUSCO</v>
      </c>
      <c r="B1836" s="22" t="s">
        <v>19</v>
      </c>
      <c r="C1836" s="60">
        <v>7.48</v>
      </c>
      <c r="D1836" s="61">
        <v>7.83</v>
      </c>
      <c r="E1836" s="58"/>
      <c r="F1836" s="58"/>
      <c r="G1836" s="72"/>
      <c r="H1836" s="59">
        <v>7.37</v>
      </c>
      <c r="O1836" s="4"/>
      <c r="P1836" s="4"/>
    </row>
    <row r="1837" spans="1:16" ht="15" customHeight="1">
      <c r="A1837" s="4" t="str">
        <f>B1823&amp;B1837</f>
        <v>42739ILO</v>
      </c>
      <c r="B1837" s="22" t="s">
        <v>27</v>
      </c>
      <c r="C1837" s="60">
        <v>7.15</v>
      </c>
      <c r="D1837" s="61">
        <v>7.5</v>
      </c>
      <c r="E1837" s="58"/>
      <c r="F1837" s="59">
        <v>7.97</v>
      </c>
      <c r="G1837" s="72"/>
      <c r="H1837" s="58"/>
      <c r="O1837" s="4"/>
      <c r="P1837" s="4"/>
    </row>
    <row r="1838" spans="1:16" ht="15" customHeight="1">
      <c r="A1838" s="4" t="str">
        <f>B1823&amp;B1838</f>
        <v>42739EL MILAGRO</v>
      </c>
      <c r="B1838" s="22" t="s">
        <v>28</v>
      </c>
      <c r="C1838" s="58"/>
      <c r="D1838" s="58"/>
      <c r="E1838" s="58"/>
      <c r="F1838" s="58"/>
      <c r="G1838" s="71">
        <v>7.26</v>
      </c>
      <c r="H1838" s="59">
        <v>6.85</v>
      </c>
      <c r="O1838" s="4"/>
      <c r="P1838" s="4"/>
    </row>
    <row r="1839" spans="1:16" ht="15" customHeight="1">
      <c r="A1839" s="4" t="str">
        <f>B1823&amp;B1839</f>
        <v>42739YURIMAGUAS</v>
      </c>
      <c r="B1839" s="22" t="s">
        <v>29</v>
      </c>
      <c r="C1839" s="54"/>
      <c r="D1839" s="54"/>
      <c r="E1839" s="18"/>
      <c r="F1839" s="18"/>
      <c r="G1839" s="18"/>
      <c r="H1839" s="18"/>
      <c r="O1839" s="4"/>
      <c r="P1839" s="4"/>
    </row>
    <row r="1840" spans="1:16" ht="15" customHeight="1">
      <c r="A1840" s="4" t="str">
        <f>B1823&amp;B1840</f>
        <v>42739IQUITOS</v>
      </c>
      <c r="B1840" s="22" t="s">
        <v>30</v>
      </c>
      <c r="C1840" s="54"/>
      <c r="D1840" s="54"/>
      <c r="E1840" s="18"/>
      <c r="F1840" s="18"/>
      <c r="G1840" s="18"/>
      <c r="H1840" s="18"/>
      <c r="O1840" s="4"/>
      <c r="P1840" s="4"/>
    </row>
    <row r="1841" spans="1:16" ht="15" customHeight="1">
      <c r="A1841" s="4" t="str">
        <f>B1823&amp;B1841</f>
        <v>42739PUCALLPA</v>
      </c>
      <c r="B1841" s="22" t="s">
        <v>31</v>
      </c>
      <c r="C1841" s="54"/>
      <c r="D1841" s="54"/>
      <c r="E1841" s="18"/>
      <c r="F1841" s="18"/>
      <c r="G1841" s="18"/>
      <c r="H1841" s="18"/>
      <c r="O1841" s="4"/>
      <c r="P1841" s="4"/>
    </row>
    <row r="1842" spans="1:16" ht="15" customHeight="1">
      <c r="A1842" s="4" t="str">
        <f>B1823&amp;B1842</f>
        <v>42739PTO. MALDONADO</v>
      </c>
      <c r="B1842" s="22" t="s">
        <v>32</v>
      </c>
      <c r="C1842" s="61">
        <v>10.25</v>
      </c>
      <c r="D1842" s="61">
        <v>10.6</v>
      </c>
      <c r="E1842" s="18"/>
      <c r="F1842" s="18"/>
      <c r="G1842" s="18"/>
      <c r="H1842" s="18"/>
      <c r="O1842" s="4"/>
      <c r="P1842" s="4"/>
    </row>
    <row r="1843" spans="1:16" ht="15" customHeight="1">
      <c r="B1843" s="17">
        <v>42745</v>
      </c>
      <c r="C1843" s="18"/>
      <c r="D1843" s="18"/>
      <c r="E1843" s="18"/>
      <c r="F1843" s="18"/>
      <c r="G1843" s="18"/>
      <c r="H1843" s="18"/>
      <c r="O1843" s="4"/>
      <c r="P1843" s="4"/>
    </row>
    <row r="1844" spans="1:16" ht="15" customHeight="1">
      <c r="A1844" s="4" t="str">
        <f>B1843&amp;B1844</f>
        <v>42745TALARA</v>
      </c>
      <c r="B1844" s="22" t="s">
        <v>20</v>
      </c>
      <c r="C1844" s="58"/>
      <c r="D1844" s="58"/>
      <c r="E1844" s="58"/>
      <c r="F1844" s="59">
        <v>7.46</v>
      </c>
      <c r="G1844" s="71">
        <v>6.87</v>
      </c>
      <c r="H1844" s="59">
        <v>6.45</v>
      </c>
      <c r="O1844" s="4"/>
      <c r="P1844" s="4"/>
    </row>
    <row r="1845" spans="1:16" ht="15" customHeight="1">
      <c r="A1845" s="4" t="str">
        <f>B1843&amp;B1845</f>
        <v>42745PIURA</v>
      </c>
      <c r="B1845" s="22" t="s">
        <v>21</v>
      </c>
      <c r="C1845" s="58"/>
      <c r="D1845" s="58"/>
      <c r="E1845" s="58"/>
      <c r="F1845" s="58"/>
      <c r="G1845" s="71">
        <v>7.05</v>
      </c>
      <c r="H1845" s="59">
        <v>6.73</v>
      </c>
      <c r="O1845" s="4"/>
      <c r="P1845" s="4"/>
    </row>
    <row r="1846" spans="1:16" ht="15" customHeight="1">
      <c r="A1846" s="4" t="str">
        <f>+B1843&amp;B1846</f>
        <v>42745ETEN</v>
      </c>
      <c r="B1846" s="22" t="s">
        <v>18</v>
      </c>
      <c r="C1846" s="58"/>
      <c r="D1846" s="58"/>
      <c r="E1846" s="58"/>
      <c r="F1846" s="58"/>
      <c r="G1846" s="71">
        <v>7.19</v>
      </c>
      <c r="H1846" s="59">
        <v>6.87</v>
      </c>
      <c r="O1846" s="4"/>
      <c r="P1846" s="4"/>
    </row>
    <row r="1847" spans="1:16" ht="15" customHeight="1">
      <c r="A1847" s="4" t="str">
        <f>+B1843&amp;B1847</f>
        <v>42745SALAVERRY</v>
      </c>
      <c r="B1847" s="22" t="s">
        <v>16</v>
      </c>
      <c r="C1847" s="58"/>
      <c r="D1847" s="58"/>
      <c r="E1847" s="58"/>
      <c r="F1847" s="59">
        <v>7.82</v>
      </c>
      <c r="G1847" s="71">
        <v>7.22</v>
      </c>
      <c r="H1847" s="59">
        <v>6.9</v>
      </c>
      <c r="O1847" s="4"/>
      <c r="P1847" s="4"/>
    </row>
    <row r="1848" spans="1:16" ht="15" customHeight="1">
      <c r="A1848" s="4" t="str">
        <f>+B1843&amp;B1848</f>
        <v>42745CHIMBOTE</v>
      </c>
      <c r="B1848" s="22" t="s">
        <v>15</v>
      </c>
      <c r="C1848" s="58"/>
      <c r="D1848" s="58"/>
      <c r="E1848" s="58"/>
      <c r="F1848" s="58"/>
      <c r="G1848" s="71">
        <v>7.22</v>
      </c>
      <c r="H1848" s="58"/>
      <c r="O1848" s="4"/>
      <c r="P1848" s="4"/>
    </row>
    <row r="1849" spans="1:16" ht="15" customHeight="1">
      <c r="A1849" s="4" t="str">
        <f>+B1843&amp;B1849</f>
        <v>42745SUPE</v>
      </c>
      <c r="B1849" s="22" t="s">
        <v>22</v>
      </c>
      <c r="C1849" s="60">
        <v>6.87</v>
      </c>
      <c r="D1849" s="61">
        <v>7.22</v>
      </c>
      <c r="E1849" s="58"/>
      <c r="F1849" s="58"/>
      <c r="G1849" s="71">
        <v>7.24</v>
      </c>
      <c r="H1849" s="59">
        <v>6.92</v>
      </c>
      <c r="O1849" s="4"/>
      <c r="P1849" s="4"/>
    </row>
    <row r="1850" spans="1:16" ht="15" customHeight="1">
      <c r="A1850" s="4" t="str">
        <f>+B1843&amp;B1850</f>
        <v>42745CALLAO</v>
      </c>
      <c r="B1850" s="22" t="s">
        <v>17</v>
      </c>
      <c r="C1850" s="60">
        <v>6.64</v>
      </c>
      <c r="D1850" s="61">
        <v>6.99</v>
      </c>
      <c r="E1850" s="59">
        <v>7.6</v>
      </c>
      <c r="F1850" s="59">
        <v>7.29</v>
      </c>
      <c r="G1850" s="71">
        <v>6.68</v>
      </c>
      <c r="H1850" s="59">
        <v>6.33</v>
      </c>
      <c r="O1850" s="4"/>
      <c r="P1850" s="4"/>
    </row>
    <row r="1851" spans="1:16" ht="15" customHeight="1">
      <c r="A1851" s="4" t="str">
        <f>+B1843&amp;B1851</f>
        <v>42745CONCHAN</v>
      </c>
      <c r="B1851" s="22" t="s">
        <v>14</v>
      </c>
      <c r="C1851" s="60">
        <v>6.64</v>
      </c>
      <c r="D1851" s="61">
        <v>6.99</v>
      </c>
      <c r="E1851" s="59">
        <v>7.6</v>
      </c>
      <c r="F1851" s="59">
        <v>7.29</v>
      </c>
      <c r="G1851" s="71">
        <v>6.68</v>
      </c>
      <c r="H1851" s="59">
        <v>6.33</v>
      </c>
      <c r="O1851" s="4"/>
      <c r="P1851" s="4"/>
    </row>
    <row r="1852" spans="1:16" ht="15" customHeight="1">
      <c r="A1852" s="4" t="str">
        <f>+B1843&amp;B1852</f>
        <v>42745C. DE PASCO</v>
      </c>
      <c r="B1852" s="22" t="s">
        <v>23</v>
      </c>
      <c r="C1852" s="58"/>
      <c r="D1852" s="58"/>
      <c r="E1852" s="58"/>
      <c r="F1852" s="58"/>
      <c r="G1852" s="71">
        <v>7.44</v>
      </c>
      <c r="H1852" s="59">
        <v>7.13</v>
      </c>
      <c r="O1852" s="4"/>
      <c r="P1852" s="4"/>
    </row>
    <row r="1853" spans="1:16" ht="15" customHeight="1">
      <c r="A1853" s="4" t="str">
        <f>+B1843&amp;B1853</f>
        <v>42745PISCO</v>
      </c>
      <c r="B1853" s="22" t="s">
        <v>24</v>
      </c>
      <c r="C1853" s="58"/>
      <c r="D1853" s="58"/>
      <c r="E1853" s="58"/>
      <c r="F1853" s="59">
        <v>7.66</v>
      </c>
      <c r="G1853" s="71">
        <v>7.07</v>
      </c>
      <c r="H1853" s="59">
        <v>6.71</v>
      </c>
      <c r="O1853" s="4"/>
      <c r="P1853" s="4"/>
    </row>
    <row r="1854" spans="1:16" ht="15" customHeight="1">
      <c r="A1854" s="4" t="str">
        <f>B1843&amp;B1854</f>
        <v>42745MOLLENDO</v>
      </c>
      <c r="B1854" s="22" t="s">
        <v>25</v>
      </c>
      <c r="C1854" s="60">
        <v>7.11</v>
      </c>
      <c r="D1854" s="61">
        <v>7.46</v>
      </c>
      <c r="E1854" s="58"/>
      <c r="F1854" s="58"/>
      <c r="G1854" s="71">
        <v>7.28</v>
      </c>
      <c r="H1854" s="59">
        <v>6.96</v>
      </c>
      <c r="O1854" s="4"/>
      <c r="P1854" s="4"/>
    </row>
    <row r="1855" spans="1:16" ht="15" customHeight="1">
      <c r="A1855" s="4" t="str">
        <f>B1843&amp;B1855</f>
        <v>42745JULIACA</v>
      </c>
      <c r="B1855" s="22" t="s">
        <v>26</v>
      </c>
      <c r="C1855" s="60">
        <v>7.38</v>
      </c>
      <c r="D1855" s="61">
        <v>7.73</v>
      </c>
      <c r="E1855" s="58"/>
      <c r="F1855" s="58"/>
      <c r="G1855" s="72"/>
      <c r="H1855" s="59">
        <v>7.27</v>
      </c>
      <c r="O1855" s="4"/>
      <c r="P1855" s="4"/>
    </row>
    <row r="1856" spans="1:16" ht="15" customHeight="1">
      <c r="A1856" s="4" t="str">
        <f>B1843&amp;B1856</f>
        <v>42745CUSCO</v>
      </c>
      <c r="B1856" s="22" t="s">
        <v>19</v>
      </c>
      <c r="C1856" s="60">
        <v>7.48</v>
      </c>
      <c r="D1856" s="61">
        <v>7.83</v>
      </c>
      <c r="E1856" s="58"/>
      <c r="F1856" s="58"/>
      <c r="G1856" s="72"/>
      <c r="H1856" s="59">
        <v>7.37</v>
      </c>
      <c r="O1856" s="4"/>
      <c r="P1856" s="4"/>
    </row>
    <row r="1857" spans="1:16" ht="15" customHeight="1">
      <c r="A1857" s="4" t="str">
        <f>B1843&amp;B1857</f>
        <v>42745ILO</v>
      </c>
      <c r="B1857" s="22" t="s">
        <v>27</v>
      </c>
      <c r="C1857" s="60">
        <v>7.15</v>
      </c>
      <c r="D1857" s="61">
        <v>7.5</v>
      </c>
      <c r="E1857" s="58"/>
      <c r="F1857" s="59">
        <v>7.97</v>
      </c>
      <c r="G1857" s="72"/>
      <c r="H1857" s="58"/>
      <c r="O1857" s="4"/>
      <c r="P1857" s="4"/>
    </row>
    <row r="1858" spans="1:16" ht="15" customHeight="1">
      <c r="A1858" s="4" t="str">
        <f>B1843&amp;B1858</f>
        <v>42745EL MILAGRO</v>
      </c>
      <c r="B1858" s="22" t="s">
        <v>28</v>
      </c>
      <c r="C1858" s="58"/>
      <c r="D1858" s="58"/>
      <c r="E1858" s="58"/>
      <c r="F1858" s="58"/>
      <c r="G1858" s="71">
        <v>7.26</v>
      </c>
      <c r="H1858" s="59">
        <v>6.85</v>
      </c>
      <c r="O1858" s="4"/>
      <c r="P1858" s="4"/>
    </row>
    <row r="1859" spans="1:16" ht="15" customHeight="1">
      <c r="A1859" s="4" t="str">
        <f>B1843&amp;B1859</f>
        <v>42745YURIMAGUAS</v>
      </c>
      <c r="B1859" s="22" t="s">
        <v>29</v>
      </c>
      <c r="C1859" s="54"/>
      <c r="D1859" s="54"/>
      <c r="E1859" s="18"/>
      <c r="F1859" s="18"/>
      <c r="G1859" s="18"/>
      <c r="H1859" s="18"/>
      <c r="O1859" s="4"/>
      <c r="P1859" s="4"/>
    </row>
    <row r="1860" spans="1:16" ht="15" customHeight="1">
      <c r="A1860" s="4" t="str">
        <f>B1843&amp;B1860</f>
        <v>42745IQUITOS</v>
      </c>
      <c r="B1860" s="22" t="s">
        <v>30</v>
      </c>
      <c r="C1860" s="54"/>
      <c r="D1860" s="54"/>
      <c r="E1860" s="18"/>
      <c r="F1860" s="18"/>
      <c r="G1860" s="18"/>
      <c r="H1860" s="18"/>
      <c r="O1860" s="4"/>
      <c r="P1860" s="4"/>
    </row>
    <row r="1861" spans="1:16" ht="15" customHeight="1">
      <c r="A1861" s="4" t="str">
        <f>B1843&amp;B1861</f>
        <v>42745PUCALLPA</v>
      </c>
      <c r="B1861" s="22" t="s">
        <v>31</v>
      </c>
      <c r="C1861" s="54"/>
      <c r="D1861" s="54"/>
      <c r="E1861" s="18"/>
      <c r="F1861" s="18"/>
      <c r="G1861" s="18"/>
      <c r="H1861" s="18"/>
      <c r="O1861" s="4"/>
      <c r="P1861" s="4"/>
    </row>
    <row r="1862" spans="1:16" ht="15" customHeight="1">
      <c r="A1862" s="4" t="str">
        <f>B1843&amp;B1862</f>
        <v>42745PTO. MALDONADO</v>
      </c>
      <c r="B1862" s="22" t="s">
        <v>32</v>
      </c>
      <c r="C1862" s="61">
        <v>10.25</v>
      </c>
      <c r="D1862" s="61">
        <v>10.6</v>
      </c>
      <c r="E1862" s="18"/>
      <c r="F1862" s="18"/>
      <c r="G1862" s="18"/>
      <c r="H1862" s="18"/>
      <c r="O1862" s="4"/>
      <c r="P1862" s="4"/>
    </row>
    <row r="1863" spans="1:16" ht="15" customHeight="1">
      <c r="B1863" s="17">
        <v>42753</v>
      </c>
      <c r="C1863" s="18"/>
      <c r="D1863" s="18"/>
      <c r="E1863" s="18"/>
      <c r="F1863" s="18"/>
      <c r="G1863" s="18"/>
      <c r="H1863" s="18"/>
      <c r="O1863" s="4"/>
      <c r="P1863" s="4"/>
    </row>
    <row r="1864" spans="1:16" ht="15" customHeight="1">
      <c r="A1864" s="4" t="str">
        <f>B1863&amp;B1864</f>
        <v>42753TALARA</v>
      </c>
      <c r="B1864" s="22" t="s">
        <v>20</v>
      </c>
      <c r="C1864" s="58"/>
      <c r="D1864" s="58"/>
      <c r="E1864" s="58"/>
      <c r="F1864" s="59">
        <v>7.39</v>
      </c>
      <c r="G1864" s="71">
        <v>6.8</v>
      </c>
      <c r="H1864" s="59">
        <v>6.38</v>
      </c>
      <c r="O1864" s="4"/>
      <c r="P1864" s="4"/>
    </row>
    <row r="1865" spans="1:16" ht="15" customHeight="1">
      <c r="A1865" s="4" t="str">
        <f>B1863&amp;B1865</f>
        <v>42753PIURA</v>
      </c>
      <c r="B1865" s="22" t="s">
        <v>21</v>
      </c>
      <c r="C1865" s="58"/>
      <c r="D1865" s="58"/>
      <c r="E1865" s="58"/>
      <c r="F1865" s="58"/>
      <c r="G1865" s="71">
        <v>6.98</v>
      </c>
      <c r="H1865" s="59">
        <v>6.66</v>
      </c>
      <c r="O1865" s="4"/>
      <c r="P1865" s="4"/>
    </row>
    <row r="1866" spans="1:16" ht="15" customHeight="1">
      <c r="A1866" s="4" t="str">
        <f>+B1863&amp;B1866</f>
        <v>42753ETEN</v>
      </c>
      <c r="B1866" s="22" t="s">
        <v>18</v>
      </c>
      <c r="C1866" s="58"/>
      <c r="D1866" s="58"/>
      <c r="E1866" s="58"/>
      <c r="F1866" s="58"/>
      <c r="G1866" s="71">
        <v>7.12</v>
      </c>
      <c r="H1866" s="59">
        <v>6.8</v>
      </c>
      <c r="O1866" s="4"/>
      <c r="P1866" s="4"/>
    </row>
    <row r="1867" spans="1:16" ht="15" customHeight="1">
      <c r="A1867" s="4" t="str">
        <f>+B1863&amp;B1867</f>
        <v>42753SALAVERRY</v>
      </c>
      <c r="B1867" s="22" t="s">
        <v>16</v>
      </c>
      <c r="C1867" s="58"/>
      <c r="D1867" s="58"/>
      <c r="E1867" s="58"/>
      <c r="F1867" s="59">
        <v>7.75</v>
      </c>
      <c r="G1867" s="71">
        <v>7.15</v>
      </c>
      <c r="H1867" s="59">
        <v>6.83</v>
      </c>
      <c r="O1867" s="4"/>
      <c r="P1867" s="4"/>
    </row>
    <row r="1868" spans="1:16" ht="15" customHeight="1">
      <c r="A1868" s="4" t="str">
        <f>+B1863&amp;B1868</f>
        <v>42753CHIMBOTE</v>
      </c>
      <c r="B1868" s="22" t="s">
        <v>15</v>
      </c>
      <c r="C1868" s="58"/>
      <c r="D1868" s="58"/>
      <c r="E1868" s="58"/>
      <c r="F1868" s="58"/>
      <c r="G1868" s="71">
        <v>7.15</v>
      </c>
      <c r="H1868" s="58"/>
      <c r="O1868" s="4"/>
      <c r="P1868" s="4"/>
    </row>
    <row r="1869" spans="1:16" ht="15" customHeight="1">
      <c r="A1869" s="4" t="str">
        <f>+B1863&amp;B1869</f>
        <v>42753SUPE</v>
      </c>
      <c r="B1869" s="22" t="s">
        <v>22</v>
      </c>
      <c r="C1869" s="60">
        <v>6.87</v>
      </c>
      <c r="D1869" s="61">
        <v>7.08</v>
      </c>
      <c r="E1869" s="58"/>
      <c r="F1869" s="58"/>
      <c r="G1869" s="71">
        <v>7.17</v>
      </c>
      <c r="H1869" s="59">
        <v>6.85</v>
      </c>
      <c r="O1869" s="4"/>
      <c r="P1869" s="4"/>
    </row>
    <row r="1870" spans="1:16" ht="15" customHeight="1">
      <c r="A1870" s="4" t="str">
        <f>+B1863&amp;B1870</f>
        <v>42753CALLAO</v>
      </c>
      <c r="B1870" s="22" t="s">
        <v>17</v>
      </c>
      <c r="C1870" s="60">
        <v>6.64</v>
      </c>
      <c r="D1870" s="61">
        <v>6.85</v>
      </c>
      <c r="E1870" s="59">
        <v>7.53</v>
      </c>
      <c r="F1870" s="59">
        <v>7.22</v>
      </c>
      <c r="G1870" s="71">
        <v>6.61</v>
      </c>
      <c r="H1870" s="59">
        <v>6.26</v>
      </c>
      <c r="O1870" s="4"/>
      <c r="P1870" s="4"/>
    </row>
    <row r="1871" spans="1:16" ht="15" customHeight="1">
      <c r="A1871" s="4" t="str">
        <f>+B1863&amp;B1871</f>
        <v>42753CONCHAN</v>
      </c>
      <c r="B1871" s="22" t="s">
        <v>14</v>
      </c>
      <c r="C1871" s="60">
        <v>6.64</v>
      </c>
      <c r="D1871" s="61">
        <v>6.85</v>
      </c>
      <c r="E1871" s="59">
        <v>7.53</v>
      </c>
      <c r="F1871" s="59">
        <v>7.22</v>
      </c>
      <c r="G1871" s="71">
        <v>6.61</v>
      </c>
      <c r="H1871" s="59">
        <v>6.26</v>
      </c>
      <c r="O1871" s="4"/>
      <c r="P1871" s="4"/>
    </row>
    <row r="1872" spans="1:16" ht="15" customHeight="1">
      <c r="A1872" s="4" t="str">
        <f>+B1863&amp;B1872</f>
        <v>42753C. DE PASCO</v>
      </c>
      <c r="B1872" s="22" t="s">
        <v>23</v>
      </c>
      <c r="C1872" s="58"/>
      <c r="D1872" s="58"/>
      <c r="E1872" s="58"/>
      <c r="F1872" s="58"/>
      <c r="G1872" s="71">
        <v>7.37</v>
      </c>
      <c r="H1872" s="59">
        <v>7.06</v>
      </c>
      <c r="O1872" s="4"/>
      <c r="P1872" s="4"/>
    </row>
    <row r="1873" spans="1:16" ht="15" customHeight="1">
      <c r="A1873" s="4" t="str">
        <f>+B1863&amp;B1873</f>
        <v>42753PISCO</v>
      </c>
      <c r="B1873" s="22" t="s">
        <v>24</v>
      </c>
      <c r="C1873" s="58"/>
      <c r="D1873" s="58"/>
      <c r="E1873" s="58"/>
      <c r="F1873" s="59">
        <v>7.59</v>
      </c>
      <c r="G1873" s="71">
        <v>7</v>
      </c>
      <c r="H1873" s="59">
        <v>6.64</v>
      </c>
      <c r="O1873" s="4"/>
      <c r="P1873" s="4"/>
    </row>
    <row r="1874" spans="1:16" ht="15" customHeight="1">
      <c r="A1874" s="4" t="str">
        <f>B1863&amp;B1874</f>
        <v>42753MOLLENDO</v>
      </c>
      <c r="B1874" s="22" t="s">
        <v>25</v>
      </c>
      <c r="C1874" s="60">
        <v>7.11</v>
      </c>
      <c r="D1874" s="61">
        <v>7.32</v>
      </c>
      <c r="E1874" s="58"/>
      <c r="F1874" s="58"/>
      <c r="G1874" s="71">
        <v>7.21</v>
      </c>
      <c r="H1874" s="59">
        <v>6.89</v>
      </c>
      <c r="O1874" s="4"/>
      <c r="P1874" s="4"/>
    </row>
    <row r="1875" spans="1:16" ht="15" customHeight="1">
      <c r="A1875" s="4" t="str">
        <f>B1863&amp;B1875</f>
        <v>42753JULIACA</v>
      </c>
      <c r="B1875" s="22" t="s">
        <v>26</v>
      </c>
      <c r="C1875" s="60">
        <v>7.38</v>
      </c>
      <c r="D1875" s="61">
        <v>7.59</v>
      </c>
      <c r="E1875" s="58"/>
      <c r="F1875" s="58"/>
      <c r="G1875" s="72"/>
      <c r="H1875" s="59">
        <v>7.2</v>
      </c>
      <c r="O1875" s="4"/>
      <c r="P1875" s="4"/>
    </row>
    <row r="1876" spans="1:16" ht="15" customHeight="1">
      <c r="A1876" s="4" t="str">
        <f>B1863&amp;B1876</f>
        <v>42753CUSCO</v>
      </c>
      <c r="B1876" s="22" t="s">
        <v>19</v>
      </c>
      <c r="C1876" s="60">
        <v>7.48</v>
      </c>
      <c r="D1876" s="61">
        <v>7.69</v>
      </c>
      <c r="E1876" s="58"/>
      <c r="F1876" s="58"/>
      <c r="G1876" s="72"/>
      <c r="H1876" s="59">
        <v>7.3</v>
      </c>
      <c r="O1876" s="4"/>
      <c r="P1876" s="4"/>
    </row>
    <row r="1877" spans="1:16" ht="15" customHeight="1">
      <c r="A1877" s="4" t="str">
        <f>B1863&amp;B1877</f>
        <v>42753ILO</v>
      </c>
      <c r="B1877" s="22" t="s">
        <v>27</v>
      </c>
      <c r="C1877" s="60">
        <v>7.15</v>
      </c>
      <c r="D1877" s="61">
        <v>7.36</v>
      </c>
      <c r="E1877" s="58"/>
      <c r="F1877" s="59">
        <v>7.9</v>
      </c>
      <c r="G1877" s="72"/>
      <c r="H1877" s="58"/>
      <c r="O1877" s="4"/>
      <c r="P1877" s="4"/>
    </row>
    <row r="1878" spans="1:16" ht="15" customHeight="1">
      <c r="A1878" s="4" t="str">
        <f>B1863&amp;B1878</f>
        <v>42753EL MILAGRO</v>
      </c>
      <c r="B1878" s="22" t="s">
        <v>28</v>
      </c>
      <c r="C1878" s="58"/>
      <c r="D1878" s="58"/>
      <c r="E1878" s="58"/>
      <c r="F1878" s="58"/>
      <c r="G1878" s="71">
        <v>7.19</v>
      </c>
      <c r="H1878" s="59">
        <v>6.78</v>
      </c>
      <c r="O1878" s="4"/>
      <c r="P1878" s="4"/>
    </row>
    <row r="1879" spans="1:16" ht="15" customHeight="1">
      <c r="A1879" s="4" t="str">
        <f>B1863&amp;B1879</f>
        <v>42753YURIMAGUAS</v>
      </c>
      <c r="B1879" s="22" t="s">
        <v>29</v>
      </c>
      <c r="C1879" s="54"/>
      <c r="D1879" s="54"/>
      <c r="E1879" s="18"/>
      <c r="F1879" s="18"/>
      <c r="G1879" s="18"/>
      <c r="H1879" s="18"/>
      <c r="O1879" s="4"/>
      <c r="P1879" s="4"/>
    </row>
    <row r="1880" spans="1:16" ht="15" customHeight="1">
      <c r="A1880" s="4" t="str">
        <f>B1863&amp;B1880</f>
        <v>42753IQUITOS</v>
      </c>
      <c r="B1880" s="22" t="s">
        <v>30</v>
      </c>
      <c r="C1880" s="54"/>
      <c r="D1880" s="54"/>
      <c r="E1880" s="18"/>
      <c r="F1880" s="18"/>
      <c r="G1880" s="18"/>
      <c r="H1880" s="18"/>
      <c r="O1880" s="4"/>
      <c r="P1880" s="4"/>
    </row>
    <row r="1881" spans="1:16" ht="15" customHeight="1">
      <c r="A1881" s="4" t="str">
        <f>B1863&amp;B1881</f>
        <v>42753PUCALLPA</v>
      </c>
      <c r="B1881" s="22" t="s">
        <v>31</v>
      </c>
      <c r="C1881" s="54"/>
      <c r="D1881" s="54"/>
      <c r="E1881" s="18"/>
      <c r="F1881" s="18"/>
      <c r="G1881" s="18"/>
      <c r="H1881" s="18"/>
      <c r="O1881" s="4"/>
      <c r="P1881" s="4"/>
    </row>
    <row r="1882" spans="1:16" ht="15" customHeight="1">
      <c r="A1882" s="4" t="str">
        <f>B1863&amp;B1882</f>
        <v>42753PTO. MALDONADO</v>
      </c>
      <c r="B1882" s="22" t="s">
        <v>32</v>
      </c>
      <c r="C1882" s="61">
        <v>10.25</v>
      </c>
      <c r="D1882" s="61">
        <v>10.46</v>
      </c>
      <c r="E1882" s="18"/>
      <c r="F1882" s="18"/>
      <c r="G1882" s="18"/>
      <c r="H1882" s="18"/>
      <c r="O1882" s="4"/>
      <c r="P1882" s="4"/>
    </row>
    <row r="1883" spans="1:16" ht="15" customHeight="1">
      <c r="B1883" s="17">
        <v>42760</v>
      </c>
      <c r="C1883" s="18"/>
      <c r="D1883" s="18"/>
      <c r="E1883" s="18"/>
      <c r="F1883" s="18"/>
      <c r="G1883" s="18"/>
      <c r="H1883" s="18"/>
      <c r="O1883" s="4"/>
      <c r="P1883" s="4"/>
    </row>
    <row r="1884" spans="1:16" ht="15" customHeight="1">
      <c r="A1884" s="4" t="str">
        <f>B1883&amp;B1884</f>
        <v>42760TALARA</v>
      </c>
      <c r="B1884" s="22" t="s">
        <v>20</v>
      </c>
      <c r="C1884" s="58"/>
      <c r="D1884" s="58"/>
      <c r="E1884" s="58"/>
      <c r="F1884" s="59">
        <v>7.27</v>
      </c>
      <c r="G1884" s="71">
        <v>6.68</v>
      </c>
      <c r="H1884" s="59">
        <v>6.26</v>
      </c>
      <c r="O1884" s="4"/>
      <c r="P1884" s="4"/>
    </row>
    <row r="1885" spans="1:16" ht="15" customHeight="1">
      <c r="A1885" s="4" t="str">
        <f>B1883&amp;B1885</f>
        <v>42760PIURA</v>
      </c>
      <c r="B1885" s="22" t="s">
        <v>21</v>
      </c>
      <c r="C1885" s="58"/>
      <c r="D1885" s="58"/>
      <c r="E1885" s="58"/>
      <c r="F1885" s="58"/>
      <c r="G1885" s="71">
        <v>6.86</v>
      </c>
      <c r="H1885" s="59">
        <v>6.54</v>
      </c>
      <c r="O1885" s="4"/>
      <c r="P1885" s="4"/>
    </row>
    <row r="1886" spans="1:16" ht="15" customHeight="1">
      <c r="A1886" s="4" t="str">
        <f>+B1883&amp;B1886</f>
        <v>42760ETEN</v>
      </c>
      <c r="B1886" s="22" t="s">
        <v>18</v>
      </c>
      <c r="C1886" s="58"/>
      <c r="D1886" s="58"/>
      <c r="E1886" s="58"/>
      <c r="F1886" s="58"/>
      <c r="G1886" s="71">
        <v>7</v>
      </c>
      <c r="H1886" s="59">
        <v>6.68</v>
      </c>
      <c r="O1886" s="4"/>
      <c r="P1886" s="4"/>
    </row>
    <row r="1887" spans="1:16" ht="15" customHeight="1">
      <c r="A1887" s="4" t="str">
        <f>+B1883&amp;B1887</f>
        <v>42760SALAVERRY</v>
      </c>
      <c r="B1887" s="22" t="s">
        <v>16</v>
      </c>
      <c r="C1887" s="58"/>
      <c r="D1887" s="58"/>
      <c r="E1887" s="58"/>
      <c r="F1887" s="59">
        <v>7.63</v>
      </c>
      <c r="G1887" s="71">
        <v>7.03</v>
      </c>
      <c r="H1887" s="59">
        <v>6.71</v>
      </c>
      <c r="O1887" s="4"/>
      <c r="P1887" s="4"/>
    </row>
    <row r="1888" spans="1:16" ht="15" customHeight="1">
      <c r="A1888" s="4" t="str">
        <f>+B1883&amp;B1888</f>
        <v>42760CHIMBOTE</v>
      </c>
      <c r="B1888" s="22" t="s">
        <v>15</v>
      </c>
      <c r="C1888" s="58"/>
      <c r="D1888" s="58"/>
      <c r="E1888" s="58"/>
      <c r="F1888" s="58"/>
      <c r="G1888" s="71">
        <v>7.03</v>
      </c>
      <c r="H1888" s="58"/>
      <c r="O1888" s="4"/>
      <c r="P1888" s="4"/>
    </row>
    <row r="1889" spans="1:16" ht="15" customHeight="1">
      <c r="A1889" s="4" t="str">
        <f>+B1883&amp;B1889</f>
        <v>42760SUPE</v>
      </c>
      <c r="B1889" s="22" t="s">
        <v>22</v>
      </c>
      <c r="C1889" s="60">
        <v>6.87</v>
      </c>
      <c r="D1889" s="61">
        <v>6.94</v>
      </c>
      <c r="E1889" s="58"/>
      <c r="F1889" s="58"/>
      <c r="G1889" s="71">
        <v>7.05</v>
      </c>
      <c r="H1889" s="59">
        <v>6.73</v>
      </c>
      <c r="O1889" s="4"/>
      <c r="P1889" s="4"/>
    </row>
    <row r="1890" spans="1:16" ht="15" customHeight="1">
      <c r="A1890" s="4" t="str">
        <f>+B1883&amp;B1890</f>
        <v>42760CALLAO</v>
      </c>
      <c r="B1890" s="22" t="s">
        <v>17</v>
      </c>
      <c r="C1890" s="60">
        <v>6.64</v>
      </c>
      <c r="D1890" s="61">
        <v>6.71</v>
      </c>
      <c r="E1890" s="59">
        <v>7.41</v>
      </c>
      <c r="F1890" s="59">
        <v>7.1</v>
      </c>
      <c r="G1890" s="71">
        <v>6.49</v>
      </c>
      <c r="H1890" s="59">
        <v>6.14</v>
      </c>
      <c r="O1890" s="4"/>
      <c r="P1890" s="4"/>
    </row>
    <row r="1891" spans="1:16" ht="15" customHeight="1">
      <c r="A1891" s="4" t="str">
        <f>+B1883&amp;B1891</f>
        <v>42760CONCHAN</v>
      </c>
      <c r="B1891" s="22" t="s">
        <v>14</v>
      </c>
      <c r="C1891" s="60">
        <v>6.64</v>
      </c>
      <c r="D1891" s="61">
        <v>6.71</v>
      </c>
      <c r="E1891" s="59">
        <v>7.41</v>
      </c>
      <c r="F1891" s="59">
        <v>7.1</v>
      </c>
      <c r="G1891" s="71">
        <v>6.49</v>
      </c>
      <c r="H1891" s="59">
        <v>6.14</v>
      </c>
      <c r="O1891" s="4"/>
      <c r="P1891" s="4"/>
    </row>
    <row r="1892" spans="1:16" ht="15" customHeight="1">
      <c r="A1892" s="4" t="str">
        <f>+B1883&amp;B1892</f>
        <v>42760C. DE PASCO</v>
      </c>
      <c r="B1892" s="22" t="s">
        <v>23</v>
      </c>
      <c r="C1892" s="58"/>
      <c r="D1892" s="58"/>
      <c r="E1892" s="58"/>
      <c r="F1892" s="58"/>
      <c r="G1892" s="71">
        <v>7.25</v>
      </c>
      <c r="H1892" s="59">
        <v>6.94</v>
      </c>
      <c r="O1892" s="4"/>
      <c r="P1892" s="4"/>
    </row>
    <row r="1893" spans="1:16" ht="15" customHeight="1">
      <c r="A1893" s="4" t="str">
        <f>+B1883&amp;B1893</f>
        <v>42760PISCO</v>
      </c>
      <c r="B1893" s="22" t="s">
        <v>24</v>
      </c>
      <c r="C1893" s="58"/>
      <c r="D1893" s="58"/>
      <c r="E1893" s="58"/>
      <c r="F1893" s="59">
        <v>7.47</v>
      </c>
      <c r="G1893" s="71">
        <v>6.88</v>
      </c>
      <c r="H1893" s="59">
        <v>6.52</v>
      </c>
      <c r="O1893" s="4"/>
      <c r="P1893" s="4"/>
    </row>
    <row r="1894" spans="1:16" ht="15" customHeight="1">
      <c r="A1894" s="4" t="str">
        <f>B1883&amp;B1894</f>
        <v>42760MOLLENDO</v>
      </c>
      <c r="B1894" s="22" t="s">
        <v>25</v>
      </c>
      <c r="C1894" s="60">
        <v>7.11</v>
      </c>
      <c r="D1894" s="61">
        <v>7.18</v>
      </c>
      <c r="E1894" s="58"/>
      <c r="F1894" s="58"/>
      <c r="G1894" s="71">
        <v>7.09</v>
      </c>
      <c r="H1894" s="59">
        <v>6.77</v>
      </c>
      <c r="O1894" s="4"/>
      <c r="P1894" s="4"/>
    </row>
    <row r="1895" spans="1:16" ht="15" customHeight="1">
      <c r="A1895" s="4" t="str">
        <f>B1883&amp;B1895</f>
        <v>42760JULIACA</v>
      </c>
      <c r="B1895" s="22" t="s">
        <v>26</v>
      </c>
      <c r="C1895" s="60">
        <v>7.38</v>
      </c>
      <c r="D1895" s="61">
        <v>7.45</v>
      </c>
      <c r="E1895" s="58"/>
      <c r="F1895" s="58"/>
      <c r="G1895" s="72"/>
      <c r="H1895" s="59">
        <v>7.08</v>
      </c>
      <c r="O1895" s="4"/>
      <c r="P1895" s="4"/>
    </row>
    <row r="1896" spans="1:16" ht="15" customHeight="1">
      <c r="A1896" s="4" t="str">
        <f>B1883&amp;B1896</f>
        <v>42760CUSCO</v>
      </c>
      <c r="B1896" s="22" t="s">
        <v>19</v>
      </c>
      <c r="C1896" s="60">
        <v>7.48</v>
      </c>
      <c r="D1896" s="61">
        <v>7.55</v>
      </c>
      <c r="E1896" s="58"/>
      <c r="F1896" s="58"/>
      <c r="G1896" s="72"/>
      <c r="H1896" s="59">
        <v>7.18</v>
      </c>
      <c r="O1896" s="4"/>
      <c r="P1896" s="4"/>
    </row>
    <row r="1897" spans="1:16" ht="15" customHeight="1">
      <c r="A1897" s="4" t="str">
        <f>B1883&amp;B1897</f>
        <v>42760ILO</v>
      </c>
      <c r="B1897" s="22" t="s">
        <v>27</v>
      </c>
      <c r="C1897" s="60">
        <v>7.15</v>
      </c>
      <c r="D1897" s="61">
        <v>7.22</v>
      </c>
      <c r="E1897" s="58"/>
      <c r="F1897" s="59">
        <v>7.78</v>
      </c>
      <c r="G1897" s="72"/>
      <c r="H1897" s="58"/>
      <c r="O1897" s="4"/>
      <c r="P1897" s="4"/>
    </row>
    <row r="1898" spans="1:16" ht="15" customHeight="1">
      <c r="A1898" s="4" t="str">
        <f>B1883&amp;B1898</f>
        <v>42760EL MILAGRO</v>
      </c>
      <c r="B1898" s="22" t="s">
        <v>28</v>
      </c>
      <c r="C1898" s="58"/>
      <c r="D1898" s="58"/>
      <c r="E1898" s="58"/>
      <c r="F1898" s="58"/>
      <c r="G1898" s="71">
        <v>7.07</v>
      </c>
      <c r="H1898" s="59">
        <v>6.66</v>
      </c>
      <c r="O1898" s="4"/>
      <c r="P1898" s="4"/>
    </row>
    <row r="1899" spans="1:16" ht="15" customHeight="1">
      <c r="A1899" s="4" t="str">
        <f>B1883&amp;B1899</f>
        <v>42760YURIMAGUAS</v>
      </c>
      <c r="B1899" s="22" t="s">
        <v>29</v>
      </c>
      <c r="C1899" s="54"/>
      <c r="D1899" s="54"/>
      <c r="E1899" s="18"/>
      <c r="F1899" s="18"/>
      <c r="G1899" s="18"/>
      <c r="H1899" s="18"/>
      <c r="O1899" s="4"/>
      <c r="P1899" s="4"/>
    </row>
    <row r="1900" spans="1:16" ht="15" customHeight="1">
      <c r="A1900" s="4" t="str">
        <f>B1883&amp;B1900</f>
        <v>42760IQUITOS</v>
      </c>
      <c r="B1900" s="22" t="s">
        <v>30</v>
      </c>
      <c r="C1900" s="54"/>
      <c r="D1900" s="54"/>
      <c r="E1900" s="18"/>
      <c r="F1900" s="18"/>
      <c r="G1900" s="18"/>
      <c r="H1900" s="18"/>
      <c r="O1900" s="4"/>
      <c r="P1900" s="4"/>
    </row>
    <row r="1901" spans="1:16" ht="15" customHeight="1">
      <c r="A1901" s="4" t="str">
        <f>B1883&amp;B1901</f>
        <v>42760PUCALLPA</v>
      </c>
      <c r="B1901" s="22" t="s">
        <v>31</v>
      </c>
      <c r="C1901" s="54"/>
      <c r="D1901" s="54"/>
      <c r="E1901" s="18"/>
      <c r="F1901" s="18"/>
      <c r="G1901" s="18"/>
      <c r="H1901" s="18"/>
      <c r="O1901" s="4"/>
      <c r="P1901" s="4"/>
    </row>
    <row r="1902" spans="1:16" ht="15" customHeight="1">
      <c r="A1902" s="4" t="str">
        <f>B1883&amp;B1902</f>
        <v>42760PTO. MALDONADO</v>
      </c>
      <c r="B1902" s="22" t="s">
        <v>32</v>
      </c>
      <c r="C1902" s="61">
        <v>10.25</v>
      </c>
      <c r="D1902" s="61">
        <v>10.32</v>
      </c>
      <c r="E1902" s="18"/>
      <c r="F1902" s="18"/>
      <c r="G1902" s="18"/>
      <c r="H1902" s="18"/>
      <c r="O1902" s="4"/>
      <c r="P1902" s="4"/>
    </row>
    <row r="1903" spans="1:16" ht="15" customHeight="1">
      <c r="B1903" s="33">
        <v>42767</v>
      </c>
      <c r="O1903" s="4"/>
      <c r="P1903" s="4"/>
    </row>
    <row r="1904" spans="1:16" ht="15" customHeight="1">
      <c r="A1904" s="4" t="str">
        <f>B1903&amp;B1904</f>
        <v>42767TALARA</v>
      </c>
      <c r="B1904" s="22" t="s">
        <v>20</v>
      </c>
      <c r="C1904" s="58"/>
      <c r="D1904" s="58"/>
      <c r="E1904" s="58"/>
      <c r="F1904" s="59">
        <v>7.13</v>
      </c>
      <c r="G1904" s="71">
        <v>6.54</v>
      </c>
      <c r="H1904" s="59">
        <v>6.12</v>
      </c>
      <c r="O1904" s="4"/>
      <c r="P1904" s="4"/>
    </row>
    <row r="1905" spans="1:16" ht="15" customHeight="1">
      <c r="A1905" s="4" t="str">
        <f>B1903&amp;B1905</f>
        <v>42767PIURA</v>
      </c>
      <c r="B1905" s="22" t="s">
        <v>21</v>
      </c>
      <c r="C1905" s="58"/>
      <c r="D1905" s="58"/>
      <c r="E1905" s="58"/>
      <c r="F1905" s="58"/>
      <c r="G1905" s="71">
        <v>6.72</v>
      </c>
      <c r="H1905" s="59">
        <v>6.4</v>
      </c>
      <c r="O1905" s="4"/>
      <c r="P1905" s="4"/>
    </row>
    <row r="1906" spans="1:16" ht="15" customHeight="1">
      <c r="A1906" s="4" t="str">
        <f>+B1903&amp;B1906</f>
        <v>42767ETEN</v>
      </c>
      <c r="B1906" s="22" t="s">
        <v>18</v>
      </c>
      <c r="C1906" s="58"/>
      <c r="D1906" s="58"/>
      <c r="E1906" s="58"/>
      <c r="F1906" s="58"/>
      <c r="G1906" s="71">
        <v>6.86</v>
      </c>
      <c r="H1906" s="59">
        <v>6.54</v>
      </c>
      <c r="O1906" s="4"/>
      <c r="P1906" s="4"/>
    </row>
    <row r="1907" spans="1:16" ht="15" customHeight="1">
      <c r="A1907" s="4" t="str">
        <f>+B1903&amp;B1907</f>
        <v>42767SALAVERRY</v>
      </c>
      <c r="B1907" s="22" t="s">
        <v>16</v>
      </c>
      <c r="C1907" s="58"/>
      <c r="D1907" s="58"/>
      <c r="E1907" s="58"/>
      <c r="F1907" s="59">
        <v>7.49</v>
      </c>
      <c r="G1907" s="71">
        <v>6.89</v>
      </c>
      <c r="H1907" s="59">
        <v>6.57</v>
      </c>
      <c r="O1907" s="4"/>
      <c r="P1907" s="4"/>
    </row>
    <row r="1908" spans="1:16" ht="15" customHeight="1">
      <c r="A1908" s="4" t="str">
        <f>+B1903&amp;B1908</f>
        <v>42767CHIMBOTE</v>
      </c>
      <c r="B1908" s="22" t="s">
        <v>15</v>
      </c>
      <c r="C1908" s="58"/>
      <c r="D1908" s="58"/>
      <c r="E1908" s="58"/>
      <c r="F1908" s="58"/>
      <c r="G1908" s="71">
        <v>6.89</v>
      </c>
      <c r="H1908" s="58"/>
      <c r="O1908" s="4"/>
      <c r="P1908" s="4"/>
    </row>
    <row r="1909" spans="1:16" ht="15" customHeight="1">
      <c r="A1909" s="4" t="str">
        <f>+B1903&amp;B1909</f>
        <v>42767SUPE</v>
      </c>
      <c r="B1909" s="22" t="s">
        <v>22</v>
      </c>
      <c r="C1909" s="60">
        <v>6.87</v>
      </c>
      <c r="D1909" s="61">
        <v>6.87</v>
      </c>
      <c r="E1909" s="58"/>
      <c r="F1909" s="58"/>
      <c r="G1909" s="71">
        <v>6.91</v>
      </c>
      <c r="H1909" s="59">
        <v>6.59</v>
      </c>
      <c r="O1909" s="4"/>
      <c r="P1909" s="4"/>
    </row>
    <row r="1910" spans="1:16" ht="15" customHeight="1">
      <c r="A1910" s="4" t="str">
        <f>+B1903&amp;B1910</f>
        <v>42767CALLAO</v>
      </c>
      <c r="B1910" s="22" t="s">
        <v>17</v>
      </c>
      <c r="C1910" s="60">
        <v>6.64</v>
      </c>
      <c r="D1910" s="61">
        <v>6.64</v>
      </c>
      <c r="E1910" s="59">
        <v>7.27</v>
      </c>
      <c r="F1910" s="59">
        <v>6.96</v>
      </c>
      <c r="G1910" s="71">
        <v>6.35</v>
      </c>
      <c r="H1910" s="59">
        <v>6</v>
      </c>
      <c r="O1910" s="4"/>
      <c r="P1910" s="4"/>
    </row>
    <row r="1911" spans="1:16" ht="15" customHeight="1">
      <c r="A1911" s="4" t="str">
        <f>+B1903&amp;B1911</f>
        <v>42767CONCHAN</v>
      </c>
      <c r="B1911" s="22" t="s">
        <v>14</v>
      </c>
      <c r="C1911" s="60">
        <v>6.64</v>
      </c>
      <c r="D1911" s="61">
        <v>6.64</v>
      </c>
      <c r="E1911" s="59">
        <v>7.27</v>
      </c>
      <c r="F1911" s="59">
        <v>6.96</v>
      </c>
      <c r="G1911" s="71">
        <v>6.35</v>
      </c>
      <c r="H1911" s="59">
        <v>6</v>
      </c>
      <c r="O1911" s="4"/>
      <c r="P1911" s="4"/>
    </row>
    <row r="1912" spans="1:16" ht="15" customHeight="1">
      <c r="A1912" s="4" t="str">
        <f>+B1903&amp;B1912</f>
        <v>42767C. DE PASCO</v>
      </c>
      <c r="B1912" s="22" t="s">
        <v>23</v>
      </c>
      <c r="C1912" s="58"/>
      <c r="D1912" s="58"/>
      <c r="E1912" s="58"/>
      <c r="F1912" s="58"/>
      <c r="G1912" s="71">
        <v>7.11</v>
      </c>
      <c r="H1912" s="59">
        <v>6.8</v>
      </c>
      <c r="O1912" s="4"/>
      <c r="P1912" s="4"/>
    </row>
    <row r="1913" spans="1:16" ht="15" customHeight="1">
      <c r="A1913" s="4" t="str">
        <f>+B1903&amp;B1913</f>
        <v>42767PISCO</v>
      </c>
      <c r="B1913" s="22" t="s">
        <v>24</v>
      </c>
      <c r="C1913" s="58"/>
      <c r="D1913" s="58"/>
      <c r="E1913" s="58"/>
      <c r="F1913" s="59">
        <v>7.33</v>
      </c>
      <c r="G1913" s="71">
        <v>6.74</v>
      </c>
      <c r="H1913" s="59">
        <v>6.38</v>
      </c>
      <c r="O1913" s="4"/>
      <c r="P1913" s="4"/>
    </row>
    <row r="1914" spans="1:16" ht="15" customHeight="1">
      <c r="A1914" s="4" t="str">
        <f>B1903&amp;B1914</f>
        <v>42767MOLLENDO</v>
      </c>
      <c r="B1914" s="22" t="s">
        <v>25</v>
      </c>
      <c r="C1914" s="60">
        <v>7.11</v>
      </c>
      <c r="D1914" s="61">
        <v>7.11</v>
      </c>
      <c r="E1914" s="58"/>
      <c r="F1914" s="58"/>
      <c r="G1914" s="71">
        <v>6.95</v>
      </c>
      <c r="H1914" s="59">
        <v>6.63</v>
      </c>
      <c r="O1914" s="4"/>
      <c r="P1914" s="4"/>
    </row>
    <row r="1915" spans="1:16" ht="15" customHeight="1">
      <c r="A1915" s="4" t="str">
        <f>B1903&amp;B1915</f>
        <v>42767JULIACA</v>
      </c>
      <c r="B1915" s="22" t="s">
        <v>26</v>
      </c>
      <c r="C1915" s="60">
        <v>7.38</v>
      </c>
      <c r="D1915" s="61">
        <v>7.38</v>
      </c>
      <c r="E1915" s="58"/>
      <c r="F1915" s="58"/>
      <c r="G1915" s="72"/>
      <c r="H1915" s="59">
        <v>6.94</v>
      </c>
      <c r="O1915" s="4"/>
      <c r="P1915" s="4"/>
    </row>
    <row r="1916" spans="1:16" ht="15" customHeight="1">
      <c r="A1916" s="4" t="str">
        <f>B1903&amp;B1916</f>
        <v>42767CUSCO</v>
      </c>
      <c r="B1916" s="22" t="s">
        <v>19</v>
      </c>
      <c r="C1916" s="60">
        <v>7.48</v>
      </c>
      <c r="D1916" s="61">
        <v>7.48</v>
      </c>
      <c r="E1916" s="58"/>
      <c r="F1916" s="58"/>
      <c r="G1916" s="72"/>
      <c r="H1916" s="59">
        <v>7.04</v>
      </c>
      <c r="O1916" s="4"/>
      <c r="P1916" s="4"/>
    </row>
    <row r="1917" spans="1:16" ht="15" customHeight="1">
      <c r="A1917" s="4" t="str">
        <f>B1903&amp;B1917</f>
        <v>42767ILO</v>
      </c>
      <c r="B1917" s="22" t="s">
        <v>27</v>
      </c>
      <c r="C1917" s="60">
        <v>7.15</v>
      </c>
      <c r="D1917" s="61">
        <v>7.15</v>
      </c>
      <c r="E1917" s="58"/>
      <c r="F1917" s="59">
        <v>7.64</v>
      </c>
      <c r="G1917" s="72"/>
      <c r="H1917" s="58"/>
      <c r="O1917" s="4"/>
      <c r="P1917" s="4"/>
    </row>
    <row r="1918" spans="1:16" ht="15" customHeight="1">
      <c r="A1918" s="4" t="str">
        <f>B1903&amp;B1918</f>
        <v>42767EL MILAGRO</v>
      </c>
      <c r="B1918" s="22" t="s">
        <v>28</v>
      </c>
      <c r="C1918" s="58"/>
      <c r="D1918" s="58"/>
      <c r="E1918" s="58"/>
      <c r="F1918" s="58"/>
      <c r="G1918" s="71">
        <v>6.93</v>
      </c>
      <c r="H1918" s="59">
        <v>6.52</v>
      </c>
      <c r="O1918" s="4"/>
      <c r="P1918" s="4"/>
    </row>
    <row r="1919" spans="1:16" ht="15" customHeight="1">
      <c r="A1919" s="4" t="str">
        <f>B1903&amp;B1919</f>
        <v>42767YURIMAGUAS</v>
      </c>
      <c r="B1919" s="22" t="s">
        <v>29</v>
      </c>
      <c r="C1919" s="27"/>
      <c r="D1919" s="27"/>
      <c r="O1919" s="4"/>
      <c r="P1919" s="4"/>
    </row>
    <row r="1920" spans="1:16" ht="15" customHeight="1">
      <c r="A1920" s="4" t="str">
        <f>B1903&amp;B1920</f>
        <v>42767IQUITOS</v>
      </c>
      <c r="B1920" s="22" t="s">
        <v>30</v>
      </c>
      <c r="C1920" s="27"/>
      <c r="D1920" s="27"/>
      <c r="O1920" s="4"/>
      <c r="P1920" s="4"/>
    </row>
    <row r="1921" spans="1:16" ht="15" customHeight="1">
      <c r="A1921" s="4" t="str">
        <f>B1903&amp;B1921</f>
        <v>42767PUCALLPA</v>
      </c>
      <c r="B1921" s="22" t="s">
        <v>31</v>
      </c>
      <c r="C1921" s="27"/>
      <c r="D1921" s="27"/>
      <c r="O1921" s="4"/>
      <c r="P1921" s="4"/>
    </row>
    <row r="1922" spans="1:16" ht="15" customHeight="1">
      <c r="A1922" s="4" t="str">
        <f>B1903&amp;B1922</f>
        <v>42767PTO. MALDONADO</v>
      </c>
      <c r="B1922" s="22" t="s">
        <v>32</v>
      </c>
      <c r="C1922" s="61">
        <v>10.25</v>
      </c>
      <c r="D1922" s="61">
        <v>10.25</v>
      </c>
      <c r="O1922" s="4"/>
      <c r="P1922" s="4"/>
    </row>
    <row r="1923" spans="1:16" ht="15" customHeight="1">
      <c r="B1923" s="17">
        <v>42774</v>
      </c>
      <c r="O1923" s="4"/>
      <c r="P1923" s="4"/>
    </row>
    <row r="1924" spans="1:16" ht="15" customHeight="1">
      <c r="A1924" s="4" t="str">
        <f>B1923&amp;B1924</f>
        <v>42774TALARA</v>
      </c>
      <c r="B1924" s="22" t="s">
        <v>20</v>
      </c>
      <c r="C1924" s="58"/>
      <c r="D1924" s="58"/>
      <c r="E1924" s="58"/>
      <c r="F1924" s="59">
        <v>7.06</v>
      </c>
      <c r="G1924" s="71">
        <v>6.47</v>
      </c>
      <c r="H1924" s="59">
        <v>6.05</v>
      </c>
      <c r="O1924" s="4"/>
      <c r="P1924" s="4"/>
    </row>
    <row r="1925" spans="1:16" ht="15" customHeight="1">
      <c r="A1925" s="4" t="str">
        <f>B1923&amp;B1925</f>
        <v>42774PIURA</v>
      </c>
      <c r="B1925" s="22" t="s">
        <v>21</v>
      </c>
      <c r="C1925" s="58"/>
      <c r="D1925" s="58"/>
      <c r="E1925" s="58"/>
      <c r="F1925" s="58"/>
      <c r="G1925" s="71">
        <v>6.65</v>
      </c>
      <c r="H1925" s="59">
        <v>6.33</v>
      </c>
      <c r="O1925" s="4"/>
      <c r="P1925" s="4"/>
    </row>
    <row r="1926" spans="1:16" ht="15" customHeight="1">
      <c r="A1926" s="4" t="str">
        <f>+B1923&amp;B1926</f>
        <v>42774ETEN</v>
      </c>
      <c r="B1926" s="22" t="s">
        <v>18</v>
      </c>
      <c r="C1926" s="58"/>
      <c r="D1926" s="58"/>
      <c r="E1926" s="58"/>
      <c r="F1926" s="58"/>
      <c r="G1926" s="71">
        <v>6.79</v>
      </c>
      <c r="H1926" s="59">
        <v>6.47</v>
      </c>
      <c r="O1926" s="4"/>
      <c r="P1926" s="4"/>
    </row>
    <row r="1927" spans="1:16" ht="15" customHeight="1">
      <c r="A1927" s="4" t="str">
        <f>+B1923&amp;B1927</f>
        <v>42774SALAVERRY</v>
      </c>
      <c r="B1927" s="22" t="s">
        <v>16</v>
      </c>
      <c r="C1927" s="58"/>
      <c r="D1927" s="58"/>
      <c r="E1927" s="58"/>
      <c r="F1927" s="59">
        <v>7.42</v>
      </c>
      <c r="G1927" s="71">
        <v>6.82</v>
      </c>
      <c r="H1927" s="59">
        <v>6.5</v>
      </c>
      <c r="O1927" s="4"/>
      <c r="P1927" s="4"/>
    </row>
    <row r="1928" spans="1:16" ht="15" customHeight="1">
      <c r="A1928" s="4" t="str">
        <f>+B1923&amp;B1928</f>
        <v>42774CHIMBOTE</v>
      </c>
      <c r="B1928" s="22" t="s">
        <v>15</v>
      </c>
      <c r="C1928" s="58"/>
      <c r="D1928" s="58"/>
      <c r="E1928" s="58"/>
      <c r="F1928" s="58"/>
      <c r="G1928" s="71">
        <v>6.82</v>
      </c>
      <c r="H1928" s="58"/>
      <c r="O1928" s="4"/>
      <c r="P1928" s="4"/>
    </row>
    <row r="1929" spans="1:16" ht="15" customHeight="1">
      <c r="A1929" s="4" t="str">
        <f>+B1923&amp;B1929</f>
        <v>42774SUPE</v>
      </c>
      <c r="B1929" s="22" t="s">
        <v>22</v>
      </c>
      <c r="C1929" s="60">
        <v>6.87</v>
      </c>
      <c r="D1929" s="61">
        <v>6.87</v>
      </c>
      <c r="E1929" s="58"/>
      <c r="F1929" s="58"/>
      <c r="G1929" s="71">
        <v>6.84</v>
      </c>
      <c r="H1929" s="59">
        <v>6.52</v>
      </c>
      <c r="O1929" s="4"/>
      <c r="P1929" s="4"/>
    </row>
    <row r="1930" spans="1:16" ht="15" customHeight="1">
      <c r="A1930" s="4" t="str">
        <f>+B1923&amp;B1930</f>
        <v>42774CALLAO</v>
      </c>
      <c r="B1930" s="22" t="s">
        <v>17</v>
      </c>
      <c r="C1930" s="60">
        <v>6.64</v>
      </c>
      <c r="D1930" s="61">
        <v>6.64</v>
      </c>
      <c r="E1930" s="59">
        <v>7.2</v>
      </c>
      <c r="F1930" s="59">
        <v>6.89</v>
      </c>
      <c r="G1930" s="71">
        <v>6.28</v>
      </c>
      <c r="H1930" s="59">
        <v>5.93</v>
      </c>
      <c r="O1930" s="4"/>
      <c r="P1930" s="4"/>
    </row>
    <row r="1931" spans="1:16" ht="15" customHeight="1">
      <c r="A1931" s="4" t="str">
        <f>+B1923&amp;B1931</f>
        <v>42774CONCHAN</v>
      </c>
      <c r="B1931" s="22" t="s">
        <v>14</v>
      </c>
      <c r="C1931" s="60">
        <v>6.64</v>
      </c>
      <c r="D1931" s="61">
        <v>6.64</v>
      </c>
      <c r="E1931" s="59">
        <v>7.2</v>
      </c>
      <c r="F1931" s="59">
        <v>6.89</v>
      </c>
      <c r="G1931" s="71">
        <v>6.28</v>
      </c>
      <c r="H1931" s="59">
        <v>5.93</v>
      </c>
      <c r="O1931" s="4"/>
      <c r="P1931" s="4"/>
    </row>
    <row r="1932" spans="1:16" ht="15" customHeight="1">
      <c r="A1932" s="4" t="str">
        <f>+B1923&amp;B1932</f>
        <v>42774C. DE PASCO</v>
      </c>
      <c r="B1932" s="22" t="s">
        <v>23</v>
      </c>
      <c r="C1932" s="58"/>
      <c r="D1932" s="58"/>
      <c r="E1932" s="58"/>
      <c r="F1932" s="58"/>
      <c r="G1932" s="71">
        <v>7.04</v>
      </c>
      <c r="H1932" s="59">
        <v>6.73</v>
      </c>
      <c r="O1932" s="4"/>
      <c r="P1932" s="4"/>
    </row>
    <row r="1933" spans="1:16" ht="15" customHeight="1">
      <c r="A1933" s="4" t="str">
        <f>+B1923&amp;B1933</f>
        <v>42774PISCO</v>
      </c>
      <c r="B1933" s="22" t="s">
        <v>24</v>
      </c>
      <c r="C1933" s="58"/>
      <c r="D1933" s="58"/>
      <c r="E1933" s="58"/>
      <c r="F1933" s="59">
        <v>7.26</v>
      </c>
      <c r="G1933" s="71">
        <v>6.67</v>
      </c>
      <c r="H1933" s="59">
        <v>6.31</v>
      </c>
      <c r="O1933" s="4"/>
      <c r="P1933" s="4"/>
    </row>
    <row r="1934" spans="1:16" ht="15" customHeight="1">
      <c r="A1934" s="4" t="str">
        <f>B1923&amp;B1934</f>
        <v>42774MOLLENDO</v>
      </c>
      <c r="B1934" s="22" t="s">
        <v>25</v>
      </c>
      <c r="C1934" s="60">
        <v>7.11</v>
      </c>
      <c r="D1934" s="61">
        <v>7.11</v>
      </c>
      <c r="E1934" s="58"/>
      <c r="F1934" s="58"/>
      <c r="G1934" s="71">
        <v>6.88</v>
      </c>
      <c r="H1934" s="59">
        <v>6.56</v>
      </c>
      <c r="O1934" s="4"/>
      <c r="P1934" s="4"/>
    </row>
    <row r="1935" spans="1:16" ht="15" customHeight="1">
      <c r="A1935" s="4" t="str">
        <f>B1923&amp;B1935</f>
        <v>42774JULIACA</v>
      </c>
      <c r="B1935" s="22" t="s">
        <v>26</v>
      </c>
      <c r="C1935" s="60">
        <v>7.38</v>
      </c>
      <c r="D1935" s="61">
        <v>7.38</v>
      </c>
      <c r="E1935" s="58"/>
      <c r="F1935" s="58"/>
      <c r="G1935" s="72"/>
      <c r="H1935" s="59">
        <v>6.87</v>
      </c>
      <c r="O1935" s="4"/>
      <c r="P1935" s="4"/>
    </row>
    <row r="1936" spans="1:16" ht="15" customHeight="1">
      <c r="A1936" s="4" t="str">
        <f>B1923&amp;B1936</f>
        <v>42774CUSCO</v>
      </c>
      <c r="B1936" s="22" t="s">
        <v>19</v>
      </c>
      <c r="C1936" s="60">
        <v>7.48</v>
      </c>
      <c r="D1936" s="61">
        <v>7.48</v>
      </c>
      <c r="E1936" s="58"/>
      <c r="F1936" s="58"/>
      <c r="G1936" s="72"/>
      <c r="H1936" s="59">
        <v>6.97</v>
      </c>
      <c r="O1936" s="4"/>
      <c r="P1936" s="4"/>
    </row>
    <row r="1937" spans="1:16" ht="15" customHeight="1">
      <c r="A1937" s="4" t="str">
        <f>B1923&amp;B1937</f>
        <v>42774ILO</v>
      </c>
      <c r="B1937" s="22" t="s">
        <v>27</v>
      </c>
      <c r="C1937" s="60">
        <v>7.15</v>
      </c>
      <c r="D1937" s="61">
        <v>7.15</v>
      </c>
      <c r="E1937" s="58"/>
      <c r="F1937" s="59">
        <v>7.57</v>
      </c>
      <c r="G1937" s="72"/>
      <c r="H1937" s="58"/>
      <c r="O1937" s="4"/>
      <c r="P1937" s="4"/>
    </row>
    <row r="1938" spans="1:16" ht="15" customHeight="1">
      <c r="A1938" s="4" t="str">
        <f>B1923&amp;B1938</f>
        <v>42774EL MILAGRO</v>
      </c>
      <c r="B1938" s="22" t="s">
        <v>28</v>
      </c>
      <c r="C1938" s="58"/>
      <c r="D1938" s="58"/>
      <c r="E1938" s="58"/>
      <c r="F1938" s="58"/>
      <c r="G1938" s="71">
        <v>6.86</v>
      </c>
      <c r="H1938" s="59">
        <v>6.45</v>
      </c>
      <c r="O1938" s="4"/>
      <c r="P1938" s="4"/>
    </row>
    <row r="1939" spans="1:16" ht="15" customHeight="1">
      <c r="A1939" s="4" t="str">
        <f>B1923&amp;B1939</f>
        <v>42774YURIMAGUAS</v>
      </c>
      <c r="B1939" s="22" t="s">
        <v>29</v>
      </c>
      <c r="C1939" s="54"/>
      <c r="D1939" s="54"/>
      <c r="O1939" s="4"/>
      <c r="P1939" s="4"/>
    </row>
    <row r="1940" spans="1:16" ht="15" customHeight="1">
      <c r="A1940" s="4" t="str">
        <f>B1923&amp;B1940</f>
        <v>42774IQUITOS</v>
      </c>
      <c r="B1940" s="22" t="s">
        <v>30</v>
      </c>
      <c r="C1940" s="54"/>
      <c r="D1940" s="54"/>
      <c r="O1940" s="4"/>
      <c r="P1940" s="4"/>
    </row>
    <row r="1941" spans="1:16" ht="15" customHeight="1">
      <c r="A1941" s="4" t="str">
        <f>B1923&amp;B1941</f>
        <v>42774PUCALLPA</v>
      </c>
      <c r="B1941" s="22" t="s">
        <v>31</v>
      </c>
      <c r="C1941" s="54"/>
      <c r="D1941" s="54"/>
      <c r="O1941" s="4"/>
      <c r="P1941" s="4"/>
    </row>
    <row r="1942" spans="1:16" ht="15" customHeight="1">
      <c r="A1942" s="4" t="str">
        <f>B1923&amp;B1942</f>
        <v>42774PTO. MALDONADO</v>
      </c>
      <c r="B1942" s="22" t="s">
        <v>32</v>
      </c>
      <c r="C1942" s="61">
        <v>10.25</v>
      </c>
      <c r="D1942" s="61">
        <v>10.25</v>
      </c>
      <c r="O1942" s="4"/>
      <c r="P1942" s="4"/>
    </row>
    <row r="1943" spans="1:16" ht="15" customHeight="1">
      <c r="B1943" s="17">
        <v>42779</v>
      </c>
      <c r="O1943" s="4"/>
      <c r="P1943" s="4"/>
    </row>
    <row r="1944" spans="1:16" ht="15" customHeight="1">
      <c r="A1944" s="4" t="str">
        <f>B1943&amp;B1944</f>
        <v>42779TALARA</v>
      </c>
      <c r="B1944" s="22" t="s">
        <v>20</v>
      </c>
      <c r="C1944" s="58"/>
      <c r="D1944" s="58"/>
      <c r="E1944" s="58"/>
      <c r="F1944" s="59">
        <v>7.06</v>
      </c>
      <c r="G1944" s="71">
        <v>6.47</v>
      </c>
      <c r="H1944" s="59">
        <v>6.05</v>
      </c>
      <c r="O1944" s="4"/>
      <c r="P1944" s="4"/>
    </row>
    <row r="1945" spans="1:16" ht="15" customHeight="1">
      <c r="A1945" s="4" t="str">
        <f>B1943&amp;B1945</f>
        <v>42779PIURA</v>
      </c>
      <c r="B1945" s="22" t="s">
        <v>21</v>
      </c>
      <c r="C1945" s="58"/>
      <c r="D1945" s="58"/>
      <c r="E1945" s="58"/>
      <c r="F1945" s="58"/>
      <c r="G1945" s="71">
        <v>6.65</v>
      </c>
      <c r="H1945" s="59">
        <v>6.33</v>
      </c>
      <c r="O1945" s="4"/>
      <c r="P1945" s="4"/>
    </row>
    <row r="1946" spans="1:16" ht="15" customHeight="1">
      <c r="A1946" s="4" t="str">
        <f>+B1943&amp;B1946</f>
        <v>42779ETEN</v>
      </c>
      <c r="B1946" s="22" t="s">
        <v>18</v>
      </c>
      <c r="C1946" s="60">
        <v>6.97</v>
      </c>
      <c r="D1946" s="61">
        <v>6.97</v>
      </c>
      <c r="E1946" s="58"/>
      <c r="F1946" s="58"/>
      <c r="G1946" s="71">
        <v>6.79</v>
      </c>
      <c r="H1946" s="59">
        <v>6.47</v>
      </c>
      <c r="O1946" s="4"/>
      <c r="P1946" s="4"/>
    </row>
    <row r="1947" spans="1:16" ht="15" customHeight="1">
      <c r="A1947" s="4" t="str">
        <f>+B1943&amp;B1947</f>
        <v>42779SALAVERRY</v>
      </c>
      <c r="B1947" s="22" t="s">
        <v>16</v>
      </c>
      <c r="C1947" s="58"/>
      <c r="D1947" s="58"/>
      <c r="E1947" s="58"/>
      <c r="F1947" s="59">
        <v>7.42</v>
      </c>
      <c r="G1947" s="71">
        <v>6.82</v>
      </c>
      <c r="H1947" s="59">
        <v>6.5</v>
      </c>
      <c r="O1947" s="4"/>
      <c r="P1947" s="4"/>
    </row>
    <row r="1948" spans="1:16" ht="15" customHeight="1">
      <c r="A1948" s="4" t="str">
        <f>+B1943&amp;B1948</f>
        <v>42779CHIMBOTE</v>
      </c>
      <c r="B1948" s="22" t="s">
        <v>15</v>
      </c>
      <c r="C1948" s="60">
        <v>7.06</v>
      </c>
      <c r="D1948" s="61">
        <v>7.06</v>
      </c>
      <c r="E1948" s="58"/>
      <c r="F1948" s="58"/>
      <c r="G1948" s="71">
        <v>6.82</v>
      </c>
      <c r="H1948" s="58"/>
      <c r="O1948" s="4"/>
      <c r="P1948" s="4"/>
    </row>
    <row r="1949" spans="1:16" ht="15" customHeight="1">
      <c r="A1949" s="4" t="str">
        <f>+B1943&amp;B1949</f>
        <v>42779SUPE</v>
      </c>
      <c r="B1949" s="22" t="s">
        <v>22</v>
      </c>
      <c r="C1949" s="60">
        <v>6.87</v>
      </c>
      <c r="D1949" s="61">
        <v>6.87</v>
      </c>
      <c r="E1949" s="58"/>
      <c r="F1949" s="58"/>
      <c r="G1949" s="71">
        <v>6.84</v>
      </c>
      <c r="H1949" s="59">
        <v>6.52</v>
      </c>
      <c r="O1949" s="4"/>
      <c r="P1949" s="4"/>
    </row>
    <row r="1950" spans="1:16" ht="15" customHeight="1">
      <c r="A1950" s="4" t="str">
        <f>+B1943&amp;B1950</f>
        <v>42779CALLAO</v>
      </c>
      <c r="B1950" s="22" t="s">
        <v>17</v>
      </c>
      <c r="C1950" s="60">
        <v>6.64</v>
      </c>
      <c r="D1950" s="61">
        <v>6.64</v>
      </c>
      <c r="E1950" s="59">
        <v>7.2</v>
      </c>
      <c r="F1950" s="59">
        <v>6.89</v>
      </c>
      <c r="G1950" s="71">
        <v>6.28</v>
      </c>
      <c r="H1950" s="59">
        <v>5.93</v>
      </c>
      <c r="O1950" s="4"/>
      <c r="P1950" s="4"/>
    </row>
    <row r="1951" spans="1:16" ht="15" customHeight="1">
      <c r="A1951" s="4" t="str">
        <f>+B1943&amp;B1951</f>
        <v>42779CONCHAN</v>
      </c>
      <c r="B1951" s="22" t="s">
        <v>14</v>
      </c>
      <c r="C1951" s="60">
        <v>6.64</v>
      </c>
      <c r="D1951" s="61">
        <v>6.64</v>
      </c>
      <c r="E1951" s="59">
        <v>7.2</v>
      </c>
      <c r="F1951" s="59">
        <v>6.89</v>
      </c>
      <c r="G1951" s="71">
        <v>6.28</v>
      </c>
      <c r="H1951" s="59">
        <v>5.93</v>
      </c>
      <c r="O1951" s="4"/>
      <c r="P1951" s="4"/>
    </row>
    <row r="1952" spans="1:16" ht="15" customHeight="1">
      <c r="A1952" s="4" t="str">
        <f>+B1943&amp;B1952</f>
        <v>42779C. DE PASCO</v>
      </c>
      <c r="B1952" s="22" t="s">
        <v>23</v>
      </c>
      <c r="C1952" s="58"/>
      <c r="D1952" s="58"/>
      <c r="E1952" s="58"/>
      <c r="F1952" s="58"/>
      <c r="G1952" s="71">
        <v>7.04</v>
      </c>
      <c r="H1952" s="59">
        <v>6.73</v>
      </c>
      <c r="O1952" s="4"/>
      <c r="P1952" s="4"/>
    </row>
    <row r="1953" spans="1:16" ht="15" customHeight="1">
      <c r="A1953" s="4" t="str">
        <f>+B1943&amp;B1953</f>
        <v>42779PISCO</v>
      </c>
      <c r="B1953" s="22" t="s">
        <v>24</v>
      </c>
      <c r="C1953" s="60">
        <v>6.89</v>
      </c>
      <c r="D1953" s="61">
        <v>6.89</v>
      </c>
      <c r="E1953" s="58"/>
      <c r="F1953" s="59">
        <v>7.26</v>
      </c>
      <c r="G1953" s="71">
        <v>6.67</v>
      </c>
      <c r="H1953" s="59">
        <v>6.31</v>
      </c>
      <c r="O1953" s="4"/>
      <c r="P1953" s="4"/>
    </row>
    <row r="1954" spans="1:16" ht="15" customHeight="1">
      <c r="A1954" s="4" t="str">
        <f>B1943&amp;B1954</f>
        <v>42779MOLLENDO</v>
      </c>
      <c r="B1954" s="22" t="s">
        <v>25</v>
      </c>
      <c r="C1954" s="60">
        <v>7.11</v>
      </c>
      <c r="D1954" s="61">
        <v>7.11</v>
      </c>
      <c r="E1954" s="58"/>
      <c r="F1954" s="58"/>
      <c r="G1954" s="71">
        <v>6.88</v>
      </c>
      <c r="H1954" s="59">
        <v>6.56</v>
      </c>
      <c r="O1954" s="4"/>
      <c r="P1954" s="4"/>
    </row>
    <row r="1955" spans="1:16" ht="15" customHeight="1">
      <c r="A1955" s="4" t="str">
        <f>B1943&amp;B1955</f>
        <v>42779JULIACA</v>
      </c>
      <c r="B1955" s="22" t="s">
        <v>26</v>
      </c>
      <c r="C1955" s="60">
        <v>7.38</v>
      </c>
      <c r="D1955" s="61">
        <v>7.38</v>
      </c>
      <c r="E1955" s="58"/>
      <c r="F1955" s="58"/>
      <c r="G1955" s="72"/>
      <c r="H1955" s="59">
        <v>6.87</v>
      </c>
      <c r="O1955" s="4"/>
      <c r="P1955" s="4"/>
    </row>
    <row r="1956" spans="1:16" ht="15" customHeight="1">
      <c r="A1956" s="4" t="str">
        <f>B1943&amp;B1956</f>
        <v>42779CUSCO</v>
      </c>
      <c r="B1956" s="22" t="s">
        <v>19</v>
      </c>
      <c r="C1956" s="60">
        <v>7.48</v>
      </c>
      <c r="D1956" s="61">
        <v>7.48</v>
      </c>
      <c r="E1956" s="58"/>
      <c r="F1956" s="58"/>
      <c r="G1956" s="72"/>
      <c r="H1956" s="59">
        <v>6.97</v>
      </c>
      <c r="O1956" s="4"/>
      <c r="P1956" s="4"/>
    </row>
    <row r="1957" spans="1:16" ht="15" customHeight="1">
      <c r="A1957" s="4" t="str">
        <f>B1943&amp;B1957</f>
        <v>42779ILO</v>
      </c>
      <c r="B1957" s="22" t="s">
        <v>27</v>
      </c>
      <c r="C1957" s="60">
        <v>7.15</v>
      </c>
      <c r="D1957" s="61">
        <v>7.15</v>
      </c>
      <c r="E1957" s="58"/>
      <c r="F1957" s="59">
        <v>7.57</v>
      </c>
      <c r="G1957" s="72"/>
      <c r="H1957" s="58"/>
      <c r="O1957" s="4"/>
      <c r="P1957" s="4"/>
    </row>
    <row r="1958" spans="1:16" ht="15" customHeight="1">
      <c r="A1958" s="4" t="str">
        <f>B1943&amp;B1958</f>
        <v>42779EL MILAGRO</v>
      </c>
      <c r="B1958" s="22" t="s">
        <v>28</v>
      </c>
      <c r="C1958" s="58"/>
      <c r="D1958" s="58"/>
      <c r="E1958" s="58"/>
      <c r="F1958" s="58"/>
      <c r="G1958" s="71">
        <v>6.86</v>
      </c>
      <c r="H1958" s="59">
        <v>6.45</v>
      </c>
      <c r="O1958" s="4"/>
      <c r="P1958" s="4"/>
    </row>
    <row r="1959" spans="1:16" ht="15" customHeight="1">
      <c r="A1959" s="4" t="str">
        <f>B1943&amp;B1959</f>
        <v>42779YURIMAGUAS</v>
      </c>
      <c r="B1959" s="22" t="s">
        <v>29</v>
      </c>
      <c r="C1959" s="54"/>
      <c r="D1959" s="54"/>
      <c r="O1959" s="4"/>
      <c r="P1959" s="4"/>
    </row>
    <row r="1960" spans="1:16" ht="15" customHeight="1">
      <c r="A1960" s="4" t="str">
        <f>B1943&amp;B1960</f>
        <v>42779IQUITOS</v>
      </c>
      <c r="B1960" s="22" t="s">
        <v>30</v>
      </c>
      <c r="C1960" s="54"/>
      <c r="D1960" s="54"/>
      <c r="O1960" s="4"/>
      <c r="P1960" s="4"/>
    </row>
    <row r="1961" spans="1:16" ht="15" customHeight="1">
      <c r="A1961" s="4" t="str">
        <f>B1943&amp;B1961</f>
        <v>42779PUCALLPA</v>
      </c>
      <c r="B1961" s="22" t="s">
        <v>31</v>
      </c>
      <c r="C1961" s="54"/>
      <c r="D1961" s="54"/>
      <c r="O1961" s="4"/>
      <c r="P1961" s="4"/>
    </row>
    <row r="1962" spans="1:16" ht="15" customHeight="1">
      <c r="A1962" s="4" t="str">
        <f>B1943&amp;B1962</f>
        <v>42779PTO. MALDONADO</v>
      </c>
      <c r="B1962" s="22" t="s">
        <v>32</v>
      </c>
      <c r="C1962" s="61">
        <v>10.25</v>
      </c>
      <c r="D1962" s="61">
        <v>10.25</v>
      </c>
      <c r="O1962" s="4"/>
      <c r="P1962" s="4"/>
    </row>
    <row r="1963" spans="1:16" ht="15" customHeight="1">
      <c r="B1963" s="17">
        <v>42781</v>
      </c>
      <c r="O1963" s="4"/>
      <c r="P1963" s="4"/>
    </row>
    <row r="1964" spans="1:16" ht="15" customHeight="1">
      <c r="A1964" s="4" t="str">
        <f>B1963&amp;B1964</f>
        <v>42781TALARA</v>
      </c>
      <c r="B1964" s="22" t="s">
        <v>20</v>
      </c>
      <c r="C1964" s="58"/>
      <c r="D1964" s="58"/>
      <c r="E1964" s="58"/>
      <c r="F1964" s="59">
        <v>7.06</v>
      </c>
      <c r="G1964" s="71">
        <v>6.47</v>
      </c>
      <c r="H1964" s="59">
        <v>6.05</v>
      </c>
      <c r="O1964" s="4"/>
      <c r="P1964" s="4"/>
    </row>
    <row r="1965" spans="1:16" ht="15" customHeight="1">
      <c r="A1965" s="4" t="str">
        <f>B1963&amp;B1965</f>
        <v>42781PIURA</v>
      </c>
      <c r="B1965" s="22" t="s">
        <v>21</v>
      </c>
      <c r="C1965" s="58"/>
      <c r="D1965" s="58"/>
      <c r="E1965" s="58"/>
      <c r="F1965" s="58"/>
      <c r="G1965" s="71">
        <v>6.65</v>
      </c>
      <c r="H1965" s="59">
        <v>6.33</v>
      </c>
      <c r="O1965" s="4"/>
      <c r="P1965" s="4"/>
    </row>
    <row r="1966" spans="1:16" ht="15" customHeight="1">
      <c r="A1966" s="4" t="str">
        <f>+B1963&amp;B1966</f>
        <v>42781ETEN</v>
      </c>
      <c r="B1966" s="22" t="s">
        <v>18</v>
      </c>
      <c r="C1966" s="60">
        <v>6.97</v>
      </c>
      <c r="D1966" s="61">
        <v>6.97</v>
      </c>
      <c r="E1966" s="58"/>
      <c r="F1966" s="58"/>
      <c r="G1966" s="71">
        <v>6.79</v>
      </c>
      <c r="H1966" s="59">
        <v>6.47</v>
      </c>
      <c r="O1966" s="4"/>
      <c r="P1966" s="4"/>
    </row>
    <row r="1967" spans="1:16" ht="15" customHeight="1">
      <c r="A1967" s="4" t="str">
        <f>+B1963&amp;B1967</f>
        <v>42781SALAVERRY</v>
      </c>
      <c r="B1967" s="22" t="s">
        <v>16</v>
      </c>
      <c r="C1967" s="58"/>
      <c r="D1967" s="58"/>
      <c r="E1967" s="58"/>
      <c r="F1967" s="59">
        <v>7.42</v>
      </c>
      <c r="G1967" s="71">
        <v>6.82</v>
      </c>
      <c r="H1967" s="59">
        <v>6.5</v>
      </c>
      <c r="O1967" s="4"/>
      <c r="P1967" s="4"/>
    </row>
    <row r="1968" spans="1:16" ht="15" customHeight="1">
      <c r="A1968" s="4" t="str">
        <f>+B1963&amp;B1968</f>
        <v>42781CHIMBOTE</v>
      </c>
      <c r="B1968" s="22" t="s">
        <v>15</v>
      </c>
      <c r="C1968" s="60">
        <v>7.06</v>
      </c>
      <c r="D1968" s="61">
        <v>7.06</v>
      </c>
      <c r="E1968" s="58"/>
      <c r="F1968" s="58"/>
      <c r="G1968" s="71">
        <v>6.82</v>
      </c>
      <c r="H1968" s="58"/>
      <c r="O1968" s="4"/>
      <c r="P1968" s="4"/>
    </row>
    <row r="1969" spans="1:16" ht="15" customHeight="1">
      <c r="A1969" s="4" t="str">
        <f>+B1963&amp;B1969</f>
        <v>42781SUPE</v>
      </c>
      <c r="B1969" s="22" t="s">
        <v>22</v>
      </c>
      <c r="C1969" s="60">
        <v>6.82</v>
      </c>
      <c r="D1969" s="61">
        <v>6.82</v>
      </c>
      <c r="E1969" s="58"/>
      <c r="F1969" s="58"/>
      <c r="G1969" s="71">
        <v>6.84</v>
      </c>
      <c r="H1969" s="59">
        <v>6.52</v>
      </c>
      <c r="O1969" s="4"/>
      <c r="P1969" s="4"/>
    </row>
    <row r="1970" spans="1:16" ht="15" customHeight="1">
      <c r="A1970" s="4" t="str">
        <f>+B1963&amp;B1970</f>
        <v>42781CALLAO</v>
      </c>
      <c r="B1970" s="22" t="s">
        <v>17</v>
      </c>
      <c r="C1970" s="60">
        <v>6.64</v>
      </c>
      <c r="D1970" s="61">
        <v>6.64</v>
      </c>
      <c r="E1970" s="59">
        <v>7.2</v>
      </c>
      <c r="F1970" s="59">
        <v>6.89</v>
      </c>
      <c r="G1970" s="71">
        <v>6.28</v>
      </c>
      <c r="H1970" s="59">
        <v>5.93</v>
      </c>
      <c r="O1970" s="4"/>
      <c r="P1970" s="4"/>
    </row>
    <row r="1971" spans="1:16" ht="15" customHeight="1">
      <c r="A1971" s="4" t="str">
        <f>+B1963&amp;B1971</f>
        <v>42781CONCHAN</v>
      </c>
      <c r="B1971" s="22" t="s">
        <v>14</v>
      </c>
      <c r="C1971" s="60">
        <v>6.64</v>
      </c>
      <c r="D1971" s="61">
        <v>6.64</v>
      </c>
      <c r="E1971" s="59">
        <v>7.2</v>
      </c>
      <c r="F1971" s="59">
        <v>6.89</v>
      </c>
      <c r="G1971" s="71">
        <v>6.28</v>
      </c>
      <c r="H1971" s="59">
        <v>5.93</v>
      </c>
      <c r="O1971" s="4"/>
      <c r="P1971" s="4"/>
    </row>
    <row r="1972" spans="1:16" ht="15" customHeight="1">
      <c r="A1972" s="4" t="str">
        <f>+B1963&amp;B1972</f>
        <v>42781C. DE PASCO</v>
      </c>
      <c r="B1972" s="22" t="s">
        <v>23</v>
      </c>
      <c r="C1972" s="58"/>
      <c r="D1972" s="58"/>
      <c r="E1972" s="58"/>
      <c r="F1972" s="58"/>
      <c r="G1972" s="71">
        <v>7.04</v>
      </c>
      <c r="H1972" s="59">
        <v>6.73</v>
      </c>
      <c r="O1972" s="4"/>
      <c r="P1972" s="4"/>
    </row>
    <row r="1973" spans="1:16" ht="15" customHeight="1">
      <c r="A1973" s="4" t="str">
        <f>+B1963&amp;B1973</f>
        <v>42781PISCO</v>
      </c>
      <c r="B1973" s="22" t="s">
        <v>24</v>
      </c>
      <c r="C1973" s="60">
        <v>6.84</v>
      </c>
      <c r="D1973" s="61">
        <v>6.84</v>
      </c>
      <c r="E1973" s="58"/>
      <c r="F1973" s="59">
        <v>7.26</v>
      </c>
      <c r="G1973" s="71">
        <v>6.67</v>
      </c>
      <c r="H1973" s="59">
        <v>6.31</v>
      </c>
      <c r="O1973" s="4"/>
      <c r="P1973" s="4"/>
    </row>
    <row r="1974" spans="1:16" ht="15" customHeight="1">
      <c r="A1974" s="4" t="str">
        <f>B1963&amp;B1974</f>
        <v>42781MOLLENDO</v>
      </c>
      <c r="B1974" s="22" t="s">
        <v>25</v>
      </c>
      <c r="C1974" s="60">
        <v>7.11</v>
      </c>
      <c r="D1974" s="61">
        <v>7.11</v>
      </c>
      <c r="E1974" s="58"/>
      <c r="F1974" s="58"/>
      <c r="G1974" s="71">
        <v>6.88</v>
      </c>
      <c r="H1974" s="59">
        <v>6.56</v>
      </c>
      <c r="O1974" s="4"/>
      <c r="P1974" s="4"/>
    </row>
    <row r="1975" spans="1:16" ht="15" customHeight="1">
      <c r="A1975" s="4" t="str">
        <f>B1963&amp;B1975</f>
        <v>42781JULIACA</v>
      </c>
      <c r="B1975" s="22" t="s">
        <v>26</v>
      </c>
      <c r="C1975" s="60">
        <v>7.38</v>
      </c>
      <c r="D1975" s="61">
        <v>7.38</v>
      </c>
      <c r="E1975" s="58"/>
      <c r="F1975" s="58"/>
      <c r="G1975" s="72"/>
      <c r="H1975" s="59">
        <v>6.87</v>
      </c>
      <c r="O1975" s="4"/>
      <c r="P1975" s="4"/>
    </row>
    <row r="1976" spans="1:16" ht="15" customHeight="1">
      <c r="A1976" s="4" t="str">
        <f>B1963&amp;B1976</f>
        <v>42781CUSCO</v>
      </c>
      <c r="B1976" s="22" t="s">
        <v>19</v>
      </c>
      <c r="C1976" s="60">
        <v>7.48</v>
      </c>
      <c r="D1976" s="61">
        <v>7.48</v>
      </c>
      <c r="E1976" s="58"/>
      <c r="F1976" s="58"/>
      <c r="G1976" s="72"/>
      <c r="H1976" s="59">
        <v>6.97</v>
      </c>
      <c r="O1976" s="4"/>
      <c r="P1976" s="4"/>
    </row>
    <row r="1977" spans="1:16" ht="15" customHeight="1">
      <c r="A1977" s="4" t="str">
        <f>B1963&amp;B1977</f>
        <v>42781ILO</v>
      </c>
      <c r="B1977" s="22" t="s">
        <v>27</v>
      </c>
      <c r="C1977" s="60">
        <v>7.15</v>
      </c>
      <c r="D1977" s="61">
        <v>7.15</v>
      </c>
      <c r="E1977" s="58"/>
      <c r="F1977" s="59">
        <v>7.57</v>
      </c>
      <c r="G1977" s="72"/>
      <c r="H1977" s="58"/>
      <c r="O1977" s="4"/>
      <c r="P1977" s="4"/>
    </row>
    <row r="1978" spans="1:16" ht="15" customHeight="1">
      <c r="A1978" s="4" t="str">
        <f>B1963&amp;B1978</f>
        <v>42781EL MILAGRO</v>
      </c>
      <c r="B1978" s="22" t="s">
        <v>28</v>
      </c>
      <c r="C1978" s="58"/>
      <c r="D1978" s="58"/>
      <c r="E1978" s="58"/>
      <c r="F1978" s="58"/>
      <c r="G1978" s="71">
        <v>6.86</v>
      </c>
      <c r="H1978" s="59">
        <v>6.45</v>
      </c>
      <c r="O1978" s="4"/>
      <c r="P1978" s="4"/>
    </row>
    <row r="1979" spans="1:16" ht="15" customHeight="1">
      <c r="A1979" s="4" t="str">
        <f>B1963&amp;B1979</f>
        <v>42781YURIMAGUAS</v>
      </c>
      <c r="B1979" s="22" t="s">
        <v>29</v>
      </c>
      <c r="C1979" s="54"/>
      <c r="D1979" s="54"/>
      <c r="O1979" s="4"/>
      <c r="P1979" s="4"/>
    </row>
    <row r="1980" spans="1:16" ht="15" customHeight="1">
      <c r="A1980" s="4" t="str">
        <f>B1963&amp;B1980</f>
        <v>42781IQUITOS</v>
      </c>
      <c r="B1980" s="22" t="s">
        <v>30</v>
      </c>
      <c r="C1980" s="54"/>
      <c r="D1980" s="54"/>
      <c r="O1980" s="4"/>
      <c r="P1980" s="4"/>
    </row>
    <row r="1981" spans="1:16" ht="15" customHeight="1">
      <c r="A1981" s="4" t="str">
        <f>B1963&amp;B1981</f>
        <v>42781PUCALLPA</v>
      </c>
      <c r="B1981" s="22" t="s">
        <v>31</v>
      </c>
      <c r="C1981" s="54"/>
      <c r="D1981" s="54"/>
      <c r="O1981" s="4"/>
      <c r="P1981" s="4"/>
    </row>
    <row r="1982" spans="1:16" ht="15" customHeight="1">
      <c r="A1982" s="4" t="str">
        <f>B1963&amp;B1982</f>
        <v>42781PTO. MALDONADO</v>
      </c>
      <c r="B1982" s="22" t="s">
        <v>32</v>
      </c>
      <c r="C1982" s="61">
        <v>10.25</v>
      </c>
      <c r="D1982" s="61">
        <v>10.25</v>
      </c>
      <c r="O1982" s="4"/>
      <c r="P1982" s="4"/>
    </row>
    <row r="1983" spans="1:16" ht="15" customHeight="1">
      <c r="B1983" s="17">
        <v>42790</v>
      </c>
      <c r="O1983" s="4"/>
      <c r="P1983" s="4"/>
    </row>
    <row r="1984" spans="1:16" ht="15" customHeight="1">
      <c r="A1984" s="4" t="str">
        <f>B1983&amp;B1984</f>
        <v>42790TALARA</v>
      </c>
      <c r="B1984" s="22" t="s">
        <v>20</v>
      </c>
      <c r="C1984" s="58"/>
      <c r="D1984" s="58"/>
      <c r="E1984" s="58"/>
      <c r="F1984" s="59">
        <v>7.01</v>
      </c>
      <c r="G1984" s="71">
        <v>6.42</v>
      </c>
      <c r="H1984" s="59">
        <v>6</v>
      </c>
      <c r="O1984" s="4"/>
      <c r="P1984" s="4"/>
    </row>
    <row r="1985" spans="1:16" ht="15" customHeight="1">
      <c r="A1985" s="4" t="str">
        <f>B1983&amp;B1985</f>
        <v>42790PIURA</v>
      </c>
      <c r="B1985" s="22" t="s">
        <v>21</v>
      </c>
      <c r="C1985" s="58"/>
      <c r="D1985" s="58"/>
      <c r="E1985" s="58"/>
      <c r="F1985" s="58"/>
      <c r="G1985" s="71">
        <v>6.6</v>
      </c>
      <c r="H1985" s="59">
        <v>6.28</v>
      </c>
      <c r="O1985" s="4"/>
      <c r="P1985" s="4"/>
    </row>
    <row r="1986" spans="1:16" ht="15" customHeight="1">
      <c r="A1986" s="4" t="str">
        <f>+B1983&amp;B1986</f>
        <v>42790ETEN</v>
      </c>
      <c r="B1986" s="22" t="s">
        <v>18</v>
      </c>
      <c r="C1986" s="60">
        <v>6.92</v>
      </c>
      <c r="D1986" s="61">
        <v>6.92</v>
      </c>
      <c r="E1986" s="58"/>
      <c r="F1986" s="58"/>
      <c r="G1986" s="71">
        <v>6.74</v>
      </c>
      <c r="H1986" s="59">
        <v>6.42</v>
      </c>
      <c r="O1986" s="4"/>
      <c r="P1986" s="4"/>
    </row>
    <row r="1987" spans="1:16" ht="15" customHeight="1">
      <c r="A1987" s="4" t="str">
        <f>+B1983&amp;B1987</f>
        <v>42790SALAVERRY</v>
      </c>
      <c r="B1987" s="22" t="s">
        <v>16</v>
      </c>
      <c r="C1987" s="58"/>
      <c r="D1987" s="58"/>
      <c r="E1987" s="58"/>
      <c r="F1987" s="59">
        <v>7.37</v>
      </c>
      <c r="G1987" s="71">
        <v>6.77</v>
      </c>
      <c r="H1987" s="59">
        <v>6.45</v>
      </c>
      <c r="O1987" s="4"/>
      <c r="P1987" s="4"/>
    </row>
    <row r="1988" spans="1:16" ht="15" customHeight="1">
      <c r="A1988" s="4" t="str">
        <f>+B1983&amp;B1988</f>
        <v>42790CHIMBOTE</v>
      </c>
      <c r="B1988" s="22" t="s">
        <v>15</v>
      </c>
      <c r="C1988" s="60">
        <v>7.01</v>
      </c>
      <c r="D1988" s="61">
        <v>7.01</v>
      </c>
      <c r="E1988" s="58"/>
      <c r="F1988" s="58"/>
      <c r="G1988" s="71">
        <v>6.77</v>
      </c>
      <c r="H1988" s="58"/>
      <c r="O1988" s="4"/>
      <c r="P1988" s="4"/>
    </row>
    <row r="1989" spans="1:16" ht="15" customHeight="1">
      <c r="A1989" s="4" t="str">
        <f>+B1983&amp;B1989</f>
        <v>42790SUPE</v>
      </c>
      <c r="B1989" s="22" t="s">
        <v>22</v>
      </c>
      <c r="C1989" s="60">
        <v>6.77</v>
      </c>
      <c r="D1989" s="61">
        <v>6.77</v>
      </c>
      <c r="E1989" s="58"/>
      <c r="F1989" s="58"/>
      <c r="G1989" s="71">
        <v>6.79</v>
      </c>
      <c r="H1989" s="59">
        <v>6.47</v>
      </c>
      <c r="O1989" s="4"/>
      <c r="P1989" s="4"/>
    </row>
    <row r="1990" spans="1:16" ht="15" customHeight="1">
      <c r="A1990" s="4" t="str">
        <f>+B1983&amp;B1990</f>
        <v>42790CALLAO</v>
      </c>
      <c r="B1990" s="22" t="s">
        <v>17</v>
      </c>
      <c r="C1990" s="60">
        <v>6.59</v>
      </c>
      <c r="D1990" s="61">
        <v>6.59</v>
      </c>
      <c r="E1990" s="59">
        <v>7.15</v>
      </c>
      <c r="F1990" s="59">
        <v>6.84</v>
      </c>
      <c r="G1990" s="71">
        <v>6.23</v>
      </c>
      <c r="H1990" s="59">
        <v>5.88</v>
      </c>
      <c r="O1990" s="4"/>
      <c r="P1990" s="4"/>
    </row>
    <row r="1991" spans="1:16" ht="15" customHeight="1">
      <c r="A1991" s="4" t="str">
        <f>+B1983&amp;B1991</f>
        <v>42790CONCHAN</v>
      </c>
      <c r="B1991" s="22" t="s">
        <v>14</v>
      </c>
      <c r="C1991" s="60">
        <v>6.59</v>
      </c>
      <c r="D1991" s="61">
        <v>6.59</v>
      </c>
      <c r="E1991" s="59">
        <v>7.15</v>
      </c>
      <c r="F1991" s="59">
        <v>6.84</v>
      </c>
      <c r="G1991" s="71">
        <v>6.23</v>
      </c>
      <c r="H1991" s="59">
        <v>5.88</v>
      </c>
      <c r="O1991" s="4"/>
      <c r="P1991" s="4"/>
    </row>
    <row r="1992" spans="1:16" ht="15" customHeight="1">
      <c r="A1992" s="4" t="str">
        <f>+B1983&amp;B1992</f>
        <v>42790C. DE PASCO</v>
      </c>
      <c r="B1992" s="22" t="s">
        <v>23</v>
      </c>
      <c r="C1992" s="58"/>
      <c r="D1992" s="58"/>
      <c r="E1992" s="58"/>
      <c r="F1992" s="58"/>
      <c r="G1992" s="71">
        <v>6.99</v>
      </c>
      <c r="H1992" s="59">
        <v>6.68</v>
      </c>
      <c r="O1992" s="4"/>
      <c r="P1992" s="4"/>
    </row>
    <row r="1993" spans="1:16" ht="15" customHeight="1">
      <c r="A1993" s="4" t="str">
        <f>+B1983&amp;B1993</f>
        <v>42790PISCO</v>
      </c>
      <c r="B1993" s="22" t="s">
        <v>24</v>
      </c>
      <c r="C1993" s="60">
        <v>6.79</v>
      </c>
      <c r="D1993" s="61">
        <v>6.79</v>
      </c>
      <c r="E1993" s="58"/>
      <c r="F1993" s="59">
        <v>7.21</v>
      </c>
      <c r="G1993" s="71">
        <v>6.62</v>
      </c>
      <c r="H1993" s="59">
        <v>6.26</v>
      </c>
      <c r="O1993" s="4"/>
      <c r="P1993" s="4"/>
    </row>
    <row r="1994" spans="1:16" ht="15" customHeight="1">
      <c r="A1994" s="4" t="str">
        <f>B1983&amp;B1994</f>
        <v>42790MOLLENDO</v>
      </c>
      <c r="B1994" s="22" t="s">
        <v>25</v>
      </c>
      <c r="C1994" s="60">
        <v>7.06</v>
      </c>
      <c r="D1994" s="61">
        <v>7.06</v>
      </c>
      <c r="E1994" s="58"/>
      <c r="F1994" s="58"/>
      <c r="G1994" s="71">
        <v>6.83</v>
      </c>
      <c r="H1994" s="59">
        <v>6.51</v>
      </c>
      <c r="O1994" s="4"/>
      <c r="P1994" s="4"/>
    </row>
    <row r="1995" spans="1:16" ht="15" customHeight="1">
      <c r="A1995" s="4" t="str">
        <f>B1983&amp;B1995</f>
        <v>42790JULIACA</v>
      </c>
      <c r="B1995" s="22" t="s">
        <v>26</v>
      </c>
      <c r="C1995" s="60">
        <v>7.33</v>
      </c>
      <c r="D1995" s="61">
        <v>7.33</v>
      </c>
      <c r="E1995" s="58"/>
      <c r="F1995" s="58"/>
      <c r="G1995" s="72"/>
      <c r="H1995" s="59">
        <v>6.82</v>
      </c>
      <c r="O1995" s="4"/>
      <c r="P1995" s="4"/>
    </row>
    <row r="1996" spans="1:16" ht="15" customHeight="1">
      <c r="A1996" s="4" t="str">
        <f>B1983&amp;B1996</f>
        <v>42790CUSCO</v>
      </c>
      <c r="B1996" s="22" t="s">
        <v>19</v>
      </c>
      <c r="C1996" s="60">
        <v>7.43</v>
      </c>
      <c r="D1996" s="61">
        <v>7.43</v>
      </c>
      <c r="E1996" s="58"/>
      <c r="F1996" s="58"/>
      <c r="G1996" s="72"/>
      <c r="H1996" s="59">
        <v>6.92</v>
      </c>
      <c r="O1996" s="4"/>
      <c r="P1996" s="4"/>
    </row>
    <row r="1997" spans="1:16" ht="15" customHeight="1">
      <c r="A1997" s="4" t="str">
        <f>B1983&amp;B1997</f>
        <v>42790ILO</v>
      </c>
      <c r="B1997" s="22" t="s">
        <v>27</v>
      </c>
      <c r="C1997" s="60">
        <v>7.1</v>
      </c>
      <c r="D1997" s="61">
        <v>7.1</v>
      </c>
      <c r="E1997" s="58"/>
      <c r="F1997" s="59">
        <v>7.52</v>
      </c>
      <c r="G1997" s="72"/>
      <c r="H1997" s="58"/>
      <c r="O1997" s="4"/>
      <c r="P1997" s="4"/>
    </row>
    <row r="1998" spans="1:16" ht="15" customHeight="1">
      <c r="A1998" s="4" t="str">
        <f>B1983&amp;B1998</f>
        <v>42790EL MILAGRO</v>
      </c>
      <c r="B1998" s="22" t="s">
        <v>28</v>
      </c>
      <c r="C1998" s="58"/>
      <c r="D1998" s="58"/>
      <c r="E1998" s="58"/>
      <c r="F1998" s="58"/>
      <c r="G1998" s="71">
        <v>6.81</v>
      </c>
      <c r="H1998" s="59">
        <v>6.4</v>
      </c>
      <c r="O1998" s="4"/>
      <c r="P1998" s="4"/>
    </row>
    <row r="1999" spans="1:16" ht="15" customHeight="1">
      <c r="A1999" s="4" t="str">
        <f>B1983&amp;B1999</f>
        <v>42790YURIMAGUAS</v>
      </c>
      <c r="B1999" s="22" t="s">
        <v>29</v>
      </c>
      <c r="C1999" s="54"/>
      <c r="D1999" s="54"/>
      <c r="O1999" s="4"/>
      <c r="P1999" s="4"/>
    </row>
    <row r="2000" spans="1:16" ht="15" customHeight="1">
      <c r="A2000" s="4" t="str">
        <f>B1983&amp;B2000</f>
        <v>42790IQUITOS</v>
      </c>
      <c r="B2000" s="22" t="s">
        <v>30</v>
      </c>
      <c r="C2000" s="54"/>
      <c r="D2000" s="54"/>
      <c r="O2000" s="4"/>
      <c r="P2000" s="4"/>
    </row>
    <row r="2001" spans="1:16" ht="15" customHeight="1">
      <c r="A2001" s="4" t="str">
        <f>B1983&amp;B2001</f>
        <v>42790PUCALLPA</v>
      </c>
      <c r="B2001" s="22" t="s">
        <v>31</v>
      </c>
      <c r="C2001" s="54"/>
      <c r="D2001" s="54"/>
      <c r="O2001" s="4"/>
      <c r="P2001" s="4"/>
    </row>
    <row r="2002" spans="1:16" ht="15" customHeight="1">
      <c r="A2002" s="4" t="str">
        <f>B1983&amp;B2002</f>
        <v>42790PTO. MALDONADO</v>
      </c>
      <c r="B2002" s="22" t="s">
        <v>32</v>
      </c>
      <c r="C2002" s="61">
        <v>10.199999999999999</v>
      </c>
      <c r="D2002" s="61">
        <v>10.199999999999999</v>
      </c>
      <c r="O2002" s="4"/>
      <c r="P2002" s="4"/>
    </row>
    <row r="2003" spans="1:16" ht="15" customHeight="1">
      <c r="B2003" s="17">
        <v>42804</v>
      </c>
      <c r="O2003" s="4"/>
      <c r="P2003" s="4"/>
    </row>
    <row r="2004" spans="1:16" ht="15" customHeight="1">
      <c r="A2004" s="4" t="str">
        <f>B2003&amp;B2004</f>
        <v>42804TALARA</v>
      </c>
      <c r="B2004" s="22" t="s">
        <v>20</v>
      </c>
      <c r="C2004" s="58"/>
      <c r="D2004" s="58"/>
      <c r="E2004" s="58"/>
      <c r="F2004" s="59">
        <v>7.01</v>
      </c>
      <c r="G2004" s="71">
        <v>6.42</v>
      </c>
      <c r="H2004" s="59">
        <v>6</v>
      </c>
      <c r="O2004" s="4"/>
      <c r="P2004" s="4"/>
    </row>
    <row r="2005" spans="1:16" ht="15" customHeight="1">
      <c r="A2005" s="4" t="str">
        <f>B2003&amp;B2005</f>
        <v>42804PIURA</v>
      </c>
      <c r="B2005" s="22" t="s">
        <v>21</v>
      </c>
      <c r="C2005" s="58"/>
      <c r="D2005" s="58"/>
      <c r="E2005" s="58"/>
      <c r="F2005" s="58"/>
      <c r="G2005" s="71">
        <v>6.6</v>
      </c>
      <c r="H2005" s="59">
        <v>6.28</v>
      </c>
      <c r="O2005" s="4"/>
      <c r="P2005" s="4"/>
    </row>
    <row r="2006" spans="1:16" ht="15" customHeight="1">
      <c r="A2006" s="4" t="str">
        <f>+B2003&amp;B2006</f>
        <v>42804ETEN</v>
      </c>
      <c r="B2006" s="22" t="s">
        <v>18</v>
      </c>
      <c r="C2006" s="60">
        <v>6.92</v>
      </c>
      <c r="D2006" s="61">
        <v>6.92</v>
      </c>
      <c r="E2006" s="58"/>
      <c r="F2006" s="58"/>
      <c r="G2006" s="71">
        <v>6.74</v>
      </c>
      <c r="H2006" s="59">
        <v>6.42</v>
      </c>
      <c r="O2006" s="4"/>
      <c r="P2006" s="4"/>
    </row>
    <row r="2007" spans="1:16" ht="15" customHeight="1">
      <c r="A2007" s="4" t="str">
        <f>+B2003&amp;B2007</f>
        <v>42804SALAVERRY</v>
      </c>
      <c r="B2007" s="22" t="s">
        <v>16</v>
      </c>
      <c r="C2007" s="58"/>
      <c r="D2007" s="58"/>
      <c r="E2007" s="58"/>
      <c r="F2007" s="59">
        <v>7.37</v>
      </c>
      <c r="G2007" s="71">
        <v>6.77</v>
      </c>
      <c r="H2007" s="59">
        <v>6.45</v>
      </c>
      <c r="O2007" s="4"/>
      <c r="P2007" s="4"/>
    </row>
    <row r="2008" spans="1:16" ht="15" customHeight="1">
      <c r="A2008" s="4" t="str">
        <f>+B2003&amp;B2008</f>
        <v>42804CHIMBOTE</v>
      </c>
      <c r="B2008" s="22" t="s">
        <v>15</v>
      </c>
      <c r="C2008" s="60">
        <v>7.01</v>
      </c>
      <c r="D2008" s="61">
        <v>7.01</v>
      </c>
      <c r="E2008" s="58"/>
      <c r="F2008" s="58"/>
      <c r="G2008" s="71">
        <v>6.77</v>
      </c>
      <c r="H2008" s="58"/>
      <c r="O2008" s="4"/>
      <c r="P2008" s="4"/>
    </row>
    <row r="2009" spans="1:16" ht="15" customHeight="1">
      <c r="A2009" s="4" t="str">
        <f>+B2003&amp;B2009</f>
        <v>42804SUPE</v>
      </c>
      <c r="B2009" s="22" t="s">
        <v>22</v>
      </c>
      <c r="C2009" s="60">
        <v>6.77</v>
      </c>
      <c r="D2009" s="61">
        <v>6.77</v>
      </c>
      <c r="E2009" s="58"/>
      <c r="F2009" s="58"/>
      <c r="G2009" s="71">
        <v>6.79</v>
      </c>
      <c r="H2009" s="59">
        <v>6.47</v>
      </c>
      <c r="O2009" s="4"/>
      <c r="P2009" s="4"/>
    </row>
    <row r="2010" spans="1:16" ht="15" customHeight="1">
      <c r="A2010" s="4" t="str">
        <f>+B2003&amp;B2010</f>
        <v>42804CALLAO</v>
      </c>
      <c r="B2010" s="22" t="s">
        <v>17</v>
      </c>
      <c r="C2010" s="60">
        <v>6.59</v>
      </c>
      <c r="D2010" s="61">
        <v>6.59</v>
      </c>
      <c r="E2010" s="59">
        <v>7.15</v>
      </c>
      <c r="F2010" s="59">
        <v>6.84</v>
      </c>
      <c r="G2010" s="71">
        <v>6.23</v>
      </c>
      <c r="H2010" s="59">
        <v>5.88</v>
      </c>
      <c r="O2010" s="4"/>
      <c r="P2010" s="4"/>
    </row>
    <row r="2011" spans="1:16" ht="15" customHeight="1">
      <c r="A2011" s="4" t="str">
        <f>+B2003&amp;B2011</f>
        <v>42804CONCHAN</v>
      </c>
      <c r="B2011" s="22" t="s">
        <v>14</v>
      </c>
      <c r="C2011" s="60">
        <v>6.59</v>
      </c>
      <c r="D2011" s="61">
        <v>6.59</v>
      </c>
      <c r="E2011" s="59">
        <v>7.15</v>
      </c>
      <c r="F2011" s="59">
        <v>6.84</v>
      </c>
      <c r="G2011" s="71">
        <v>6.23</v>
      </c>
      <c r="H2011" s="59">
        <v>5.88</v>
      </c>
      <c r="O2011" s="4"/>
      <c r="P2011" s="4"/>
    </row>
    <row r="2012" spans="1:16" ht="15" customHeight="1">
      <c r="A2012" s="4" t="str">
        <f>+B2003&amp;B2012</f>
        <v>42804C. DE PASCO</v>
      </c>
      <c r="B2012" s="22" t="s">
        <v>23</v>
      </c>
      <c r="C2012" s="58"/>
      <c r="D2012" s="58"/>
      <c r="E2012" s="58"/>
      <c r="F2012" s="58"/>
      <c r="G2012" s="71">
        <v>6.99</v>
      </c>
      <c r="H2012" s="59">
        <v>6.68</v>
      </c>
      <c r="O2012" s="4"/>
      <c r="P2012" s="4"/>
    </row>
    <row r="2013" spans="1:16" ht="15" customHeight="1">
      <c r="A2013" s="4" t="str">
        <f>+B2003&amp;B2013</f>
        <v>42804PISCO</v>
      </c>
      <c r="B2013" s="22" t="s">
        <v>24</v>
      </c>
      <c r="C2013" s="60">
        <v>6.79</v>
      </c>
      <c r="D2013" s="61">
        <v>6.79</v>
      </c>
      <c r="E2013" s="58"/>
      <c r="F2013" s="59">
        <v>7.21</v>
      </c>
      <c r="G2013" s="71">
        <v>6.62</v>
      </c>
      <c r="H2013" s="59">
        <v>6.26</v>
      </c>
      <c r="O2013" s="4"/>
      <c r="P2013" s="4"/>
    </row>
    <row r="2014" spans="1:16" ht="15" customHeight="1">
      <c r="A2014" s="4" t="str">
        <f>B2003&amp;B2014</f>
        <v>42804MOLLENDO</v>
      </c>
      <c r="B2014" s="22" t="s">
        <v>25</v>
      </c>
      <c r="C2014" s="60">
        <v>7.06</v>
      </c>
      <c r="D2014" s="61">
        <v>7.06</v>
      </c>
      <c r="E2014" s="58"/>
      <c r="F2014" s="58"/>
      <c r="G2014" s="71">
        <v>6.83</v>
      </c>
      <c r="H2014" s="59">
        <v>6.51</v>
      </c>
      <c r="O2014" s="4"/>
      <c r="P2014" s="4"/>
    </row>
    <row r="2015" spans="1:16" ht="15" customHeight="1">
      <c r="A2015" s="4" t="str">
        <f>B2003&amp;B2015</f>
        <v>42804JULIACA</v>
      </c>
      <c r="B2015" s="22" t="s">
        <v>26</v>
      </c>
      <c r="C2015" s="60">
        <v>7.33</v>
      </c>
      <c r="D2015" s="61">
        <v>7.33</v>
      </c>
      <c r="E2015" s="58"/>
      <c r="F2015" s="58"/>
      <c r="G2015" s="72"/>
      <c r="H2015" s="59">
        <v>6.82</v>
      </c>
      <c r="O2015" s="4"/>
      <c r="P2015" s="4"/>
    </row>
    <row r="2016" spans="1:16" ht="15" customHeight="1">
      <c r="A2016" s="4" t="str">
        <f>B2003&amp;B2016</f>
        <v>42804CUSCO</v>
      </c>
      <c r="B2016" s="22" t="s">
        <v>19</v>
      </c>
      <c r="C2016" s="60">
        <v>7.43</v>
      </c>
      <c r="D2016" s="61">
        <v>7.43</v>
      </c>
      <c r="E2016" s="58"/>
      <c r="F2016" s="58"/>
      <c r="G2016" s="72"/>
      <c r="H2016" s="59">
        <v>6.92</v>
      </c>
      <c r="O2016" s="4"/>
      <c r="P2016" s="4"/>
    </row>
    <row r="2017" spans="1:16" ht="15" customHeight="1">
      <c r="A2017" s="4" t="str">
        <f>B2003&amp;B2017</f>
        <v>42804ILO</v>
      </c>
      <c r="B2017" s="22" t="s">
        <v>27</v>
      </c>
      <c r="C2017" s="60">
        <v>7.1</v>
      </c>
      <c r="D2017" s="61">
        <v>7.1</v>
      </c>
      <c r="E2017" s="58"/>
      <c r="F2017" s="59">
        <v>7.52</v>
      </c>
      <c r="G2017" s="72"/>
      <c r="H2017" s="58"/>
      <c r="O2017" s="4"/>
      <c r="P2017" s="4"/>
    </row>
    <row r="2018" spans="1:16" ht="15" customHeight="1">
      <c r="A2018" s="4" t="str">
        <f>B2003&amp;B2018</f>
        <v>42804EL MILAGRO</v>
      </c>
      <c r="B2018" s="22" t="s">
        <v>28</v>
      </c>
      <c r="C2018" s="58"/>
      <c r="D2018" s="58"/>
      <c r="E2018" s="58"/>
      <c r="F2018" s="58"/>
      <c r="G2018" s="71">
        <v>6.81</v>
      </c>
      <c r="H2018" s="59">
        <v>6.4</v>
      </c>
      <c r="O2018" s="4"/>
      <c r="P2018" s="4"/>
    </row>
    <row r="2019" spans="1:16" ht="15" customHeight="1">
      <c r="A2019" s="4" t="str">
        <f>B2003&amp;B2019</f>
        <v>42804YURIMAGUAS</v>
      </c>
      <c r="B2019" s="22" t="s">
        <v>29</v>
      </c>
      <c r="C2019" s="54"/>
      <c r="D2019" s="54"/>
      <c r="O2019" s="4"/>
      <c r="P2019" s="4"/>
    </row>
    <row r="2020" spans="1:16" ht="15" customHeight="1">
      <c r="A2020" s="4" t="str">
        <f>B2003&amp;B2020</f>
        <v>42804IQUITOS</v>
      </c>
      <c r="B2020" s="22" t="s">
        <v>30</v>
      </c>
      <c r="C2020" s="54"/>
      <c r="D2020" s="54"/>
      <c r="O2020" s="4"/>
      <c r="P2020" s="4"/>
    </row>
    <row r="2021" spans="1:16" ht="15" customHeight="1">
      <c r="A2021" s="4" t="str">
        <f>B2003&amp;B2021</f>
        <v>42804PUCALLPA</v>
      </c>
      <c r="B2021" s="22" t="s">
        <v>31</v>
      </c>
      <c r="C2021" s="54"/>
      <c r="D2021" s="54"/>
      <c r="O2021" s="4"/>
      <c r="P2021" s="4"/>
    </row>
    <row r="2022" spans="1:16" ht="15" customHeight="1">
      <c r="A2022" s="4" t="str">
        <f>B2003&amp;B2022</f>
        <v>42804PTO. MALDONADO</v>
      </c>
      <c r="B2022" s="22" t="s">
        <v>32</v>
      </c>
      <c r="C2022" s="61">
        <v>10.199999999999999</v>
      </c>
      <c r="D2022" s="61">
        <v>10.199999999999999</v>
      </c>
      <c r="O2022" s="4"/>
      <c r="P2022" s="4"/>
    </row>
    <row r="2023" spans="1:16" ht="15" customHeight="1">
      <c r="B2023" s="17">
        <v>42810</v>
      </c>
      <c r="O2023" s="4"/>
      <c r="P2023" s="4"/>
    </row>
    <row r="2024" spans="1:16" ht="15" customHeight="1">
      <c r="A2024" s="4" t="str">
        <f>B2023&amp;B2024</f>
        <v>42810TALARA</v>
      </c>
      <c r="B2024" s="22" t="s">
        <v>20</v>
      </c>
      <c r="C2024" s="58"/>
      <c r="D2024" s="58"/>
      <c r="E2024" s="58"/>
      <c r="F2024" s="59">
        <v>6.93</v>
      </c>
      <c r="G2024" s="71">
        <v>6.34</v>
      </c>
      <c r="H2024" s="59">
        <v>5.92</v>
      </c>
      <c r="O2024" s="4"/>
      <c r="P2024" s="4"/>
    </row>
    <row r="2025" spans="1:16" ht="15" customHeight="1">
      <c r="A2025" s="4" t="str">
        <f>B2023&amp;B2025</f>
        <v>42810PIURA</v>
      </c>
      <c r="B2025" s="22" t="s">
        <v>21</v>
      </c>
      <c r="C2025" s="58"/>
      <c r="D2025" s="58"/>
      <c r="E2025" s="58"/>
      <c r="F2025" s="58"/>
      <c r="G2025" s="71">
        <v>6.52</v>
      </c>
      <c r="H2025" s="59">
        <v>6.2</v>
      </c>
      <c r="O2025" s="4"/>
      <c r="P2025" s="4"/>
    </row>
    <row r="2026" spans="1:16" ht="15" customHeight="1">
      <c r="A2026" s="4" t="str">
        <f>+B2023&amp;B2026</f>
        <v>42810ETEN</v>
      </c>
      <c r="B2026" s="22" t="s">
        <v>18</v>
      </c>
      <c r="C2026" s="60">
        <v>6.92</v>
      </c>
      <c r="D2026" s="61">
        <v>6.84</v>
      </c>
      <c r="E2026" s="58"/>
      <c r="F2026" s="58"/>
      <c r="G2026" s="71">
        <v>6.66</v>
      </c>
      <c r="H2026" s="59">
        <v>6.34</v>
      </c>
      <c r="O2026" s="4"/>
      <c r="P2026" s="4"/>
    </row>
    <row r="2027" spans="1:16" ht="15" customHeight="1">
      <c r="A2027" s="4" t="str">
        <f>+B2023&amp;B2027</f>
        <v>42810SALAVERRY</v>
      </c>
      <c r="B2027" s="22" t="s">
        <v>16</v>
      </c>
      <c r="C2027" s="58"/>
      <c r="D2027" s="58"/>
      <c r="E2027" s="58"/>
      <c r="F2027" s="59">
        <v>7.29</v>
      </c>
      <c r="G2027" s="71">
        <v>6.69</v>
      </c>
      <c r="H2027" s="59">
        <v>6.37</v>
      </c>
      <c r="O2027" s="4"/>
      <c r="P2027" s="4"/>
    </row>
    <row r="2028" spans="1:16" ht="15" customHeight="1">
      <c r="A2028" s="4" t="str">
        <f>+B2023&amp;B2028</f>
        <v>42810CHIMBOTE</v>
      </c>
      <c r="B2028" s="22" t="s">
        <v>15</v>
      </c>
      <c r="C2028" s="60">
        <v>7.01</v>
      </c>
      <c r="D2028" s="61">
        <v>6.93</v>
      </c>
      <c r="E2028" s="58"/>
      <c r="F2028" s="58"/>
      <c r="G2028" s="71">
        <v>6.69</v>
      </c>
      <c r="H2028" s="58"/>
      <c r="O2028" s="4"/>
      <c r="P2028" s="4"/>
    </row>
    <row r="2029" spans="1:16" ht="15" customHeight="1">
      <c r="A2029" s="4" t="str">
        <f>+B2023&amp;B2029</f>
        <v>42810SUPE</v>
      </c>
      <c r="B2029" s="22" t="s">
        <v>22</v>
      </c>
      <c r="C2029" s="60">
        <v>6.77</v>
      </c>
      <c r="D2029" s="61">
        <v>6.69</v>
      </c>
      <c r="E2029" s="58"/>
      <c r="F2029" s="58"/>
      <c r="G2029" s="71">
        <v>6.71</v>
      </c>
      <c r="H2029" s="59">
        <v>6.39</v>
      </c>
      <c r="O2029" s="4"/>
      <c r="P2029" s="4"/>
    </row>
    <row r="2030" spans="1:16" ht="15" customHeight="1">
      <c r="A2030" s="4" t="str">
        <f>+B2023&amp;B2030</f>
        <v>42810CALLAO</v>
      </c>
      <c r="B2030" s="22" t="s">
        <v>17</v>
      </c>
      <c r="C2030" s="60">
        <v>6.59</v>
      </c>
      <c r="D2030" s="61">
        <v>6.51</v>
      </c>
      <c r="E2030" s="59">
        <v>7.07</v>
      </c>
      <c r="F2030" s="59">
        <v>6.76</v>
      </c>
      <c r="G2030" s="71">
        <v>6.15</v>
      </c>
      <c r="H2030" s="59">
        <v>5.8</v>
      </c>
      <c r="O2030" s="4"/>
      <c r="P2030" s="4"/>
    </row>
    <row r="2031" spans="1:16" ht="15" customHeight="1">
      <c r="A2031" s="4" t="str">
        <f>+B2023&amp;B2031</f>
        <v>42810CONCHAN</v>
      </c>
      <c r="B2031" s="22" t="s">
        <v>14</v>
      </c>
      <c r="C2031" s="60">
        <v>6.59</v>
      </c>
      <c r="D2031" s="61">
        <v>6.51</v>
      </c>
      <c r="E2031" s="59">
        <v>7.07</v>
      </c>
      <c r="F2031" s="59">
        <v>6.76</v>
      </c>
      <c r="G2031" s="71">
        <v>6.15</v>
      </c>
      <c r="H2031" s="59">
        <v>5.8</v>
      </c>
      <c r="O2031" s="4"/>
      <c r="P2031" s="4"/>
    </row>
    <row r="2032" spans="1:16" ht="15" customHeight="1">
      <c r="A2032" s="4" t="str">
        <f>+B2023&amp;B2032</f>
        <v>42810C. DE PASCO</v>
      </c>
      <c r="B2032" s="22" t="s">
        <v>23</v>
      </c>
      <c r="C2032" s="58"/>
      <c r="D2032" s="58"/>
      <c r="E2032" s="58"/>
      <c r="F2032" s="58"/>
      <c r="G2032" s="71">
        <v>6.91</v>
      </c>
      <c r="H2032" s="59">
        <v>6.6</v>
      </c>
      <c r="O2032" s="4"/>
      <c r="P2032" s="4"/>
    </row>
    <row r="2033" spans="1:16" ht="15" customHeight="1">
      <c r="A2033" s="4" t="str">
        <f>+B2023&amp;B2033</f>
        <v>42810PISCO</v>
      </c>
      <c r="B2033" s="22" t="s">
        <v>24</v>
      </c>
      <c r="C2033" s="60">
        <v>6.79</v>
      </c>
      <c r="D2033" s="61">
        <v>6.71</v>
      </c>
      <c r="E2033" s="58"/>
      <c r="F2033" s="59">
        <v>7.13</v>
      </c>
      <c r="G2033" s="71">
        <v>6.54</v>
      </c>
      <c r="H2033" s="59">
        <v>6.18</v>
      </c>
      <c r="O2033" s="4"/>
      <c r="P2033" s="4"/>
    </row>
    <row r="2034" spans="1:16" ht="15" customHeight="1">
      <c r="A2034" s="4" t="str">
        <f>B2023&amp;B2034</f>
        <v>42810MOLLENDO</v>
      </c>
      <c r="B2034" s="22" t="s">
        <v>25</v>
      </c>
      <c r="C2034" s="60">
        <v>7.06</v>
      </c>
      <c r="D2034" s="61">
        <v>6.98</v>
      </c>
      <c r="E2034" s="58"/>
      <c r="F2034" s="58"/>
      <c r="G2034" s="71">
        <v>6.75</v>
      </c>
      <c r="H2034" s="59">
        <v>6.43</v>
      </c>
      <c r="O2034" s="4"/>
      <c r="P2034" s="4"/>
    </row>
    <row r="2035" spans="1:16" ht="15" customHeight="1">
      <c r="A2035" s="4" t="str">
        <f>B2023&amp;B2035</f>
        <v>42810JULIACA</v>
      </c>
      <c r="B2035" s="22" t="s">
        <v>26</v>
      </c>
      <c r="C2035" s="60">
        <v>7.33</v>
      </c>
      <c r="D2035" s="61">
        <v>7.25</v>
      </c>
      <c r="E2035" s="58"/>
      <c r="F2035" s="58"/>
      <c r="G2035" s="72"/>
      <c r="H2035" s="59">
        <v>6.74</v>
      </c>
      <c r="O2035" s="4"/>
      <c r="P2035" s="4"/>
    </row>
    <row r="2036" spans="1:16" ht="15" customHeight="1">
      <c r="A2036" s="4" t="str">
        <f>B2023&amp;B2036</f>
        <v>42810CUSCO</v>
      </c>
      <c r="B2036" s="22" t="s">
        <v>19</v>
      </c>
      <c r="C2036" s="60">
        <v>7.43</v>
      </c>
      <c r="D2036" s="61">
        <v>7.35</v>
      </c>
      <c r="E2036" s="58"/>
      <c r="F2036" s="58"/>
      <c r="G2036" s="72"/>
      <c r="H2036" s="59">
        <v>6.84</v>
      </c>
      <c r="O2036" s="4"/>
      <c r="P2036" s="4"/>
    </row>
    <row r="2037" spans="1:16" ht="15" customHeight="1">
      <c r="A2037" s="4" t="str">
        <f>B2023&amp;B2037</f>
        <v>42810ILO</v>
      </c>
      <c r="B2037" s="22" t="s">
        <v>27</v>
      </c>
      <c r="C2037" s="60">
        <v>7.1</v>
      </c>
      <c r="D2037" s="61">
        <v>7.02</v>
      </c>
      <c r="E2037" s="58"/>
      <c r="F2037" s="59">
        <v>7.44</v>
      </c>
      <c r="G2037" s="72"/>
      <c r="H2037" s="58"/>
      <c r="O2037" s="4"/>
      <c r="P2037" s="4"/>
    </row>
    <row r="2038" spans="1:16" ht="15" customHeight="1">
      <c r="A2038" s="4" t="str">
        <f>B2023&amp;B2038</f>
        <v>42810EL MILAGRO</v>
      </c>
      <c r="B2038" s="22" t="s">
        <v>28</v>
      </c>
      <c r="C2038" s="58"/>
      <c r="D2038" s="58"/>
      <c r="E2038" s="58"/>
      <c r="F2038" s="58"/>
      <c r="G2038" s="71">
        <v>6.73</v>
      </c>
      <c r="H2038" s="59">
        <v>6.32</v>
      </c>
      <c r="O2038" s="4"/>
      <c r="P2038" s="4"/>
    </row>
    <row r="2039" spans="1:16" ht="15" customHeight="1">
      <c r="A2039" s="4" t="str">
        <f>B2023&amp;B2039</f>
        <v>42810YURIMAGUAS</v>
      </c>
      <c r="B2039" s="22" t="s">
        <v>29</v>
      </c>
      <c r="C2039" s="54"/>
      <c r="D2039" s="54"/>
      <c r="O2039" s="4"/>
      <c r="P2039" s="4"/>
    </row>
    <row r="2040" spans="1:16" ht="15" customHeight="1">
      <c r="A2040" s="4" t="str">
        <f>B2023&amp;B2040</f>
        <v>42810IQUITOS</v>
      </c>
      <c r="B2040" s="22" t="s">
        <v>30</v>
      </c>
      <c r="C2040" s="54"/>
      <c r="D2040" s="54"/>
      <c r="O2040" s="4"/>
      <c r="P2040" s="4"/>
    </row>
    <row r="2041" spans="1:16" ht="15" customHeight="1">
      <c r="A2041" s="4" t="str">
        <f>B2023&amp;B2041</f>
        <v>42810PUCALLPA</v>
      </c>
      <c r="B2041" s="22" t="s">
        <v>31</v>
      </c>
      <c r="C2041" s="54"/>
      <c r="D2041" s="54"/>
      <c r="O2041" s="4"/>
      <c r="P2041" s="4"/>
    </row>
    <row r="2042" spans="1:16" ht="15" customHeight="1">
      <c r="A2042" s="4" t="str">
        <f>B2023&amp;B2042</f>
        <v>42810PTO. MALDONADO</v>
      </c>
      <c r="B2042" s="22" t="s">
        <v>32</v>
      </c>
      <c r="C2042" s="61">
        <v>10.199999999999999</v>
      </c>
      <c r="D2042" s="61">
        <v>10.119999999999999</v>
      </c>
      <c r="O2042" s="4"/>
      <c r="P2042" s="4"/>
    </row>
    <row r="2043" spans="1:16" ht="15" customHeight="1">
      <c r="B2043" s="17">
        <v>42816</v>
      </c>
      <c r="O2043" s="4"/>
      <c r="P2043" s="4"/>
    </row>
    <row r="2044" spans="1:16" ht="15" customHeight="1">
      <c r="A2044" s="4" t="str">
        <f>B2043&amp;B2044</f>
        <v>42816TALARA</v>
      </c>
      <c r="B2044" s="22" t="s">
        <v>20</v>
      </c>
      <c r="C2044" s="58"/>
      <c r="D2044" s="58"/>
      <c r="E2044" s="58"/>
      <c r="F2044" s="59">
        <v>6.83</v>
      </c>
      <c r="G2044" s="71">
        <v>6.24</v>
      </c>
      <c r="H2044" s="59">
        <v>5.82</v>
      </c>
      <c r="O2044" s="4"/>
      <c r="P2044" s="4"/>
    </row>
    <row r="2045" spans="1:16" ht="15" customHeight="1">
      <c r="A2045" s="4" t="str">
        <f>B2043&amp;B2045</f>
        <v>42816PIURA</v>
      </c>
      <c r="B2045" s="22" t="s">
        <v>21</v>
      </c>
      <c r="C2045" s="58"/>
      <c r="D2045" s="58"/>
      <c r="E2045" s="58"/>
      <c r="F2045" s="58"/>
      <c r="G2045" s="71">
        <v>6.42</v>
      </c>
      <c r="H2045" s="59">
        <v>6.1</v>
      </c>
      <c r="O2045" s="4"/>
      <c r="P2045" s="4"/>
    </row>
    <row r="2046" spans="1:16" ht="15" customHeight="1">
      <c r="A2046" s="4" t="str">
        <f>+B2043&amp;B2046</f>
        <v>42816ETEN</v>
      </c>
      <c r="B2046" s="22" t="s">
        <v>18</v>
      </c>
      <c r="C2046" s="60">
        <v>6.92</v>
      </c>
      <c r="D2046" s="61">
        <v>6.64</v>
      </c>
      <c r="E2046" s="58"/>
      <c r="F2046" s="58"/>
      <c r="G2046" s="71">
        <v>6.56</v>
      </c>
      <c r="H2046" s="59">
        <v>6.24</v>
      </c>
      <c r="O2046" s="4"/>
      <c r="P2046" s="4"/>
    </row>
    <row r="2047" spans="1:16" ht="15" customHeight="1">
      <c r="A2047" s="4" t="str">
        <f>+B2043&amp;B2047</f>
        <v>42816SALAVERRY</v>
      </c>
      <c r="B2047" s="22" t="s">
        <v>16</v>
      </c>
      <c r="C2047" s="58"/>
      <c r="D2047" s="58"/>
      <c r="E2047" s="58"/>
      <c r="F2047" s="59">
        <v>7.19</v>
      </c>
      <c r="G2047" s="71">
        <v>6.59</v>
      </c>
      <c r="H2047" s="59">
        <v>6.27</v>
      </c>
      <c r="O2047" s="4"/>
      <c r="P2047" s="4"/>
    </row>
    <row r="2048" spans="1:16" ht="15" customHeight="1">
      <c r="A2048" s="4" t="str">
        <f>+B2043&amp;B2048</f>
        <v>42816CHIMBOTE</v>
      </c>
      <c r="B2048" s="22" t="s">
        <v>15</v>
      </c>
      <c r="C2048" s="60">
        <v>7.01</v>
      </c>
      <c r="D2048" s="61">
        <v>6.73</v>
      </c>
      <c r="E2048" s="58"/>
      <c r="F2048" s="58"/>
      <c r="G2048" s="71">
        <v>6.59</v>
      </c>
      <c r="H2048" s="58"/>
      <c r="O2048" s="4"/>
      <c r="P2048" s="4"/>
    </row>
    <row r="2049" spans="1:16" ht="15" customHeight="1">
      <c r="A2049" s="4" t="str">
        <f>+B2043&amp;B2049</f>
        <v>42816SUPE</v>
      </c>
      <c r="B2049" s="22" t="s">
        <v>22</v>
      </c>
      <c r="C2049" s="60">
        <v>6.77</v>
      </c>
      <c r="D2049" s="61">
        <v>6.49</v>
      </c>
      <c r="E2049" s="58"/>
      <c r="F2049" s="58"/>
      <c r="G2049" s="71">
        <v>6.61</v>
      </c>
      <c r="H2049" s="59">
        <v>6.29</v>
      </c>
      <c r="O2049" s="4"/>
      <c r="P2049" s="4"/>
    </row>
    <row r="2050" spans="1:16" ht="15" customHeight="1">
      <c r="A2050" s="4" t="str">
        <f>+B2043&amp;B2050</f>
        <v>42816CALLAO</v>
      </c>
      <c r="B2050" s="22" t="s">
        <v>17</v>
      </c>
      <c r="C2050" s="60">
        <v>6.59</v>
      </c>
      <c r="D2050" s="61">
        <v>6.31</v>
      </c>
      <c r="E2050" s="59">
        <v>6.97</v>
      </c>
      <c r="F2050" s="59">
        <v>6.66</v>
      </c>
      <c r="G2050" s="71">
        <v>6.05</v>
      </c>
      <c r="H2050" s="59">
        <v>5.7</v>
      </c>
      <c r="O2050" s="4"/>
      <c r="P2050" s="4"/>
    </row>
    <row r="2051" spans="1:16" ht="15" customHeight="1">
      <c r="A2051" s="4" t="str">
        <f>+B2043&amp;B2051</f>
        <v>42816CONCHAN</v>
      </c>
      <c r="B2051" s="22" t="s">
        <v>14</v>
      </c>
      <c r="C2051" s="60">
        <v>6.59</v>
      </c>
      <c r="D2051" s="61">
        <v>6.31</v>
      </c>
      <c r="E2051" s="59">
        <v>6.97</v>
      </c>
      <c r="F2051" s="59">
        <v>6.66</v>
      </c>
      <c r="G2051" s="71">
        <v>6.05</v>
      </c>
      <c r="H2051" s="59">
        <v>5.7</v>
      </c>
      <c r="O2051" s="4"/>
      <c r="P2051" s="4"/>
    </row>
    <row r="2052" spans="1:16" ht="15" customHeight="1">
      <c r="A2052" s="4" t="str">
        <f>+B2043&amp;B2052</f>
        <v>42816C. DE PASCO</v>
      </c>
      <c r="B2052" s="22" t="s">
        <v>23</v>
      </c>
      <c r="C2052" s="58"/>
      <c r="D2052" s="58"/>
      <c r="E2052" s="58"/>
      <c r="F2052" s="58"/>
      <c r="G2052" s="71">
        <v>6.81</v>
      </c>
      <c r="H2052" s="59">
        <v>6.5</v>
      </c>
      <c r="O2052" s="4"/>
      <c r="P2052" s="4"/>
    </row>
    <row r="2053" spans="1:16" ht="15" customHeight="1">
      <c r="A2053" s="4" t="str">
        <f>+B2043&amp;B2053</f>
        <v>42816PISCO</v>
      </c>
      <c r="B2053" s="22" t="s">
        <v>24</v>
      </c>
      <c r="C2053" s="60">
        <v>6.79</v>
      </c>
      <c r="D2053" s="61">
        <v>6.51</v>
      </c>
      <c r="E2053" s="58"/>
      <c r="F2053" s="59">
        <v>7.03</v>
      </c>
      <c r="G2053" s="71">
        <v>6.44</v>
      </c>
      <c r="H2053" s="59">
        <v>6.08</v>
      </c>
      <c r="O2053" s="4"/>
      <c r="P2053" s="4"/>
    </row>
    <row r="2054" spans="1:16" ht="15" customHeight="1">
      <c r="A2054" s="4" t="str">
        <f>B2043&amp;B2054</f>
        <v>42816MOLLENDO</v>
      </c>
      <c r="B2054" s="22" t="s">
        <v>25</v>
      </c>
      <c r="C2054" s="60">
        <v>7.06</v>
      </c>
      <c r="D2054" s="61">
        <v>6.78</v>
      </c>
      <c r="E2054" s="58"/>
      <c r="F2054" s="58"/>
      <c r="G2054" s="71">
        <v>6.65</v>
      </c>
      <c r="H2054" s="59">
        <v>6.33</v>
      </c>
      <c r="O2054" s="4"/>
      <c r="P2054" s="4"/>
    </row>
    <row r="2055" spans="1:16" ht="15" customHeight="1">
      <c r="A2055" s="4" t="str">
        <f>B2043&amp;B2055</f>
        <v>42816JULIACA</v>
      </c>
      <c r="B2055" s="22" t="s">
        <v>26</v>
      </c>
      <c r="C2055" s="60">
        <v>7.33</v>
      </c>
      <c r="D2055" s="61">
        <v>7.05</v>
      </c>
      <c r="E2055" s="58"/>
      <c r="F2055" s="58"/>
      <c r="G2055" s="72"/>
      <c r="H2055" s="59">
        <v>6.64</v>
      </c>
      <c r="O2055" s="4"/>
      <c r="P2055" s="4"/>
    </row>
    <row r="2056" spans="1:16" ht="15" customHeight="1">
      <c r="A2056" s="4" t="str">
        <f>B2043&amp;B2056</f>
        <v>42816CUSCO</v>
      </c>
      <c r="B2056" s="22" t="s">
        <v>19</v>
      </c>
      <c r="C2056" s="60">
        <v>7.43</v>
      </c>
      <c r="D2056" s="61">
        <v>7.15</v>
      </c>
      <c r="E2056" s="58"/>
      <c r="F2056" s="58"/>
      <c r="G2056" s="72"/>
      <c r="H2056" s="59">
        <v>6.74</v>
      </c>
      <c r="O2056" s="4"/>
      <c r="P2056" s="4"/>
    </row>
    <row r="2057" spans="1:16" ht="15" customHeight="1">
      <c r="A2057" s="4" t="str">
        <f>B2043&amp;B2057</f>
        <v>42816ILO</v>
      </c>
      <c r="B2057" s="22" t="s">
        <v>27</v>
      </c>
      <c r="C2057" s="60">
        <v>7.1</v>
      </c>
      <c r="D2057" s="61">
        <v>6.82</v>
      </c>
      <c r="E2057" s="58"/>
      <c r="F2057" s="59">
        <v>7.34</v>
      </c>
      <c r="G2057" s="72"/>
      <c r="H2057" s="58"/>
      <c r="O2057" s="4"/>
      <c r="P2057" s="4"/>
    </row>
    <row r="2058" spans="1:16" ht="15" customHeight="1">
      <c r="A2058" s="4" t="str">
        <f>B2043&amp;B2058</f>
        <v>42816EL MILAGRO</v>
      </c>
      <c r="B2058" s="22" t="s">
        <v>28</v>
      </c>
      <c r="C2058" s="58"/>
      <c r="D2058" s="58"/>
      <c r="E2058" s="58"/>
      <c r="F2058" s="58"/>
      <c r="G2058" s="71">
        <v>6.63</v>
      </c>
      <c r="H2058" s="59">
        <v>6.22</v>
      </c>
      <c r="O2058" s="4"/>
      <c r="P2058" s="4"/>
    </row>
    <row r="2059" spans="1:16" ht="15" customHeight="1">
      <c r="A2059" s="4" t="str">
        <f>B2043&amp;B2059</f>
        <v>42816YURIMAGUAS</v>
      </c>
      <c r="B2059" s="22" t="s">
        <v>29</v>
      </c>
      <c r="C2059" s="54"/>
      <c r="D2059" s="54"/>
      <c r="O2059" s="4"/>
      <c r="P2059" s="4"/>
    </row>
    <row r="2060" spans="1:16" ht="15" customHeight="1">
      <c r="A2060" s="4" t="str">
        <f>B2043&amp;B2060</f>
        <v>42816IQUITOS</v>
      </c>
      <c r="B2060" s="22" t="s">
        <v>30</v>
      </c>
      <c r="C2060" s="54"/>
      <c r="D2060" s="54"/>
      <c r="O2060" s="4"/>
      <c r="P2060" s="4"/>
    </row>
    <row r="2061" spans="1:16" ht="15" customHeight="1">
      <c r="A2061" s="4" t="str">
        <f>B2043&amp;B2061</f>
        <v>42816PUCALLPA</v>
      </c>
      <c r="B2061" s="22" t="s">
        <v>31</v>
      </c>
      <c r="C2061" s="54"/>
      <c r="D2061" s="54"/>
      <c r="O2061" s="4"/>
      <c r="P2061" s="4"/>
    </row>
    <row r="2062" spans="1:16" ht="15" customHeight="1">
      <c r="A2062" s="4" t="str">
        <f>B2043&amp;B2062</f>
        <v>42816PTO. MALDONADO</v>
      </c>
      <c r="B2062" s="22" t="s">
        <v>32</v>
      </c>
      <c r="C2062" s="61">
        <v>10.199999999999999</v>
      </c>
      <c r="D2062" s="61">
        <v>9.92</v>
      </c>
      <c r="O2062" s="4"/>
      <c r="P2062" s="4"/>
    </row>
    <row r="2063" spans="1:16" ht="15" customHeight="1">
      <c r="B2063" s="17">
        <v>42823</v>
      </c>
      <c r="O2063" s="4"/>
      <c r="P2063" s="4"/>
    </row>
    <row r="2064" spans="1:16" ht="15" customHeight="1">
      <c r="A2064" s="4" t="str">
        <f>B2063&amp;B2064</f>
        <v>42823TALARA</v>
      </c>
      <c r="B2064" s="63" t="s">
        <v>33</v>
      </c>
      <c r="C2064" s="58"/>
      <c r="D2064" s="58"/>
      <c r="E2064" s="58"/>
      <c r="F2064" s="59">
        <v>6.83</v>
      </c>
      <c r="G2064" s="71">
        <v>6.24</v>
      </c>
      <c r="H2064" s="59">
        <v>5.82</v>
      </c>
      <c r="O2064" s="4"/>
      <c r="P2064" s="4"/>
    </row>
    <row r="2065" spans="1:16" ht="15" customHeight="1">
      <c r="A2065" s="4" t="str">
        <f>B2063&amp;B2065</f>
        <v>42823PIURA</v>
      </c>
      <c r="B2065" s="63" t="s">
        <v>34</v>
      </c>
      <c r="C2065" s="58"/>
      <c r="D2065" s="58"/>
      <c r="E2065" s="58"/>
      <c r="F2065" s="58"/>
      <c r="G2065" s="71">
        <v>6.42</v>
      </c>
      <c r="H2065" s="59">
        <v>6.1</v>
      </c>
      <c r="O2065" s="4"/>
      <c r="P2065" s="4"/>
    </row>
    <row r="2066" spans="1:16" ht="15" customHeight="1">
      <c r="A2066" s="4" t="str">
        <f>+B2063&amp;B2066</f>
        <v>42823ETEN</v>
      </c>
      <c r="B2066" s="63" t="s">
        <v>35</v>
      </c>
      <c r="C2066" s="60">
        <v>6.92</v>
      </c>
      <c r="D2066" s="61">
        <v>6.5</v>
      </c>
      <c r="E2066" s="58"/>
      <c r="F2066" s="58"/>
      <c r="G2066" s="71">
        <v>6.56</v>
      </c>
      <c r="H2066" s="59">
        <v>6.24</v>
      </c>
      <c r="O2066" s="4"/>
      <c r="P2066" s="4"/>
    </row>
    <row r="2067" spans="1:16" ht="15" customHeight="1">
      <c r="A2067" s="4" t="str">
        <f>+B2063&amp;B2067</f>
        <v>42823SALAVERRY</v>
      </c>
      <c r="B2067" s="63" t="s">
        <v>36</v>
      </c>
      <c r="C2067" s="58"/>
      <c r="D2067" s="58"/>
      <c r="E2067" s="58"/>
      <c r="F2067" s="59">
        <v>7.19</v>
      </c>
      <c r="G2067" s="71">
        <v>6.59</v>
      </c>
      <c r="H2067" s="59">
        <v>6.27</v>
      </c>
      <c r="O2067" s="4"/>
      <c r="P2067" s="4"/>
    </row>
    <row r="2068" spans="1:16" ht="15" customHeight="1">
      <c r="A2068" s="4" t="str">
        <f>+B2063&amp;B2068</f>
        <v>42823CHIMBOTE</v>
      </c>
      <c r="B2068" s="63" t="s">
        <v>37</v>
      </c>
      <c r="C2068" s="60">
        <v>7.01</v>
      </c>
      <c r="D2068" s="61">
        <v>6.59</v>
      </c>
      <c r="E2068" s="58"/>
      <c r="F2068" s="58"/>
      <c r="G2068" s="71">
        <v>6.59</v>
      </c>
      <c r="H2068" s="58"/>
      <c r="O2068" s="4"/>
      <c r="P2068" s="4"/>
    </row>
    <row r="2069" spans="1:16" ht="15" customHeight="1">
      <c r="A2069" s="4" t="str">
        <f>+B2063&amp;B2069</f>
        <v>42823SUPE</v>
      </c>
      <c r="B2069" s="63" t="s">
        <v>38</v>
      </c>
      <c r="C2069" s="60">
        <v>6.77</v>
      </c>
      <c r="D2069" s="61">
        <v>6.35</v>
      </c>
      <c r="E2069" s="58"/>
      <c r="F2069" s="58"/>
      <c r="G2069" s="71">
        <v>6.61</v>
      </c>
      <c r="H2069" s="59">
        <v>6.29</v>
      </c>
      <c r="O2069" s="4"/>
      <c r="P2069" s="4"/>
    </row>
    <row r="2070" spans="1:16" ht="15" customHeight="1">
      <c r="A2070" s="4" t="str">
        <f>+B2063&amp;B2070</f>
        <v>42823CALLAO</v>
      </c>
      <c r="B2070" s="63" t="s">
        <v>39</v>
      </c>
      <c r="C2070" s="60">
        <v>6.59</v>
      </c>
      <c r="D2070" s="61">
        <v>6.17</v>
      </c>
      <c r="E2070" s="59">
        <v>6.97</v>
      </c>
      <c r="F2070" s="59">
        <v>6.66</v>
      </c>
      <c r="G2070" s="71">
        <v>6.05</v>
      </c>
      <c r="H2070" s="59">
        <v>5.7</v>
      </c>
      <c r="O2070" s="4"/>
      <c r="P2070" s="4"/>
    </row>
    <row r="2071" spans="1:16" ht="15" customHeight="1">
      <c r="A2071" s="4" t="str">
        <f>+B2063&amp;B2071</f>
        <v>42823CONCHAN</v>
      </c>
      <c r="B2071" s="63" t="s">
        <v>40</v>
      </c>
      <c r="C2071" s="60">
        <v>6.59</v>
      </c>
      <c r="D2071" s="61">
        <v>6.17</v>
      </c>
      <c r="E2071" s="59">
        <v>6.97</v>
      </c>
      <c r="F2071" s="59">
        <v>6.66</v>
      </c>
      <c r="G2071" s="71">
        <v>6.05</v>
      </c>
      <c r="H2071" s="59">
        <v>5.7</v>
      </c>
      <c r="O2071" s="4"/>
      <c r="P2071" s="4"/>
    </row>
    <row r="2072" spans="1:16" ht="15" customHeight="1">
      <c r="A2072" s="4" t="str">
        <f>+B2063&amp;B2072</f>
        <v>42823C. DE PASCO</v>
      </c>
      <c r="B2072" s="63" t="s">
        <v>41</v>
      </c>
      <c r="C2072" s="58"/>
      <c r="D2072" s="58"/>
      <c r="E2072" s="58"/>
      <c r="F2072" s="58"/>
      <c r="G2072" s="71">
        <v>6.81</v>
      </c>
      <c r="H2072" s="59">
        <v>6.5</v>
      </c>
      <c r="O2072" s="4"/>
      <c r="P2072" s="4"/>
    </row>
    <row r="2073" spans="1:16" ht="15" customHeight="1">
      <c r="A2073" s="4" t="str">
        <f>+B2063&amp;B2073</f>
        <v>42823PISCO</v>
      </c>
      <c r="B2073" s="63" t="s">
        <v>42</v>
      </c>
      <c r="C2073" s="60">
        <v>6.79</v>
      </c>
      <c r="D2073" s="61">
        <v>6.37</v>
      </c>
      <c r="E2073" s="58"/>
      <c r="F2073" s="59">
        <v>7.03</v>
      </c>
      <c r="G2073" s="71">
        <v>6.44</v>
      </c>
      <c r="H2073" s="59">
        <v>6.08</v>
      </c>
      <c r="O2073" s="4"/>
      <c r="P2073" s="4"/>
    </row>
    <row r="2074" spans="1:16" ht="15" customHeight="1">
      <c r="A2074" s="4" t="str">
        <f>B2063&amp;B2074</f>
        <v>42823MOLLENDO</v>
      </c>
      <c r="B2074" s="63" t="s">
        <v>43</v>
      </c>
      <c r="C2074" s="60">
        <v>7.06</v>
      </c>
      <c r="D2074" s="61">
        <v>6.64</v>
      </c>
      <c r="E2074" s="58"/>
      <c r="F2074" s="58"/>
      <c r="G2074" s="71">
        <v>6.65</v>
      </c>
      <c r="H2074" s="59">
        <v>6.33</v>
      </c>
      <c r="O2074" s="4"/>
      <c r="P2074" s="4"/>
    </row>
    <row r="2075" spans="1:16" ht="15" customHeight="1">
      <c r="A2075" s="4" t="str">
        <f>B2063&amp;B2075</f>
        <v>42823JULIACA</v>
      </c>
      <c r="B2075" s="63" t="s">
        <v>44</v>
      </c>
      <c r="C2075" s="60">
        <v>7.33</v>
      </c>
      <c r="D2075" s="61">
        <v>6.91</v>
      </c>
      <c r="E2075" s="58"/>
      <c r="F2075" s="58"/>
      <c r="G2075" s="72"/>
      <c r="H2075" s="59">
        <v>6.64</v>
      </c>
      <c r="O2075" s="4"/>
      <c r="P2075" s="4"/>
    </row>
    <row r="2076" spans="1:16" ht="15" customHeight="1">
      <c r="A2076" s="4" t="str">
        <f>B2063&amp;B2076</f>
        <v>42823CUSCO</v>
      </c>
      <c r="B2076" s="63" t="s">
        <v>45</v>
      </c>
      <c r="C2076" s="60">
        <v>7.43</v>
      </c>
      <c r="D2076" s="61">
        <v>7.01</v>
      </c>
      <c r="E2076" s="58"/>
      <c r="F2076" s="58"/>
      <c r="G2076" s="72"/>
      <c r="H2076" s="59">
        <v>6.74</v>
      </c>
      <c r="O2076" s="4"/>
      <c r="P2076" s="4"/>
    </row>
    <row r="2077" spans="1:16" ht="15" customHeight="1">
      <c r="A2077" s="4" t="str">
        <f>B2063&amp;B2077</f>
        <v>42823ILO</v>
      </c>
      <c r="B2077" s="63" t="s">
        <v>46</v>
      </c>
      <c r="C2077" s="60">
        <v>7.1</v>
      </c>
      <c r="D2077" s="61">
        <v>6.68</v>
      </c>
      <c r="E2077" s="58"/>
      <c r="F2077" s="59">
        <v>7.34</v>
      </c>
      <c r="G2077" s="72"/>
      <c r="H2077" s="58"/>
      <c r="O2077" s="4"/>
      <c r="P2077" s="4"/>
    </row>
    <row r="2078" spans="1:16" ht="15" customHeight="1">
      <c r="A2078" s="4" t="str">
        <f>B2063&amp;B2078</f>
        <v>42823EL MILAGRO</v>
      </c>
      <c r="B2078" s="63" t="s">
        <v>47</v>
      </c>
      <c r="C2078" s="58"/>
      <c r="D2078" s="58"/>
      <c r="E2078" s="58"/>
      <c r="F2078" s="58"/>
      <c r="G2078" s="71">
        <v>6.63</v>
      </c>
      <c r="H2078" s="59">
        <v>6.22</v>
      </c>
      <c r="O2078" s="4"/>
      <c r="P2078" s="4"/>
    </row>
    <row r="2079" spans="1:16" ht="15" customHeight="1">
      <c r="A2079" s="4" t="str">
        <f>B2063&amp;B2079</f>
        <v>42823YURIMAGUAS</v>
      </c>
      <c r="B2079" s="63" t="s">
        <v>48</v>
      </c>
      <c r="C2079" s="54"/>
      <c r="D2079" s="54"/>
      <c r="O2079" s="4"/>
      <c r="P2079" s="4"/>
    </row>
    <row r="2080" spans="1:16" ht="15" customHeight="1">
      <c r="A2080" s="4" t="str">
        <f>B2063&amp;B2080</f>
        <v>42823IQUITOS</v>
      </c>
      <c r="B2080" s="63" t="s">
        <v>49</v>
      </c>
      <c r="C2080" s="54"/>
      <c r="D2080" s="54"/>
      <c r="O2080" s="4"/>
      <c r="P2080" s="4"/>
    </row>
    <row r="2081" spans="1:16" ht="15" customHeight="1">
      <c r="A2081" s="4" t="str">
        <f>B2063&amp;B2081</f>
        <v>42823PUCALLPA</v>
      </c>
      <c r="B2081" s="63" t="s">
        <v>50</v>
      </c>
      <c r="C2081" s="54"/>
      <c r="D2081" s="54"/>
      <c r="O2081" s="4"/>
      <c r="P2081" s="4"/>
    </row>
    <row r="2082" spans="1:16" ht="15" customHeight="1">
      <c r="A2082" s="4" t="str">
        <f>B2063&amp;B2082</f>
        <v>42823PTO. MALDONADO</v>
      </c>
      <c r="B2082" s="63" t="s">
        <v>51</v>
      </c>
      <c r="C2082" s="61">
        <v>10.199999999999999</v>
      </c>
      <c r="D2082" s="61">
        <v>9.7799999999999994</v>
      </c>
      <c r="O2082" s="4"/>
      <c r="P2082" s="4"/>
    </row>
    <row r="2083" spans="1:16" ht="15" customHeight="1">
      <c r="B2083" s="17">
        <v>42830</v>
      </c>
      <c r="O2083" s="4"/>
      <c r="P2083" s="4"/>
    </row>
    <row r="2084" spans="1:16" ht="15" customHeight="1">
      <c r="A2084" s="4" t="str">
        <f>B2083&amp;B2084</f>
        <v>42830TALARA</v>
      </c>
      <c r="B2084" s="63" t="s">
        <v>33</v>
      </c>
      <c r="C2084" s="58"/>
      <c r="D2084" s="58"/>
      <c r="E2084" s="58"/>
      <c r="F2084" s="59">
        <v>6.83</v>
      </c>
      <c r="G2084" s="71">
        <v>6.24</v>
      </c>
      <c r="H2084" s="59">
        <v>5.82</v>
      </c>
      <c r="O2084" s="4"/>
      <c r="P2084" s="4"/>
    </row>
    <row r="2085" spans="1:16" ht="15" customHeight="1">
      <c r="A2085" s="4" t="str">
        <f>B2083&amp;B2085</f>
        <v>42830PIURA</v>
      </c>
      <c r="B2085" s="63" t="s">
        <v>34</v>
      </c>
      <c r="C2085" s="58"/>
      <c r="D2085" s="58"/>
      <c r="E2085" s="58"/>
      <c r="F2085" s="58"/>
      <c r="G2085" s="71">
        <v>6.42</v>
      </c>
      <c r="H2085" s="59">
        <v>6.1</v>
      </c>
      <c r="O2085" s="4"/>
      <c r="P2085" s="4"/>
    </row>
    <row r="2086" spans="1:16" ht="15" customHeight="1">
      <c r="A2086" s="4" t="str">
        <f>+B2083&amp;B2086</f>
        <v>42830ETEN</v>
      </c>
      <c r="B2086" s="63" t="s">
        <v>35</v>
      </c>
      <c r="C2086" s="60">
        <v>6.92</v>
      </c>
      <c r="D2086" s="61">
        <v>6.58</v>
      </c>
      <c r="E2086" s="58"/>
      <c r="F2086" s="58"/>
      <c r="G2086" s="71">
        <v>6.56</v>
      </c>
      <c r="H2086" s="59">
        <v>6.24</v>
      </c>
      <c r="O2086" s="4"/>
      <c r="P2086" s="4"/>
    </row>
    <row r="2087" spans="1:16" ht="15" customHeight="1">
      <c r="A2087" s="4" t="str">
        <f>+B2083&amp;B2087</f>
        <v>42830SALAVERRY</v>
      </c>
      <c r="B2087" s="63" t="s">
        <v>36</v>
      </c>
      <c r="C2087" s="58"/>
      <c r="D2087" s="58"/>
      <c r="E2087" s="58"/>
      <c r="F2087" s="59">
        <v>7.19</v>
      </c>
      <c r="G2087" s="71">
        <v>6.59</v>
      </c>
      <c r="H2087" s="59">
        <v>6.27</v>
      </c>
      <c r="O2087" s="4"/>
      <c r="P2087" s="4"/>
    </row>
    <row r="2088" spans="1:16" ht="15" customHeight="1">
      <c r="A2088" s="4" t="str">
        <f>+B2083&amp;B2088</f>
        <v>42830CHIMBOTE</v>
      </c>
      <c r="B2088" s="63" t="s">
        <v>37</v>
      </c>
      <c r="C2088" s="60">
        <v>7.01</v>
      </c>
      <c r="D2088" s="61">
        <v>6.67</v>
      </c>
      <c r="E2088" s="58"/>
      <c r="F2088" s="58"/>
      <c r="G2088" s="71">
        <v>6.59</v>
      </c>
      <c r="H2088" s="58"/>
      <c r="O2088" s="4"/>
      <c r="P2088" s="4"/>
    </row>
    <row r="2089" spans="1:16" ht="15" customHeight="1">
      <c r="A2089" s="4" t="str">
        <f>+B2083&amp;B2089</f>
        <v>42830SUPE</v>
      </c>
      <c r="B2089" s="63" t="s">
        <v>38</v>
      </c>
      <c r="C2089" s="60">
        <v>6.77</v>
      </c>
      <c r="D2089" s="61">
        <v>6.43</v>
      </c>
      <c r="E2089" s="58"/>
      <c r="F2089" s="58"/>
      <c r="G2089" s="71">
        <v>6.61</v>
      </c>
      <c r="H2089" s="59">
        <v>6.29</v>
      </c>
      <c r="O2089" s="4"/>
      <c r="P2089" s="4"/>
    </row>
    <row r="2090" spans="1:16" ht="15" customHeight="1">
      <c r="A2090" s="4" t="str">
        <f>+B2083&amp;B2090</f>
        <v>42830CALLAO</v>
      </c>
      <c r="B2090" s="63" t="s">
        <v>39</v>
      </c>
      <c r="C2090" s="60">
        <v>6.59</v>
      </c>
      <c r="D2090" s="61">
        <v>6.25</v>
      </c>
      <c r="E2090" s="59">
        <v>6.97</v>
      </c>
      <c r="F2090" s="59">
        <v>6.66</v>
      </c>
      <c r="G2090" s="71">
        <v>6.05</v>
      </c>
      <c r="H2090" s="59">
        <v>5.7</v>
      </c>
      <c r="O2090" s="4"/>
      <c r="P2090" s="4"/>
    </row>
    <row r="2091" spans="1:16" ht="15" customHeight="1">
      <c r="A2091" s="4" t="str">
        <f>+B2083&amp;B2091</f>
        <v>42830CONCHAN</v>
      </c>
      <c r="B2091" s="63" t="s">
        <v>40</v>
      </c>
      <c r="C2091" s="60">
        <v>6.59</v>
      </c>
      <c r="D2091" s="61">
        <v>6.25</v>
      </c>
      <c r="E2091" s="59">
        <v>6.97</v>
      </c>
      <c r="F2091" s="59">
        <v>6.66</v>
      </c>
      <c r="G2091" s="71">
        <v>6.05</v>
      </c>
      <c r="H2091" s="59">
        <v>5.7</v>
      </c>
      <c r="O2091" s="4"/>
      <c r="P2091" s="4"/>
    </row>
    <row r="2092" spans="1:16" ht="15" customHeight="1">
      <c r="A2092" s="4" t="str">
        <f>+B2083&amp;B2092</f>
        <v>42830C. DE PASCO</v>
      </c>
      <c r="B2092" s="63" t="s">
        <v>41</v>
      </c>
      <c r="C2092" s="58"/>
      <c r="D2092" s="58"/>
      <c r="E2092" s="58"/>
      <c r="F2092" s="58"/>
      <c r="G2092" s="71">
        <v>6.81</v>
      </c>
      <c r="H2092" s="59">
        <v>6.5</v>
      </c>
      <c r="O2092" s="4"/>
      <c r="P2092" s="4"/>
    </row>
    <row r="2093" spans="1:16" ht="15" customHeight="1">
      <c r="A2093" s="4" t="str">
        <f>+B2083&amp;B2093</f>
        <v>42830PISCO</v>
      </c>
      <c r="B2093" s="63" t="s">
        <v>42</v>
      </c>
      <c r="C2093" s="60">
        <v>6.79</v>
      </c>
      <c r="D2093" s="61">
        <v>6.45</v>
      </c>
      <c r="E2093" s="58"/>
      <c r="F2093" s="59">
        <v>7.03</v>
      </c>
      <c r="G2093" s="71">
        <v>6.44</v>
      </c>
      <c r="H2093" s="59">
        <v>6.08</v>
      </c>
      <c r="O2093" s="4"/>
      <c r="P2093" s="4"/>
    </row>
    <row r="2094" spans="1:16" ht="15" customHeight="1">
      <c r="A2094" s="4" t="str">
        <f>B2083&amp;B2094</f>
        <v>42830MOLLENDO</v>
      </c>
      <c r="B2094" s="63" t="s">
        <v>43</v>
      </c>
      <c r="C2094" s="60">
        <v>7.06</v>
      </c>
      <c r="D2094" s="61">
        <v>6.72</v>
      </c>
      <c r="E2094" s="58"/>
      <c r="F2094" s="58"/>
      <c r="G2094" s="71">
        <v>6.65</v>
      </c>
      <c r="H2094" s="59">
        <v>6.33</v>
      </c>
      <c r="O2094" s="4"/>
      <c r="P2094" s="4"/>
    </row>
    <row r="2095" spans="1:16" ht="15" customHeight="1">
      <c r="A2095" s="4" t="str">
        <f>B2083&amp;B2095</f>
        <v>42830JULIACA</v>
      </c>
      <c r="B2095" s="63" t="s">
        <v>44</v>
      </c>
      <c r="C2095" s="60">
        <v>7.33</v>
      </c>
      <c r="D2095" s="61">
        <v>6.99</v>
      </c>
      <c r="E2095" s="58"/>
      <c r="F2095" s="58"/>
      <c r="G2095" s="72"/>
      <c r="H2095" s="59">
        <v>6.64</v>
      </c>
      <c r="O2095" s="4"/>
      <c r="P2095" s="4"/>
    </row>
    <row r="2096" spans="1:16" ht="15" customHeight="1">
      <c r="A2096" s="4" t="str">
        <f>B2083&amp;B2096</f>
        <v>42830CUSCO</v>
      </c>
      <c r="B2096" s="63" t="s">
        <v>45</v>
      </c>
      <c r="C2096" s="60">
        <v>7.43</v>
      </c>
      <c r="D2096" s="61">
        <v>7.09</v>
      </c>
      <c r="E2096" s="58"/>
      <c r="F2096" s="58"/>
      <c r="G2096" s="72"/>
      <c r="H2096" s="59">
        <v>6.74</v>
      </c>
      <c r="O2096" s="4"/>
      <c r="P2096" s="4"/>
    </row>
    <row r="2097" spans="1:16" ht="15" customHeight="1">
      <c r="A2097" s="4" t="str">
        <f>B2083&amp;B2097</f>
        <v>42830ILO</v>
      </c>
      <c r="B2097" s="63" t="s">
        <v>46</v>
      </c>
      <c r="C2097" s="60">
        <v>7.1</v>
      </c>
      <c r="D2097" s="61">
        <v>6.76</v>
      </c>
      <c r="E2097" s="58"/>
      <c r="F2097" s="59">
        <v>7.34</v>
      </c>
      <c r="G2097" s="72"/>
      <c r="H2097" s="58"/>
      <c r="O2097" s="4"/>
      <c r="P2097" s="4"/>
    </row>
    <row r="2098" spans="1:16" ht="15" customHeight="1">
      <c r="A2098" s="4" t="str">
        <f>B2083&amp;B2098</f>
        <v>42830EL MILAGRO</v>
      </c>
      <c r="B2098" s="63" t="s">
        <v>47</v>
      </c>
      <c r="C2098" s="58"/>
      <c r="D2098" s="58"/>
      <c r="E2098" s="58"/>
      <c r="F2098" s="58"/>
      <c r="G2098" s="71">
        <v>6.63</v>
      </c>
      <c r="H2098" s="59">
        <v>6.22</v>
      </c>
      <c r="O2098" s="4"/>
      <c r="P2098" s="4"/>
    </row>
    <row r="2099" spans="1:16" ht="15" customHeight="1">
      <c r="A2099" s="4" t="str">
        <f>B2083&amp;B2099</f>
        <v>42830YURIMAGUAS</v>
      </c>
      <c r="B2099" s="63" t="s">
        <v>48</v>
      </c>
      <c r="C2099" s="54"/>
      <c r="D2099" s="54"/>
      <c r="O2099" s="4"/>
      <c r="P2099" s="4"/>
    </row>
    <row r="2100" spans="1:16" ht="15" customHeight="1">
      <c r="A2100" s="4" t="str">
        <f>B2083&amp;B2100</f>
        <v>42830IQUITOS</v>
      </c>
      <c r="B2100" s="63" t="s">
        <v>49</v>
      </c>
      <c r="C2100" s="54"/>
      <c r="D2100" s="54"/>
      <c r="O2100" s="4"/>
      <c r="P2100" s="4"/>
    </row>
    <row r="2101" spans="1:16" ht="15" customHeight="1">
      <c r="A2101" s="4" t="str">
        <f>B2083&amp;B2101</f>
        <v>42830PUCALLPA</v>
      </c>
      <c r="B2101" s="63" t="s">
        <v>50</v>
      </c>
      <c r="C2101" s="54"/>
      <c r="D2101" s="54"/>
      <c r="O2101" s="4"/>
      <c r="P2101" s="4"/>
    </row>
    <row r="2102" spans="1:16" ht="15" customHeight="1">
      <c r="A2102" s="4" t="str">
        <f>B2083&amp;B2102</f>
        <v>42830PTO. MALDONADO</v>
      </c>
      <c r="B2102" s="63" t="s">
        <v>51</v>
      </c>
      <c r="C2102" s="61">
        <v>10.199999999999999</v>
      </c>
      <c r="D2102" s="61">
        <v>9.86</v>
      </c>
      <c r="O2102" s="4"/>
      <c r="P2102" s="4"/>
    </row>
    <row r="2103" spans="1:16" ht="15" customHeight="1">
      <c r="B2103" s="17">
        <v>42837</v>
      </c>
      <c r="O2103" s="4"/>
      <c r="P2103" s="4"/>
    </row>
    <row r="2104" spans="1:16" ht="15" customHeight="1">
      <c r="A2104" s="4" t="str">
        <f>B2103&amp;B2104</f>
        <v>42837TALARA</v>
      </c>
      <c r="B2104" s="63" t="s">
        <v>33</v>
      </c>
      <c r="C2104" s="58"/>
      <c r="D2104" s="58"/>
      <c r="E2104" s="58"/>
      <c r="F2104" s="59">
        <v>7.07</v>
      </c>
      <c r="G2104" s="59">
        <v>6.48</v>
      </c>
      <c r="H2104" s="59">
        <v>6.06</v>
      </c>
      <c r="O2104" s="4"/>
      <c r="P2104" s="4"/>
    </row>
    <row r="2105" spans="1:16" ht="15" customHeight="1">
      <c r="A2105" s="4" t="str">
        <f>B2103&amp;B2105</f>
        <v>42837PIURA</v>
      </c>
      <c r="B2105" s="63" t="s">
        <v>34</v>
      </c>
      <c r="C2105" s="58"/>
      <c r="D2105" s="58"/>
      <c r="E2105" s="58"/>
      <c r="F2105" s="58"/>
      <c r="G2105" s="59">
        <v>6.66</v>
      </c>
      <c r="H2105" s="59">
        <v>6.34</v>
      </c>
      <c r="O2105" s="4"/>
      <c r="P2105" s="4"/>
    </row>
    <row r="2106" spans="1:16" ht="15" customHeight="1">
      <c r="A2106" s="4" t="str">
        <f>+B2103&amp;B2106</f>
        <v>42837ETEN</v>
      </c>
      <c r="B2106" s="63" t="s">
        <v>35</v>
      </c>
      <c r="C2106" s="60">
        <v>6.92</v>
      </c>
      <c r="D2106" s="61">
        <v>6.77</v>
      </c>
      <c r="E2106" s="58"/>
      <c r="F2106" s="58"/>
      <c r="G2106" s="59">
        <v>6.8</v>
      </c>
      <c r="H2106" s="59">
        <v>6.48</v>
      </c>
      <c r="O2106" s="4"/>
      <c r="P2106" s="4"/>
    </row>
    <row r="2107" spans="1:16" ht="15" customHeight="1">
      <c r="A2107" s="4" t="str">
        <f>+B2103&amp;B2107</f>
        <v>42837SALAVERRY</v>
      </c>
      <c r="B2107" s="63" t="s">
        <v>36</v>
      </c>
      <c r="C2107" s="58"/>
      <c r="D2107" s="58"/>
      <c r="E2107" s="58"/>
      <c r="F2107" s="59">
        <v>7.43</v>
      </c>
      <c r="G2107" s="59">
        <v>6.83</v>
      </c>
      <c r="H2107" s="59">
        <v>6.51</v>
      </c>
      <c r="O2107" s="4"/>
      <c r="P2107" s="4"/>
    </row>
    <row r="2108" spans="1:16" ht="15" customHeight="1">
      <c r="A2108" s="4" t="str">
        <f>+B2103&amp;B2108</f>
        <v>42837CHIMBOTE</v>
      </c>
      <c r="B2108" s="63" t="s">
        <v>37</v>
      </c>
      <c r="C2108" s="60">
        <v>7.01</v>
      </c>
      <c r="D2108" s="61">
        <v>6.86</v>
      </c>
      <c r="E2108" s="58"/>
      <c r="F2108" s="58"/>
      <c r="G2108" s="59">
        <v>6.83</v>
      </c>
      <c r="H2108" s="58"/>
      <c r="O2108" s="4"/>
      <c r="P2108" s="4"/>
    </row>
    <row r="2109" spans="1:16" ht="15" customHeight="1">
      <c r="A2109" s="4" t="str">
        <f>+B2103&amp;B2109</f>
        <v>42837SUPE</v>
      </c>
      <c r="B2109" s="63" t="s">
        <v>38</v>
      </c>
      <c r="C2109" s="60">
        <v>6.77</v>
      </c>
      <c r="D2109" s="61">
        <v>6.62</v>
      </c>
      <c r="E2109" s="58"/>
      <c r="F2109" s="58"/>
      <c r="G2109" s="59">
        <v>6.85</v>
      </c>
      <c r="H2109" s="59">
        <v>6.53</v>
      </c>
      <c r="O2109" s="4"/>
      <c r="P2109" s="4"/>
    </row>
    <row r="2110" spans="1:16" ht="15" customHeight="1">
      <c r="A2110" s="4" t="str">
        <f>+B2103&amp;B2110</f>
        <v>42837CALLAO</v>
      </c>
      <c r="B2110" s="63" t="s">
        <v>39</v>
      </c>
      <c r="C2110" s="60">
        <v>6.59</v>
      </c>
      <c r="D2110" s="61">
        <v>6.44</v>
      </c>
      <c r="E2110" s="59">
        <v>7.21</v>
      </c>
      <c r="F2110" s="59">
        <v>6.9</v>
      </c>
      <c r="G2110" s="59">
        <v>6.29</v>
      </c>
      <c r="H2110" s="59">
        <v>5.94</v>
      </c>
      <c r="O2110" s="4"/>
      <c r="P2110" s="4"/>
    </row>
    <row r="2111" spans="1:16" ht="15" customHeight="1">
      <c r="A2111" s="4" t="str">
        <f>+B2103&amp;B2111</f>
        <v>42837CONCHAN</v>
      </c>
      <c r="B2111" s="63" t="s">
        <v>40</v>
      </c>
      <c r="C2111" s="60">
        <v>6.59</v>
      </c>
      <c r="D2111" s="61">
        <v>6.44</v>
      </c>
      <c r="E2111" s="59">
        <v>7.21</v>
      </c>
      <c r="F2111" s="59">
        <v>6.9</v>
      </c>
      <c r="G2111" s="59">
        <v>6.29</v>
      </c>
      <c r="H2111" s="59">
        <v>5.94</v>
      </c>
      <c r="O2111" s="4"/>
      <c r="P2111" s="4"/>
    </row>
    <row r="2112" spans="1:16" ht="15" customHeight="1">
      <c r="A2112" s="4" t="str">
        <f>+B2103&amp;B2112</f>
        <v>42837C. DE PASCO</v>
      </c>
      <c r="B2112" s="63" t="s">
        <v>41</v>
      </c>
      <c r="C2112" s="58"/>
      <c r="D2112" s="58"/>
      <c r="E2112" s="58"/>
      <c r="F2112" s="58"/>
      <c r="G2112" s="59">
        <v>7.05</v>
      </c>
      <c r="H2112" s="59">
        <v>6.74</v>
      </c>
      <c r="O2112" s="4"/>
      <c r="P2112" s="4"/>
    </row>
    <row r="2113" spans="1:16" ht="15" customHeight="1">
      <c r="A2113" s="4" t="str">
        <f>+B2103&amp;B2113</f>
        <v>42837PISCO</v>
      </c>
      <c r="B2113" s="63" t="s">
        <v>42</v>
      </c>
      <c r="C2113" s="60">
        <v>6.79</v>
      </c>
      <c r="D2113" s="61">
        <v>6.64</v>
      </c>
      <c r="E2113" s="58"/>
      <c r="F2113" s="59">
        <v>7.27</v>
      </c>
      <c r="G2113" s="59">
        <v>6.68</v>
      </c>
      <c r="H2113" s="59">
        <v>6.32</v>
      </c>
      <c r="O2113" s="4"/>
      <c r="P2113" s="4"/>
    </row>
    <row r="2114" spans="1:16" ht="15" customHeight="1">
      <c r="A2114" s="4" t="str">
        <f>B2103&amp;B2114</f>
        <v>42837MOLLENDO</v>
      </c>
      <c r="B2114" s="63" t="s">
        <v>43</v>
      </c>
      <c r="C2114" s="60">
        <v>7.06</v>
      </c>
      <c r="D2114" s="61">
        <v>6.91</v>
      </c>
      <c r="E2114" s="58"/>
      <c r="F2114" s="58"/>
      <c r="G2114" s="59">
        <v>6.89</v>
      </c>
      <c r="H2114" s="59">
        <v>6.57</v>
      </c>
      <c r="O2114" s="4"/>
      <c r="P2114" s="4"/>
    </row>
    <row r="2115" spans="1:16" ht="15" customHeight="1">
      <c r="A2115" s="4" t="str">
        <f>B2103&amp;B2115</f>
        <v>42837JULIACA</v>
      </c>
      <c r="B2115" s="63" t="s">
        <v>44</v>
      </c>
      <c r="C2115" s="60">
        <v>7.33</v>
      </c>
      <c r="D2115" s="61">
        <v>7.18</v>
      </c>
      <c r="E2115" s="58"/>
      <c r="F2115" s="58"/>
      <c r="G2115" s="58"/>
      <c r="H2115" s="59">
        <v>6.88</v>
      </c>
      <c r="O2115" s="4"/>
      <c r="P2115" s="4"/>
    </row>
    <row r="2116" spans="1:16" ht="15" customHeight="1">
      <c r="A2116" s="4" t="str">
        <f>B2103&amp;B2116</f>
        <v>42837CUSCO</v>
      </c>
      <c r="B2116" s="63" t="s">
        <v>45</v>
      </c>
      <c r="C2116" s="60">
        <v>7.43</v>
      </c>
      <c r="D2116" s="61">
        <v>7.28</v>
      </c>
      <c r="E2116" s="58"/>
      <c r="F2116" s="58"/>
      <c r="G2116" s="58"/>
      <c r="H2116" s="59">
        <v>6.98</v>
      </c>
      <c r="O2116" s="4"/>
      <c r="P2116" s="4"/>
    </row>
    <row r="2117" spans="1:16" ht="15" customHeight="1">
      <c r="A2117" s="4" t="str">
        <f>B2103&amp;B2117</f>
        <v>42837ILO</v>
      </c>
      <c r="B2117" s="63" t="s">
        <v>46</v>
      </c>
      <c r="C2117" s="60">
        <v>7.1</v>
      </c>
      <c r="D2117" s="61">
        <v>6.95</v>
      </c>
      <c r="E2117" s="58"/>
      <c r="F2117" s="59">
        <v>7.58</v>
      </c>
      <c r="G2117" s="58"/>
      <c r="H2117" s="58"/>
      <c r="O2117" s="4"/>
      <c r="P2117" s="4"/>
    </row>
    <row r="2118" spans="1:16" ht="15" customHeight="1">
      <c r="A2118" s="4" t="str">
        <f>B2103&amp;B2118</f>
        <v>42837EL MILAGRO</v>
      </c>
      <c r="B2118" s="63" t="s">
        <v>47</v>
      </c>
      <c r="C2118" s="58"/>
      <c r="D2118" s="58"/>
      <c r="E2118" s="58"/>
      <c r="F2118" s="58"/>
      <c r="G2118" s="59">
        <v>6.87</v>
      </c>
      <c r="H2118" s="59">
        <v>6.46</v>
      </c>
      <c r="O2118" s="4"/>
      <c r="P2118" s="4"/>
    </row>
    <row r="2119" spans="1:16" ht="15" customHeight="1">
      <c r="A2119" s="4" t="str">
        <f>B2103&amp;B2119</f>
        <v>42837YURIMAGUAS</v>
      </c>
      <c r="B2119" s="63" t="s">
        <v>48</v>
      </c>
      <c r="C2119" s="54"/>
      <c r="D2119" s="54"/>
      <c r="O2119" s="4"/>
      <c r="P2119" s="4"/>
    </row>
    <row r="2120" spans="1:16" ht="15" customHeight="1">
      <c r="A2120" s="4" t="str">
        <f>B2103&amp;B2120</f>
        <v>42837IQUITOS</v>
      </c>
      <c r="B2120" s="63" t="s">
        <v>49</v>
      </c>
      <c r="C2120" s="54"/>
      <c r="D2120" s="54"/>
      <c r="O2120" s="4"/>
      <c r="P2120" s="4"/>
    </row>
    <row r="2121" spans="1:16" ht="15" customHeight="1">
      <c r="A2121" s="4" t="str">
        <f>B2103&amp;B2121</f>
        <v>42837PUCALLPA</v>
      </c>
      <c r="B2121" s="63" t="s">
        <v>50</v>
      </c>
      <c r="C2121" s="54"/>
      <c r="D2121" s="54"/>
      <c r="O2121" s="4"/>
      <c r="P2121" s="4"/>
    </row>
    <row r="2122" spans="1:16" ht="15" customHeight="1">
      <c r="A2122" s="4" t="str">
        <f>B2103&amp;B2122</f>
        <v>42837PTO. MALDONADO</v>
      </c>
      <c r="B2122" s="63" t="s">
        <v>51</v>
      </c>
      <c r="C2122" s="61">
        <v>10.199999999999999</v>
      </c>
      <c r="D2122" s="61">
        <v>10.050000000000001</v>
      </c>
      <c r="O2122" s="4"/>
      <c r="P2122" s="4"/>
    </row>
    <row r="2123" spans="1:16" ht="15" customHeight="1">
      <c r="B2123" s="17">
        <v>42844</v>
      </c>
      <c r="O2123" s="4"/>
      <c r="P2123" s="4"/>
    </row>
    <row r="2124" spans="1:16" ht="15" customHeight="1">
      <c r="A2124" s="4" t="str">
        <f>B2123&amp;B2124</f>
        <v>42844TALARA</v>
      </c>
      <c r="B2124" s="63" t="s">
        <v>33</v>
      </c>
      <c r="C2124" s="58"/>
      <c r="D2124" s="58"/>
      <c r="E2124" s="58"/>
      <c r="F2124" s="59">
        <v>7.19</v>
      </c>
      <c r="G2124" s="59">
        <v>6.6</v>
      </c>
      <c r="H2124" s="59">
        <v>6.18</v>
      </c>
      <c r="O2124" s="4"/>
      <c r="P2124" s="4"/>
    </row>
    <row r="2125" spans="1:16" ht="15" customHeight="1">
      <c r="A2125" s="4" t="str">
        <f>B2123&amp;B2125</f>
        <v>42844PIURA</v>
      </c>
      <c r="B2125" s="63" t="s">
        <v>34</v>
      </c>
      <c r="C2125" s="58"/>
      <c r="D2125" s="58"/>
      <c r="E2125" s="58"/>
      <c r="F2125" s="58"/>
      <c r="G2125" s="59">
        <v>6.78</v>
      </c>
      <c r="H2125" s="59">
        <v>6.46</v>
      </c>
      <c r="O2125" s="4"/>
      <c r="P2125" s="4"/>
    </row>
    <row r="2126" spans="1:16" ht="15" customHeight="1">
      <c r="A2126" s="4" t="str">
        <f>+B2123&amp;B2126</f>
        <v>42844ETEN</v>
      </c>
      <c r="B2126" s="63" t="s">
        <v>35</v>
      </c>
      <c r="C2126" s="60">
        <v>6.92</v>
      </c>
      <c r="D2126" s="61">
        <v>6.92</v>
      </c>
      <c r="E2126" s="58"/>
      <c r="F2126" s="58"/>
      <c r="G2126" s="59">
        <v>6.92</v>
      </c>
      <c r="H2126" s="59">
        <v>6.6</v>
      </c>
      <c r="O2126" s="4"/>
      <c r="P2126" s="4"/>
    </row>
    <row r="2127" spans="1:16" ht="15" customHeight="1">
      <c r="A2127" s="4" t="str">
        <f>+B2123&amp;B2127</f>
        <v>42844SALAVERRY</v>
      </c>
      <c r="B2127" s="63" t="s">
        <v>36</v>
      </c>
      <c r="C2127" s="58"/>
      <c r="D2127" s="58"/>
      <c r="E2127" s="58"/>
      <c r="F2127" s="59">
        <v>7.55</v>
      </c>
      <c r="G2127" s="59">
        <v>6.95</v>
      </c>
      <c r="H2127" s="59">
        <v>6.63</v>
      </c>
      <c r="O2127" s="4"/>
      <c r="P2127" s="4"/>
    </row>
    <row r="2128" spans="1:16" ht="15" customHeight="1">
      <c r="A2128" s="4" t="str">
        <f>+B2123&amp;B2128</f>
        <v>42844CHIMBOTE</v>
      </c>
      <c r="B2128" s="63" t="s">
        <v>37</v>
      </c>
      <c r="C2128" s="60">
        <v>7.01</v>
      </c>
      <c r="D2128" s="61">
        <v>7.01</v>
      </c>
      <c r="E2128" s="58"/>
      <c r="F2128" s="58"/>
      <c r="G2128" s="59">
        <v>6.95</v>
      </c>
      <c r="H2128" s="58"/>
      <c r="O2128" s="4"/>
      <c r="P2128" s="4"/>
    </row>
    <row r="2129" spans="1:16" ht="15" customHeight="1">
      <c r="A2129" s="4" t="str">
        <f>+B2123&amp;B2129</f>
        <v>42844SUPE</v>
      </c>
      <c r="B2129" s="63" t="s">
        <v>38</v>
      </c>
      <c r="C2129" s="60">
        <v>6.77</v>
      </c>
      <c r="D2129" s="61">
        <v>6.77</v>
      </c>
      <c r="E2129" s="58"/>
      <c r="F2129" s="58"/>
      <c r="G2129" s="59">
        <v>6.97</v>
      </c>
      <c r="H2129" s="59">
        <v>6.65</v>
      </c>
      <c r="O2129" s="4"/>
      <c r="P2129" s="4"/>
    </row>
    <row r="2130" spans="1:16" ht="15" customHeight="1">
      <c r="A2130" s="4" t="str">
        <f>+B2123&amp;B2130</f>
        <v>42844CALLAO</v>
      </c>
      <c r="B2130" s="63" t="s">
        <v>39</v>
      </c>
      <c r="C2130" s="60">
        <v>6.59</v>
      </c>
      <c r="D2130" s="61">
        <v>6.59</v>
      </c>
      <c r="E2130" s="59">
        <v>7.33</v>
      </c>
      <c r="F2130" s="59">
        <v>7.02</v>
      </c>
      <c r="G2130" s="59">
        <v>6.41</v>
      </c>
      <c r="H2130" s="59">
        <v>6.06</v>
      </c>
      <c r="O2130" s="4"/>
      <c r="P2130" s="4"/>
    </row>
    <row r="2131" spans="1:16" ht="15" customHeight="1">
      <c r="A2131" s="4" t="str">
        <f>+B2123&amp;B2131</f>
        <v>42844CONCHAN</v>
      </c>
      <c r="B2131" s="63" t="s">
        <v>40</v>
      </c>
      <c r="C2131" s="60">
        <v>6.59</v>
      </c>
      <c r="D2131" s="61">
        <v>6.59</v>
      </c>
      <c r="E2131" s="59">
        <v>7.33</v>
      </c>
      <c r="F2131" s="59">
        <v>7.02</v>
      </c>
      <c r="G2131" s="59">
        <v>6.41</v>
      </c>
      <c r="H2131" s="59">
        <v>6.06</v>
      </c>
      <c r="O2131" s="4"/>
      <c r="P2131" s="4"/>
    </row>
    <row r="2132" spans="1:16" ht="15" customHeight="1">
      <c r="A2132" s="4" t="str">
        <f>+B2123&amp;B2132</f>
        <v>42844C. DE PASCO</v>
      </c>
      <c r="B2132" s="63" t="s">
        <v>41</v>
      </c>
      <c r="C2132" s="58"/>
      <c r="D2132" s="58"/>
      <c r="E2132" s="58"/>
      <c r="F2132" s="58"/>
      <c r="G2132" s="59">
        <v>7.17</v>
      </c>
      <c r="H2132" s="59">
        <v>6.86</v>
      </c>
      <c r="O2132" s="4"/>
      <c r="P2132" s="4"/>
    </row>
    <row r="2133" spans="1:16" ht="15" customHeight="1">
      <c r="A2133" s="4" t="str">
        <f>+B2123&amp;B2133</f>
        <v>42844PISCO</v>
      </c>
      <c r="B2133" s="63" t="s">
        <v>42</v>
      </c>
      <c r="C2133" s="60">
        <v>6.79</v>
      </c>
      <c r="D2133" s="61">
        <v>6.79</v>
      </c>
      <c r="E2133" s="58"/>
      <c r="F2133" s="59">
        <v>7.39</v>
      </c>
      <c r="G2133" s="59">
        <v>6.8</v>
      </c>
      <c r="H2133" s="59">
        <v>6.44</v>
      </c>
      <c r="O2133" s="4"/>
      <c r="P2133" s="4"/>
    </row>
    <row r="2134" spans="1:16" ht="15" customHeight="1">
      <c r="A2134" s="4" t="str">
        <f>B2123&amp;B2134</f>
        <v>42844MOLLENDO</v>
      </c>
      <c r="B2134" s="63" t="s">
        <v>43</v>
      </c>
      <c r="C2134" s="60">
        <v>7.06</v>
      </c>
      <c r="D2134" s="61">
        <v>7.06</v>
      </c>
      <c r="E2134" s="58"/>
      <c r="F2134" s="58"/>
      <c r="G2134" s="59">
        <v>7.01</v>
      </c>
      <c r="H2134" s="59">
        <v>6.69</v>
      </c>
      <c r="O2134" s="4"/>
      <c r="P2134" s="4"/>
    </row>
    <row r="2135" spans="1:16" ht="15" customHeight="1">
      <c r="A2135" s="4" t="str">
        <f>B2123&amp;B2135</f>
        <v>42844JULIACA</v>
      </c>
      <c r="B2135" s="63" t="s">
        <v>44</v>
      </c>
      <c r="C2135" s="60">
        <v>7.33</v>
      </c>
      <c r="D2135" s="61">
        <v>7.33</v>
      </c>
      <c r="E2135" s="58"/>
      <c r="F2135" s="58"/>
      <c r="G2135" s="58"/>
      <c r="H2135" s="59">
        <v>7</v>
      </c>
      <c r="O2135" s="4"/>
      <c r="P2135" s="4"/>
    </row>
    <row r="2136" spans="1:16" ht="15" customHeight="1">
      <c r="A2136" s="4" t="str">
        <f>B2123&amp;B2136</f>
        <v>42844CUSCO</v>
      </c>
      <c r="B2136" s="63" t="s">
        <v>45</v>
      </c>
      <c r="C2136" s="60">
        <v>7.43</v>
      </c>
      <c r="D2136" s="61">
        <v>7.43</v>
      </c>
      <c r="E2136" s="58"/>
      <c r="F2136" s="58"/>
      <c r="G2136" s="58"/>
      <c r="H2136" s="59">
        <v>7.1</v>
      </c>
      <c r="O2136" s="4"/>
      <c r="P2136" s="4"/>
    </row>
    <row r="2137" spans="1:16" ht="15" customHeight="1">
      <c r="A2137" s="4" t="str">
        <f>B2123&amp;B2137</f>
        <v>42844ILO</v>
      </c>
      <c r="B2137" s="63" t="s">
        <v>46</v>
      </c>
      <c r="C2137" s="60">
        <v>7.1</v>
      </c>
      <c r="D2137" s="61">
        <v>7.1</v>
      </c>
      <c r="E2137" s="58"/>
      <c r="F2137" s="59">
        <v>7.7</v>
      </c>
      <c r="G2137" s="58"/>
      <c r="H2137" s="58"/>
      <c r="O2137" s="4"/>
      <c r="P2137" s="4"/>
    </row>
    <row r="2138" spans="1:16" ht="15" customHeight="1">
      <c r="A2138" s="4" t="str">
        <f>B2123&amp;B2138</f>
        <v>42844EL MILAGRO</v>
      </c>
      <c r="B2138" s="63" t="s">
        <v>47</v>
      </c>
      <c r="C2138" s="58"/>
      <c r="D2138" s="58"/>
      <c r="E2138" s="58"/>
      <c r="F2138" s="58"/>
      <c r="G2138" s="59">
        <v>6.99</v>
      </c>
      <c r="H2138" s="59">
        <v>6.58</v>
      </c>
      <c r="O2138" s="4"/>
      <c r="P2138" s="4"/>
    </row>
    <row r="2139" spans="1:16" ht="15" customHeight="1">
      <c r="A2139" s="4" t="str">
        <f>B2123&amp;B2139</f>
        <v>42844YURIMAGUAS</v>
      </c>
      <c r="B2139" s="63" t="s">
        <v>48</v>
      </c>
      <c r="C2139" s="54"/>
      <c r="D2139" s="54"/>
      <c r="O2139" s="4"/>
      <c r="P2139" s="4"/>
    </row>
    <row r="2140" spans="1:16" ht="15" customHeight="1">
      <c r="A2140" s="4" t="str">
        <f>B2123&amp;B2140</f>
        <v>42844IQUITOS</v>
      </c>
      <c r="B2140" s="63" t="s">
        <v>49</v>
      </c>
      <c r="C2140" s="54"/>
      <c r="D2140" s="54"/>
      <c r="O2140" s="4"/>
      <c r="P2140" s="4"/>
    </row>
    <row r="2141" spans="1:16" ht="15" customHeight="1">
      <c r="A2141" s="4" t="str">
        <f>B2123&amp;B2141</f>
        <v>42844PUCALLPA</v>
      </c>
      <c r="B2141" s="63" t="s">
        <v>50</v>
      </c>
      <c r="C2141" s="54"/>
      <c r="D2141" s="54"/>
      <c r="O2141" s="4"/>
      <c r="P2141" s="4"/>
    </row>
    <row r="2142" spans="1:16" ht="15" customHeight="1">
      <c r="A2142" s="4" t="str">
        <f>B2123&amp;B2142</f>
        <v>42844PTO. MALDONADO</v>
      </c>
      <c r="B2142" s="63" t="s">
        <v>51</v>
      </c>
      <c r="C2142" s="61">
        <v>10.199999999999999</v>
      </c>
      <c r="D2142" s="61">
        <v>10.199999999999999</v>
      </c>
      <c r="O2142" s="4"/>
      <c r="P2142" s="4"/>
    </row>
    <row r="2143" spans="1:16" ht="15" customHeight="1">
      <c r="B2143" s="17">
        <v>42853</v>
      </c>
      <c r="O2143" s="4"/>
      <c r="P2143" s="4"/>
    </row>
    <row r="2144" spans="1:16" ht="15" customHeight="1">
      <c r="A2144" s="4" t="str">
        <f>B2143&amp;B2144</f>
        <v>42853TALARA</v>
      </c>
      <c r="B2144" s="63" t="s">
        <v>33</v>
      </c>
      <c r="C2144" s="58"/>
      <c r="D2144" s="58"/>
      <c r="E2144" s="58"/>
      <c r="F2144" s="59">
        <v>7.12</v>
      </c>
      <c r="G2144" s="59">
        <v>6.53</v>
      </c>
      <c r="H2144" s="59">
        <v>6.11</v>
      </c>
      <c r="O2144" s="4"/>
      <c r="P2144" s="4"/>
    </row>
    <row r="2145" spans="1:16" ht="15" customHeight="1">
      <c r="A2145" s="4" t="str">
        <f>B2143&amp;B2145</f>
        <v>42853PIURA</v>
      </c>
      <c r="B2145" s="63" t="s">
        <v>34</v>
      </c>
      <c r="C2145" s="58"/>
      <c r="D2145" s="58"/>
      <c r="E2145" s="58"/>
      <c r="F2145" s="58"/>
      <c r="G2145" s="59">
        <v>6.71</v>
      </c>
      <c r="H2145" s="59">
        <v>6.39</v>
      </c>
      <c r="O2145" s="4"/>
      <c r="P2145" s="4"/>
    </row>
    <row r="2146" spans="1:16" ht="15" customHeight="1">
      <c r="A2146" s="4" t="str">
        <f>+B2143&amp;B2146</f>
        <v>42853ETEN</v>
      </c>
      <c r="B2146" s="63" t="s">
        <v>35</v>
      </c>
      <c r="C2146" s="60">
        <v>6.91</v>
      </c>
      <c r="D2146" s="61">
        <v>6.91</v>
      </c>
      <c r="E2146" s="58"/>
      <c r="F2146" s="58"/>
      <c r="G2146" s="59">
        <v>6.85</v>
      </c>
      <c r="H2146" s="59">
        <v>6.53</v>
      </c>
      <c r="O2146" s="4"/>
      <c r="P2146" s="4"/>
    </row>
    <row r="2147" spans="1:16" ht="15" customHeight="1">
      <c r="A2147" s="4" t="str">
        <f>+B2143&amp;B2147</f>
        <v>42853SALAVERRY</v>
      </c>
      <c r="B2147" s="63" t="s">
        <v>36</v>
      </c>
      <c r="C2147" s="58"/>
      <c r="D2147" s="58"/>
      <c r="E2147" s="58"/>
      <c r="F2147" s="59">
        <v>7.48</v>
      </c>
      <c r="G2147" s="59">
        <v>6.88</v>
      </c>
      <c r="H2147" s="59">
        <v>6.56</v>
      </c>
      <c r="O2147" s="4"/>
      <c r="P2147" s="4"/>
    </row>
    <row r="2148" spans="1:16" ht="15" customHeight="1">
      <c r="A2148" s="4" t="str">
        <f>+B2143&amp;B2148</f>
        <v>42853CHIMBOTE</v>
      </c>
      <c r="B2148" s="63" t="s">
        <v>37</v>
      </c>
      <c r="C2148" s="60">
        <v>7</v>
      </c>
      <c r="D2148" s="61">
        <v>7</v>
      </c>
      <c r="E2148" s="58"/>
      <c r="F2148" s="58"/>
      <c r="G2148" s="59">
        <v>6.88</v>
      </c>
      <c r="H2148" s="58"/>
      <c r="O2148" s="4"/>
      <c r="P2148" s="4"/>
    </row>
    <row r="2149" spans="1:16" ht="15" customHeight="1">
      <c r="A2149" s="4" t="str">
        <f>+B2143&amp;B2149</f>
        <v>42853SUPE</v>
      </c>
      <c r="B2149" s="63" t="s">
        <v>38</v>
      </c>
      <c r="C2149" s="60">
        <v>6.76</v>
      </c>
      <c r="D2149" s="61">
        <v>6.76</v>
      </c>
      <c r="E2149" s="58"/>
      <c r="F2149" s="58"/>
      <c r="G2149" s="59">
        <v>6.9</v>
      </c>
      <c r="H2149" s="59">
        <v>6.58</v>
      </c>
      <c r="O2149" s="4"/>
      <c r="P2149" s="4"/>
    </row>
    <row r="2150" spans="1:16" ht="15" customHeight="1">
      <c r="A2150" s="4" t="str">
        <f>+B2143&amp;B2150</f>
        <v>42853CALLAO</v>
      </c>
      <c r="B2150" s="63" t="s">
        <v>39</v>
      </c>
      <c r="C2150" s="60">
        <v>6.58</v>
      </c>
      <c r="D2150" s="61">
        <v>6.58</v>
      </c>
      <c r="E2150" s="59">
        <v>7.26</v>
      </c>
      <c r="F2150" s="59">
        <v>6.95</v>
      </c>
      <c r="G2150" s="59">
        <v>6.34</v>
      </c>
      <c r="H2150" s="59">
        <v>5.99</v>
      </c>
      <c r="O2150" s="4"/>
      <c r="P2150" s="4"/>
    </row>
    <row r="2151" spans="1:16" ht="15" customHeight="1">
      <c r="A2151" s="4" t="str">
        <f>+B2143&amp;B2151</f>
        <v>42853CONCHAN</v>
      </c>
      <c r="B2151" s="63" t="s">
        <v>40</v>
      </c>
      <c r="C2151" s="60">
        <v>6.58</v>
      </c>
      <c r="D2151" s="61">
        <v>6.58</v>
      </c>
      <c r="E2151" s="59">
        <v>7.26</v>
      </c>
      <c r="F2151" s="59">
        <v>6.95</v>
      </c>
      <c r="G2151" s="59">
        <v>6.34</v>
      </c>
      <c r="H2151" s="59">
        <v>5.99</v>
      </c>
      <c r="O2151" s="4"/>
      <c r="P2151" s="4"/>
    </row>
    <row r="2152" spans="1:16" ht="15" customHeight="1">
      <c r="A2152" s="4" t="str">
        <f>+B2143&amp;B2152</f>
        <v>42853C. DE PASCO</v>
      </c>
      <c r="B2152" s="63" t="s">
        <v>41</v>
      </c>
      <c r="C2152" s="58"/>
      <c r="D2152" s="58"/>
      <c r="E2152" s="58"/>
      <c r="F2152" s="58"/>
      <c r="G2152" s="59">
        <v>7.1</v>
      </c>
      <c r="H2152" s="59">
        <v>6.79</v>
      </c>
      <c r="O2152" s="4"/>
      <c r="P2152" s="4"/>
    </row>
    <row r="2153" spans="1:16" ht="15" customHeight="1">
      <c r="A2153" s="4" t="str">
        <f>+B2143&amp;B2153</f>
        <v>42853PISCO</v>
      </c>
      <c r="B2153" s="63" t="s">
        <v>42</v>
      </c>
      <c r="C2153" s="60">
        <v>6.78</v>
      </c>
      <c r="D2153" s="61">
        <v>6.78</v>
      </c>
      <c r="E2153" s="58"/>
      <c r="F2153" s="59">
        <v>7.32</v>
      </c>
      <c r="G2153" s="59">
        <v>6.73</v>
      </c>
      <c r="H2153" s="59">
        <v>6.37</v>
      </c>
      <c r="O2153" s="4"/>
      <c r="P2153" s="4"/>
    </row>
    <row r="2154" spans="1:16" ht="15" customHeight="1">
      <c r="A2154" s="4" t="str">
        <f>B2143&amp;B2154</f>
        <v>42853MOLLENDO</v>
      </c>
      <c r="B2154" s="63" t="s">
        <v>43</v>
      </c>
      <c r="C2154" s="60">
        <v>7.05</v>
      </c>
      <c r="D2154" s="61">
        <v>7.05</v>
      </c>
      <c r="E2154" s="58"/>
      <c r="F2154" s="58"/>
      <c r="G2154" s="59">
        <v>6.94</v>
      </c>
      <c r="H2154" s="59">
        <v>6.62</v>
      </c>
      <c r="O2154" s="4"/>
      <c r="P2154" s="4"/>
    </row>
    <row r="2155" spans="1:16" ht="15" customHeight="1">
      <c r="A2155" s="4" t="str">
        <f>B2143&amp;B2155</f>
        <v>42853JULIACA</v>
      </c>
      <c r="B2155" s="63" t="s">
        <v>44</v>
      </c>
      <c r="C2155" s="60">
        <v>7.32</v>
      </c>
      <c r="D2155" s="61">
        <v>7.32</v>
      </c>
      <c r="E2155" s="58"/>
      <c r="F2155" s="58"/>
      <c r="G2155" s="58"/>
      <c r="H2155" s="59">
        <v>6.93</v>
      </c>
      <c r="O2155" s="4"/>
      <c r="P2155" s="4"/>
    </row>
    <row r="2156" spans="1:16" ht="15" customHeight="1">
      <c r="A2156" s="4" t="str">
        <f>B2143&amp;B2156</f>
        <v>42853CUSCO</v>
      </c>
      <c r="B2156" s="63" t="s">
        <v>45</v>
      </c>
      <c r="C2156" s="60">
        <v>7.42</v>
      </c>
      <c r="D2156" s="61">
        <v>7.42</v>
      </c>
      <c r="E2156" s="58"/>
      <c r="F2156" s="58"/>
      <c r="G2156" s="58"/>
      <c r="H2156" s="59">
        <v>7.03</v>
      </c>
      <c r="O2156" s="4"/>
      <c r="P2156" s="4"/>
    </row>
    <row r="2157" spans="1:16" ht="15" customHeight="1">
      <c r="A2157" s="4" t="str">
        <f>B2143&amp;B2157</f>
        <v>42853ILO</v>
      </c>
      <c r="B2157" s="63" t="s">
        <v>46</v>
      </c>
      <c r="C2157" s="60">
        <v>7.09</v>
      </c>
      <c r="D2157" s="61">
        <v>7.09</v>
      </c>
      <c r="E2157" s="58"/>
      <c r="F2157" s="59">
        <v>7.63</v>
      </c>
      <c r="G2157" s="58"/>
      <c r="H2157" s="58"/>
      <c r="O2157" s="4"/>
      <c r="P2157" s="4"/>
    </row>
    <row r="2158" spans="1:16" ht="15" customHeight="1">
      <c r="A2158" s="4" t="str">
        <f>B2143&amp;B2158</f>
        <v>42853EL MILAGRO</v>
      </c>
      <c r="B2158" s="63" t="s">
        <v>47</v>
      </c>
      <c r="C2158" s="58"/>
      <c r="D2158" s="58"/>
      <c r="E2158" s="58"/>
      <c r="F2158" s="58"/>
      <c r="G2158" s="59">
        <v>6.92</v>
      </c>
      <c r="H2158" s="59">
        <v>6.51</v>
      </c>
      <c r="O2158" s="4"/>
      <c r="P2158" s="4"/>
    </row>
    <row r="2159" spans="1:16" ht="15" customHeight="1">
      <c r="A2159" s="4" t="str">
        <f>B2143&amp;B2159</f>
        <v>42853YURIMAGUAS</v>
      </c>
      <c r="B2159" s="63" t="s">
        <v>48</v>
      </c>
      <c r="C2159" s="54"/>
      <c r="D2159" s="54"/>
      <c r="O2159" s="4"/>
      <c r="P2159" s="4"/>
    </row>
    <row r="2160" spans="1:16" ht="15" customHeight="1">
      <c r="A2160" s="4" t="str">
        <f>B2143&amp;B2160</f>
        <v>42853IQUITOS</v>
      </c>
      <c r="B2160" s="63" t="s">
        <v>49</v>
      </c>
      <c r="C2160" s="54"/>
      <c r="D2160" s="54"/>
      <c r="O2160" s="4"/>
      <c r="P2160" s="4"/>
    </row>
    <row r="2161" spans="1:16" ht="15" customHeight="1">
      <c r="A2161" s="4" t="str">
        <f>B2143&amp;B2161</f>
        <v>42853PUCALLPA</v>
      </c>
      <c r="B2161" s="63" t="s">
        <v>50</v>
      </c>
      <c r="C2161" s="54"/>
      <c r="D2161" s="54"/>
      <c r="O2161" s="4"/>
      <c r="P2161" s="4"/>
    </row>
    <row r="2162" spans="1:16" ht="15" customHeight="1">
      <c r="A2162" s="4" t="str">
        <f>B2143&amp;B2162</f>
        <v>42853PTO. MALDONADO</v>
      </c>
      <c r="B2162" s="63" t="s">
        <v>51</v>
      </c>
      <c r="C2162" s="61">
        <v>10.19</v>
      </c>
      <c r="D2162" s="61">
        <v>10.19</v>
      </c>
      <c r="O2162" s="4"/>
      <c r="P2162" s="4"/>
    </row>
    <row r="2163" spans="1:16" ht="15" customHeight="1">
      <c r="B2163" s="17">
        <v>42860</v>
      </c>
      <c r="O2163" s="4"/>
      <c r="P2163" s="4"/>
    </row>
    <row r="2164" spans="1:16" ht="15" customHeight="1">
      <c r="A2164" s="4" t="str">
        <f>B2163&amp;B2164</f>
        <v>42860TALARA</v>
      </c>
      <c r="B2164" s="63" t="s">
        <v>33</v>
      </c>
      <c r="C2164" s="58"/>
      <c r="D2164" s="58"/>
      <c r="E2164" s="58"/>
      <c r="F2164" s="59">
        <v>6.88</v>
      </c>
      <c r="G2164" s="59">
        <v>6.29</v>
      </c>
      <c r="H2164" s="59">
        <v>5.87</v>
      </c>
      <c r="O2164" s="4"/>
      <c r="P2164" s="4"/>
    </row>
    <row r="2165" spans="1:16" ht="15" customHeight="1">
      <c r="A2165" s="4" t="str">
        <f>B2163&amp;B2165</f>
        <v>42860PIURA</v>
      </c>
      <c r="B2165" s="63" t="s">
        <v>34</v>
      </c>
      <c r="C2165" s="58"/>
      <c r="D2165" s="58"/>
      <c r="E2165" s="58"/>
      <c r="F2165" s="58"/>
      <c r="G2165" s="59">
        <v>6.47</v>
      </c>
      <c r="H2165" s="59">
        <v>6.15</v>
      </c>
      <c r="O2165" s="4"/>
      <c r="P2165" s="4"/>
    </row>
    <row r="2166" spans="1:16" ht="15" customHeight="1">
      <c r="A2166" s="4" t="str">
        <f>+B2163&amp;B2166</f>
        <v>42860ETEN</v>
      </c>
      <c r="B2166" s="63" t="s">
        <v>35</v>
      </c>
      <c r="C2166" s="60">
        <v>6.91</v>
      </c>
      <c r="D2166" s="61">
        <v>6.69</v>
      </c>
      <c r="E2166" s="58"/>
      <c r="F2166" s="58"/>
      <c r="G2166" s="59">
        <v>6.61</v>
      </c>
      <c r="H2166" s="59">
        <v>6.29</v>
      </c>
      <c r="O2166" s="4"/>
      <c r="P2166" s="4"/>
    </row>
    <row r="2167" spans="1:16" ht="15" customHeight="1">
      <c r="A2167" s="4" t="str">
        <f>+B2163&amp;B2167</f>
        <v>42860SALAVERRY</v>
      </c>
      <c r="B2167" s="63" t="s">
        <v>36</v>
      </c>
      <c r="C2167" s="58"/>
      <c r="D2167" s="58"/>
      <c r="E2167" s="58"/>
      <c r="F2167" s="59">
        <v>7.24</v>
      </c>
      <c r="G2167" s="59">
        <v>6.64</v>
      </c>
      <c r="H2167" s="59">
        <v>6.32</v>
      </c>
      <c r="O2167" s="4"/>
      <c r="P2167" s="4"/>
    </row>
    <row r="2168" spans="1:16" ht="15" customHeight="1">
      <c r="A2168" s="4" t="str">
        <f>+B2163&amp;B2168</f>
        <v>42860CHIMBOTE</v>
      </c>
      <c r="B2168" s="63" t="s">
        <v>37</v>
      </c>
      <c r="C2168" s="60">
        <v>7</v>
      </c>
      <c r="D2168" s="61">
        <v>6.78</v>
      </c>
      <c r="E2168" s="58"/>
      <c r="F2168" s="58"/>
      <c r="G2168" s="59">
        <v>6.64</v>
      </c>
      <c r="H2168" s="58"/>
      <c r="O2168" s="4"/>
      <c r="P2168" s="4"/>
    </row>
    <row r="2169" spans="1:16" ht="15" customHeight="1">
      <c r="A2169" s="4" t="str">
        <f>+B2163&amp;B2169</f>
        <v>42860SUPE</v>
      </c>
      <c r="B2169" s="63" t="s">
        <v>38</v>
      </c>
      <c r="C2169" s="60">
        <v>6.76</v>
      </c>
      <c r="D2169" s="61">
        <v>6.54</v>
      </c>
      <c r="E2169" s="58"/>
      <c r="F2169" s="58"/>
      <c r="G2169" s="59">
        <v>6.66</v>
      </c>
      <c r="H2169" s="59">
        <v>6.34</v>
      </c>
      <c r="O2169" s="4"/>
      <c r="P2169" s="4"/>
    </row>
    <row r="2170" spans="1:16" ht="15" customHeight="1">
      <c r="A2170" s="4" t="str">
        <f>+B2163&amp;B2170</f>
        <v>42860CALLAO</v>
      </c>
      <c r="B2170" s="63" t="s">
        <v>39</v>
      </c>
      <c r="C2170" s="60">
        <v>6.58</v>
      </c>
      <c r="D2170" s="61">
        <v>6.36</v>
      </c>
      <c r="E2170" s="59">
        <v>7.02</v>
      </c>
      <c r="F2170" s="59">
        <v>6.71</v>
      </c>
      <c r="G2170" s="59">
        <v>6.1</v>
      </c>
      <c r="H2170" s="59">
        <v>5.75</v>
      </c>
      <c r="O2170" s="4"/>
      <c r="P2170" s="4"/>
    </row>
    <row r="2171" spans="1:16" ht="15" customHeight="1">
      <c r="A2171" s="4" t="str">
        <f>+B2163&amp;B2171</f>
        <v>42860CONCHAN</v>
      </c>
      <c r="B2171" s="63" t="s">
        <v>40</v>
      </c>
      <c r="C2171" s="60">
        <v>6.58</v>
      </c>
      <c r="D2171" s="61">
        <v>6.36</v>
      </c>
      <c r="E2171" s="59">
        <v>7.02</v>
      </c>
      <c r="F2171" s="59">
        <v>6.71</v>
      </c>
      <c r="G2171" s="59">
        <v>6.1</v>
      </c>
      <c r="H2171" s="59">
        <v>5.75</v>
      </c>
      <c r="O2171" s="4"/>
      <c r="P2171" s="4"/>
    </row>
    <row r="2172" spans="1:16" ht="15" customHeight="1">
      <c r="A2172" s="4" t="str">
        <f>+B2163&amp;B2172</f>
        <v>42860C. DE PASCO</v>
      </c>
      <c r="B2172" s="63" t="s">
        <v>41</v>
      </c>
      <c r="C2172" s="58"/>
      <c r="D2172" s="58"/>
      <c r="E2172" s="58"/>
      <c r="F2172" s="58"/>
      <c r="G2172" s="59">
        <v>6.86</v>
      </c>
      <c r="H2172" s="59">
        <v>6.55</v>
      </c>
      <c r="O2172" s="4"/>
      <c r="P2172" s="4"/>
    </row>
    <row r="2173" spans="1:16" ht="15" customHeight="1">
      <c r="A2173" s="4" t="str">
        <f>+B2163&amp;B2173</f>
        <v>42860PISCO</v>
      </c>
      <c r="B2173" s="63" t="s">
        <v>42</v>
      </c>
      <c r="C2173" s="60">
        <v>6.78</v>
      </c>
      <c r="D2173" s="61">
        <v>6.56</v>
      </c>
      <c r="E2173" s="58"/>
      <c r="F2173" s="59">
        <v>7.08</v>
      </c>
      <c r="G2173" s="59">
        <v>6.49</v>
      </c>
      <c r="H2173" s="59">
        <v>6.13</v>
      </c>
      <c r="O2173" s="4"/>
      <c r="P2173" s="4"/>
    </row>
    <row r="2174" spans="1:16" ht="15" customHeight="1">
      <c r="A2174" s="4" t="str">
        <f>B2163&amp;B2174</f>
        <v>42860MOLLENDO</v>
      </c>
      <c r="B2174" s="63" t="s">
        <v>43</v>
      </c>
      <c r="C2174" s="60">
        <v>7.05</v>
      </c>
      <c r="D2174" s="61">
        <v>6.83</v>
      </c>
      <c r="E2174" s="58"/>
      <c r="F2174" s="58"/>
      <c r="G2174" s="59">
        <v>6.7</v>
      </c>
      <c r="H2174" s="59">
        <v>6.38</v>
      </c>
      <c r="O2174" s="4"/>
      <c r="P2174" s="4"/>
    </row>
    <row r="2175" spans="1:16" ht="15" customHeight="1">
      <c r="A2175" s="4" t="str">
        <f>B2163&amp;B2175</f>
        <v>42860JULIACA</v>
      </c>
      <c r="B2175" s="63" t="s">
        <v>44</v>
      </c>
      <c r="C2175" s="60">
        <v>7.32</v>
      </c>
      <c r="D2175" s="61">
        <v>7.1</v>
      </c>
      <c r="E2175" s="58"/>
      <c r="F2175" s="58"/>
      <c r="G2175" s="58"/>
      <c r="H2175" s="59">
        <v>6.69</v>
      </c>
      <c r="O2175" s="4"/>
      <c r="P2175" s="4"/>
    </row>
    <row r="2176" spans="1:16" ht="15" customHeight="1">
      <c r="A2176" s="4" t="str">
        <f>B2163&amp;B2176</f>
        <v>42860CUSCO</v>
      </c>
      <c r="B2176" s="63" t="s">
        <v>45</v>
      </c>
      <c r="C2176" s="60">
        <v>7.42</v>
      </c>
      <c r="D2176" s="61">
        <v>7.2</v>
      </c>
      <c r="E2176" s="58"/>
      <c r="F2176" s="58"/>
      <c r="G2176" s="58"/>
      <c r="H2176" s="59">
        <v>6.79</v>
      </c>
      <c r="O2176" s="4"/>
      <c r="P2176" s="4"/>
    </row>
    <row r="2177" spans="1:16" ht="15" customHeight="1">
      <c r="A2177" s="4" t="str">
        <f>B2163&amp;B2177</f>
        <v>42860ILO</v>
      </c>
      <c r="B2177" s="63" t="s">
        <v>46</v>
      </c>
      <c r="C2177" s="60">
        <v>7.09</v>
      </c>
      <c r="D2177" s="61">
        <v>6.87</v>
      </c>
      <c r="E2177" s="58"/>
      <c r="F2177" s="59">
        <v>7.39</v>
      </c>
      <c r="G2177" s="58"/>
      <c r="H2177" s="58"/>
      <c r="O2177" s="4"/>
      <c r="P2177" s="4"/>
    </row>
    <row r="2178" spans="1:16" ht="15" customHeight="1">
      <c r="A2178" s="4" t="str">
        <f>B2163&amp;B2178</f>
        <v>42860EL MILAGRO</v>
      </c>
      <c r="B2178" s="63" t="s">
        <v>47</v>
      </c>
      <c r="C2178" s="58"/>
      <c r="D2178" s="58"/>
      <c r="E2178" s="58"/>
      <c r="F2178" s="58"/>
      <c r="G2178" s="59">
        <v>6.68</v>
      </c>
      <c r="H2178" s="59">
        <v>6.27</v>
      </c>
      <c r="O2178" s="4"/>
      <c r="P2178" s="4"/>
    </row>
    <row r="2179" spans="1:16" ht="15" customHeight="1">
      <c r="A2179" s="4" t="str">
        <f>B2163&amp;B2179</f>
        <v>42860YURIMAGUAS</v>
      </c>
      <c r="B2179" s="63" t="s">
        <v>48</v>
      </c>
      <c r="C2179" s="54"/>
      <c r="D2179" s="54"/>
      <c r="O2179" s="4"/>
      <c r="P2179" s="4"/>
    </row>
    <row r="2180" spans="1:16" ht="15" customHeight="1">
      <c r="A2180" s="4" t="str">
        <f>B2163&amp;B2180</f>
        <v>42860IQUITOS</v>
      </c>
      <c r="B2180" s="63" t="s">
        <v>49</v>
      </c>
      <c r="C2180" s="54"/>
      <c r="D2180" s="54"/>
      <c r="O2180" s="4"/>
      <c r="P2180" s="4"/>
    </row>
    <row r="2181" spans="1:16" ht="15" customHeight="1">
      <c r="A2181" s="4" t="str">
        <f>B2163&amp;B2181</f>
        <v>42860PUCALLPA</v>
      </c>
      <c r="B2181" s="63" t="s">
        <v>50</v>
      </c>
      <c r="C2181" s="54"/>
      <c r="D2181" s="54"/>
      <c r="O2181" s="4"/>
      <c r="P2181" s="4"/>
    </row>
    <row r="2182" spans="1:16" ht="15" customHeight="1">
      <c r="A2182" s="4" t="str">
        <f>B2163&amp;B2182</f>
        <v>42860PTO. MALDONADO</v>
      </c>
      <c r="B2182" s="63" t="s">
        <v>51</v>
      </c>
      <c r="C2182" s="61">
        <v>10.19</v>
      </c>
      <c r="D2182" s="61">
        <v>9.9700000000000006</v>
      </c>
      <c r="O2182" s="4"/>
      <c r="P2182" s="4"/>
    </row>
    <row r="2183" spans="1:16" ht="15" customHeight="1">
      <c r="B2183" s="17">
        <v>42866</v>
      </c>
      <c r="O2183" s="4"/>
      <c r="P2183" s="4"/>
    </row>
    <row r="2184" spans="1:16" ht="15" customHeight="1">
      <c r="A2184" s="4" t="str">
        <f>B2183&amp;B2184</f>
        <v>42866TALARA</v>
      </c>
      <c r="B2184" s="63" t="s">
        <v>33</v>
      </c>
      <c r="C2184" s="58"/>
      <c r="D2184" s="58"/>
      <c r="E2184" s="58"/>
      <c r="F2184" s="59">
        <v>6.72</v>
      </c>
      <c r="G2184" s="59">
        <v>6.13</v>
      </c>
      <c r="H2184" s="59">
        <v>5.71</v>
      </c>
      <c r="O2184" s="4"/>
      <c r="P2184" s="4"/>
    </row>
    <row r="2185" spans="1:16" ht="15" customHeight="1">
      <c r="A2185" s="4" t="str">
        <f>B2183&amp;B2185</f>
        <v>42866PIURA</v>
      </c>
      <c r="B2185" s="63" t="s">
        <v>34</v>
      </c>
      <c r="C2185" s="58"/>
      <c r="D2185" s="58"/>
      <c r="E2185" s="58"/>
      <c r="F2185" s="58"/>
      <c r="G2185" s="59">
        <v>6.31</v>
      </c>
      <c r="H2185" s="59">
        <v>5.99</v>
      </c>
      <c r="O2185" s="4"/>
      <c r="P2185" s="4"/>
    </row>
    <row r="2186" spans="1:16" ht="15" customHeight="1">
      <c r="A2186" s="4" t="str">
        <f>+B2183&amp;B2186</f>
        <v>42866ETEN</v>
      </c>
      <c r="B2186" s="63" t="s">
        <v>35</v>
      </c>
      <c r="C2186" s="60">
        <v>6.91</v>
      </c>
      <c r="D2186" s="61">
        <v>6.57</v>
      </c>
      <c r="E2186" s="58"/>
      <c r="F2186" s="58"/>
      <c r="G2186" s="59">
        <v>6.45</v>
      </c>
      <c r="H2186" s="59">
        <v>6.13</v>
      </c>
      <c r="O2186" s="4"/>
      <c r="P2186" s="4"/>
    </row>
    <row r="2187" spans="1:16" ht="15" customHeight="1">
      <c r="A2187" s="4" t="str">
        <f>+B2183&amp;B2187</f>
        <v>42866SALAVERRY</v>
      </c>
      <c r="B2187" s="63" t="s">
        <v>36</v>
      </c>
      <c r="C2187" s="58"/>
      <c r="D2187" s="58"/>
      <c r="E2187" s="58"/>
      <c r="F2187" s="59">
        <v>7.08</v>
      </c>
      <c r="G2187" s="59">
        <v>6.48</v>
      </c>
      <c r="H2187" s="59">
        <v>6.16</v>
      </c>
      <c r="O2187" s="4"/>
      <c r="P2187" s="4"/>
    </row>
    <row r="2188" spans="1:16" ht="15" customHeight="1">
      <c r="A2188" s="4" t="str">
        <f>+B2183&amp;B2188</f>
        <v>42866CHIMBOTE</v>
      </c>
      <c r="B2188" s="63" t="s">
        <v>37</v>
      </c>
      <c r="C2188" s="60">
        <v>7</v>
      </c>
      <c r="D2188" s="61">
        <v>6.66</v>
      </c>
      <c r="E2188" s="58"/>
      <c r="F2188" s="58"/>
      <c r="G2188" s="59">
        <v>6.48</v>
      </c>
      <c r="H2188" s="58"/>
      <c r="O2188" s="4"/>
      <c r="P2188" s="4"/>
    </row>
    <row r="2189" spans="1:16" ht="15" customHeight="1">
      <c r="A2189" s="4" t="str">
        <f>+B2183&amp;B2189</f>
        <v>42866SUPE</v>
      </c>
      <c r="B2189" s="63" t="s">
        <v>38</v>
      </c>
      <c r="C2189" s="60">
        <v>6.76</v>
      </c>
      <c r="D2189" s="61">
        <v>6.42</v>
      </c>
      <c r="E2189" s="58"/>
      <c r="F2189" s="58"/>
      <c r="G2189" s="59">
        <v>6.5</v>
      </c>
      <c r="H2189" s="59">
        <v>6.18</v>
      </c>
      <c r="O2189" s="4"/>
      <c r="P2189" s="4"/>
    </row>
    <row r="2190" spans="1:16" ht="15" customHeight="1">
      <c r="A2190" s="4" t="str">
        <f>+B2183&amp;B2190</f>
        <v>42866CALLAO</v>
      </c>
      <c r="B2190" s="63" t="s">
        <v>39</v>
      </c>
      <c r="C2190" s="60">
        <v>6.58</v>
      </c>
      <c r="D2190" s="61">
        <v>6.24</v>
      </c>
      <c r="E2190" s="59">
        <v>6.86</v>
      </c>
      <c r="F2190" s="59">
        <v>6.55</v>
      </c>
      <c r="G2190" s="59">
        <v>5.94</v>
      </c>
      <c r="H2190" s="59">
        <v>5.59</v>
      </c>
      <c r="O2190" s="4"/>
      <c r="P2190" s="4"/>
    </row>
    <row r="2191" spans="1:16" ht="15" customHeight="1">
      <c r="A2191" s="4" t="str">
        <f>+B2183&amp;B2191</f>
        <v>42866CONCHAN</v>
      </c>
      <c r="B2191" s="63" t="s">
        <v>40</v>
      </c>
      <c r="C2191" s="60">
        <v>6.58</v>
      </c>
      <c r="D2191" s="61">
        <v>6.24</v>
      </c>
      <c r="E2191" s="59">
        <v>6.86</v>
      </c>
      <c r="F2191" s="59">
        <v>6.55</v>
      </c>
      <c r="G2191" s="59">
        <v>5.94</v>
      </c>
      <c r="H2191" s="59">
        <v>5.59</v>
      </c>
      <c r="O2191" s="4"/>
      <c r="P2191" s="4"/>
    </row>
    <row r="2192" spans="1:16" ht="15" customHeight="1">
      <c r="A2192" s="4" t="str">
        <f>+B2183&amp;B2192</f>
        <v>42866C. DE PASCO</v>
      </c>
      <c r="B2192" s="63" t="s">
        <v>41</v>
      </c>
      <c r="C2192" s="58"/>
      <c r="D2192" s="58"/>
      <c r="E2192" s="58"/>
      <c r="F2192" s="58"/>
      <c r="G2192" s="59">
        <v>6.7</v>
      </c>
      <c r="H2192" s="59">
        <v>6.39</v>
      </c>
      <c r="O2192" s="4"/>
      <c r="P2192" s="4"/>
    </row>
    <row r="2193" spans="1:16" ht="15" customHeight="1">
      <c r="A2193" s="4" t="str">
        <f>+B2183&amp;B2193</f>
        <v>42866PISCO</v>
      </c>
      <c r="B2193" s="63" t="s">
        <v>42</v>
      </c>
      <c r="C2193" s="60">
        <v>6.78</v>
      </c>
      <c r="D2193" s="61">
        <v>6.44</v>
      </c>
      <c r="E2193" s="58"/>
      <c r="F2193" s="59">
        <v>6.92</v>
      </c>
      <c r="G2193" s="59">
        <v>6.33</v>
      </c>
      <c r="H2193" s="59">
        <v>5.97</v>
      </c>
      <c r="O2193" s="4"/>
      <c r="P2193" s="4"/>
    </row>
    <row r="2194" spans="1:16" ht="15" customHeight="1">
      <c r="A2194" s="4" t="str">
        <f>B2183&amp;B2194</f>
        <v>42866MOLLENDO</v>
      </c>
      <c r="B2194" s="63" t="s">
        <v>43</v>
      </c>
      <c r="C2194" s="60">
        <v>7.05</v>
      </c>
      <c r="D2194" s="61">
        <v>6.71</v>
      </c>
      <c r="E2194" s="58"/>
      <c r="F2194" s="58"/>
      <c r="G2194" s="59">
        <v>6.54</v>
      </c>
      <c r="H2194" s="59">
        <v>6.22</v>
      </c>
      <c r="O2194" s="4"/>
      <c r="P2194" s="4"/>
    </row>
    <row r="2195" spans="1:16" ht="15" customHeight="1">
      <c r="A2195" s="4" t="str">
        <f>B2183&amp;B2195</f>
        <v>42866JULIACA</v>
      </c>
      <c r="B2195" s="63" t="s">
        <v>44</v>
      </c>
      <c r="C2195" s="60">
        <v>7.32</v>
      </c>
      <c r="D2195" s="61">
        <v>6.98</v>
      </c>
      <c r="E2195" s="58"/>
      <c r="F2195" s="58"/>
      <c r="G2195" s="58"/>
      <c r="H2195" s="59">
        <v>6.53</v>
      </c>
      <c r="O2195" s="4"/>
      <c r="P2195" s="4"/>
    </row>
    <row r="2196" spans="1:16" ht="15" customHeight="1">
      <c r="A2196" s="4" t="str">
        <f>B2183&amp;B2196</f>
        <v>42866CUSCO</v>
      </c>
      <c r="B2196" s="63" t="s">
        <v>45</v>
      </c>
      <c r="C2196" s="60">
        <v>7.42</v>
      </c>
      <c r="D2196" s="61">
        <v>7.08</v>
      </c>
      <c r="E2196" s="58"/>
      <c r="F2196" s="58"/>
      <c r="G2196" s="58"/>
      <c r="H2196" s="59">
        <v>6.63</v>
      </c>
      <c r="O2196" s="4"/>
      <c r="P2196" s="4"/>
    </row>
    <row r="2197" spans="1:16" ht="15" customHeight="1">
      <c r="A2197" s="4" t="str">
        <f>B2183&amp;B2197</f>
        <v>42866ILO</v>
      </c>
      <c r="B2197" s="63" t="s">
        <v>46</v>
      </c>
      <c r="C2197" s="60">
        <v>7.09</v>
      </c>
      <c r="D2197" s="61">
        <v>6.75</v>
      </c>
      <c r="E2197" s="58"/>
      <c r="F2197" s="59">
        <v>7.23</v>
      </c>
      <c r="G2197" s="58"/>
      <c r="H2197" s="58"/>
      <c r="O2197" s="4"/>
      <c r="P2197" s="4"/>
    </row>
    <row r="2198" spans="1:16" ht="15" customHeight="1">
      <c r="A2198" s="4" t="str">
        <f>B2183&amp;B2198</f>
        <v>42866EL MILAGRO</v>
      </c>
      <c r="B2198" s="63" t="s">
        <v>47</v>
      </c>
      <c r="C2198" s="58"/>
      <c r="D2198" s="58"/>
      <c r="E2198" s="58"/>
      <c r="F2198" s="58"/>
      <c r="G2198" s="59">
        <v>6.52</v>
      </c>
      <c r="H2198" s="59">
        <v>6.11</v>
      </c>
      <c r="O2198" s="4"/>
      <c r="P2198" s="4"/>
    </row>
    <row r="2199" spans="1:16" ht="15" customHeight="1">
      <c r="A2199" s="4" t="str">
        <f>B2183&amp;B2199</f>
        <v>42866YURIMAGUAS</v>
      </c>
      <c r="B2199" s="63" t="s">
        <v>48</v>
      </c>
      <c r="C2199" s="54"/>
      <c r="D2199" s="54"/>
      <c r="O2199" s="4"/>
      <c r="P2199" s="4"/>
    </row>
    <row r="2200" spans="1:16" ht="15" customHeight="1">
      <c r="A2200" s="4" t="str">
        <f>B2183&amp;B2200</f>
        <v>42866IQUITOS</v>
      </c>
      <c r="B2200" s="63" t="s">
        <v>49</v>
      </c>
      <c r="C2200" s="54"/>
      <c r="D2200" s="54"/>
      <c r="O2200" s="4"/>
      <c r="P2200" s="4"/>
    </row>
    <row r="2201" spans="1:16" ht="15" customHeight="1">
      <c r="A2201" s="4" t="str">
        <f>B2183&amp;B2201</f>
        <v>42866PUCALLPA</v>
      </c>
      <c r="B2201" s="63" t="s">
        <v>50</v>
      </c>
      <c r="C2201" s="54"/>
      <c r="D2201" s="54"/>
      <c r="O2201" s="4"/>
      <c r="P2201" s="4"/>
    </row>
    <row r="2202" spans="1:16" ht="15" customHeight="1">
      <c r="A2202" s="4" t="str">
        <f>B2183&amp;B2202</f>
        <v>42866PTO. MALDONADO</v>
      </c>
      <c r="B2202" s="63" t="s">
        <v>51</v>
      </c>
      <c r="C2202" s="61">
        <v>10.19</v>
      </c>
      <c r="D2202" s="61">
        <v>9.85</v>
      </c>
      <c r="O2202" s="4"/>
      <c r="P2202" s="4"/>
    </row>
    <row r="2203" spans="1:16" ht="15" customHeight="1">
      <c r="B2203" s="17">
        <v>42875</v>
      </c>
      <c r="O2203" s="4"/>
      <c r="P2203" s="4"/>
    </row>
    <row r="2204" spans="1:16" ht="15" customHeight="1">
      <c r="A2204" s="4" t="str">
        <f>B2203&amp;B2204</f>
        <v>42875TALARA</v>
      </c>
      <c r="B2204" s="63" t="s">
        <v>33</v>
      </c>
      <c r="C2204" s="58"/>
      <c r="D2204" s="58"/>
      <c r="E2204" s="58"/>
      <c r="F2204" s="59">
        <v>6.72</v>
      </c>
      <c r="G2204" s="59">
        <v>6.13</v>
      </c>
      <c r="H2204" s="59">
        <v>5.71</v>
      </c>
      <c r="O2204" s="4"/>
      <c r="P2204" s="4"/>
    </row>
    <row r="2205" spans="1:16" ht="15" customHeight="1">
      <c r="A2205" s="4" t="str">
        <f>B2203&amp;B2205</f>
        <v>42875PIURA</v>
      </c>
      <c r="B2205" s="63" t="s">
        <v>34</v>
      </c>
      <c r="C2205" s="58"/>
      <c r="D2205" s="58"/>
      <c r="E2205" s="58"/>
      <c r="F2205" s="58"/>
      <c r="G2205" s="59">
        <v>6.31</v>
      </c>
      <c r="H2205" s="59">
        <v>5.99</v>
      </c>
      <c r="O2205" s="4"/>
      <c r="P2205" s="4"/>
    </row>
    <row r="2206" spans="1:16" ht="15" customHeight="1">
      <c r="A2206" s="4" t="str">
        <f>+B2203&amp;B2206</f>
        <v>42875ETEN</v>
      </c>
      <c r="B2206" s="63" t="s">
        <v>35</v>
      </c>
      <c r="C2206" s="60">
        <v>6.91</v>
      </c>
      <c r="D2206" s="61">
        <v>6.48</v>
      </c>
      <c r="E2206" s="58"/>
      <c r="F2206" s="58"/>
      <c r="G2206" s="59">
        <v>6.45</v>
      </c>
      <c r="H2206" s="59">
        <v>6.13</v>
      </c>
      <c r="O2206" s="4"/>
      <c r="P2206" s="4"/>
    </row>
    <row r="2207" spans="1:16" ht="15" customHeight="1">
      <c r="A2207" s="4" t="str">
        <f>+B2203&amp;B2207</f>
        <v>42875SALAVERRY</v>
      </c>
      <c r="B2207" s="63" t="s">
        <v>36</v>
      </c>
      <c r="C2207" s="58"/>
      <c r="D2207" s="58"/>
      <c r="E2207" s="58"/>
      <c r="F2207" s="59">
        <v>7.08</v>
      </c>
      <c r="G2207" s="59">
        <v>6.48</v>
      </c>
      <c r="H2207" s="59">
        <v>6.16</v>
      </c>
      <c r="O2207" s="4"/>
      <c r="P2207" s="4"/>
    </row>
    <row r="2208" spans="1:16" ht="15" customHeight="1">
      <c r="A2208" s="4" t="str">
        <f>+B2203&amp;B2208</f>
        <v>42875CHIMBOTE</v>
      </c>
      <c r="B2208" s="63" t="s">
        <v>37</v>
      </c>
      <c r="C2208" s="60">
        <v>7</v>
      </c>
      <c r="D2208" s="61">
        <v>6.57</v>
      </c>
      <c r="E2208" s="58"/>
      <c r="F2208" s="58"/>
      <c r="G2208" s="59">
        <v>6.48</v>
      </c>
      <c r="H2208" s="58"/>
      <c r="O2208" s="4"/>
      <c r="P2208" s="4"/>
    </row>
    <row r="2209" spans="1:16" ht="15" customHeight="1">
      <c r="A2209" s="4" t="str">
        <f>+B2203&amp;B2209</f>
        <v>42875SUPE</v>
      </c>
      <c r="B2209" s="63" t="s">
        <v>38</v>
      </c>
      <c r="C2209" s="60">
        <v>6.76</v>
      </c>
      <c r="D2209" s="61">
        <v>6.33</v>
      </c>
      <c r="E2209" s="58"/>
      <c r="F2209" s="58"/>
      <c r="G2209" s="59">
        <v>6.5</v>
      </c>
      <c r="H2209" s="59">
        <v>6.18</v>
      </c>
      <c r="O2209" s="4"/>
      <c r="P2209" s="4"/>
    </row>
    <row r="2210" spans="1:16" ht="15" customHeight="1">
      <c r="A2210" s="4" t="str">
        <f>+B2203&amp;B2210</f>
        <v>42875CALLAO</v>
      </c>
      <c r="B2210" s="63" t="s">
        <v>39</v>
      </c>
      <c r="C2210" s="60">
        <v>6.58</v>
      </c>
      <c r="D2210" s="61">
        <v>6.15</v>
      </c>
      <c r="E2210" s="59">
        <v>6.86</v>
      </c>
      <c r="F2210" s="59">
        <v>6.55</v>
      </c>
      <c r="G2210" s="59">
        <v>5.94</v>
      </c>
      <c r="H2210" s="59">
        <v>5.59</v>
      </c>
      <c r="O2210" s="4"/>
      <c r="P2210" s="4"/>
    </row>
    <row r="2211" spans="1:16" ht="15" customHeight="1">
      <c r="A2211" s="4" t="str">
        <f>+B2203&amp;B2211</f>
        <v>42875CONCHAN</v>
      </c>
      <c r="B2211" s="63" t="s">
        <v>40</v>
      </c>
      <c r="C2211" s="60">
        <v>6.58</v>
      </c>
      <c r="D2211" s="61">
        <v>6.15</v>
      </c>
      <c r="E2211" s="59">
        <v>6.86</v>
      </c>
      <c r="F2211" s="59">
        <v>6.55</v>
      </c>
      <c r="G2211" s="59">
        <v>5.94</v>
      </c>
      <c r="H2211" s="59">
        <v>5.59</v>
      </c>
      <c r="O2211" s="4"/>
      <c r="P2211" s="4"/>
    </row>
    <row r="2212" spans="1:16" ht="15" customHeight="1">
      <c r="A2212" s="4" t="str">
        <f>+B2203&amp;B2212</f>
        <v>42875C. DE PASCO</v>
      </c>
      <c r="B2212" s="63" t="s">
        <v>41</v>
      </c>
      <c r="C2212" s="58"/>
      <c r="D2212" s="58"/>
      <c r="E2212" s="58"/>
      <c r="F2212" s="58"/>
      <c r="G2212" s="59">
        <v>6.7</v>
      </c>
      <c r="H2212" s="59">
        <v>6.39</v>
      </c>
      <c r="O2212" s="4"/>
      <c r="P2212" s="4"/>
    </row>
    <row r="2213" spans="1:16" ht="15" customHeight="1">
      <c r="A2213" s="4" t="str">
        <f>+B2203&amp;B2213</f>
        <v>42875PISCO</v>
      </c>
      <c r="B2213" s="63" t="s">
        <v>42</v>
      </c>
      <c r="C2213" s="60">
        <v>6.78</v>
      </c>
      <c r="D2213" s="61">
        <v>6.35</v>
      </c>
      <c r="E2213" s="58"/>
      <c r="F2213" s="59">
        <v>6.92</v>
      </c>
      <c r="G2213" s="59">
        <v>6.33</v>
      </c>
      <c r="H2213" s="59">
        <v>5.97</v>
      </c>
      <c r="O2213" s="4"/>
      <c r="P2213" s="4"/>
    </row>
    <row r="2214" spans="1:16" ht="15" customHeight="1">
      <c r="A2214" s="4" t="str">
        <f>B2203&amp;B2214</f>
        <v>42875MOLLENDO</v>
      </c>
      <c r="B2214" s="63" t="s">
        <v>43</v>
      </c>
      <c r="C2214" s="60">
        <v>7.05</v>
      </c>
      <c r="D2214" s="61">
        <v>6.62</v>
      </c>
      <c r="E2214" s="58"/>
      <c r="F2214" s="58"/>
      <c r="G2214" s="59">
        <v>6.54</v>
      </c>
      <c r="H2214" s="59">
        <v>6.22</v>
      </c>
      <c r="O2214" s="4"/>
      <c r="P2214" s="4"/>
    </row>
    <row r="2215" spans="1:16" ht="15" customHeight="1">
      <c r="A2215" s="4" t="str">
        <f>B2203&amp;B2215</f>
        <v>42875JULIACA</v>
      </c>
      <c r="B2215" s="63" t="s">
        <v>44</v>
      </c>
      <c r="C2215" s="60">
        <v>7.32</v>
      </c>
      <c r="D2215" s="61">
        <v>6.89</v>
      </c>
      <c r="E2215" s="58"/>
      <c r="F2215" s="58"/>
      <c r="G2215" s="58"/>
      <c r="H2215" s="59">
        <v>6.53</v>
      </c>
      <c r="O2215" s="4"/>
      <c r="P2215" s="4"/>
    </row>
    <row r="2216" spans="1:16" ht="15" customHeight="1">
      <c r="A2216" s="4" t="str">
        <f>B2203&amp;B2216</f>
        <v>42875CUSCO</v>
      </c>
      <c r="B2216" s="63" t="s">
        <v>45</v>
      </c>
      <c r="C2216" s="60">
        <v>7.42</v>
      </c>
      <c r="D2216" s="61">
        <v>6.99</v>
      </c>
      <c r="E2216" s="58"/>
      <c r="F2216" s="58"/>
      <c r="G2216" s="58"/>
      <c r="H2216" s="59">
        <v>6.63</v>
      </c>
      <c r="O2216" s="4"/>
      <c r="P2216" s="4"/>
    </row>
    <row r="2217" spans="1:16" ht="15" customHeight="1">
      <c r="A2217" s="4" t="str">
        <f>B2203&amp;B2217</f>
        <v>42875ILO</v>
      </c>
      <c r="B2217" s="63" t="s">
        <v>46</v>
      </c>
      <c r="C2217" s="60">
        <v>7.09</v>
      </c>
      <c r="D2217" s="61">
        <v>6.66</v>
      </c>
      <c r="E2217" s="58"/>
      <c r="F2217" s="59">
        <v>7.23</v>
      </c>
      <c r="G2217" s="58"/>
      <c r="H2217" s="58"/>
      <c r="O2217" s="4"/>
      <c r="P2217" s="4"/>
    </row>
    <row r="2218" spans="1:16" ht="15" customHeight="1">
      <c r="A2218" s="4" t="str">
        <f>B2203&amp;B2218</f>
        <v>42875EL MILAGRO</v>
      </c>
      <c r="B2218" s="63" t="s">
        <v>47</v>
      </c>
      <c r="C2218" s="58"/>
      <c r="D2218" s="58"/>
      <c r="E2218" s="58"/>
      <c r="F2218" s="58"/>
      <c r="G2218" s="59">
        <v>6.52</v>
      </c>
      <c r="H2218" s="59">
        <v>6.11</v>
      </c>
      <c r="O2218" s="4"/>
      <c r="P2218" s="4"/>
    </row>
    <row r="2219" spans="1:16" ht="15" customHeight="1">
      <c r="A2219" s="4" t="str">
        <f>B2203&amp;B2219</f>
        <v>42875YURIMAGUAS</v>
      </c>
      <c r="B2219" s="63" t="s">
        <v>48</v>
      </c>
      <c r="C2219" s="54"/>
      <c r="D2219" s="54"/>
      <c r="O2219" s="4"/>
      <c r="P2219" s="4"/>
    </row>
    <row r="2220" spans="1:16" ht="15" customHeight="1">
      <c r="A2220" s="4" t="str">
        <f>B2203&amp;B2220</f>
        <v>42875IQUITOS</v>
      </c>
      <c r="B2220" s="63" t="s">
        <v>49</v>
      </c>
      <c r="C2220" s="54"/>
      <c r="D2220" s="54"/>
      <c r="O2220" s="4"/>
      <c r="P2220" s="4"/>
    </row>
    <row r="2221" spans="1:16" ht="15" customHeight="1">
      <c r="A2221" s="4" t="str">
        <f>B2203&amp;B2221</f>
        <v>42875PUCALLPA</v>
      </c>
      <c r="B2221" s="63" t="s">
        <v>50</v>
      </c>
      <c r="C2221" s="54"/>
      <c r="D2221" s="54"/>
      <c r="O2221" s="4"/>
      <c r="P2221" s="4"/>
    </row>
    <row r="2222" spans="1:16" ht="15" customHeight="1">
      <c r="A2222" s="4" t="str">
        <f>B2203&amp;B2222</f>
        <v>42875PTO. MALDONADO</v>
      </c>
      <c r="B2222" s="63" t="s">
        <v>51</v>
      </c>
      <c r="C2222" s="61">
        <v>10.19</v>
      </c>
      <c r="D2222" s="61">
        <v>9.76</v>
      </c>
      <c r="O2222" s="4"/>
      <c r="P2222" s="4"/>
    </row>
    <row r="2223" spans="1:16" ht="15" customHeight="1">
      <c r="B2223" s="17">
        <v>42882</v>
      </c>
      <c r="C2223" s="78"/>
      <c r="D2223" s="78"/>
      <c r="O2223" s="4"/>
      <c r="P2223" s="4"/>
    </row>
    <row r="2224" spans="1:16" ht="15" customHeight="1">
      <c r="A2224" s="4" t="str">
        <f>B2223&amp;B2224</f>
        <v>42882TALARA</v>
      </c>
      <c r="B2224" s="63" t="s">
        <v>33</v>
      </c>
      <c r="C2224" s="58"/>
      <c r="D2224" s="58"/>
      <c r="E2224" s="58"/>
      <c r="F2224" s="59">
        <v>6.88</v>
      </c>
      <c r="G2224" s="59">
        <v>6.29</v>
      </c>
      <c r="H2224" s="59">
        <v>5.87</v>
      </c>
      <c r="O2224" s="4"/>
      <c r="P2224" s="4"/>
    </row>
    <row r="2225" spans="1:16" ht="15" customHeight="1">
      <c r="A2225" s="4" t="str">
        <f>B2223&amp;B2225</f>
        <v>42882PIURA</v>
      </c>
      <c r="B2225" s="63" t="s">
        <v>34</v>
      </c>
      <c r="C2225" s="58"/>
      <c r="D2225" s="58"/>
      <c r="E2225" s="58"/>
      <c r="F2225" s="58"/>
      <c r="G2225" s="59">
        <v>6.47</v>
      </c>
      <c r="H2225" s="59">
        <v>6.15</v>
      </c>
      <c r="O2225" s="4"/>
      <c r="P2225" s="4"/>
    </row>
    <row r="2226" spans="1:16" ht="15" customHeight="1">
      <c r="A2226" s="4" t="str">
        <f>+B2223&amp;B2226</f>
        <v>42882ETEN</v>
      </c>
      <c r="B2226" s="63" t="s">
        <v>35</v>
      </c>
      <c r="C2226" s="60">
        <v>6.91</v>
      </c>
      <c r="D2226" s="61">
        <v>6.61</v>
      </c>
      <c r="E2226" s="58"/>
      <c r="F2226" s="58"/>
      <c r="G2226" s="59">
        <v>6.61</v>
      </c>
      <c r="H2226" s="59">
        <v>6.29</v>
      </c>
      <c r="O2226" s="4"/>
      <c r="P2226" s="4"/>
    </row>
    <row r="2227" spans="1:16" ht="15" customHeight="1">
      <c r="A2227" s="4" t="str">
        <f>+B2223&amp;B2227</f>
        <v>42882SALAVERRY</v>
      </c>
      <c r="B2227" s="63" t="s">
        <v>36</v>
      </c>
      <c r="C2227" s="58"/>
      <c r="D2227" s="58"/>
      <c r="E2227" s="58"/>
      <c r="F2227" s="59">
        <v>7.24</v>
      </c>
      <c r="G2227" s="59">
        <v>6.64</v>
      </c>
      <c r="H2227" s="59">
        <v>6.32</v>
      </c>
      <c r="O2227" s="4"/>
      <c r="P2227" s="4"/>
    </row>
    <row r="2228" spans="1:16" ht="15" customHeight="1">
      <c r="A2228" s="4" t="str">
        <f>+B2223&amp;B2228</f>
        <v>42882CHIMBOTE</v>
      </c>
      <c r="B2228" s="63" t="s">
        <v>37</v>
      </c>
      <c r="C2228" s="60">
        <v>7</v>
      </c>
      <c r="D2228" s="61">
        <v>6.7</v>
      </c>
      <c r="E2228" s="58"/>
      <c r="F2228" s="58"/>
      <c r="G2228" s="59">
        <v>6.64</v>
      </c>
      <c r="H2228" s="58"/>
      <c r="O2228" s="4"/>
      <c r="P2228" s="4"/>
    </row>
    <row r="2229" spans="1:16" ht="15" customHeight="1">
      <c r="A2229" s="4" t="str">
        <f>+B2223&amp;B2229</f>
        <v>42882SUPE</v>
      </c>
      <c r="B2229" s="63" t="s">
        <v>38</v>
      </c>
      <c r="C2229" s="60">
        <v>6.76</v>
      </c>
      <c r="D2229" s="61">
        <v>6.46</v>
      </c>
      <c r="E2229" s="58"/>
      <c r="F2229" s="58"/>
      <c r="G2229" s="59">
        <v>6.66</v>
      </c>
      <c r="H2229" s="59">
        <v>6.34</v>
      </c>
      <c r="O2229" s="4"/>
      <c r="P2229" s="4"/>
    </row>
    <row r="2230" spans="1:16" ht="15" customHeight="1">
      <c r="A2230" s="4" t="str">
        <f>+B2223&amp;B2230</f>
        <v>42882CALLAO</v>
      </c>
      <c r="B2230" s="63" t="s">
        <v>39</v>
      </c>
      <c r="C2230" s="60">
        <v>6.58</v>
      </c>
      <c r="D2230" s="61">
        <v>6.28</v>
      </c>
      <c r="E2230" s="59">
        <v>7.02</v>
      </c>
      <c r="F2230" s="59">
        <v>6.71</v>
      </c>
      <c r="G2230" s="59">
        <v>6.1</v>
      </c>
      <c r="H2230" s="59">
        <v>5.75</v>
      </c>
      <c r="O2230" s="4"/>
      <c r="P2230" s="4"/>
    </row>
    <row r="2231" spans="1:16" ht="15" customHeight="1">
      <c r="A2231" s="4" t="str">
        <f>+B2223&amp;B2231</f>
        <v>42882CONCHAN</v>
      </c>
      <c r="B2231" s="63" t="s">
        <v>40</v>
      </c>
      <c r="C2231" s="60">
        <v>6.58</v>
      </c>
      <c r="D2231" s="61">
        <v>6.28</v>
      </c>
      <c r="E2231" s="59">
        <v>7.02</v>
      </c>
      <c r="F2231" s="59">
        <v>6.71</v>
      </c>
      <c r="G2231" s="59">
        <v>6.1</v>
      </c>
      <c r="H2231" s="59">
        <v>5.75</v>
      </c>
      <c r="O2231" s="4"/>
      <c r="P2231" s="4"/>
    </row>
    <row r="2232" spans="1:16" ht="15" customHeight="1">
      <c r="A2232" s="4" t="str">
        <f>+B2223&amp;B2232</f>
        <v>42882C. DE PASCO</v>
      </c>
      <c r="B2232" s="63" t="s">
        <v>41</v>
      </c>
      <c r="C2232" s="58"/>
      <c r="D2232" s="58"/>
      <c r="E2232" s="58"/>
      <c r="F2232" s="58"/>
      <c r="G2232" s="59">
        <v>6.86</v>
      </c>
      <c r="H2232" s="59">
        <v>6.55</v>
      </c>
      <c r="O2232" s="4"/>
      <c r="P2232" s="4"/>
    </row>
    <row r="2233" spans="1:16" ht="15" customHeight="1">
      <c r="A2233" s="4" t="str">
        <f>+B2223&amp;B2233</f>
        <v>42882PISCO</v>
      </c>
      <c r="B2233" s="63" t="s">
        <v>42</v>
      </c>
      <c r="C2233" s="60">
        <v>6.78</v>
      </c>
      <c r="D2233" s="61">
        <v>6.48</v>
      </c>
      <c r="E2233" s="58"/>
      <c r="F2233" s="59">
        <v>7.08</v>
      </c>
      <c r="G2233" s="59">
        <v>6.49</v>
      </c>
      <c r="H2233" s="59">
        <v>6.13</v>
      </c>
      <c r="O2233" s="4"/>
      <c r="P2233" s="4"/>
    </row>
    <row r="2234" spans="1:16" ht="15" customHeight="1">
      <c r="A2234" s="4" t="str">
        <f>B2223&amp;B2234</f>
        <v>42882MOLLENDO</v>
      </c>
      <c r="B2234" s="63" t="s">
        <v>43</v>
      </c>
      <c r="C2234" s="60">
        <v>7.05</v>
      </c>
      <c r="D2234" s="61">
        <v>6.75</v>
      </c>
      <c r="E2234" s="58"/>
      <c r="F2234" s="58"/>
      <c r="G2234" s="59">
        <v>6.7</v>
      </c>
      <c r="H2234" s="59">
        <v>6.38</v>
      </c>
      <c r="O2234" s="4"/>
      <c r="P2234" s="4"/>
    </row>
    <row r="2235" spans="1:16" ht="15" customHeight="1">
      <c r="A2235" s="4" t="str">
        <f>B2223&amp;B2235</f>
        <v>42882JULIACA</v>
      </c>
      <c r="B2235" s="63" t="s">
        <v>44</v>
      </c>
      <c r="C2235" s="60">
        <v>7.32</v>
      </c>
      <c r="D2235" s="61">
        <v>7.02</v>
      </c>
      <c r="E2235" s="58"/>
      <c r="F2235" s="58"/>
      <c r="G2235" s="58"/>
      <c r="H2235" s="59">
        <v>6.69</v>
      </c>
      <c r="O2235" s="4"/>
      <c r="P2235" s="4"/>
    </row>
    <row r="2236" spans="1:16" ht="15" customHeight="1">
      <c r="A2236" s="4" t="str">
        <f>B2223&amp;B2236</f>
        <v>42882CUSCO</v>
      </c>
      <c r="B2236" s="63" t="s">
        <v>45</v>
      </c>
      <c r="C2236" s="60">
        <v>7.42</v>
      </c>
      <c r="D2236" s="61">
        <v>7.12</v>
      </c>
      <c r="E2236" s="58"/>
      <c r="F2236" s="58"/>
      <c r="G2236" s="58"/>
      <c r="H2236" s="59">
        <v>6.79</v>
      </c>
      <c r="O2236" s="4"/>
      <c r="P2236" s="4"/>
    </row>
    <row r="2237" spans="1:16" ht="15" customHeight="1">
      <c r="A2237" s="4" t="str">
        <f>B2223&amp;B2237</f>
        <v>42882ILO</v>
      </c>
      <c r="B2237" s="63" t="s">
        <v>46</v>
      </c>
      <c r="C2237" s="60">
        <v>7.09</v>
      </c>
      <c r="D2237" s="61">
        <v>6.79</v>
      </c>
      <c r="E2237" s="58"/>
      <c r="F2237" s="59">
        <v>7.39</v>
      </c>
      <c r="G2237" s="58"/>
      <c r="H2237" s="58"/>
      <c r="O2237" s="4"/>
      <c r="P2237" s="4"/>
    </row>
    <row r="2238" spans="1:16" ht="15" customHeight="1">
      <c r="A2238" s="4" t="str">
        <f>B2223&amp;B2238</f>
        <v>42882EL MILAGRO</v>
      </c>
      <c r="B2238" s="63" t="s">
        <v>47</v>
      </c>
      <c r="C2238" s="58"/>
      <c r="D2238" s="58"/>
      <c r="E2238" s="58"/>
      <c r="F2238" s="58"/>
      <c r="G2238" s="59">
        <v>6.68</v>
      </c>
      <c r="H2238" s="59">
        <v>6.27</v>
      </c>
      <c r="O2238" s="4"/>
      <c r="P2238" s="4"/>
    </row>
    <row r="2239" spans="1:16" ht="15" customHeight="1">
      <c r="A2239" s="4" t="str">
        <f>B2223&amp;B2239</f>
        <v>42882YURIMAGUAS</v>
      </c>
      <c r="B2239" s="63" t="s">
        <v>48</v>
      </c>
      <c r="C2239" s="54"/>
      <c r="D2239" s="54"/>
      <c r="O2239" s="4"/>
      <c r="P2239" s="4"/>
    </row>
    <row r="2240" spans="1:16" ht="15" customHeight="1">
      <c r="A2240" s="4" t="str">
        <f>B2223&amp;B2240</f>
        <v>42882IQUITOS</v>
      </c>
      <c r="B2240" s="63" t="s">
        <v>49</v>
      </c>
      <c r="C2240" s="54"/>
      <c r="D2240" s="54"/>
      <c r="O2240" s="4"/>
      <c r="P2240" s="4"/>
    </row>
    <row r="2241" spans="1:16" ht="15" customHeight="1">
      <c r="A2241" s="4" t="str">
        <f>B2223&amp;B2241</f>
        <v>42882PUCALLPA</v>
      </c>
      <c r="B2241" s="63" t="s">
        <v>50</v>
      </c>
      <c r="C2241" s="54"/>
      <c r="D2241" s="54"/>
      <c r="O2241" s="4"/>
      <c r="P2241" s="4"/>
    </row>
    <row r="2242" spans="1:16" ht="15" customHeight="1">
      <c r="A2242" s="4" t="str">
        <f>B2223&amp;B2242</f>
        <v>42882PTO. MALDONADO</v>
      </c>
      <c r="B2242" s="63" t="s">
        <v>51</v>
      </c>
      <c r="C2242" s="61">
        <v>10.19</v>
      </c>
      <c r="D2242" s="61">
        <v>9.89</v>
      </c>
      <c r="O2242" s="4"/>
      <c r="P2242" s="4"/>
    </row>
    <row r="2243" spans="1:16" ht="15" customHeight="1">
      <c r="B2243" s="17">
        <v>42888</v>
      </c>
      <c r="O2243" s="4"/>
      <c r="P2243" s="4"/>
    </row>
    <row r="2244" spans="1:16" ht="15" customHeight="1">
      <c r="A2244" s="4" t="str">
        <f>B2243&amp;B2244</f>
        <v>42888TALARA</v>
      </c>
      <c r="B2244" s="63" t="s">
        <v>33</v>
      </c>
      <c r="C2244" s="58"/>
      <c r="D2244" s="58"/>
      <c r="E2244" s="58"/>
      <c r="F2244" s="59">
        <v>7</v>
      </c>
      <c r="G2244" s="59">
        <v>6.41</v>
      </c>
      <c r="H2244" s="59">
        <v>5.99</v>
      </c>
      <c r="O2244" s="4"/>
      <c r="P2244" s="4"/>
    </row>
    <row r="2245" spans="1:16" ht="15" customHeight="1">
      <c r="A2245" s="4" t="str">
        <f>B2243&amp;B2245</f>
        <v>42888PIURA</v>
      </c>
      <c r="B2245" s="63" t="s">
        <v>34</v>
      </c>
      <c r="C2245" s="58"/>
      <c r="D2245" s="58"/>
      <c r="E2245" s="58"/>
      <c r="F2245" s="58"/>
      <c r="G2245" s="59">
        <v>6.59</v>
      </c>
      <c r="H2245" s="59">
        <v>6.27</v>
      </c>
      <c r="O2245" s="4"/>
      <c r="P2245" s="4"/>
    </row>
    <row r="2246" spans="1:16" ht="15" customHeight="1">
      <c r="A2246" s="4" t="str">
        <f>+B2243&amp;B2246</f>
        <v>42888ETEN</v>
      </c>
      <c r="B2246" s="63" t="s">
        <v>35</v>
      </c>
      <c r="C2246" s="60">
        <v>6.91</v>
      </c>
      <c r="D2246" s="61">
        <v>6.73</v>
      </c>
      <c r="E2246" s="58"/>
      <c r="F2246" s="58"/>
      <c r="G2246" s="59">
        <v>6.73</v>
      </c>
      <c r="H2246" s="59">
        <v>6.41</v>
      </c>
      <c r="O2246" s="4"/>
      <c r="P2246" s="4"/>
    </row>
    <row r="2247" spans="1:16" ht="15" customHeight="1">
      <c r="A2247" s="4" t="str">
        <f>+B2243&amp;B2247</f>
        <v>42888SALAVERRY</v>
      </c>
      <c r="B2247" s="63" t="s">
        <v>36</v>
      </c>
      <c r="C2247" s="58"/>
      <c r="D2247" s="58"/>
      <c r="E2247" s="58"/>
      <c r="F2247" s="59">
        <v>7.36</v>
      </c>
      <c r="G2247" s="59">
        <v>6.76</v>
      </c>
      <c r="H2247" s="59">
        <v>6.44</v>
      </c>
      <c r="O2247" s="4"/>
      <c r="P2247" s="4"/>
    </row>
    <row r="2248" spans="1:16" ht="15" customHeight="1">
      <c r="A2248" s="4" t="str">
        <f>+B2243&amp;B2248</f>
        <v>42888CHIMBOTE</v>
      </c>
      <c r="B2248" s="63" t="s">
        <v>37</v>
      </c>
      <c r="C2248" s="60">
        <v>7</v>
      </c>
      <c r="D2248" s="61">
        <v>6.82</v>
      </c>
      <c r="E2248" s="58"/>
      <c r="F2248" s="58"/>
      <c r="G2248" s="59">
        <v>6.76</v>
      </c>
      <c r="H2248" s="58"/>
      <c r="O2248" s="4"/>
      <c r="P2248" s="4"/>
    </row>
    <row r="2249" spans="1:16" ht="15" customHeight="1">
      <c r="A2249" s="4" t="str">
        <f>+B2243&amp;B2249</f>
        <v>42888SUPE</v>
      </c>
      <c r="B2249" s="63" t="s">
        <v>38</v>
      </c>
      <c r="C2249" s="60">
        <v>6.76</v>
      </c>
      <c r="D2249" s="61">
        <v>6.58</v>
      </c>
      <c r="E2249" s="58"/>
      <c r="F2249" s="58"/>
      <c r="G2249" s="59">
        <v>6.78</v>
      </c>
      <c r="H2249" s="59">
        <v>6.46</v>
      </c>
      <c r="O2249" s="4"/>
      <c r="P2249" s="4"/>
    </row>
    <row r="2250" spans="1:16" ht="15" customHeight="1">
      <c r="A2250" s="4" t="str">
        <f>+B2243&amp;B2250</f>
        <v>42888CALLAO</v>
      </c>
      <c r="B2250" s="63" t="s">
        <v>39</v>
      </c>
      <c r="C2250" s="60">
        <v>6.58</v>
      </c>
      <c r="D2250" s="61">
        <v>6.4</v>
      </c>
      <c r="E2250" s="59">
        <v>7.14</v>
      </c>
      <c r="F2250" s="59">
        <v>6.83</v>
      </c>
      <c r="G2250" s="59">
        <v>6.22</v>
      </c>
      <c r="H2250" s="59">
        <v>5.87</v>
      </c>
      <c r="O2250" s="4"/>
      <c r="P2250" s="4"/>
    </row>
    <row r="2251" spans="1:16" ht="15" customHeight="1">
      <c r="A2251" s="4" t="str">
        <f>+B2243&amp;B2251</f>
        <v>42888CONCHAN</v>
      </c>
      <c r="B2251" s="63" t="s">
        <v>40</v>
      </c>
      <c r="C2251" s="60">
        <v>6.58</v>
      </c>
      <c r="D2251" s="61">
        <v>6.4</v>
      </c>
      <c r="E2251" s="59">
        <v>7.14</v>
      </c>
      <c r="F2251" s="59">
        <v>6.83</v>
      </c>
      <c r="G2251" s="59">
        <v>6.22</v>
      </c>
      <c r="H2251" s="59">
        <v>5.87</v>
      </c>
      <c r="O2251" s="4"/>
      <c r="P2251" s="4"/>
    </row>
    <row r="2252" spans="1:16" ht="15" customHeight="1">
      <c r="A2252" s="4" t="str">
        <f>+B2243&amp;B2252</f>
        <v>42888C. DE PASCO</v>
      </c>
      <c r="B2252" s="63" t="s">
        <v>41</v>
      </c>
      <c r="C2252" s="58"/>
      <c r="D2252" s="58"/>
      <c r="E2252" s="58"/>
      <c r="F2252" s="58"/>
      <c r="G2252" s="59">
        <v>6.98</v>
      </c>
      <c r="H2252" s="59">
        <v>6.67</v>
      </c>
      <c r="O2252" s="4"/>
      <c r="P2252" s="4"/>
    </row>
    <row r="2253" spans="1:16" ht="15" customHeight="1">
      <c r="A2253" s="4" t="str">
        <f>+B2243&amp;B2253</f>
        <v>42888PISCO</v>
      </c>
      <c r="B2253" s="63" t="s">
        <v>42</v>
      </c>
      <c r="C2253" s="60">
        <v>6.78</v>
      </c>
      <c r="D2253" s="61">
        <v>6.6</v>
      </c>
      <c r="E2253" s="58"/>
      <c r="F2253" s="59">
        <v>7.2</v>
      </c>
      <c r="G2253" s="59">
        <v>6.61</v>
      </c>
      <c r="H2253" s="59">
        <v>6.25</v>
      </c>
      <c r="O2253" s="4"/>
      <c r="P2253" s="4"/>
    </row>
    <row r="2254" spans="1:16" ht="15" customHeight="1">
      <c r="A2254" s="4" t="str">
        <f>B2243&amp;B2254</f>
        <v>42888MOLLENDO</v>
      </c>
      <c r="B2254" s="63" t="s">
        <v>43</v>
      </c>
      <c r="C2254" s="60">
        <v>7.05</v>
      </c>
      <c r="D2254" s="61">
        <v>6.87</v>
      </c>
      <c r="E2254" s="58"/>
      <c r="F2254" s="58"/>
      <c r="G2254" s="59">
        <v>6.82</v>
      </c>
      <c r="H2254" s="59">
        <v>6.5</v>
      </c>
      <c r="O2254" s="4"/>
      <c r="P2254" s="4"/>
    </row>
    <row r="2255" spans="1:16" ht="15" customHeight="1">
      <c r="A2255" s="4" t="str">
        <f>B2243&amp;B2255</f>
        <v>42888JULIACA</v>
      </c>
      <c r="B2255" s="63" t="s">
        <v>44</v>
      </c>
      <c r="C2255" s="60">
        <v>7.32</v>
      </c>
      <c r="D2255" s="61">
        <v>7.14</v>
      </c>
      <c r="E2255" s="58"/>
      <c r="F2255" s="58"/>
      <c r="G2255" s="58"/>
      <c r="H2255" s="59">
        <v>6.81</v>
      </c>
      <c r="O2255" s="4"/>
      <c r="P2255" s="4"/>
    </row>
    <row r="2256" spans="1:16" ht="15" customHeight="1">
      <c r="A2256" s="4" t="str">
        <f>B2243&amp;B2256</f>
        <v>42888CUSCO</v>
      </c>
      <c r="B2256" s="63" t="s">
        <v>45</v>
      </c>
      <c r="C2256" s="60">
        <v>7.42</v>
      </c>
      <c r="D2256" s="61">
        <v>7.24</v>
      </c>
      <c r="E2256" s="58"/>
      <c r="F2256" s="58"/>
      <c r="G2256" s="58"/>
      <c r="H2256" s="59">
        <v>6.91</v>
      </c>
      <c r="O2256" s="4"/>
      <c r="P2256" s="4"/>
    </row>
    <row r="2257" spans="1:16" ht="15" customHeight="1">
      <c r="A2257" s="4" t="str">
        <f>B2243&amp;B2257</f>
        <v>42888ILO</v>
      </c>
      <c r="B2257" s="63" t="s">
        <v>46</v>
      </c>
      <c r="C2257" s="60">
        <v>7.09</v>
      </c>
      <c r="D2257" s="61">
        <v>6.91</v>
      </c>
      <c r="E2257" s="58"/>
      <c r="F2257" s="59">
        <v>7.51</v>
      </c>
      <c r="G2257" s="58"/>
      <c r="H2257" s="58"/>
      <c r="O2257" s="4"/>
      <c r="P2257" s="4"/>
    </row>
    <row r="2258" spans="1:16" ht="15" customHeight="1">
      <c r="A2258" s="4" t="str">
        <f>B2243&amp;B2258</f>
        <v>42888EL MILAGRO</v>
      </c>
      <c r="B2258" s="63" t="s">
        <v>47</v>
      </c>
      <c r="C2258" s="58"/>
      <c r="D2258" s="58"/>
      <c r="E2258" s="58"/>
      <c r="F2258" s="58"/>
      <c r="G2258" s="59">
        <v>6.8</v>
      </c>
      <c r="H2258" s="59">
        <v>6.39</v>
      </c>
      <c r="O2258" s="4"/>
      <c r="P2258" s="4"/>
    </row>
    <row r="2259" spans="1:16" ht="15" customHeight="1">
      <c r="A2259" s="4" t="str">
        <f>B2243&amp;B2259</f>
        <v>42888YURIMAGUAS</v>
      </c>
      <c r="B2259" s="63" t="s">
        <v>48</v>
      </c>
      <c r="C2259" s="54"/>
      <c r="D2259" s="54"/>
      <c r="O2259" s="4"/>
      <c r="P2259" s="4"/>
    </row>
    <row r="2260" spans="1:16" ht="15" customHeight="1">
      <c r="A2260" s="4" t="str">
        <f>B2243&amp;B2260</f>
        <v>42888IQUITOS</v>
      </c>
      <c r="B2260" s="63" t="s">
        <v>49</v>
      </c>
      <c r="C2260" s="54"/>
      <c r="D2260" s="54"/>
      <c r="O2260" s="4"/>
      <c r="P2260" s="4"/>
    </row>
    <row r="2261" spans="1:16" ht="15" customHeight="1">
      <c r="A2261" s="4" t="str">
        <f>B2243&amp;B2261</f>
        <v>42888PUCALLPA</v>
      </c>
      <c r="B2261" s="63" t="s">
        <v>50</v>
      </c>
      <c r="C2261" s="54"/>
      <c r="D2261" s="54"/>
      <c r="O2261" s="4"/>
      <c r="P2261" s="4"/>
    </row>
    <row r="2262" spans="1:16" ht="15" customHeight="1">
      <c r="A2262" s="4" t="str">
        <f>B2243&amp;B2262</f>
        <v>42888PTO. MALDONADO</v>
      </c>
      <c r="B2262" s="63" t="s">
        <v>51</v>
      </c>
      <c r="C2262" s="61">
        <v>10.19</v>
      </c>
      <c r="D2262" s="61">
        <v>10.01</v>
      </c>
      <c r="O2262" s="4"/>
      <c r="P2262" s="4"/>
    </row>
    <row r="2263" spans="1:16" ht="15" customHeight="1">
      <c r="B2263" s="17">
        <v>42895</v>
      </c>
      <c r="C2263" s="79"/>
      <c r="D2263" s="79"/>
      <c r="O2263" s="4"/>
      <c r="P2263" s="4"/>
    </row>
    <row r="2264" spans="1:16" ht="15" customHeight="1">
      <c r="A2264" s="4" t="str">
        <f>B2263&amp;B2264</f>
        <v>42895TALARA</v>
      </c>
      <c r="B2264" s="63" t="s">
        <v>33</v>
      </c>
      <c r="C2264" s="58"/>
      <c r="D2264" s="58"/>
      <c r="E2264" s="58"/>
      <c r="F2264" s="59">
        <v>7</v>
      </c>
      <c r="G2264" s="59">
        <v>6.41</v>
      </c>
      <c r="H2264" s="59">
        <v>5.99</v>
      </c>
      <c r="O2264" s="4"/>
      <c r="P2264" s="4"/>
    </row>
    <row r="2265" spans="1:16" ht="15" customHeight="1">
      <c r="A2265" s="4" t="str">
        <f>B2263&amp;B2265</f>
        <v>42895PIURA</v>
      </c>
      <c r="B2265" s="63" t="s">
        <v>34</v>
      </c>
      <c r="C2265" s="58"/>
      <c r="D2265" s="58"/>
      <c r="E2265" s="58"/>
      <c r="F2265" s="58"/>
      <c r="G2265" s="59">
        <v>6.59</v>
      </c>
      <c r="H2265" s="59">
        <v>6.27</v>
      </c>
      <c r="O2265" s="4"/>
      <c r="P2265" s="4"/>
    </row>
    <row r="2266" spans="1:16" ht="15" customHeight="1">
      <c r="A2266" s="4" t="str">
        <f>+B2263&amp;B2266</f>
        <v>42895ETEN</v>
      </c>
      <c r="B2266" s="63" t="s">
        <v>35</v>
      </c>
      <c r="C2266" s="60">
        <v>6.91</v>
      </c>
      <c r="D2266" s="61">
        <v>6.73</v>
      </c>
      <c r="E2266" s="58"/>
      <c r="F2266" s="58"/>
      <c r="G2266" s="59">
        <v>6.73</v>
      </c>
      <c r="H2266" s="59">
        <v>6.41</v>
      </c>
      <c r="O2266" s="4"/>
      <c r="P2266" s="4"/>
    </row>
    <row r="2267" spans="1:16" ht="15" customHeight="1">
      <c r="A2267" s="4" t="str">
        <f>+B2263&amp;B2267</f>
        <v>42895SALAVERRY</v>
      </c>
      <c r="B2267" s="63" t="s">
        <v>36</v>
      </c>
      <c r="C2267" s="58"/>
      <c r="D2267" s="58"/>
      <c r="E2267" s="58"/>
      <c r="F2267" s="59">
        <v>7.36</v>
      </c>
      <c r="G2267" s="59">
        <v>6.76</v>
      </c>
      <c r="H2267" s="59">
        <v>6.44</v>
      </c>
      <c r="O2267" s="4"/>
      <c r="P2267" s="4"/>
    </row>
    <row r="2268" spans="1:16" ht="15" customHeight="1">
      <c r="A2268" s="4" t="str">
        <f>+B2263&amp;B2268</f>
        <v>42895CHIMBOTE</v>
      </c>
      <c r="B2268" s="63" t="s">
        <v>37</v>
      </c>
      <c r="C2268" s="60">
        <v>7</v>
      </c>
      <c r="D2268" s="61">
        <v>6.82</v>
      </c>
      <c r="E2268" s="58"/>
      <c r="F2268" s="58"/>
      <c r="G2268" s="59">
        <v>6.76</v>
      </c>
      <c r="H2268" s="58"/>
      <c r="O2268" s="4"/>
      <c r="P2268" s="4"/>
    </row>
    <row r="2269" spans="1:16" ht="15" customHeight="1">
      <c r="A2269" s="4" t="str">
        <f>+B2263&amp;B2269</f>
        <v>42895SUPE</v>
      </c>
      <c r="B2269" s="63" t="s">
        <v>38</v>
      </c>
      <c r="C2269" s="60">
        <v>6.76</v>
      </c>
      <c r="D2269" s="61">
        <v>6.58</v>
      </c>
      <c r="E2269" s="58"/>
      <c r="F2269" s="58"/>
      <c r="G2269" s="59">
        <v>6.73</v>
      </c>
      <c r="H2269" s="59">
        <v>6.41</v>
      </c>
      <c r="O2269" s="4"/>
      <c r="P2269" s="4"/>
    </row>
    <row r="2270" spans="1:16" ht="15" customHeight="1">
      <c r="A2270" s="4" t="str">
        <f>+B2263&amp;B2270</f>
        <v>42895CALLAO</v>
      </c>
      <c r="B2270" s="63" t="s">
        <v>39</v>
      </c>
      <c r="C2270" s="60">
        <v>6.58</v>
      </c>
      <c r="D2270" s="61">
        <v>6.4</v>
      </c>
      <c r="E2270" s="59">
        <v>7.14</v>
      </c>
      <c r="F2270" s="59">
        <v>6.83</v>
      </c>
      <c r="G2270" s="59">
        <v>6.22</v>
      </c>
      <c r="H2270" s="59">
        <v>5.87</v>
      </c>
      <c r="O2270" s="4"/>
      <c r="P2270" s="4"/>
    </row>
    <row r="2271" spans="1:16" ht="15" customHeight="1">
      <c r="A2271" s="4" t="str">
        <f>+B2263&amp;B2271</f>
        <v>42895CONCHAN</v>
      </c>
      <c r="B2271" s="63" t="s">
        <v>40</v>
      </c>
      <c r="C2271" s="60">
        <v>6.58</v>
      </c>
      <c r="D2271" s="61">
        <v>6.4</v>
      </c>
      <c r="E2271" s="59">
        <v>7.14</v>
      </c>
      <c r="F2271" s="59">
        <v>6.83</v>
      </c>
      <c r="G2271" s="59">
        <v>6.22</v>
      </c>
      <c r="H2271" s="59">
        <v>5.87</v>
      </c>
      <c r="O2271" s="4"/>
      <c r="P2271" s="4"/>
    </row>
    <row r="2272" spans="1:16" ht="15" customHeight="1">
      <c r="A2272" s="4" t="str">
        <f>+B2263&amp;B2272</f>
        <v>42895C. DE PASCO</v>
      </c>
      <c r="B2272" s="63" t="s">
        <v>41</v>
      </c>
      <c r="C2272" s="58"/>
      <c r="D2272" s="58"/>
      <c r="E2272" s="58"/>
      <c r="F2272" s="58"/>
      <c r="G2272" s="59">
        <v>6.98</v>
      </c>
      <c r="H2272" s="59">
        <v>6.67</v>
      </c>
      <c r="O2272" s="4"/>
      <c r="P2272" s="4"/>
    </row>
    <row r="2273" spans="1:16" ht="15" customHeight="1">
      <c r="A2273" s="4" t="str">
        <f>+B2263&amp;B2273</f>
        <v>42895PISCO</v>
      </c>
      <c r="B2273" s="63" t="s">
        <v>42</v>
      </c>
      <c r="C2273" s="60">
        <v>6.78</v>
      </c>
      <c r="D2273" s="61">
        <v>6.6</v>
      </c>
      <c r="E2273" s="58"/>
      <c r="F2273" s="59">
        <v>7.2</v>
      </c>
      <c r="G2273" s="59">
        <v>6.61</v>
      </c>
      <c r="H2273" s="59">
        <v>6.25</v>
      </c>
      <c r="O2273" s="4"/>
      <c r="P2273" s="4"/>
    </row>
    <row r="2274" spans="1:16" ht="15" customHeight="1">
      <c r="A2274" s="4" t="str">
        <f>B2263&amp;B2274</f>
        <v>42895MOLLENDO</v>
      </c>
      <c r="B2274" s="63" t="s">
        <v>43</v>
      </c>
      <c r="C2274" s="60">
        <v>7.05</v>
      </c>
      <c r="D2274" s="61">
        <v>6.87</v>
      </c>
      <c r="E2274" s="58"/>
      <c r="F2274" s="58"/>
      <c r="G2274" s="59">
        <v>6.82</v>
      </c>
      <c r="H2274" s="59">
        <v>6.5</v>
      </c>
      <c r="O2274" s="4"/>
      <c r="P2274" s="4"/>
    </row>
    <row r="2275" spans="1:16" ht="15" customHeight="1">
      <c r="A2275" s="4" t="str">
        <f>B2263&amp;B2275</f>
        <v>42895JULIACA</v>
      </c>
      <c r="B2275" s="63" t="s">
        <v>44</v>
      </c>
      <c r="C2275" s="60">
        <v>7.32</v>
      </c>
      <c r="D2275" s="61">
        <v>7.14</v>
      </c>
      <c r="E2275" s="58"/>
      <c r="F2275" s="58"/>
      <c r="G2275" s="58"/>
      <c r="H2275" s="59">
        <v>6.81</v>
      </c>
      <c r="O2275" s="4"/>
      <c r="P2275" s="4"/>
    </row>
    <row r="2276" spans="1:16" ht="15" customHeight="1">
      <c r="A2276" s="4" t="str">
        <f>B2263&amp;B2276</f>
        <v>42895CUSCO</v>
      </c>
      <c r="B2276" s="63" t="s">
        <v>45</v>
      </c>
      <c r="C2276" s="60">
        <v>7.37</v>
      </c>
      <c r="D2276" s="61">
        <v>7.19</v>
      </c>
      <c r="E2276" s="58"/>
      <c r="F2276" s="58"/>
      <c r="G2276" s="58"/>
      <c r="H2276" s="59">
        <v>6.86</v>
      </c>
      <c r="O2276" s="4"/>
      <c r="P2276" s="4"/>
    </row>
    <row r="2277" spans="1:16" ht="15" customHeight="1">
      <c r="A2277" s="4" t="str">
        <f>B2263&amp;B2277</f>
        <v>42895ILO</v>
      </c>
      <c r="B2277" s="63" t="s">
        <v>46</v>
      </c>
      <c r="C2277" s="60">
        <v>7.09</v>
      </c>
      <c r="D2277" s="61">
        <v>6.91</v>
      </c>
      <c r="E2277" s="58"/>
      <c r="F2277" s="59">
        <v>7.51</v>
      </c>
      <c r="G2277" s="58"/>
      <c r="H2277" s="58"/>
      <c r="O2277" s="4"/>
      <c r="P2277" s="4"/>
    </row>
    <row r="2278" spans="1:16" ht="15" customHeight="1">
      <c r="A2278" s="4" t="str">
        <f>B2263&amp;B2278</f>
        <v>42895EL MILAGRO</v>
      </c>
      <c r="B2278" s="63" t="s">
        <v>47</v>
      </c>
      <c r="C2278" s="58"/>
      <c r="D2278" s="58"/>
      <c r="E2278" s="58"/>
      <c r="F2278" s="58"/>
      <c r="G2278" s="59">
        <v>6.8</v>
      </c>
      <c r="H2278" s="59">
        <v>6.39</v>
      </c>
      <c r="O2278" s="4"/>
      <c r="P2278" s="4"/>
    </row>
    <row r="2279" spans="1:16" ht="15" customHeight="1">
      <c r="A2279" s="4" t="str">
        <f>B2263&amp;B2279</f>
        <v>42895YURIMAGUAS</v>
      </c>
      <c r="B2279" s="63" t="s">
        <v>48</v>
      </c>
      <c r="C2279" s="80"/>
      <c r="D2279" s="81"/>
      <c r="E2279" s="82"/>
      <c r="F2279" s="82"/>
      <c r="G2279" s="82"/>
      <c r="H2279" s="82"/>
      <c r="O2279" s="4"/>
      <c r="P2279" s="4"/>
    </row>
    <row r="2280" spans="1:16" ht="15" customHeight="1">
      <c r="A2280" s="4" t="str">
        <f>B2263&amp;B2280</f>
        <v>42895IQUITOS</v>
      </c>
      <c r="B2280" s="63" t="s">
        <v>49</v>
      </c>
      <c r="C2280" s="83"/>
      <c r="D2280" s="84"/>
      <c r="O2280" s="4"/>
      <c r="P2280" s="4"/>
    </row>
    <row r="2281" spans="1:16" ht="15" customHeight="1">
      <c r="A2281" s="4" t="str">
        <f>B2263&amp;B2281</f>
        <v>42895PUCALLPA</v>
      </c>
      <c r="B2281" s="63" t="s">
        <v>50</v>
      </c>
      <c r="C2281" s="83"/>
      <c r="D2281" s="84"/>
      <c r="O2281" s="4"/>
      <c r="P2281" s="4"/>
    </row>
    <row r="2282" spans="1:16" ht="15" customHeight="1">
      <c r="A2282" s="4" t="str">
        <f>B2263&amp;B2282</f>
        <v>42895PTO. MALDONADO</v>
      </c>
      <c r="B2282" s="63" t="s">
        <v>51</v>
      </c>
      <c r="C2282" s="61">
        <v>10.19</v>
      </c>
      <c r="D2282" s="61">
        <v>10.01</v>
      </c>
      <c r="O2282" s="4"/>
      <c r="P2282" s="4"/>
    </row>
    <row r="2283" spans="1:16" ht="15" customHeight="1">
      <c r="B2283" s="17">
        <v>42901</v>
      </c>
      <c r="C2283" s="79"/>
      <c r="D2283" s="79"/>
      <c r="O2283" s="4"/>
      <c r="P2283" s="4"/>
    </row>
    <row r="2284" spans="1:16" ht="15" customHeight="1">
      <c r="A2284" s="4" t="str">
        <f>B2283&amp;B2284</f>
        <v>42901TALARA</v>
      </c>
      <c r="B2284" s="63" t="s">
        <v>33</v>
      </c>
      <c r="C2284" s="58"/>
      <c r="D2284" s="58"/>
      <c r="E2284" s="58"/>
      <c r="F2284" s="59">
        <v>6.84</v>
      </c>
      <c r="G2284" s="59">
        <v>6.25</v>
      </c>
      <c r="H2284" s="61">
        <v>5.83</v>
      </c>
      <c r="O2284" s="4"/>
      <c r="P2284" s="4"/>
    </row>
    <row r="2285" spans="1:16" ht="15" customHeight="1">
      <c r="A2285" s="4" t="str">
        <f>B2283&amp;B2285</f>
        <v>42901PIURA</v>
      </c>
      <c r="B2285" s="63" t="s">
        <v>34</v>
      </c>
      <c r="C2285" s="58"/>
      <c r="D2285" s="58"/>
      <c r="E2285" s="58"/>
      <c r="F2285" s="58"/>
      <c r="G2285" s="59">
        <v>6.43</v>
      </c>
      <c r="H2285" s="61">
        <v>6.11</v>
      </c>
      <c r="O2285" s="4"/>
      <c r="P2285" s="4"/>
    </row>
    <row r="2286" spans="1:16" ht="15" customHeight="1">
      <c r="A2286" s="4" t="str">
        <f>+B2283&amp;B2286</f>
        <v>42901ETEN</v>
      </c>
      <c r="B2286" s="63" t="s">
        <v>35</v>
      </c>
      <c r="C2286" s="59">
        <v>6.91</v>
      </c>
      <c r="D2286" s="59">
        <v>6.47</v>
      </c>
      <c r="E2286" s="58"/>
      <c r="F2286" s="58"/>
      <c r="G2286" s="59">
        <v>6.57</v>
      </c>
      <c r="H2286" s="61">
        <v>6.25</v>
      </c>
      <c r="O2286" s="4"/>
      <c r="P2286" s="4"/>
    </row>
    <row r="2287" spans="1:16" ht="15" customHeight="1">
      <c r="A2287" s="4" t="str">
        <f>+B2283&amp;B2287</f>
        <v>42901SALAVERRY</v>
      </c>
      <c r="B2287" s="63" t="s">
        <v>36</v>
      </c>
      <c r="C2287" s="58"/>
      <c r="D2287" s="58"/>
      <c r="E2287" s="58"/>
      <c r="F2287" s="59">
        <v>7.2</v>
      </c>
      <c r="G2287" s="59">
        <v>6.6</v>
      </c>
      <c r="H2287" s="61">
        <v>6.28</v>
      </c>
      <c r="O2287" s="4"/>
      <c r="P2287" s="4"/>
    </row>
    <row r="2288" spans="1:16" ht="15" customHeight="1">
      <c r="A2288" s="4" t="str">
        <f>+B2283&amp;B2288</f>
        <v>42901CHIMBOTE</v>
      </c>
      <c r="B2288" s="63" t="s">
        <v>37</v>
      </c>
      <c r="C2288" s="59">
        <v>7</v>
      </c>
      <c r="D2288" s="59">
        <v>6.56</v>
      </c>
      <c r="E2288" s="58"/>
      <c r="F2288" s="58"/>
      <c r="G2288" s="59">
        <v>6.6</v>
      </c>
      <c r="H2288" s="58"/>
      <c r="O2288" s="4"/>
      <c r="P2288" s="4"/>
    </row>
    <row r="2289" spans="1:16" ht="15" customHeight="1">
      <c r="A2289" s="4" t="str">
        <f>+B2283&amp;B2289</f>
        <v>42901SUPE</v>
      </c>
      <c r="B2289" s="63" t="s">
        <v>38</v>
      </c>
      <c r="C2289" s="59">
        <v>6.76</v>
      </c>
      <c r="D2289" s="59">
        <v>6.32</v>
      </c>
      <c r="E2289" s="58"/>
      <c r="F2289" s="58"/>
      <c r="G2289" s="59">
        <v>6.57</v>
      </c>
      <c r="H2289" s="61">
        <v>6.25</v>
      </c>
      <c r="O2289" s="4"/>
      <c r="P2289" s="4"/>
    </row>
    <row r="2290" spans="1:16" ht="15" customHeight="1">
      <c r="A2290" s="4" t="str">
        <f>+B2283&amp;B2290</f>
        <v>42901CALLAO</v>
      </c>
      <c r="B2290" s="63" t="s">
        <v>39</v>
      </c>
      <c r="C2290" s="59">
        <v>6.58</v>
      </c>
      <c r="D2290" s="59">
        <v>6.14</v>
      </c>
      <c r="E2290" s="59">
        <v>6.98</v>
      </c>
      <c r="F2290" s="59">
        <v>6.67</v>
      </c>
      <c r="G2290" s="59">
        <v>6.06</v>
      </c>
      <c r="H2290" s="61">
        <v>5.71</v>
      </c>
      <c r="O2290" s="4"/>
      <c r="P2290" s="4"/>
    </row>
    <row r="2291" spans="1:16" ht="15" customHeight="1">
      <c r="A2291" s="4" t="str">
        <f>+B2283&amp;B2291</f>
        <v>42901CONCHAN</v>
      </c>
      <c r="B2291" s="63" t="s">
        <v>40</v>
      </c>
      <c r="C2291" s="59">
        <v>6.58</v>
      </c>
      <c r="D2291" s="59">
        <v>6.14</v>
      </c>
      <c r="E2291" s="59">
        <v>6.98</v>
      </c>
      <c r="F2291" s="59">
        <v>6.67</v>
      </c>
      <c r="G2291" s="59">
        <v>6.06</v>
      </c>
      <c r="H2291" s="61">
        <v>5.71</v>
      </c>
      <c r="O2291" s="4"/>
      <c r="P2291" s="4"/>
    </row>
    <row r="2292" spans="1:16" ht="15" customHeight="1">
      <c r="A2292" s="4" t="str">
        <f>+B2283&amp;B2292</f>
        <v>42901C. DE PASCO</v>
      </c>
      <c r="B2292" s="63" t="s">
        <v>41</v>
      </c>
      <c r="C2292" s="58"/>
      <c r="D2292" s="58"/>
      <c r="E2292" s="58"/>
      <c r="F2292" s="58"/>
      <c r="G2292" s="59">
        <v>6.82</v>
      </c>
      <c r="H2292" s="61">
        <v>6.51</v>
      </c>
      <c r="O2292" s="4"/>
      <c r="P2292" s="4"/>
    </row>
    <row r="2293" spans="1:16" ht="15" customHeight="1">
      <c r="A2293" s="4" t="str">
        <f>+B2283&amp;B2293</f>
        <v>42901PISCO</v>
      </c>
      <c r="B2293" s="63" t="s">
        <v>42</v>
      </c>
      <c r="C2293" s="59">
        <v>6.78</v>
      </c>
      <c r="D2293" s="59">
        <v>6.34</v>
      </c>
      <c r="E2293" s="58"/>
      <c r="F2293" s="59">
        <v>7.04</v>
      </c>
      <c r="G2293" s="59">
        <v>6.45</v>
      </c>
      <c r="H2293" s="61">
        <v>6.09</v>
      </c>
      <c r="O2293" s="4"/>
      <c r="P2293" s="4"/>
    </row>
    <row r="2294" spans="1:16" ht="15" customHeight="1">
      <c r="A2294" s="4" t="str">
        <f>B2283&amp;B2294</f>
        <v>42901MOLLENDO</v>
      </c>
      <c r="B2294" s="63" t="s">
        <v>43</v>
      </c>
      <c r="C2294" s="59">
        <v>7.05</v>
      </c>
      <c r="D2294" s="59">
        <v>6.61</v>
      </c>
      <c r="E2294" s="58"/>
      <c r="F2294" s="58"/>
      <c r="G2294" s="59">
        <v>6.66</v>
      </c>
      <c r="H2294" s="61">
        <v>6.34</v>
      </c>
      <c r="O2294" s="4"/>
      <c r="P2294" s="4"/>
    </row>
    <row r="2295" spans="1:16" ht="15" customHeight="1">
      <c r="A2295" s="4" t="str">
        <f>B2283&amp;B2295</f>
        <v>42901JULIACA</v>
      </c>
      <c r="B2295" s="63" t="s">
        <v>44</v>
      </c>
      <c r="C2295" s="59">
        <v>7.32</v>
      </c>
      <c r="D2295" s="59">
        <v>6.88</v>
      </c>
      <c r="E2295" s="58"/>
      <c r="F2295" s="58"/>
      <c r="G2295" s="58"/>
      <c r="H2295" s="61">
        <v>6.65</v>
      </c>
      <c r="O2295" s="4"/>
      <c r="P2295" s="4"/>
    </row>
    <row r="2296" spans="1:16" ht="15" customHeight="1">
      <c r="A2296" s="4" t="str">
        <f>B2283&amp;B2296</f>
        <v>42901CUSCO</v>
      </c>
      <c r="B2296" s="63" t="s">
        <v>45</v>
      </c>
      <c r="C2296" s="59">
        <v>7.37</v>
      </c>
      <c r="D2296" s="59">
        <v>6.93</v>
      </c>
      <c r="E2296" s="58"/>
      <c r="F2296" s="58"/>
      <c r="G2296" s="58"/>
      <c r="H2296" s="61">
        <v>6.7</v>
      </c>
      <c r="O2296" s="4"/>
      <c r="P2296" s="4"/>
    </row>
    <row r="2297" spans="1:16" ht="15" customHeight="1">
      <c r="A2297" s="4" t="str">
        <f>B2283&amp;B2297</f>
        <v>42901ILO</v>
      </c>
      <c r="B2297" s="63" t="s">
        <v>46</v>
      </c>
      <c r="C2297" s="59">
        <v>7.09</v>
      </c>
      <c r="D2297" s="59">
        <v>6.65</v>
      </c>
      <c r="E2297" s="58"/>
      <c r="F2297" s="59">
        <v>7.35</v>
      </c>
      <c r="G2297" s="58"/>
      <c r="H2297" s="58"/>
      <c r="O2297" s="4"/>
      <c r="P2297" s="4"/>
    </row>
    <row r="2298" spans="1:16" ht="15" customHeight="1">
      <c r="A2298" s="4" t="str">
        <f>B2283&amp;B2298</f>
        <v>42901EL MILAGRO</v>
      </c>
      <c r="B2298" s="63" t="s">
        <v>47</v>
      </c>
      <c r="C2298" s="58"/>
      <c r="D2298" s="58"/>
      <c r="E2298" s="58"/>
      <c r="F2298" s="58"/>
      <c r="G2298" s="59">
        <v>6.64</v>
      </c>
      <c r="H2298" s="61">
        <v>6.23</v>
      </c>
      <c r="O2298" s="4"/>
      <c r="P2298" s="4"/>
    </row>
    <row r="2299" spans="1:16" ht="15" customHeight="1">
      <c r="A2299" s="4" t="str">
        <f>B2283&amp;B2299</f>
        <v>42901YURIMAGUAS</v>
      </c>
      <c r="B2299" s="63" t="s">
        <v>48</v>
      </c>
      <c r="C2299" s="85"/>
      <c r="D2299" s="85"/>
      <c r="E2299" s="85"/>
      <c r="F2299" s="85"/>
      <c r="G2299" s="85"/>
      <c r="H2299" s="85"/>
      <c r="O2299" s="4"/>
      <c r="P2299" s="4"/>
    </row>
    <row r="2300" spans="1:16" ht="15" customHeight="1">
      <c r="A2300" s="4" t="str">
        <f>B2283&amp;B2300</f>
        <v>42901IQUITOS</v>
      </c>
      <c r="B2300" s="63" t="s">
        <v>49</v>
      </c>
      <c r="C2300" s="85"/>
      <c r="D2300" s="85"/>
      <c r="O2300" s="4"/>
      <c r="P2300" s="4"/>
    </row>
    <row r="2301" spans="1:16" ht="15" customHeight="1">
      <c r="A2301" s="4" t="str">
        <f>B2283&amp;B2301</f>
        <v>42901PUCALLPA</v>
      </c>
      <c r="B2301" s="63" t="s">
        <v>50</v>
      </c>
      <c r="C2301" s="85"/>
      <c r="D2301" s="85"/>
      <c r="O2301" s="4"/>
      <c r="P2301" s="4"/>
    </row>
    <row r="2302" spans="1:16" ht="15" customHeight="1">
      <c r="A2302" s="4" t="str">
        <f>B2283&amp;B2302</f>
        <v>42901PTO. MALDONADO</v>
      </c>
      <c r="B2302" s="63" t="s">
        <v>51</v>
      </c>
      <c r="C2302" s="59">
        <v>10.19</v>
      </c>
      <c r="D2302" s="59">
        <v>9.75</v>
      </c>
      <c r="O2302" s="4"/>
      <c r="P2302" s="4"/>
    </row>
    <row r="2303" spans="1:16" ht="15" customHeight="1">
      <c r="B2303" s="17">
        <v>42909</v>
      </c>
      <c r="C2303" s="79"/>
      <c r="D2303" s="79"/>
      <c r="O2303" s="4"/>
      <c r="P2303" s="4"/>
    </row>
    <row r="2304" spans="1:16" ht="15" customHeight="1">
      <c r="A2304" s="4" t="str">
        <f>B2303&amp;B2304</f>
        <v>42909TALARA</v>
      </c>
      <c r="B2304" s="63" t="s">
        <v>33</v>
      </c>
      <c r="C2304" s="58"/>
      <c r="D2304" s="58"/>
      <c r="E2304" s="58"/>
      <c r="F2304" s="59">
        <v>6.76</v>
      </c>
      <c r="G2304" s="59">
        <v>6.17</v>
      </c>
      <c r="H2304" s="59">
        <v>5.75</v>
      </c>
      <c r="O2304" s="4"/>
      <c r="P2304" s="4"/>
    </row>
    <row r="2305" spans="1:16" ht="15" customHeight="1">
      <c r="A2305" s="4" t="str">
        <f>B2303&amp;B2305</f>
        <v>42909PIURA</v>
      </c>
      <c r="B2305" s="63" t="s">
        <v>34</v>
      </c>
      <c r="C2305" s="58"/>
      <c r="D2305" s="58"/>
      <c r="E2305" s="58"/>
      <c r="F2305" s="58"/>
      <c r="G2305" s="59">
        <v>6.35</v>
      </c>
      <c r="H2305" s="59">
        <v>6.03</v>
      </c>
      <c r="O2305" s="4"/>
      <c r="P2305" s="4"/>
    </row>
    <row r="2306" spans="1:16" ht="15" customHeight="1">
      <c r="A2306" s="4" t="str">
        <f>+B2303&amp;B2306</f>
        <v>42909ETEN</v>
      </c>
      <c r="B2306" s="63" t="s">
        <v>35</v>
      </c>
      <c r="C2306" s="60">
        <v>6.91</v>
      </c>
      <c r="D2306" s="61">
        <v>6.42</v>
      </c>
      <c r="E2306" s="58"/>
      <c r="F2306" s="58"/>
      <c r="G2306" s="59">
        <v>6.49</v>
      </c>
      <c r="H2306" s="59">
        <v>6.17</v>
      </c>
      <c r="O2306" s="4"/>
      <c r="P2306" s="4"/>
    </row>
    <row r="2307" spans="1:16" ht="15" customHeight="1">
      <c r="A2307" s="4" t="str">
        <f>+B2303&amp;B2307</f>
        <v>42909SALAVERRY</v>
      </c>
      <c r="B2307" s="63" t="s">
        <v>36</v>
      </c>
      <c r="C2307" s="58"/>
      <c r="D2307" s="58"/>
      <c r="E2307" s="58"/>
      <c r="F2307" s="59">
        <v>7.12</v>
      </c>
      <c r="G2307" s="59">
        <v>6.52</v>
      </c>
      <c r="H2307" s="59">
        <v>6.2</v>
      </c>
      <c r="O2307" s="4"/>
      <c r="P2307" s="4"/>
    </row>
    <row r="2308" spans="1:16" ht="15" customHeight="1">
      <c r="A2308" s="4" t="str">
        <f>+B2303&amp;B2308</f>
        <v>42909CHIMBOTE</v>
      </c>
      <c r="B2308" s="63" t="s">
        <v>37</v>
      </c>
      <c r="C2308" s="60">
        <v>7</v>
      </c>
      <c r="D2308" s="61">
        <v>6.51</v>
      </c>
      <c r="E2308" s="58"/>
      <c r="F2308" s="58"/>
      <c r="G2308" s="59">
        <v>6.52</v>
      </c>
      <c r="H2308" s="58"/>
      <c r="O2308" s="4"/>
      <c r="P2308" s="4"/>
    </row>
    <row r="2309" spans="1:16" ht="15" customHeight="1">
      <c r="A2309" s="4" t="str">
        <f>+B2303&amp;B2309</f>
        <v>42909SUPE</v>
      </c>
      <c r="B2309" s="63" t="s">
        <v>38</v>
      </c>
      <c r="C2309" s="60">
        <v>6.76</v>
      </c>
      <c r="D2309" s="61">
        <v>6.27</v>
      </c>
      <c r="E2309" s="58"/>
      <c r="F2309" s="58"/>
      <c r="G2309" s="59">
        <v>6.49</v>
      </c>
      <c r="H2309" s="59">
        <v>6.17</v>
      </c>
      <c r="O2309" s="4"/>
      <c r="P2309" s="4"/>
    </row>
    <row r="2310" spans="1:16" ht="15" customHeight="1">
      <c r="A2310" s="4" t="str">
        <f>+B2303&amp;B2310</f>
        <v>42909CALLAO</v>
      </c>
      <c r="B2310" s="63" t="s">
        <v>39</v>
      </c>
      <c r="C2310" s="60">
        <v>6.58</v>
      </c>
      <c r="D2310" s="61">
        <v>6.09</v>
      </c>
      <c r="E2310" s="59">
        <v>6.9</v>
      </c>
      <c r="F2310" s="59">
        <v>6.59</v>
      </c>
      <c r="G2310" s="59">
        <v>5.98</v>
      </c>
      <c r="H2310" s="59">
        <v>5.63</v>
      </c>
      <c r="O2310" s="4"/>
      <c r="P2310" s="4"/>
    </row>
    <row r="2311" spans="1:16" ht="15" customHeight="1">
      <c r="A2311" s="4" t="str">
        <f>+B2303&amp;B2311</f>
        <v>42909CONCHAN</v>
      </c>
      <c r="B2311" s="63" t="s">
        <v>40</v>
      </c>
      <c r="C2311" s="60">
        <v>6.58</v>
      </c>
      <c r="D2311" s="61">
        <v>6.09</v>
      </c>
      <c r="E2311" s="59">
        <v>6.9</v>
      </c>
      <c r="F2311" s="59">
        <v>6.59</v>
      </c>
      <c r="G2311" s="59">
        <v>5.98</v>
      </c>
      <c r="H2311" s="59">
        <v>5.63</v>
      </c>
      <c r="O2311" s="4"/>
      <c r="P2311" s="4"/>
    </row>
    <row r="2312" spans="1:16" ht="15" customHeight="1">
      <c r="A2312" s="4" t="str">
        <f>+B2303&amp;B2312</f>
        <v>42909C. DE PASCO</v>
      </c>
      <c r="B2312" s="63" t="s">
        <v>41</v>
      </c>
      <c r="C2312" s="58"/>
      <c r="D2312" s="58"/>
      <c r="E2312" s="58"/>
      <c r="F2312" s="58"/>
      <c r="G2312" s="59">
        <v>6.74</v>
      </c>
      <c r="H2312" s="59">
        <v>6.43</v>
      </c>
      <c r="O2312" s="4"/>
      <c r="P2312" s="4"/>
    </row>
    <row r="2313" spans="1:16" ht="15" customHeight="1">
      <c r="A2313" s="4" t="str">
        <f>+B2303&amp;B2313</f>
        <v>42909PISCO</v>
      </c>
      <c r="B2313" s="63" t="s">
        <v>42</v>
      </c>
      <c r="C2313" s="60">
        <v>6.78</v>
      </c>
      <c r="D2313" s="61">
        <v>6.29</v>
      </c>
      <c r="E2313" s="58"/>
      <c r="F2313" s="59">
        <v>6.96</v>
      </c>
      <c r="G2313" s="59">
        <v>6.37</v>
      </c>
      <c r="H2313" s="59">
        <v>6.01</v>
      </c>
      <c r="O2313" s="4"/>
      <c r="P2313" s="4"/>
    </row>
    <row r="2314" spans="1:16" ht="15" customHeight="1">
      <c r="A2314" s="4" t="str">
        <f>B2303&amp;B2314</f>
        <v>42909MOLLENDO</v>
      </c>
      <c r="B2314" s="63" t="s">
        <v>43</v>
      </c>
      <c r="C2314" s="60">
        <v>7.05</v>
      </c>
      <c r="D2314" s="61">
        <v>6.56</v>
      </c>
      <c r="E2314" s="58"/>
      <c r="F2314" s="58"/>
      <c r="G2314" s="59">
        <v>6.58</v>
      </c>
      <c r="H2314" s="59">
        <v>6.26</v>
      </c>
      <c r="O2314" s="4"/>
      <c r="P2314" s="4"/>
    </row>
    <row r="2315" spans="1:16" ht="15" customHeight="1">
      <c r="A2315" s="4" t="str">
        <f>B2303&amp;B2315</f>
        <v>42909JULIACA</v>
      </c>
      <c r="B2315" s="63" t="s">
        <v>44</v>
      </c>
      <c r="C2315" s="60">
        <v>7.32</v>
      </c>
      <c r="D2315" s="61">
        <v>6.83</v>
      </c>
      <c r="E2315" s="58"/>
      <c r="F2315" s="58"/>
      <c r="G2315" s="58"/>
      <c r="H2315" s="59">
        <v>6.57</v>
      </c>
      <c r="O2315" s="4"/>
      <c r="P2315" s="4"/>
    </row>
    <row r="2316" spans="1:16" ht="15" customHeight="1">
      <c r="A2316" s="4" t="str">
        <f>B2303&amp;B2316</f>
        <v>42909CUSCO</v>
      </c>
      <c r="B2316" s="63" t="s">
        <v>45</v>
      </c>
      <c r="C2316" s="60">
        <v>7.37</v>
      </c>
      <c r="D2316" s="61">
        <v>6.88</v>
      </c>
      <c r="E2316" s="58"/>
      <c r="F2316" s="58"/>
      <c r="G2316" s="58"/>
      <c r="H2316" s="59">
        <v>6.62</v>
      </c>
      <c r="O2316" s="4"/>
      <c r="P2316" s="4"/>
    </row>
    <row r="2317" spans="1:16" ht="15" customHeight="1">
      <c r="A2317" s="4" t="str">
        <f>B2303&amp;B2317</f>
        <v>42909ILO</v>
      </c>
      <c r="B2317" s="63" t="s">
        <v>46</v>
      </c>
      <c r="C2317" s="60">
        <v>7.09</v>
      </c>
      <c r="D2317" s="61">
        <v>6.6</v>
      </c>
      <c r="E2317" s="58"/>
      <c r="F2317" s="59">
        <v>7.27</v>
      </c>
      <c r="G2317" s="58"/>
      <c r="H2317" s="58"/>
      <c r="O2317" s="4"/>
      <c r="P2317" s="4"/>
    </row>
    <row r="2318" spans="1:16" ht="15" customHeight="1">
      <c r="A2318" s="4" t="str">
        <f>B2303&amp;B2318</f>
        <v>42909EL MILAGRO</v>
      </c>
      <c r="B2318" s="63" t="s">
        <v>47</v>
      </c>
      <c r="C2318" s="58"/>
      <c r="D2318" s="58"/>
      <c r="E2318" s="58"/>
      <c r="F2318" s="58"/>
      <c r="G2318" s="59">
        <v>6.56</v>
      </c>
      <c r="H2318" s="59">
        <v>6.15</v>
      </c>
      <c r="O2318" s="4"/>
      <c r="P2318" s="4"/>
    </row>
    <row r="2319" spans="1:16" ht="15" customHeight="1">
      <c r="A2319" s="4" t="str">
        <f>B2303&amp;B2319</f>
        <v>42909YURIMAGUAS</v>
      </c>
      <c r="B2319" s="63" t="s">
        <v>48</v>
      </c>
      <c r="C2319" s="58"/>
      <c r="D2319" s="58"/>
      <c r="E2319" s="58"/>
      <c r="F2319" s="58"/>
      <c r="G2319" s="58"/>
      <c r="H2319" s="58"/>
      <c r="O2319" s="4"/>
      <c r="P2319" s="4"/>
    </row>
    <row r="2320" spans="1:16" ht="15" customHeight="1">
      <c r="A2320" s="4" t="str">
        <f>B2303&amp;B2320</f>
        <v>42909IQUITOS</v>
      </c>
      <c r="B2320" s="63" t="s">
        <v>49</v>
      </c>
      <c r="C2320" s="58"/>
      <c r="D2320" s="58"/>
      <c r="O2320" s="4"/>
      <c r="P2320" s="4"/>
    </row>
    <row r="2321" spans="1:16" ht="15" customHeight="1">
      <c r="A2321" s="4" t="str">
        <f>B2303&amp;B2321</f>
        <v>42909PUCALLPA</v>
      </c>
      <c r="B2321" s="63" t="s">
        <v>50</v>
      </c>
      <c r="C2321" s="58"/>
      <c r="D2321" s="58"/>
      <c r="O2321" s="4"/>
      <c r="P2321" s="4"/>
    </row>
    <row r="2322" spans="1:16" ht="15" customHeight="1">
      <c r="A2322" s="4" t="str">
        <f>B2303&amp;B2322</f>
        <v>42909PTO. MALDONADO</v>
      </c>
      <c r="B2322" s="63" t="s">
        <v>51</v>
      </c>
      <c r="C2322" s="61">
        <v>10.19</v>
      </c>
      <c r="D2322" s="61">
        <v>9.6999999999999993</v>
      </c>
      <c r="O2322" s="4"/>
      <c r="P2322" s="4"/>
    </row>
    <row r="2323" spans="1:16" ht="15" customHeight="1">
      <c r="B2323" s="17">
        <v>42916</v>
      </c>
      <c r="C2323" s="79"/>
      <c r="D2323" s="79"/>
      <c r="O2323" s="4"/>
      <c r="P2323" s="4"/>
    </row>
    <row r="2324" spans="1:16" ht="15" customHeight="1">
      <c r="A2324" s="4" t="str">
        <f>B2323&amp;B2324</f>
        <v>42916TALARA</v>
      </c>
      <c r="B2324" s="63" t="s">
        <v>33</v>
      </c>
      <c r="C2324" s="58"/>
      <c r="D2324" s="58"/>
      <c r="E2324" s="58"/>
      <c r="F2324" s="59">
        <v>6.69</v>
      </c>
      <c r="G2324" s="59">
        <v>6.1</v>
      </c>
      <c r="H2324" s="59">
        <v>5.68</v>
      </c>
      <c r="O2324" s="4"/>
      <c r="P2324" s="4"/>
    </row>
    <row r="2325" spans="1:16" ht="15" customHeight="1">
      <c r="A2325" s="4" t="str">
        <f>B2323&amp;B2325</f>
        <v>42916PIURA</v>
      </c>
      <c r="B2325" s="63" t="s">
        <v>34</v>
      </c>
      <c r="C2325" s="58"/>
      <c r="D2325" s="58"/>
      <c r="E2325" s="58"/>
      <c r="F2325" s="58"/>
      <c r="G2325" s="59">
        <v>6.28</v>
      </c>
      <c r="H2325" s="59">
        <v>5.96</v>
      </c>
      <c r="O2325" s="4"/>
      <c r="P2325" s="4"/>
    </row>
    <row r="2326" spans="1:16" ht="15" customHeight="1">
      <c r="A2326" s="4" t="str">
        <f>+B2323&amp;B2326</f>
        <v>42916ETEN</v>
      </c>
      <c r="B2326" s="63" t="s">
        <v>35</v>
      </c>
      <c r="C2326" s="60">
        <v>6.57</v>
      </c>
      <c r="D2326" s="61">
        <v>6.35</v>
      </c>
      <c r="E2326" s="58"/>
      <c r="F2326" s="58"/>
      <c r="G2326" s="59">
        <v>6.42</v>
      </c>
      <c r="H2326" s="59">
        <v>6.1</v>
      </c>
      <c r="O2326" s="4"/>
      <c r="P2326" s="4"/>
    </row>
    <row r="2327" spans="1:16" ht="15" customHeight="1">
      <c r="A2327" s="4" t="str">
        <f>+B2323&amp;B2327</f>
        <v>42916SALAVERRY</v>
      </c>
      <c r="B2327" s="63" t="s">
        <v>36</v>
      </c>
      <c r="C2327" s="58"/>
      <c r="D2327" s="58"/>
      <c r="E2327" s="58"/>
      <c r="F2327" s="59">
        <v>7.05</v>
      </c>
      <c r="G2327" s="59">
        <v>6.45</v>
      </c>
      <c r="H2327" s="59">
        <v>6.13</v>
      </c>
      <c r="O2327" s="4"/>
      <c r="P2327" s="4"/>
    </row>
    <row r="2328" spans="1:16" ht="15" customHeight="1">
      <c r="A2328" s="4" t="str">
        <f>+B2323&amp;B2328</f>
        <v>42916CHIMBOTE</v>
      </c>
      <c r="B2328" s="63" t="s">
        <v>37</v>
      </c>
      <c r="C2328" s="60">
        <v>6.66</v>
      </c>
      <c r="D2328" s="61">
        <v>6.44</v>
      </c>
      <c r="E2328" s="58"/>
      <c r="F2328" s="58"/>
      <c r="G2328" s="59">
        <v>6.45</v>
      </c>
      <c r="H2328" s="58"/>
      <c r="O2328" s="4"/>
      <c r="P2328" s="4"/>
    </row>
    <row r="2329" spans="1:16" ht="15" customHeight="1">
      <c r="A2329" s="4" t="str">
        <f>+B2323&amp;B2329</f>
        <v>42916SUPE</v>
      </c>
      <c r="B2329" s="63" t="s">
        <v>38</v>
      </c>
      <c r="C2329" s="60">
        <v>6.42</v>
      </c>
      <c r="D2329" s="61">
        <v>6.2</v>
      </c>
      <c r="E2329" s="58"/>
      <c r="F2329" s="58"/>
      <c r="G2329" s="59">
        <v>6.42</v>
      </c>
      <c r="H2329" s="59">
        <v>6.1</v>
      </c>
      <c r="O2329" s="4"/>
      <c r="P2329" s="4"/>
    </row>
    <row r="2330" spans="1:16" ht="15" customHeight="1">
      <c r="A2330" s="4" t="str">
        <f>+B2323&amp;B2330</f>
        <v>42916CALLAO</v>
      </c>
      <c r="B2330" s="63" t="s">
        <v>39</v>
      </c>
      <c r="C2330" s="60">
        <v>6.24</v>
      </c>
      <c r="D2330" s="61">
        <v>6.02</v>
      </c>
      <c r="E2330" s="59">
        <v>6.83</v>
      </c>
      <c r="F2330" s="59">
        <v>6.52</v>
      </c>
      <c r="G2330" s="59">
        <v>5.91</v>
      </c>
      <c r="H2330" s="59">
        <v>5.56</v>
      </c>
      <c r="O2330" s="4"/>
      <c r="P2330" s="4"/>
    </row>
    <row r="2331" spans="1:16" ht="15" customHeight="1">
      <c r="A2331" s="4" t="str">
        <f>+B2323&amp;B2331</f>
        <v>42916CONCHAN</v>
      </c>
      <c r="B2331" s="63" t="s">
        <v>40</v>
      </c>
      <c r="C2331" s="60">
        <v>6.24</v>
      </c>
      <c r="D2331" s="61">
        <v>6.02</v>
      </c>
      <c r="E2331" s="59">
        <v>6.83</v>
      </c>
      <c r="F2331" s="59">
        <v>6.52</v>
      </c>
      <c r="G2331" s="59">
        <v>5.91</v>
      </c>
      <c r="H2331" s="59">
        <v>5.56</v>
      </c>
      <c r="O2331" s="4"/>
      <c r="P2331" s="4"/>
    </row>
    <row r="2332" spans="1:16" ht="15" customHeight="1">
      <c r="A2332" s="4" t="str">
        <f>+B2323&amp;B2332</f>
        <v>42916C. DE PASCO</v>
      </c>
      <c r="B2332" s="63" t="s">
        <v>41</v>
      </c>
      <c r="C2332" s="58"/>
      <c r="D2332" s="58"/>
      <c r="E2332" s="58"/>
      <c r="F2332" s="58"/>
      <c r="G2332" s="59">
        <v>6.67</v>
      </c>
      <c r="H2332" s="59">
        <v>6.36</v>
      </c>
      <c r="O2332" s="4"/>
      <c r="P2332" s="4"/>
    </row>
    <row r="2333" spans="1:16" ht="15" customHeight="1">
      <c r="A2333" s="4" t="str">
        <f>+B2323&amp;B2333</f>
        <v>42916PISCO</v>
      </c>
      <c r="B2333" s="63" t="s">
        <v>42</v>
      </c>
      <c r="C2333" s="60">
        <v>6.44</v>
      </c>
      <c r="D2333" s="61">
        <v>6.22</v>
      </c>
      <c r="E2333" s="58"/>
      <c r="F2333" s="59">
        <v>6.89</v>
      </c>
      <c r="G2333" s="59">
        <v>6.3</v>
      </c>
      <c r="H2333" s="59">
        <v>5.94</v>
      </c>
      <c r="O2333" s="4"/>
      <c r="P2333" s="4"/>
    </row>
    <row r="2334" spans="1:16" ht="15" customHeight="1">
      <c r="A2334" s="4" t="str">
        <f>B2323&amp;B2334</f>
        <v>42916MOLLENDO</v>
      </c>
      <c r="B2334" s="63" t="s">
        <v>43</v>
      </c>
      <c r="C2334" s="60">
        <v>6.71</v>
      </c>
      <c r="D2334" s="61">
        <v>6.49</v>
      </c>
      <c r="E2334" s="58"/>
      <c r="F2334" s="58"/>
      <c r="G2334" s="59">
        <v>6.51</v>
      </c>
      <c r="H2334" s="59">
        <v>6.19</v>
      </c>
      <c r="O2334" s="4"/>
      <c r="P2334" s="4"/>
    </row>
    <row r="2335" spans="1:16" ht="15" customHeight="1">
      <c r="A2335" s="4" t="str">
        <f>B2323&amp;B2335</f>
        <v>42916JULIACA</v>
      </c>
      <c r="B2335" s="63" t="s">
        <v>44</v>
      </c>
      <c r="C2335" s="60">
        <v>6.98</v>
      </c>
      <c r="D2335" s="61">
        <v>6.76</v>
      </c>
      <c r="E2335" s="58"/>
      <c r="F2335" s="58"/>
      <c r="G2335" s="58"/>
      <c r="H2335" s="59">
        <v>6.5</v>
      </c>
      <c r="O2335" s="4"/>
      <c r="P2335" s="4"/>
    </row>
    <row r="2336" spans="1:16" ht="15" customHeight="1">
      <c r="A2336" s="4" t="str">
        <f>B2323&amp;B2336</f>
        <v>42916CUSCO</v>
      </c>
      <c r="B2336" s="63" t="s">
        <v>45</v>
      </c>
      <c r="C2336" s="60">
        <v>7.03</v>
      </c>
      <c r="D2336" s="61">
        <v>6.81</v>
      </c>
      <c r="E2336" s="58"/>
      <c r="F2336" s="58"/>
      <c r="G2336" s="58"/>
      <c r="H2336" s="59">
        <v>6.55</v>
      </c>
      <c r="O2336" s="4"/>
      <c r="P2336" s="4"/>
    </row>
    <row r="2337" spans="1:16" ht="15" customHeight="1">
      <c r="A2337" s="4" t="str">
        <f>B2323&amp;B2337</f>
        <v>42916ILO</v>
      </c>
      <c r="B2337" s="63" t="s">
        <v>46</v>
      </c>
      <c r="C2337" s="60">
        <v>6.75</v>
      </c>
      <c r="D2337" s="61">
        <v>6.53</v>
      </c>
      <c r="E2337" s="58"/>
      <c r="F2337" s="59">
        <v>7.2</v>
      </c>
      <c r="G2337" s="58"/>
      <c r="H2337" s="58"/>
      <c r="O2337" s="4"/>
      <c r="P2337" s="4"/>
    </row>
    <row r="2338" spans="1:16" ht="15" customHeight="1">
      <c r="A2338" s="4" t="str">
        <f>B2323&amp;B2338</f>
        <v>42916EL MILAGRO</v>
      </c>
      <c r="B2338" s="63" t="s">
        <v>47</v>
      </c>
      <c r="C2338" s="58"/>
      <c r="D2338" s="58"/>
      <c r="E2338" s="58"/>
      <c r="F2338" s="58"/>
      <c r="G2338" s="59">
        <v>6.49</v>
      </c>
      <c r="H2338" s="59">
        <v>6.08</v>
      </c>
      <c r="O2338" s="4"/>
      <c r="P2338" s="4"/>
    </row>
    <row r="2339" spans="1:16" ht="15" customHeight="1">
      <c r="A2339" s="4" t="str">
        <f>B2323&amp;B2339</f>
        <v>42916YURIMAGUAS</v>
      </c>
      <c r="B2339" s="63" t="s">
        <v>48</v>
      </c>
      <c r="C2339" s="58"/>
      <c r="D2339" s="86"/>
      <c r="E2339" s="58"/>
      <c r="F2339" s="86"/>
      <c r="G2339" s="58"/>
      <c r="H2339" s="58"/>
      <c r="O2339" s="4"/>
      <c r="P2339" s="4"/>
    </row>
    <row r="2340" spans="1:16" ht="15" customHeight="1">
      <c r="A2340" s="4" t="str">
        <f>B2323&amp;B2340</f>
        <v>42916IQUITOS</v>
      </c>
      <c r="B2340" s="63" t="s">
        <v>49</v>
      </c>
      <c r="C2340" s="58"/>
      <c r="D2340" s="86"/>
      <c r="H2340" s="18"/>
      <c r="O2340" s="4"/>
      <c r="P2340" s="4"/>
    </row>
    <row r="2341" spans="1:16" ht="15" customHeight="1">
      <c r="A2341" s="4" t="str">
        <f>B2323&amp;B2341</f>
        <v>42916PUCALLPA</v>
      </c>
      <c r="B2341" s="63" t="s">
        <v>50</v>
      </c>
      <c r="C2341" s="58"/>
      <c r="D2341" s="86"/>
      <c r="H2341" s="18"/>
      <c r="O2341" s="4"/>
      <c r="P2341" s="4"/>
    </row>
    <row r="2342" spans="1:16" ht="15" customHeight="1">
      <c r="A2342" s="4" t="str">
        <f>B2323&amp;B2342</f>
        <v>42916PTO. MALDONADO</v>
      </c>
      <c r="B2342" s="63" t="s">
        <v>51</v>
      </c>
      <c r="C2342" s="61">
        <v>9.85</v>
      </c>
      <c r="D2342" s="61">
        <v>9.6300000000000008</v>
      </c>
      <c r="H2342" s="18"/>
      <c r="O2342" s="4"/>
      <c r="P2342" s="4"/>
    </row>
    <row r="2343" spans="1:16" ht="15" customHeight="1">
      <c r="B2343" s="17">
        <v>42930</v>
      </c>
      <c r="C2343" s="79"/>
      <c r="D2343" s="79"/>
      <c r="O2343" s="4"/>
      <c r="P2343" s="4"/>
    </row>
    <row r="2344" spans="1:16" ht="15" customHeight="1">
      <c r="A2344" s="4" t="str">
        <f>B2343&amp;B2344</f>
        <v>42930TALARA</v>
      </c>
      <c r="B2344" s="63" t="s">
        <v>33</v>
      </c>
      <c r="C2344" s="58"/>
      <c r="D2344" s="58"/>
      <c r="E2344" s="58"/>
      <c r="F2344" s="59">
        <v>6.76</v>
      </c>
      <c r="G2344" s="59">
        <v>6.17</v>
      </c>
      <c r="H2344" s="61">
        <v>5.75</v>
      </c>
      <c r="O2344" s="4"/>
      <c r="P2344" s="4"/>
    </row>
    <row r="2345" spans="1:16" ht="15" customHeight="1">
      <c r="A2345" s="4" t="str">
        <f>B2343&amp;B2345</f>
        <v>42930PIURA</v>
      </c>
      <c r="B2345" s="63" t="s">
        <v>34</v>
      </c>
      <c r="C2345" s="58"/>
      <c r="D2345" s="58"/>
      <c r="E2345" s="58"/>
      <c r="F2345" s="58"/>
      <c r="G2345" s="59">
        <v>6.35</v>
      </c>
      <c r="H2345" s="61">
        <v>6.03</v>
      </c>
      <c r="O2345" s="4"/>
      <c r="P2345" s="4"/>
    </row>
    <row r="2346" spans="1:16" ht="15" customHeight="1">
      <c r="A2346" s="4" t="str">
        <f>+B2343&amp;B2346</f>
        <v>42930ETEN</v>
      </c>
      <c r="B2346" s="63" t="s">
        <v>35</v>
      </c>
      <c r="C2346" s="59">
        <v>6.57</v>
      </c>
      <c r="D2346" s="59">
        <v>6.41</v>
      </c>
      <c r="E2346" s="58"/>
      <c r="F2346" s="58"/>
      <c r="G2346" s="59">
        <v>6.49</v>
      </c>
      <c r="H2346" s="61">
        <v>6.17</v>
      </c>
      <c r="O2346" s="4"/>
      <c r="P2346" s="4"/>
    </row>
    <row r="2347" spans="1:16" ht="15" customHeight="1">
      <c r="A2347" s="4" t="str">
        <f>+B2343&amp;B2347</f>
        <v>42930SALAVERRY</v>
      </c>
      <c r="B2347" s="63" t="s">
        <v>36</v>
      </c>
      <c r="C2347" s="58"/>
      <c r="D2347" s="58"/>
      <c r="E2347" s="58"/>
      <c r="F2347" s="59">
        <v>7.12</v>
      </c>
      <c r="G2347" s="59">
        <v>6.52</v>
      </c>
      <c r="H2347" s="61">
        <v>6.2</v>
      </c>
      <c r="O2347" s="4"/>
      <c r="P2347" s="4"/>
    </row>
    <row r="2348" spans="1:16" ht="15" customHeight="1">
      <c r="A2348" s="4" t="str">
        <f>+B2343&amp;B2348</f>
        <v>42930CHIMBOTE</v>
      </c>
      <c r="B2348" s="63" t="s">
        <v>37</v>
      </c>
      <c r="C2348" s="59">
        <v>6.66</v>
      </c>
      <c r="D2348" s="59">
        <v>6.5</v>
      </c>
      <c r="E2348" s="58"/>
      <c r="F2348" s="58"/>
      <c r="G2348" s="59">
        <v>6.52</v>
      </c>
      <c r="H2348" s="58"/>
      <c r="O2348" s="4"/>
      <c r="P2348" s="4"/>
    </row>
    <row r="2349" spans="1:16" ht="15" customHeight="1">
      <c r="A2349" s="4" t="str">
        <f>+B2343&amp;B2349</f>
        <v>42930SUPE</v>
      </c>
      <c r="B2349" s="63" t="s">
        <v>38</v>
      </c>
      <c r="C2349" s="59">
        <v>6.42</v>
      </c>
      <c r="D2349" s="59">
        <v>6.26</v>
      </c>
      <c r="E2349" s="58"/>
      <c r="F2349" s="58"/>
      <c r="G2349" s="59">
        <v>6.49</v>
      </c>
      <c r="H2349" s="61">
        <v>6.17</v>
      </c>
      <c r="O2349" s="4"/>
      <c r="P2349" s="4"/>
    </row>
    <row r="2350" spans="1:16" ht="15" customHeight="1">
      <c r="A2350" s="4" t="str">
        <f>+B2343&amp;B2350</f>
        <v>42930CALLAO</v>
      </c>
      <c r="B2350" s="63" t="s">
        <v>39</v>
      </c>
      <c r="C2350" s="59">
        <v>6.24</v>
      </c>
      <c r="D2350" s="59">
        <v>6.08</v>
      </c>
      <c r="E2350" s="59">
        <v>6.9</v>
      </c>
      <c r="F2350" s="59">
        <v>6.59</v>
      </c>
      <c r="G2350" s="59">
        <v>5.98</v>
      </c>
      <c r="H2350" s="61">
        <v>5.63</v>
      </c>
      <c r="O2350" s="4"/>
      <c r="P2350" s="4"/>
    </row>
    <row r="2351" spans="1:16" ht="15" customHeight="1">
      <c r="A2351" s="4" t="str">
        <f>+B2343&amp;B2351</f>
        <v>42930CONCHAN</v>
      </c>
      <c r="B2351" s="63" t="s">
        <v>40</v>
      </c>
      <c r="C2351" s="59">
        <v>6.24</v>
      </c>
      <c r="D2351" s="59">
        <v>6.08</v>
      </c>
      <c r="E2351" s="59">
        <v>6.9</v>
      </c>
      <c r="F2351" s="59">
        <v>6.59</v>
      </c>
      <c r="G2351" s="59">
        <v>5.98</v>
      </c>
      <c r="H2351" s="61">
        <v>5.63</v>
      </c>
      <c r="O2351" s="4"/>
      <c r="P2351" s="4"/>
    </row>
    <row r="2352" spans="1:16" ht="15" customHeight="1">
      <c r="A2352" s="4" t="str">
        <f>+B2343&amp;B2352</f>
        <v>42930C. DE PASCO</v>
      </c>
      <c r="B2352" s="63" t="s">
        <v>41</v>
      </c>
      <c r="C2352" s="58"/>
      <c r="D2352" s="58"/>
      <c r="E2352" s="58"/>
      <c r="F2352" s="58"/>
      <c r="G2352" s="59">
        <v>6.74</v>
      </c>
      <c r="H2352" s="61">
        <v>6.43</v>
      </c>
      <c r="O2352" s="4"/>
      <c r="P2352" s="4"/>
    </row>
    <row r="2353" spans="1:16" ht="15" customHeight="1">
      <c r="A2353" s="4" t="str">
        <f>+B2343&amp;B2353</f>
        <v>42930PISCO</v>
      </c>
      <c r="B2353" s="63" t="s">
        <v>42</v>
      </c>
      <c r="C2353" s="59">
        <v>6.44</v>
      </c>
      <c r="D2353" s="59">
        <v>6.28</v>
      </c>
      <c r="E2353" s="58"/>
      <c r="F2353" s="59">
        <v>6.96</v>
      </c>
      <c r="G2353" s="59">
        <v>6.37</v>
      </c>
      <c r="H2353" s="61">
        <v>6.01</v>
      </c>
      <c r="O2353" s="4"/>
      <c r="P2353" s="4"/>
    </row>
    <row r="2354" spans="1:16" ht="15" customHeight="1">
      <c r="A2354" s="4" t="str">
        <f>B2343&amp;B2354</f>
        <v>42930MOLLENDO</v>
      </c>
      <c r="B2354" s="63" t="s">
        <v>43</v>
      </c>
      <c r="C2354" s="59">
        <v>6.71</v>
      </c>
      <c r="D2354" s="59">
        <v>6.55</v>
      </c>
      <c r="E2354" s="58"/>
      <c r="F2354" s="58"/>
      <c r="G2354" s="59">
        <v>6.58</v>
      </c>
      <c r="H2354" s="61">
        <v>6.26</v>
      </c>
      <c r="O2354" s="4"/>
      <c r="P2354" s="4"/>
    </row>
    <row r="2355" spans="1:16" ht="15" customHeight="1">
      <c r="A2355" s="4" t="str">
        <f>B2343&amp;B2355</f>
        <v>42930JULIACA</v>
      </c>
      <c r="B2355" s="63" t="s">
        <v>44</v>
      </c>
      <c r="C2355" s="59">
        <v>6.98</v>
      </c>
      <c r="D2355" s="59">
        <v>6.82</v>
      </c>
      <c r="E2355" s="58"/>
      <c r="F2355" s="58"/>
      <c r="G2355" s="58"/>
      <c r="H2355" s="61">
        <v>6.57</v>
      </c>
      <c r="O2355" s="4"/>
      <c r="P2355" s="4"/>
    </row>
    <row r="2356" spans="1:16" ht="15" customHeight="1">
      <c r="A2356" s="4" t="str">
        <f>B2343&amp;B2356</f>
        <v>42930CUSCO</v>
      </c>
      <c r="B2356" s="63" t="s">
        <v>45</v>
      </c>
      <c r="C2356" s="59">
        <v>7.03</v>
      </c>
      <c r="D2356" s="59">
        <v>6.87</v>
      </c>
      <c r="E2356" s="58"/>
      <c r="F2356" s="58"/>
      <c r="G2356" s="58"/>
      <c r="H2356" s="61">
        <v>6.62</v>
      </c>
      <c r="O2356" s="4"/>
      <c r="P2356" s="4"/>
    </row>
    <row r="2357" spans="1:16" ht="15" customHeight="1">
      <c r="A2357" s="4" t="str">
        <f>B2343&amp;B2357</f>
        <v>42930ILO</v>
      </c>
      <c r="B2357" s="63" t="s">
        <v>46</v>
      </c>
      <c r="C2357" s="59">
        <v>6.75</v>
      </c>
      <c r="D2357" s="59">
        <v>6.59</v>
      </c>
      <c r="E2357" s="58"/>
      <c r="F2357" s="59">
        <v>7.27</v>
      </c>
      <c r="G2357" s="58"/>
      <c r="H2357" s="58"/>
      <c r="O2357" s="4"/>
      <c r="P2357" s="4"/>
    </row>
    <row r="2358" spans="1:16" ht="15" customHeight="1">
      <c r="A2358" s="4" t="str">
        <f>B2343&amp;B2358</f>
        <v>42930EL MILAGRO</v>
      </c>
      <c r="B2358" s="63" t="s">
        <v>47</v>
      </c>
      <c r="C2358" s="58"/>
      <c r="D2358" s="58"/>
      <c r="E2358" s="58"/>
      <c r="F2358" s="58"/>
      <c r="G2358" s="59">
        <v>6.56</v>
      </c>
      <c r="H2358" s="61">
        <v>6.15</v>
      </c>
      <c r="O2358" s="4"/>
      <c r="P2358" s="4"/>
    </row>
    <row r="2359" spans="1:16" ht="15" customHeight="1">
      <c r="A2359" s="4" t="str">
        <f>B2343&amp;B2359</f>
        <v>42930YURIMAGUAS</v>
      </c>
      <c r="B2359" s="63" t="s">
        <v>48</v>
      </c>
      <c r="C2359" s="58"/>
      <c r="D2359" s="58"/>
      <c r="E2359" s="58"/>
      <c r="F2359" s="58"/>
      <c r="G2359" s="58"/>
      <c r="H2359" s="58"/>
      <c r="O2359" s="4"/>
      <c r="P2359" s="4"/>
    </row>
    <row r="2360" spans="1:16" ht="15" customHeight="1">
      <c r="A2360" s="4" t="str">
        <f>B2343&amp;B2360</f>
        <v>42930IQUITOS</v>
      </c>
      <c r="B2360" s="63" t="s">
        <v>49</v>
      </c>
      <c r="C2360" s="58"/>
      <c r="D2360" s="58"/>
      <c r="O2360" s="4"/>
      <c r="P2360" s="4"/>
    </row>
    <row r="2361" spans="1:16" ht="15" customHeight="1">
      <c r="A2361" s="4" t="str">
        <f>B2343&amp;B2361</f>
        <v>42930PUCALLPA</v>
      </c>
      <c r="B2361" s="63" t="s">
        <v>50</v>
      </c>
      <c r="C2361" s="58"/>
      <c r="D2361" s="58"/>
      <c r="O2361" s="4"/>
      <c r="P2361" s="4"/>
    </row>
    <row r="2362" spans="1:16" ht="15" customHeight="1">
      <c r="A2362" s="4" t="str">
        <f>B2343&amp;B2362</f>
        <v>42930PTO. MALDONADO</v>
      </c>
      <c r="B2362" s="63" t="s">
        <v>51</v>
      </c>
      <c r="C2362" s="59">
        <v>9.85</v>
      </c>
      <c r="D2362" s="59">
        <v>9.69</v>
      </c>
      <c r="O2362" s="4"/>
      <c r="P2362" s="4"/>
    </row>
    <row r="2363" spans="1:16" ht="15" customHeight="1">
      <c r="B2363" s="17">
        <v>42936</v>
      </c>
      <c r="C2363" s="79"/>
      <c r="D2363" s="79"/>
      <c r="O2363" s="4"/>
      <c r="P2363" s="4"/>
    </row>
    <row r="2364" spans="1:16" ht="15" customHeight="1">
      <c r="A2364" s="4" t="str">
        <f>B2363&amp;B2364</f>
        <v>42936TALARA</v>
      </c>
      <c r="B2364" s="87" t="s">
        <v>52</v>
      </c>
      <c r="C2364" s="58"/>
      <c r="D2364" s="58"/>
      <c r="E2364" s="58"/>
      <c r="F2364" s="59">
        <v>6.91</v>
      </c>
      <c r="G2364" s="59">
        <v>6.32</v>
      </c>
      <c r="H2364" s="59">
        <v>5.9</v>
      </c>
      <c r="O2364" s="4"/>
      <c r="P2364" s="4"/>
    </row>
    <row r="2365" spans="1:16" ht="15" customHeight="1">
      <c r="A2365" s="4" t="str">
        <f>B2363&amp;B2365</f>
        <v>42936PIURA</v>
      </c>
      <c r="B2365" s="87" t="s">
        <v>53</v>
      </c>
      <c r="C2365" s="58"/>
      <c r="D2365" s="58"/>
      <c r="E2365" s="58"/>
      <c r="F2365" s="58"/>
      <c r="G2365" s="59">
        <v>6.5</v>
      </c>
      <c r="H2365" s="59">
        <v>6.18</v>
      </c>
      <c r="O2365" s="4"/>
      <c r="P2365" s="4"/>
    </row>
    <row r="2366" spans="1:16" ht="15" customHeight="1">
      <c r="A2366" s="4" t="str">
        <f>+B2363&amp;B2366</f>
        <v>42936ETEN</v>
      </c>
      <c r="B2366" s="87" t="s">
        <v>54</v>
      </c>
      <c r="C2366" s="60">
        <v>6.57</v>
      </c>
      <c r="D2366" s="61">
        <v>6.52</v>
      </c>
      <c r="E2366" s="58"/>
      <c r="F2366" s="58"/>
      <c r="G2366" s="59">
        <v>6.64</v>
      </c>
      <c r="H2366" s="59">
        <v>6.32</v>
      </c>
      <c r="O2366" s="4"/>
      <c r="P2366" s="4"/>
    </row>
    <row r="2367" spans="1:16" ht="15" customHeight="1">
      <c r="A2367" s="4" t="str">
        <f>+B2363&amp;B2367</f>
        <v>42936SALAVERRY</v>
      </c>
      <c r="B2367" s="87" t="s">
        <v>55</v>
      </c>
      <c r="C2367" s="58"/>
      <c r="D2367" s="58"/>
      <c r="E2367" s="58"/>
      <c r="F2367" s="59">
        <v>7.27</v>
      </c>
      <c r="G2367" s="59">
        <v>6.67</v>
      </c>
      <c r="H2367" s="59">
        <v>6.35</v>
      </c>
      <c r="O2367" s="4"/>
      <c r="P2367" s="4"/>
    </row>
    <row r="2368" spans="1:16" ht="15" customHeight="1">
      <c r="A2368" s="4" t="str">
        <f>+B2363&amp;B2368</f>
        <v>42936CHIMBOTE</v>
      </c>
      <c r="B2368" s="87" t="s">
        <v>56</v>
      </c>
      <c r="C2368" s="60">
        <v>6.66</v>
      </c>
      <c r="D2368" s="61">
        <v>6.61</v>
      </c>
      <c r="E2368" s="58"/>
      <c r="F2368" s="58"/>
      <c r="G2368" s="59">
        <v>6.67</v>
      </c>
      <c r="H2368" s="58"/>
      <c r="O2368" s="4"/>
      <c r="P2368" s="4"/>
    </row>
    <row r="2369" spans="1:16" ht="15" customHeight="1">
      <c r="A2369" s="4" t="str">
        <f>+B2363&amp;B2369</f>
        <v>42936SUPE</v>
      </c>
      <c r="B2369" s="87" t="s">
        <v>57</v>
      </c>
      <c r="C2369" s="60">
        <v>6.42</v>
      </c>
      <c r="D2369" s="61">
        <v>6.37</v>
      </c>
      <c r="E2369" s="58"/>
      <c r="F2369" s="58"/>
      <c r="G2369" s="59">
        <v>6.64</v>
      </c>
      <c r="H2369" s="59">
        <v>6.32</v>
      </c>
      <c r="O2369" s="4"/>
      <c r="P2369" s="4"/>
    </row>
    <row r="2370" spans="1:16" ht="15" customHeight="1">
      <c r="A2370" s="4" t="str">
        <f>+B2363&amp;B2370</f>
        <v>42936CALLAO</v>
      </c>
      <c r="B2370" s="87" t="s">
        <v>58</v>
      </c>
      <c r="C2370" s="60">
        <v>6.24</v>
      </c>
      <c r="D2370" s="61">
        <v>6.19</v>
      </c>
      <c r="E2370" s="59">
        <v>7.05</v>
      </c>
      <c r="F2370" s="59">
        <v>6.74</v>
      </c>
      <c r="G2370" s="59">
        <v>6.13</v>
      </c>
      <c r="H2370" s="59">
        <v>5.78</v>
      </c>
      <c r="O2370" s="4"/>
      <c r="P2370" s="4"/>
    </row>
    <row r="2371" spans="1:16" ht="15" customHeight="1">
      <c r="A2371" s="4" t="str">
        <f>+B2363&amp;B2371</f>
        <v>42936CONCHAN</v>
      </c>
      <c r="B2371" s="87" t="s">
        <v>59</v>
      </c>
      <c r="C2371" s="60">
        <v>6.24</v>
      </c>
      <c r="D2371" s="61">
        <v>6.19</v>
      </c>
      <c r="E2371" s="59">
        <v>7.05</v>
      </c>
      <c r="F2371" s="59">
        <v>6.74</v>
      </c>
      <c r="G2371" s="59">
        <v>6.13</v>
      </c>
      <c r="H2371" s="59">
        <v>5.78</v>
      </c>
      <c r="O2371" s="4"/>
      <c r="P2371" s="4"/>
    </row>
    <row r="2372" spans="1:16" ht="15" customHeight="1">
      <c r="A2372" s="4" t="str">
        <f>+B2363&amp;B2372</f>
        <v>42936C. DE PASCO</v>
      </c>
      <c r="B2372" s="88" t="s">
        <v>23</v>
      </c>
      <c r="C2372" s="58"/>
      <c r="D2372" s="58"/>
      <c r="E2372" s="58"/>
      <c r="F2372" s="58"/>
      <c r="G2372" s="59">
        <v>6.89</v>
      </c>
      <c r="H2372" s="59">
        <v>6.58</v>
      </c>
      <c r="O2372" s="4"/>
      <c r="P2372" s="4"/>
    </row>
    <row r="2373" spans="1:16" ht="15" customHeight="1">
      <c r="A2373" s="4" t="str">
        <f>+B2363&amp;B2373</f>
        <v>42936PISCO</v>
      </c>
      <c r="B2373" s="87" t="s">
        <v>60</v>
      </c>
      <c r="C2373" s="60">
        <v>6.44</v>
      </c>
      <c r="D2373" s="61">
        <v>6.39</v>
      </c>
      <c r="E2373" s="58"/>
      <c r="F2373" s="59">
        <v>7.11</v>
      </c>
      <c r="G2373" s="59">
        <v>6.52</v>
      </c>
      <c r="H2373" s="59">
        <v>6.16</v>
      </c>
      <c r="O2373" s="4"/>
      <c r="P2373" s="4"/>
    </row>
    <row r="2374" spans="1:16" ht="15" customHeight="1">
      <c r="A2374" s="4" t="str">
        <f>B2363&amp;B2374</f>
        <v>42936MOLLENDO</v>
      </c>
      <c r="B2374" s="87" t="s">
        <v>61</v>
      </c>
      <c r="C2374" s="60">
        <v>6.71</v>
      </c>
      <c r="D2374" s="61">
        <v>6.66</v>
      </c>
      <c r="E2374" s="58"/>
      <c r="F2374" s="58"/>
      <c r="G2374" s="59">
        <v>6.73</v>
      </c>
      <c r="H2374" s="59">
        <v>6.41</v>
      </c>
      <c r="O2374" s="4"/>
      <c r="P2374" s="4"/>
    </row>
    <row r="2375" spans="1:16" ht="15" customHeight="1">
      <c r="A2375" s="4" t="str">
        <f>B2363&amp;B2375</f>
        <v>42936JULIACA</v>
      </c>
      <c r="B2375" s="87" t="s">
        <v>62</v>
      </c>
      <c r="C2375" s="60">
        <v>6.98</v>
      </c>
      <c r="D2375" s="61">
        <v>6.93</v>
      </c>
      <c r="E2375" s="58"/>
      <c r="F2375" s="58"/>
      <c r="G2375" s="58"/>
      <c r="H2375" s="59">
        <v>6.72</v>
      </c>
      <c r="O2375" s="4"/>
      <c r="P2375" s="4"/>
    </row>
    <row r="2376" spans="1:16" ht="15" customHeight="1">
      <c r="A2376" s="4" t="str">
        <f>B2363&amp;B2376</f>
        <v>42936CUSCO</v>
      </c>
      <c r="B2376" s="87" t="s">
        <v>63</v>
      </c>
      <c r="C2376" s="60">
        <v>7.03</v>
      </c>
      <c r="D2376" s="61">
        <v>6.98</v>
      </c>
      <c r="E2376" s="58"/>
      <c r="F2376" s="58"/>
      <c r="G2376" s="58"/>
      <c r="H2376" s="59">
        <v>6.77</v>
      </c>
      <c r="O2376" s="4"/>
      <c r="P2376" s="4"/>
    </row>
    <row r="2377" spans="1:16" ht="15" customHeight="1">
      <c r="A2377" s="4" t="str">
        <f>B2363&amp;B2377</f>
        <v>42936ILO</v>
      </c>
      <c r="B2377" s="87" t="s">
        <v>64</v>
      </c>
      <c r="C2377" s="60">
        <v>6.75</v>
      </c>
      <c r="D2377" s="61">
        <v>6.7</v>
      </c>
      <c r="E2377" s="58"/>
      <c r="F2377" s="59">
        <v>7.42</v>
      </c>
      <c r="G2377" s="58"/>
      <c r="H2377" s="58"/>
      <c r="O2377" s="4"/>
      <c r="P2377" s="4"/>
    </row>
    <row r="2378" spans="1:16" ht="15" customHeight="1">
      <c r="A2378" s="4" t="str">
        <f>B2363&amp;B2378</f>
        <v>42936EL MILAGRO</v>
      </c>
      <c r="B2378" s="87" t="s">
        <v>65</v>
      </c>
      <c r="C2378" s="58"/>
      <c r="D2378" s="58"/>
      <c r="E2378" s="58"/>
      <c r="F2378" s="58"/>
      <c r="G2378" s="59">
        <v>6.71</v>
      </c>
      <c r="H2378" s="59">
        <v>6.3</v>
      </c>
      <c r="O2378" s="4"/>
      <c r="P2378" s="4"/>
    </row>
    <row r="2379" spans="1:16" ht="15" customHeight="1">
      <c r="A2379" s="4" t="str">
        <f>B2363&amp;B2379</f>
        <v>42936YURIMAGUAS</v>
      </c>
      <c r="B2379" s="87" t="s">
        <v>66</v>
      </c>
      <c r="C2379" s="72"/>
      <c r="D2379" s="58"/>
      <c r="O2379" s="4"/>
      <c r="P2379" s="4"/>
    </row>
    <row r="2380" spans="1:16" ht="15" customHeight="1">
      <c r="A2380" s="4" t="str">
        <f>B2363&amp;B2380</f>
        <v>42936IQUITOS</v>
      </c>
      <c r="B2380" s="87" t="s">
        <v>67</v>
      </c>
      <c r="C2380" s="72"/>
      <c r="D2380" s="58"/>
      <c r="O2380" s="4"/>
      <c r="P2380" s="4"/>
    </row>
    <row r="2381" spans="1:16" ht="15" customHeight="1">
      <c r="A2381" s="4" t="str">
        <f>B2363&amp;B2381</f>
        <v>42936PUCALLPA</v>
      </c>
      <c r="B2381" s="87" t="s">
        <v>68</v>
      </c>
      <c r="C2381" s="72"/>
      <c r="D2381" s="58"/>
      <c r="O2381" s="4"/>
      <c r="P2381" s="4"/>
    </row>
    <row r="2382" spans="1:16" ht="15" customHeight="1">
      <c r="A2382" s="4" t="str">
        <f>B2363&amp;B2382</f>
        <v>42936PTO. MALDONADO</v>
      </c>
      <c r="B2382" s="87" t="s">
        <v>69</v>
      </c>
      <c r="C2382" s="61">
        <v>9.85</v>
      </c>
      <c r="D2382" s="61">
        <v>9.8000000000000007</v>
      </c>
      <c r="O2382" s="4"/>
      <c r="P2382" s="4"/>
    </row>
    <row r="2383" spans="1:16" ht="15" customHeight="1">
      <c r="B2383" s="17">
        <v>42943</v>
      </c>
      <c r="C2383" s="79"/>
      <c r="D2383" s="79"/>
      <c r="O2383" s="4"/>
      <c r="P2383" s="4"/>
    </row>
    <row r="2384" spans="1:16" ht="15" customHeight="1">
      <c r="A2384" s="4" t="str">
        <f>B2383&amp;B2384</f>
        <v>42943TALARA</v>
      </c>
      <c r="B2384" s="87" t="s">
        <v>52</v>
      </c>
      <c r="C2384" s="58"/>
      <c r="D2384" s="58"/>
      <c r="E2384" s="58"/>
      <c r="F2384" s="59">
        <v>7</v>
      </c>
      <c r="G2384" s="59">
        <v>6.41</v>
      </c>
      <c r="H2384" s="59">
        <v>5.99</v>
      </c>
      <c r="O2384" s="4"/>
      <c r="P2384" s="4"/>
    </row>
    <row r="2385" spans="1:16" ht="15" customHeight="1">
      <c r="A2385" s="4" t="str">
        <f>B2383&amp;B2385</f>
        <v>42943PIURA</v>
      </c>
      <c r="B2385" s="87" t="s">
        <v>53</v>
      </c>
      <c r="C2385" s="58"/>
      <c r="D2385" s="58"/>
      <c r="E2385" s="58"/>
      <c r="F2385" s="58"/>
      <c r="G2385" s="59">
        <v>6.59</v>
      </c>
      <c r="H2385" s="59">
        <v>6.27</v>
      </c>
      <c r="O2385" s="4"/>
      <c r="P2385" s="4"/>
    </row>
    <row r="2386" spans="1:16" ht="15" customHeight="1">
      <c r="A2386" s="4" t="str">
        <f>+B2383&amp;B2386</f>
        <v>42943ETEN</v>
      </c>
      <c r="B2386" s="87" t="s">
        <v>54</v>
      </c>
      <c r="C2386" s="60">
        <v>6.57</v>
      </c>
      <c r="D2386" s="61">
        <v>6.61</v>
      </c>
      <c r="E2386" s="58"/>
      <c r="F2386" s="58"/>
      <c r="G2386" s="59">
        <v>6.73</v>
      </c>
      <c r="H2386" s="59">
        <v>6.41</v>
      </c>
      <c r="O2386" s="4"/>
      <c r="P2386" s="4"/>
    </row>
    <row r="2387" spans="1:16" ht="15" customHeight="1">
      <c r="A2387" s="4" t="str">
        <f>+B2383&amp;B2387</f>
        <v>42943SALAVERRY</v>
      </c>
      <c r="B2387" s="87" t="s">
        <v>55</v>
      </c>
      <c r="C2387" s="58"/>
      <c r="D2387" s="58"/>
      <c r="E2387" s="58"/>
      <c r="F2387" s="59">
        <v>7.36</v>
      </c>
      <c r="G2387" s="59">
        <v>6.76</v>
      </c>
      <c r="H2387" s="59">
        <v>6.44</v>
      </c>
      <c r="O2387" s="4"/>
      <c r="P2387" s="4"/>
    </row>
    <row r="2388" spans="1:16" ht="15" customHeight="1">
      <c r="A2388" s="4" t="str">
        <f>+B2383&amp;B2388</f>
        <v>42943CHIMBOTE</v>
      </c>
      <c r="B2388" s="87" t="s">
        <v>56</v>
      </c>
      <c r="C2388" s="60">
        <v>6.66</v>
      </c>
      <c r="D2388" s="61">
        <v>6.7</v>
      </c>
      <c r="E2388" s="58"/>
      <c r="F2388" s="58"/>
      <c r="G2388" s="59">
        <v>6.76</v>
      </c>
      <c r="H2388" s="58"/>
      <c r="O2388" s="4"/>
      <c r="P2388" s="4"/>
    </row>
    <row r="2389" spans="1:16" ht="15" customHeight="1">
      <c r="A2389" s="4" t="str">
        <f>+B2383&amp;B2389</f>
        <v>42943SUPE</v>
      </c>
      <c r="B2389" s="87" t="s">
        <v>57</v>
      </c>
      <c r="C2389" s="60">
        <v>6.42</v>
      </c>
      <c r="D2389" s="61">
        <v>6.46</v>
      </c>
      <c r="E2389" s="58"/>
      <c r="F2389" s="58"/>
      <c r="G2389" s="59">
        <v>6.73</v>
      </c>
      <c r="H2389" s="59">
        <v>6.41</v>
      </c>
      <c r="O2389" s="4"/>
      <c r="P2389" s="4"/>
    </row>
    <row r="2390" spans="1:16" ht="15" customHeight="1">
      <c r="A2390" s="4" t="str">
        <f>+B2383&amp;B2390</f>
        <v>42943CALLAO</v>
      </c>
      <c r="B2390" s="87" t="s">
        <v>58</v>
      </c>
      <c r="C2390" s="60">
        <v>6.24</v>
      </c>
      <c r="D2390" s="61">
        <v>6.28</v>
      </c>
      <c r="E2390" s="59">
        <v>7.14</v>
      </c>
      <c r="F2390" s="59">
        <v>6.83</v>
      </c>
      <c r="G2390" s="59">
        <v>6.22</v>
      </c>
      <c r="H2390" s="59">
        <v>5.87</v>
      </c>
      <c r="O2390" s="4"/>
      <c r="P2390" s="4"/>
    </row>
    <row r="2391" spans="1:16" ht="15" customHeight="1">
      <c r="A2391" s="4" t="str">
        <f>+B2383&amp;B2391</f>
        <v>42943CONCHAN</v>
      </c>
      <c r="B2391" s="87" t="s">
        <v>59</v>
      </c>
      <c r="C2391" s="60">
        <v>6.24</v>
      </c>
      <c r="D2391" s="61">
        <v>6.28</v>
      </c>
      <c r="E2391" s="59">
        <v>7.14</v>
      </c>
      <c r="F2391" s="59">
        <v>6.83</v>
      </c>
      <c r="G2391" s="59">
        <v>6.22</v>
      </c>
      <c r="H2391" s="59">
        <v>5.87</v>
      </c>
      <c r="O2391" s="4"/>
      <c r="P2391" s="4"/>
    </row>
    <row r="2392" spans="1:16" ht="15" customHeight="1">
      <c r="A2392" s="4" t="str">
        <f>+B2383&amp;B2392</f>
        <v>42943C. DE PASCO</v>
      </c>
      <c r="B2392" s="88" t="s">
        <v>23</v>
      </c>
      <c r="C2392" s="58"/>
      <c r="D2392" s="58"/>
      <c r="E2392" s="58"/>
      <c r="F2392" s="58"/>
      <c r="G2392" s="59">
        <v>6.98</v>
      </c>
      <c r="H2392" s="59">
        <v>6.67</v>
      </c>
      <c r="O2392" s="4"/>
      <c r="P2392" s="4"/>
    </row>
    <row r="2393" spans="1:16" ht="15" customHeight="1">
      <c r="A2393" s="4" t="str">
        <f>+B2383&amp;B2393</f>
        <v>42943PISCO</v>
      </c>
      <c r="B2393" s="87" t="s">
        <v>60</v>
      </c>
      <c r="C2393" s="60">
        <v>6.44</v>
      </c>
      <c r="D2393" s="61">
        <v>6.48</v>
      </c>
      <c r="E2393" s="58"/>
      <c r="F2393" s="59">
        <v>7.2</v>
      </c>
      <c r="G2393" s="59">
        <v>6.61</v>
      </c>
      <c r="H2393" s="59">
        <v>6.25</v>
      </c>
      <c r="O2393" s="4"/>
      <c r="P2393" s="4"/>
    </row>
    <row r="2394" spans="1:16" ht="15" customHeight="1">
      <c r="A2394" s="4" t="str">
        <f>B2383&amp;B2394</f>
        <v>42943MOLLENDO</v>
      </c>
      <c r="B2394" s="87" t="s">
        <v>61</v>
      </c>
      <c r="C2394" s="60">
        <v>6.71</v>
      </c>
      <c r="D2394" s="61">
        <v>6.75</v>
      </c>
      <c r="E2394" s="58"/>
      <c r="F2394" s="58"/>
      <c r="G2394" s="59">
        <v>6.82</v>
      </c>
      <c r="H2394" s="59">
        <v>6.5</v>
      </c>
      <c r="O2394" s="4"/>
      <c r="P2394" s="4"/>
    </row>
    <row r="2395" spans="1:16" ht="15" customHeight="1">
      <c r="A2395" s="4" t="str">
        <f>B2383&amp;B2395</f>
        <v>42943JULIACA</v>
      </c>
      <c r="B2395" s="87" t="s">
        <v>62</v>
      </c>
      <c r="C2395" s="60">
        <v>6.98</v>
      </c>
      <c r="D2395" s="61">
        <v>7.02</v>
      </c>
      <c r="E2395" s="58"/>
      <c r="F2395" s="58"/>
      <c r="G2395" s="58"/>
      <c r="H2395" s="59">
        <v>6.81</v>
      </c>
      <c r="O2395" s="4"/>
      <c r="P2395" s="4"/>
    </row>
    <row r="2396" spans="1:16" ht="15" customHeight="1">
      <c r="A2396" s="4" t="str">
        <f>B2383&amp;B2396</f>
        <v>42943CUSCO</v>
      </c>
      <c r="B2396" s="87" t="s">
        <v>63</v>
      </c>
      <c r="C2396" s="60">
        <v>7.03</v>
      </c>
      <c r="D2396" s="61">
        <v>7.07</v>
      </c>
      <c r="E2396" s="58"/>
      <c r="F2396" s="58"/>
      <c r="G2396" s="58"/>
      <c r="H2396" s="59">
        <v>6.86</v>
      </c>
      <c r="O2396" s="4"/>
      <c r="P2396" s="4"/>
    </row>
    <row r="2397" spans="1:16" ht="15" customHeight="1">
      <c r="A2397" s="4" t="str">
        <f>B2383&amp;B2397</f>
        <v>42943ILO</v>
      </c>
      <c r="B2397" s="87" t="s">
        <v>64</v>
      </c>
      <c r="C2397" s="60">
        <v>6.75</v>
      </c>
      <c r="D2397" s="61">
        <v>6.79</v>
      </c>
      <c r="E2397" s="58"/>
      <c r="F2397" s="59">
        <v>7.51</v>
      </c>
      <c r="G2397" s="58"/>
      <c r="H2397" s="58"/>
      <c r="O2397" s="4"/>
      <c r="P2397" s="4"/>
    </row>
    <row r="2398" spans="1:16" ht="15" customHeight="1">
      <c r="A2398" s="4" t="str">
        <f>B2383&amp;B2398</f>
        <v>42943EL MILAGRO</v>
      </c>
      <c r="B2398" s="87" t="s">
        <v>65</v>
      </c>
      <c r="C2398" s="58"/>
      <c r="D2398" s="58"/>
      <c r="E2398" s="58"/>
      <c r="F2398" s="58"/>
      <c r="G2398" s="59">
        <v>6.8</v>
      </c>
      <c r="H2398" s="59">
        <v>6.39</v>
      </c>
      <c r="O2398" s="4"/>
      <c r="P2398" s="4"/>
    </row>
    <row r="2399" spans="1:16" ht="15" customHeight="1">
      <c r="A2399" s="4" t="str">
        <f>B2383&amp;B2399</f>
        <v>42943YURIMAGUAS</v>
      </c>
      <c r="B2399" s="87" t="s">
        <v>66</v>
      </c>
      <c r="C2399" s="72"/>
      <c r="D2399" s="58"/>
      <c r="O2399" s="4"/>
      <c r="P2399" s="4"/>
    </row>
    <row r="2400" spans="1:16" ht="15" customHeight="1">
      <c r="A2400" s="4" t="str">
        <f>B2383&amp;B2400</f>
        <v>42943IQUITOS</v>
      </c>
      <c r="B2400" s="87" t="s">
        <v>67</v>
      </c>
      <c r="C2400" s="72"/>
      <c r="D2400" s="58"/>
      <c r="O2400" s="4"/>
      <c r="P2400" s="4"/>
    </row>
    <row r="2401" spans="1:16" ht="15" customHeight="1">
      <c r="A2401" s="4" t="str">
        <f>B2383&amp;B2401</f>
        <v>42943PUCALLPA</v>
      </c>
      <c r="B2401" s="87" t="s">
        <v>68</v>
      </c>
      <c r="C2401" s="72"/>
      <c r="D2401" s="58"/>
      <c r="O2401" s="4"/>
      <c r="P2401" s="4"/>
    </row>
    <row r="2402" spans="1:16" ht="15" customHeight="1">
      <c r="A2402" s="4" t="str">
        <f>B2383&amp;B2402</f>
        <v>42943PTO. MALDONADO</v>
      </c>
      <c r="B2402" s="87" t="s">
        <v>69</v>
      </c>
      <c r="C2402" s="61">
        <v>9.85</v>
      </c>
      <c r="D2402" s="61">
        <v>9.89</v>
      </c>
      <c r="O2402" s="4"/>
      <c r="P2402" s="4"/>
    </row>
    <row r="2403" spans="1:16" ht="15" customHeight="1">
      <c r="B2403" s="17">
        <v>42950</v>
      </c>
      <c r="C2403" s="79"/>
      <c r="D2403" s="79"/>
      <c r="O2403" s="4"/>
      <c r="P2403" s="4"/>
    </row>
    <row r="2404" spans="1:16" ht="15" customHeight="1">
      <c r="A2404" s="4" t="str">
        <f>B2403&amp;B2404</f>
        <v>42950TALARA</v>
      </c>
      <c r="B2404" s="87" t="s">
        <v>52</v>
      </c>
      <c r="C2404" s="58"/>
      <c r="D2404" s="58"/>
      <c r="E2404" s="58"/>
      <c r="F2404" s="59">
        <v>7.1</v>
      </c>
      <c r="G2404" s="59">
        <v>6.51</v>
      </c>
      <c r="H2404" s="59">
        <v>6.09</v>
      </c>
      <c r="O2404" s="4"/>
      <c r="P2404" s="4"/>
    </row>
    <row r="2405" spans="1:16" ht="15" customHeight="1">
      <c r="A2405" s="4" t="str">
        <f>B2403&amp;B2405</f>
        <v>42950PIURA</v>
      </c>
      <c r="B2405" s="87" t="s">
        <v>53</v>
      </c>
      <c r="C2405" s="58"/>
      <c r="D2405" s="58"/>
      <c r="E2405" s="58"/>
      <c r="F2405" s="58"/>
      <c r="G2405" s="59">
        <v>6.69</v>
      </c>
      <c r="H2405" s="59">
        <v>6.37</v>
      </c>
      <c r="O2405" s="4"/>
      <c r="P2405" s="4"/>
    </row>
    <row r="2406" spans="1:16" ht="15" customHeight="1">
      <c r="A2406" s="4" t="str">
        <f>+B2403&amp;B2406</f>
        <v>42950ETEN</v>
      </c>
      <c r="B2406" s="87" t="s">
        <v>54</v>
      </c>
      <c r="C2406" s="60">
        <v>6.57</v>
      </c>
      <c r="D2406" s="61">
        <v>6.76</v>
      </c>
      <c r="E2406" s="58"/>
      <c r="F2406" s="58"/>
      <c r="G2406" s="59">
        <v>6.83</v>
      </c>
      <c r="H2406" s="59">
        <v>6.51</v>
      </c>
      <c r="O2406" s="4"/>
      <c r="P2406" s="4"/>
    </row>
    <row r="2407" spans="1:16" ht="15" customHeight="1">
      <c r="A2407" s="4" t="str">
        <f>+B2403&amp;B2407</f>
        <v>42950SALAVERRY</v>
      </c>
      <c r="B2407" s="87" t="s">
        <v>55</v>
      </c>
      <c r="C2407" s="58"/>
      <c r="D2407" s="58"/>
      <c r="E2407" s="58"/>
      <c r="F2407" s="59">
        <v>7.46</v>
      </c>
      <c r="G2407" s="59">
        <v>6.86</v>
      </c>
      <c r="H2407" s="59">
        <v>6.54</v>
      </c>
      <c r="O2407" s="4"/>
      <c r="P2407" s="4"/>
    </row>
    <row r="2408" spans="1:16" ht="15" customHeight="1">
      <c r="A2408" s="4" t="str">
        <f>+B2403&amp;B2408</f>
        <v>42950CHIMBOTE</v>
      </c>
      <c r="B2408" s="87" t="s">
        <v>56</v>
      </c>
      <c r="C2408" s="60">
        <v>6.66</v>
      </c>
      <c r="D2408" s="61">
        <v>6.85</v>
      </c>
      <c r="E2408" s="58"/>
      <c r="F2408" s="58"/>
      <c r="G2408" s="59">
        <v>6.86</v>
      </c>
      <c r="H2408" s="58"/>
      <c r="O2408" s="4"/>
      <c r="P2408" s="4"/>
    </row>
    <row r="2409" spans="1:16" ht="15" customHeight="1">
      <c r="A2409" s="4" t="str">
        <f>+B2403&amp;B2409</f>
        <v>42950SUPE</v>
      </c>
      <c r="B2409" s="87" t="s">
        <v>57</v>
      </c>
      <c r="C2409" s="60">
        <v>6.42</v>
      </c>
      <c r="D2409" s="61">
        <v>6.61</v>
      </c>
      <c r="E2409" s="58"/>
      <c r="F2409" s="58"/>
      <c r="G2409" s="59">
        <v>6.83</v>
      </c>
      <c r="H2409" s="59">
        <v>6.51</v>
      </c>
      <c r="O2409" s="4"/>
      <c r="P2409" s="4"/>
    </row>
    <row r="2410" spans="1:16" ht="15" customHeight="1">
      <c r="A2410" s="4" t="str">
        <f>+B2403&amp;B2410</f>
        <v>42950CALLAO</v>
      </c>
      <c r="B2410" s="87" t="s">
        <v>58</v>
      </c>
      <c r="C2410" s="60">
        <v>6.24</v>
      </c>
      <c r="D2410" s="61">
        <v>6.43</v>
      </c>
      <c r="E2410" s="59">
        <v>7.24</v>
      </c>
      <c r="F2410" s="59">
        <v>6.93</v>
      </c>
      <c r="G2410" s="59">
        <v>6.32</v>
      </c>
      <c r="H2410" s="59">
        <v>5.97</v>
      </c>
      <c r="O2410" s="4"/>
      <c r="P2410" s="4"/>
    </row>
    <row r="2411" spans="1:16" ht="15" customHeight="1">
      <c r="A2411" s="4" t="str">
        <f>+B2403&amp;B2411</f>
        <v>42950CONCHAN</v>
      </c>
      <c r="B2411" s="87" t="s">
        <v>59</v>
      </c>
      <c r="C2411" s="60">
        <v>6.24</v>
      </c>
      <c r="D2411" s="61">
        <v>6.43</v>
      </c>
      <c r="E2411" s="59">
        <v>7.24</v>
      </c>
      <c r="F2411" s="59">
        <v>6.93</v>
      </c>
      <c r="G2411" s="59">
        <v>6.32</v>
      </c>
      <c r="H2411" s="59">
        <v>5.97</v>
      </c>
      <c r="O2411" s="4"/>
      <c r="P2411" s="4"/>
    </row>
    <row r="2412" spans="1:16" ht="15" customHeight="1">
      <c r="A2412" s="4" t="str">
        <f>+B2403&amp;B2412</f>
        <v>42950C. DE PASCO</v>
      </c>
      <c r="B2412" s="88" t="s">
        <v>23</v>
      </c>
      <c r="C2412" s="58"/>
      <c r="D2412" s="58"/>
      <c r="E2412" s="58"/>
      <c r="F2412" s="58"/>
      <c r="G2412" s="59">
        <v>7.08</v>
      </c>
      <c r="H2412" s="59">
        <v>6.77</v>
      </c>
      <c r="O2412" s="4"/>
      <c r="P2412" s="4"/>
    </row>
    <row r="2413" spans="1:16" ht="15" customHeight="1">
      <c r="A2413" s="4" t="str">
        <f>+B2403&amp;B2413</f>
        <v>42950PISCO</v>
      </c>
      <c r="B2413" s="87" t="s">
        <v>60</v>
      </c>
      <c r="C2413" s="60">
        <v>6.44</v>
      </c>
      <c r="D2413" s="61">
        <v>6.63</v>
      </c>
      <c r="E2413" s="58"/>
      <c r="F2413" s="59">
        <v>7.3</v>
      </c>
      <c r="G2413" s="59">
        <v>6.71</v>
      </c>
      <c r="H2413" s="59">
        <v>6.35</v>
      </c>
      <c r="O2413" s="4"/>
      <c r="P2413" s="4"/>
    </row>
    <row r="2414" spans="1:16" ht="15" customHeight="1">
      <c r="A2414" s="4" t="str">
        <f>B2403&amp;B2414</f>
        <v>42950MOLLENDO</v>
      </c>
      <c r="B2414" s="87" t="s">
        <v>61</v>
      </c>
      <c r="C2414" s="60">
        <v>6.71</v>
      </c>
      <c r="D2414" s="61">
        <v>6.9</v>
      </c>
      <c r="E2414" s="58"/>
      <c r="F2414" s="58"/>
      <c r="G2414" s="59">
        <v>6.92</v>
      </c>
      <c r="H2414" s="59">
        <v>6.6</v>
      </c>
      <c r="O2414" s="4"/>
      <c r="P2414" s="4"/>
    </row>
    <row r="2415" spans="1:16" ht="15" customHeight="1">
      <c r="A2415" s="4" t="str">
        <f>B2403&amp;B2415</f>
        <v>42950JULIACA</v>
      </c>
      <c r="B2415" s="87" t="s">
        <v>62</v>
      </c>
      <c r="C2415" s="60">
        <v>6.98</v>
      </c>
      <c r="D2415" s="61">
        <v>7.17</v>
      </c>
      <c r="E2415" s="58"/>
      <c r="F2415" s="58"/>
      <c r="G2415" s="58"/>
      <c r="H2415" s="59">
        <v>6.91</v>
      </c>
      <c r="O2415" s="4"/>
      <c r="P2415" s="4"/>
    </row>
    <row r="2416" spans="1:16" ht="15" customHeight="1">
      <c r="A2416" s="4" t="str">
        <f>B2403&amp;B2416</f>
        <v>42950CUSCO</v>
      </c>
      <c r="B2416" s="87" t="s">
        <v>63</v>
      </c>
      <c r="C2416" s="60">
        <v>7.03</v>
      </c>
      <c r="D2416" s="61">
        <v>7.22</v>
      </c>
      <c r="E2416" s="58"/>
      <c r="F2416" s="58"/>
      <c r="G2416" s="58"/>
      <c r="H2416" s="59">
        <v>6.96</v>
      </c>
      <c r="O2416" s="4"/>
      <c r="P2416" s="4"/>
    </row>
    <row r="2417" spans="1:16" ht="15" customHeight="1">
      <c r="A2417" s="4" t="str">
        <f>B2403&amp;B2417</f>
        <v>42950ILO</v>
      </c>
      <c r="B2417" s="87" t="s">
        <v>64</v>
      </c>
      <c r="C2417" s="60">
        <v>6.75</v>
      </c>
      <c r="D2417" s="61">
        <v>6.94</v>
      </c>
      <c r="E2417" s="58"/>
      <c r="F2417" s="59">
        <v>7.61</v>
      </c>
      <c r="G2417" s="58"/>
      <c r="H2417" s="58"/>
      <c r="O2417" s="4"/>
      <c r="P2417" s="4"/>
    </row>
    <row r="2418" spans="1:16" ht="15" customHeight="1">
      <c r="A2418" s="4" t="str">
        <f>B2403&amp;B2418</f>
        <v>42950EL MILAGRO</v>
      </c>
      <c r="B2418" s="87" t="s">
        <v>65</v>
      </c>
      <c r="C2418" s="58"/>
      <c r="D2418" s="58"/>
      <c r="E2418" s="58"/>
      <c r="F2418" s="58"/>
      <c r="G2418" s="59">
        <v>6.9</v>
      </c>
      <c r="H2418" s="59">
        <v>6.49</v>
      </c>
      <c r="O2418" s="4"/>
      <c r="P2418" s="4"/>
    </row>
    <row r="2419" spans="1:16" ht="15" customHeight="1">
      <c r="A2419" s="4" t="str">
        <f>B2403&amp;B2419</f>
        <v>42950YURIMAGUAS</v>
      </c>
      <c r="B2419" s="87" t="s">
        <v>66</v>
      </c>
      <c r="C2419" s="58"/>
      <c r="D2419" s="72"/>
      <c r="E2419" s="89"/>
      <c r="F2419" s="86"/>
      <c r="G2419" s="58"/>
      <c r="H2419" s="58"/>
      <c r="O2419" s="4"/>
      <c r="P2419" s="4"/>
    </row>
    <row r="2420" spans="1:16" ht="15" customHeight="1">
      <c r="A2420" s="4" t="str">
        <f>B2403&amp;B2420</f>
        <v>42950IQUITOS</v>
      </c>
      <c r="B2420" s="87" t="s">
        <v>67</v>
      </c>
      <c r="C2420" s="58"/>
      <c r="D2420" s="72"/>
      <c r="E2420" s="89"/>
      <c r="H2420" s="18"/>
      <c r="O2420" s="4"/>
      <c r="P2420" s="4"/>
    </row>
    <row r="2421" spans="1:16" ht="15" customHeight="1">
      <c r="A2421" s="4" t="str">
        <f>B2403&amp;B2421</f>
        <v>42950PUCALLPA</v>
      </c>
      <c r="B2421" s="87" t="s">
        <v>68</v>
      </c>
      <c r="C2421" s="58"/>
      <c r="D2421" s="72"/>
      <c r="E2421" s="89"/>
      <c r="H2421" s="18"/>
      <c r="O2421" s="4"/>
      <c r="P2421" s="4"/>
    </row>
    <row r="2422" spans="1:16" ht="15" customHeight="1">
      <c r="A2422" s="4" t="str">
        <f>B2403&amp;B2422</f>
        <v>42950PTO. MALDONADO</v>
      </c>
      <c r="B2422" s="87" t="s">
        <v>69</v>
      </c>
      <c r="C2422" s="61">
        <v>9.85</v>
      </c>
      <c r="D2422" s="61">
        <v>10.039999999999999</v>
      </c>
      <c r="E2422" s="90"/>
      <c r="H2422" s="18"/>
      <c r="O2422" s="4"/>
      <c r="P2422" s="4"/>
    </row>
    <row r="2423" spans="1:16" ht="15" customHeight="1">
      <c r="B2423" s="17">
        <v>42958</v>
      </c>
      <c r="C2423" s="79"/>
      <c r="D2423" s="79"/>
      <c r="H2423" s="18"/>
      <c r="O2423" s="4"/>
      <c r="P2423" s="4"/>
    </row>
    <row r="2424" spans="1:16" ht="15" customHeight="1">
      <c r="A2424" s="4" t="str">
        <f>B2423&amp;B2424</f>
        <v>42958TALARA</v>
      </c>
      <c r="B2424" s="87" t="s">
        <v>52</v>
      </c>
      <c r="C2424" s="58"/>
      <c r="D2424" s="58"/>
      <c r="E2424" s="58"/>
      <c r="F2424" s="59">
        <v>7.24</v>
      </c>
      <c r="G2424" s="59">
        <v>6.65</v>
      </c>
      <c r="H2424" s="59">
        <v>6.23</v>
      </c>
      <c r="O2424" s="4"/>
      <c r="P2424" s="4"/>
    </row>
    <row r="2425" spans="1:16" ht="15" customHeight="1">
      <c r="A2425" s="4" t="str">
        <f>B2423&amp;B2425</f>
        <v>42958PIURA</v>
      </c>
      <c r="B2425" s="87" t="s">
        <v>53</v>
      </c>
      <c r="C2425" s="58"/>
      <c r="D2425" s="58"/>
      <c r="E2425" s="58"/>
      <c r="F2425" s="58"/>
      <c r="G2425" s="59">
        <v>6.83</v>
      </c>
      <c r="H2425" s="59">
        <v>6.51</v>
      </c>
      <c r="O2425" s="4"/>
      <c r="P2425" s="4"/>
    </row>
    <row r="2426" spans="1:16" ht="15" customHeight="1">
      <c r="A2426" s="4" t="str">
        <f>+B2423&amp;B2426</f>
        <v>42958ETEN</v>
      </c>
      <c r="B2426" s="87" t="s">
        <v>54</v>
      </c>
      <c r="C2426" s="60">
        <v>6.57</v>
      </c>
      <c r="D2426" s="61">
        <v>6.9</v>
      </c>
      <c r="E2426" s="58"/>
      <c r="F2426" s="58"/>
      <c r="G2426" s="59">
        <v>6.97</v>
      </c>
      <c r="H2426" s="59">
        <v>6.65</v>
      </c>
      <c r="O2426" s="4"/>
      <c r="P2426" s="4"/>
    </row>
    <row r="2427" spans="1:16" ht="15" customHeight="1">
      <c r="A2427" s="4" t="str">
        <f>+B2423&amp;B2427</f>
        <v>42958SALAVERRY</v>
      </c>
      <c r="B2427" s="87" t="s">
        <v>55</v>
      </c>
      <c r="C2427" s="58"/>
      <c r="D2427" s="58"/>
      <c r="E2427" s="58"/>
      <c r="F2427" s="59">
        <v>7.6</v>
      </c>
      <c r="G2427" s="59">
        <v>7</v>
      </c>
      <c r="H2427" s="59">
        <v>6.68</v>
      </c>
      <c r="O2427" s="4"/>
      <c r="P2427" s="4"/>
    </row>
    <row r="2428" spans="1:16" ht="15" customHeight="1">
      <c r="A2428" s="4" t="str">
        <f>+B2423&amp;B2428</f>
        <v>42958CHIMBOTE</v>
      </c>
      <c r="B2428" s="87" t="s">
        <v>56</v>
      </c>
      <c r="C2428" s="60">
        <v>6.66</v>
      </c>
      <c r="D2428" s="61">
        <v>6.99</v>
      </c>
      <c r="E2428" s="58"/>
      <c r="F2428" s="58"/>
      <c r="G2428" s="59">
        <v>7</v>
      </c>
      <c r="H2428" s="58"/>
      <c r="O2428" s="4"/>
      <c r="P2428" s="4"/>
    </row>
    <row r="2429" spans="1:16" ht="15" customHeight="1">
      <c r="A2429" s="4" t="str">
        <f>+B2423&amp;B2429</f>
        <v>42958SUPE</v>
      </c>
      <c r="B2429" s="87" t="s">
        <v>57</v>
      </c>
      <c r="C2429" s="60">
        <v>6.42</v>
      </c>
      <c r="D2429" s="61">
        <v>6.75</v>
      </c>
      <c r="E2429" s="58"/>
      <c r="F2429" s="58"/>
      <c r="G2429" s="59">
        <v>6.97</v>
      </c>
      <c r="H2429" s="59">
        <v>6.65</v>
      </c>
      <c r="O2429" s="4"/>
      <c r="P2429" s="4"/>
    </row>
    <row r="2430" spans="1:16" ht="15" customHeight="1">
      <c r="A2430" s="4" t="str">
        <f>+B2423&amp;B2430</f>
        <v>42958CALLAO</v>
      </c>
      <c r="B2430" s="87" t="s">
        <v>58</v>
      </c>
      <c r="C2430" s="60">
        <v>6.24</v>
      </c>
      <c r="D2430" s="61">
        <v>6.57</v>
      </c>
      <c r="E2430" s="59">
        <v>7.38</v>
      </c>
      <c r="F2430" s="59">
        <v>7.07</v>
      </c>
      <c r="G2430" s="59">
        <v>6.46</v>
      </c>
      <c r="H2430" s="59">
        <v>6.11</v>
      </c>
      <c r="O2430" s="4"/>
      <c r="P2430" s="4"/>
    </row>
    <row r="2431" spans="1:16" ht="15" customHeight="1">
      <c r="A2431" s="4" t="str">
        <f>+B2423&amp;B2431</f>
        <v>42958CONCHAN</v>
      </c>
      <c r="B2431" s="87" t="s">
        <v>59</v>
      </c>
      <c r="C2431" s="60">
        <v>6.24</v>
      </c>
      <c r="D2431" s="61">
        <v>6.57</v>
      </c>
      <c r="E2431" s="59">
        <v>7.38</v>
      </c>
      <c r="F2431" s="59">
        <v>7.07</v>
      </c>
      <c r="G2431" s="59">
        <v>6.46</v>
      </c>
      <c r="H2431" s="59">
        <v>6.11</v>
      </c>
      <c r="O2431" s="4"/>
      <c r="P2431" s="4"/>
    </row>
    <row r="2432" spans="1:16" ht="15" customHeight="1">
      <c r="A2432" s="4" t="str">
        <f>+B2423&amp;B2432</f>
        <v>42958C. DE PASCO</v>
      </c>
      <c r="B2432" s="88" t="s">
        <v>23</v>
      </c>
      <c r="C2432" s="58"/>
      <c r="D2432" s="58"/>
      <c r="E2432" s="58"/>
      <c r="F2432" s="58"/>
      <c r="G2432" s="59">
        <v>7.22</v>
      </c>
      <c r="H2432" s="59">
        <v>6.91</v>
      </c>
      <c r="O2432" s="4"/>
      <c r="P2432" s="4"/>
    </row>
    <row r="2433" spans="1:16" ht="15" customHeight="1">
      <c r="A2433" s="4" t="str">
        <f>+B2423&amp;B2433</f>
        <v>42958PISCO</v>
      </c>
      <c r="B2433" s="87" t="s">
        <v>60</v>
      </c>
      <c r="C2433" s="60">
        <v>6.44</v>
      </c>
      <c r="D2433" s="61">
        <v>6.77</v>
      </c>
      <c r="E2433" s="58"/>
      <c r="F2433" s="59">
        <v>7.44</v>
      </c>
      <c r="G2433" s="59">
        <v>6.85</v>
      </c>
      <c r="H2433" s="59">
        <v>6.49</v>
      </c>
      <c r="O2433" s="4"/>
      <c r="P2433" s="4"/>
    </row>
    <row r="2434" spans="1:16" ht="15" customHeight="1">
      <c r="A2434" s="4" t="str">
        <f>B2423&amp;B2434</f>
        <v>42958MOLLENDO</v>
      </c>
      <c r="B2434" s="87" t="s">
        <v>61</v>
      </c>
      <c r="C2434" s="60">
        <v>6.71</v>
      </c>
      <c r="D2434" s="61">
        <v>7.04</v>
      </c>
      <c r="E2434" s="58"/>
      <c r="F2434" s="58"/>
      <c r="G2434" s="59">
        <v>7.06</v>
      </c>
      <c r="H2434" s="59">
        <v>6.74</v>
      </c>
      <c r="O2434" s="4"/>
      <c r="P2434" s="4"/>
    </row>
    <row r="2435" spans="1:16" ht="15" customHeight="1">
      <c r="A2435" s="4" t="str">
        <f>B2423&amp;B2435</f>
        <v>42958JULIACA</v>
      </c>
      <c r="B2435" s="87" t="s">
        <v>62</v>
      </c>
      <c r="C2435" s="60">
        <v>6.98</v>
      </c>
      <c r="D2435" s="61">
        <v>7.31</v>
      </c>
      <c r="E2435" s="58"/>
      <c r="F2435" s="58"/>
      <c r="G2435" s="58"/>
      <c r="H2435" s="59">
        <v>7.05</v>
      </c>
      <c r="O2435" s="4"/>
      <c r="P2435" s="4"/>
    </row>
    <row r="2436" spans="1:16" ht="15" customHeight="1">
      <c r="A2436" s="4" t="str">
        <f>B2423&amp;B2436</f>
        <v>42958CUSCO</v>
      </c>
      <c r="B2436" s="87" t="s">
        <v>63</v>
      </c>
      <c r="C2436" s="60">
        <v>7.03</v>
      </c>
      <c r="D2436" s="61">
        <v>7.36</v>
      </c>
      <c r="E2436" s="58"/>
      <c r="F2436" s="58"/>
      <c r="G2436" s="58"/>
      <c r="H2436" s="59">
        <v>7.1</v>
      </c>
      <c r="O2436" s="4"/>
      <c r="P2436" s="4"/>
    </row>
    <row r="2437" spans="1:16" ht="15" customHeight="1">
      <c r="A2437" s="4" t="str">
        <f>B2423&amp;B2437</f>
        <v>42958ILO</v>
      </c>
      <c r="B2437" s="87" t="s">
        <v>64</v>
      </c>
      <c r="C2437" s="60">
        <v>6.75</v>
      </c>
      <c r="D2437" s="61">
        <v>7.08</v>
      </c>
      <c r="E2437" s="58"/>
      <c r="F2437" s="59">
        <v>7.75</v>
      </c>
      <c r="G2437" s="58"/>
      <c r="H2437" s="58"/>
      <c r="O2437" s="4"/>
      <c r="P2437" s="4"/>
    </row>
    <row r="2438" spans="1:16" ht="15" customHeight="1">
      <c r="A2438" s="4" t="str">
        <f>B2423&amp;B2438</f>
        <v>42958EL MILAGRO</v>
      </c>
      <c r="B2438" s="87" t="s">
        <v>65</v>
      </c>
      <c r="C2438" s="58"/>
      <c r="D2438" s="58"/>
      <c r="E2438" s="58"/>
      <c r="F2438" s="58"/>
      <c r="G2438" s="59">
        <v>7.04</v>
      </c>
      <c r="H2438" s="59">
        <v>6.63</v>
      </c>
      <c r="O2438" s="4"/>
      <c r="P2438" s="4"/>
    </row>
    <row r="2439" spans="1:16" ht="15" customHeight="1">
      <c r="A2439" s="4" t="str">
        <f>B2423&amp;B2439</f>
        <v>42958YURIMAGUAS</v>
      </c>
      <c r="B2439" s="87" t="s">
        <v>66</v>
      </c>
      <c r="C2439" s="85"/>
      <c r="D2439" s="85"/>
      <c r="E2439" s="85"/>
      <c r="F2439" s="85"/>
      <c r="G2439" s="85"/>
      <c r="H2439" s="85"/>
      <c r="O2439" s="4"/>
      <c r="P2439" s="4"/>
    </row>
    <row r="2440" spans="1:16" ht="15" customHeight="1">
      <c r="A2440" s="4" t="str">
        <f>B2423&amp;B2440</f>
        <v>42958IQUITOS</v>
      </c>
      <c r="B2440" s="87" t="s">
        <v>67</v>
      </c>
      <c r="C2440" s="85"/>
      <c r="D2440" s="85"/>
      <c r="O2440" s="4"/>
      <c r="P2440" s="4"/>
    </row>
    <row r="2441" spans="1:16" ht="15" customHeight="1">
      <c r="A2441" s="4" t="str">
        <f>B2423&amp;B2441</f>
        <v>42958PUCALLPA</v>
      </c>
      <c r="B2441" s="87" t="s">
        <v>68</v>
      </c>
      <c r="C2441" s="85"/>
      <c r="D2441" s="85"/>
      <c r="O2441" s="4"/>
      <c r="P2441" s="4"/>
    </row>
    <row r="2442" spans="1:16" ht="15" customHeight="1">
      <c r="A2442" s="4" t="str">
        <f>B2423&amp;B2442</f>
        <v>42958PTO. MALDONADO</v>
      </c>
      <c r="B2442" s="87" t="s">
        <v>69</v>
      </c>
      <c r="C2442" s="61">
        <v>9.85</v>
      </c>
      <c r="D2442" s="61">
        <v>10.18</v>
      </c>
      <c r="O2442" s="4"/>
      <c r="P2442" s="4"/>
    </row>
    <row r="2443" spans="1:16" ht="15" customHeight="1">
      <c r="B2443" s="17">
        <v>42963</v>
      </c>
      <c r="C2443" s="79"/>
      <c r="D2443" s="79"/>
      <c r="O2443" s="4"/>
      <c r="P2443" s="4"/>
    </row>
    <row r="2444" spans="1:16" ht="15" customHeight="1">
      <c r="A2444" s="4" t="str">
        <f>B2443&amp;B2444</f>
        <v>42963TALARA</v>
      </c>
      <c r="B2444" s="87" t="s">
        <v>52</v>
      </c>
      <c r="C2444" s="58"/>
      <c r="D2444" s="58"/>
      <c r="E2444" s="58"/>
      <c r="F2444" s="59">
        <v>7.24</v>
      </c>
      <c r="G2444" s="59">
        <v>6.65</v>
      </c>
      <c r="H2444" s="59">
        <v>6.23</v>
      </c>
      <c r="O2444" s="4"/>
      <c r="P2444" s="4"/>
    </row>
    <row r="2445" spans="1:16" ht="15" customHeight="1">
      <c r="A2445" s="4" t="str">
        <f>B2443&amp;B2445</f>
        <v>42963PIURA</v>
      </c>
      <c r="B2445" s="87" t="s">
        <v>53</v>
      </c>
      <c r="C2445" s="58"/>
      <c r="D2445" s="58"/>
      <c r="E2445" s="58"/>
      <c r="F2445" s="58"/>
      <c r="G2445" s="59">
        <v>6.83</v>
      </c>
      <c r="H2445" s="59">
        <v>6.51</v>
      </c>
      <c r="O2445" s="4"/>
      <c r="P2445" s="4"/>
    </row>
    <row r="2446" spans="1:16" ht="15" customHeight="1">
      <c r="A2446" s="4" t="str">
        <f>+B2443&amp;B2446</f>
        <v>42963ETEN</v>
      </c>
      <c r="B2446" s="87" t="s">
        <v>54</v>
      </c>
      <c r="C2446" s="60">
        <v>6.57</v>
      </c>
      <c r="D2446" s="61">
        <v>6.9</v>
      </c>
      <c r="E2446" s="58"/>
      <c r="F2446" s="58"/>
      <c r="G2446" s="59">
        <v>6.97</v>
      </c>
      <c r="H2446" s="59">
        <v>6.65</v>
      </c>
      <c r="O2446" s="4"/>
      <c r="P2446" s="4"/>
    </row>
    <row r="2447" spans="1:16" ht="15" customHeight="1">
      <c r="A2447" s="4" t="str">
        <f>+B2443&amp;B2447</f>
        <v>42963SALAVERRY</v>
      </c>
      <c r="B2447" s="87" t="s">
        <v>55</v>
      </c>
      <c r="C2447" s="58"/>
      <c r="D2447" s="58"/>
      <c r="E2447" s="58"/>
      <c r="F2447" s="59">
        <v>7.6</v>
      </c>
      <c r="G2447" s="59">
        <v>7</v>
      </c>
      <c r="H2447" s="59">
        <v>6.68</v>
      </c>
      <c r="O2447" s="4"/>
      <c r="P2447" s="4"/>
    </row>
    <row r="2448" spans="1:16" ht="15" customHeight="1">
      <c r="A2448" s="4" t="str">
        <f>+B2443&amp;B2448</f>
        <v>42963CHIMBOTE</v>
      </c>
      <c r="B2448" s="87" t="s">
        <v>56</v>
      </c>
      <c r="C2448" s="60">
        <v>6.66</v>
      </c>
      <c r="D2448" s="61">
        <v>6.99</v>
      </c>
      <c r="E2448" s="58"/>
      <c r="F2448" s="58"/>
      <c r="G2448" s="59">
        <v>7</v>
      </c>
      <c r="H2448" s="58"/>
      <c r="O2448" s="4"/>
      <c r="P2448" s="4"/>
    </row>
    <row r="2449" spans="1:16" ht="15" customHeight="1">
      <c r="A2449" s="4" t="str">
        <f>+B2443&amp;B2449</f>
        <v>42963SUPE</v>
      </c>
      <c r="B2449" s="87" t="s">
        <v>57</v>
      </c>
      <c r="C2449" s="60">
        <v>6.42</v>
      </c>
      <c r="D2449" s="61">
        <v>6.75</v>
      </c>
      <c r="E2449" s="58"/>
      <c r="F2449" s="58"/>
      <c r="G2449" s="59">
        <v>6.97</v>
      </c>
      <c r="H2449" s="59">
        <v>6.65</v>
      </c>
      <c r="O2449" s="4"/>
      <c r="P2449" s="4"/>
    </row>
    <row r="2450" spans="1:16" ht="15" customHeight="1">
      <c r="A2450" s="4" t="str">
        <f>+B2443&amp;B2450</f>
        <v>42963CALLAO</v>
      </c>
      <c r="B2450" s="87" t="s">
        <v>58</v>
      </c>
      <c r="C2450" s="60">
        <v>6.24</v>
      </c>
      <c r="D2450" s="61">
        <v>6.57</v>
      </c>
      <c r="E2450" s="59">
        <v>7.38</v>
      </c>
      <c r="F2450" s="59">
        <v>7.07</v>
      </c>
      <c r="G2450" s="59">
        <v>6.46</v>
      </c>
      <c r="H2450" s="59">
        <v>6.11</v>
      </c>
      <c r="O2450" s="4"/>
      <c r="P2450" s="4"/>
    </row>
    <row r="2451" spans="1:16" ht="15" customHeight="1">
      <c r="A2451" s="4" t="str">
        <f>+B2443&amp;B2451</f>
        <v>42963CONCHAN</v>
      </c>
      <c r="B2451" s="87" t="s">
        <v>59</v>
      </c>
      <c r="C2451" s="60">
        <v>6.24</v>
      </c>
      <c r="D2451" s="61">
        <v>6.57</v>
      </c>
      <c r="E2451" s="59">
        <v>7.38</v>
      </c>
      <c r="F2451" s="59">
        <v>7.07</v>
      </c>
      <c r="G2451" s="59">
        <v>6.46</v>
      </c>
      <c r="H2451" s="59">
        <v>6.11</v>
      </c>
      <c r="O2451" s="4"/>
      <c r="P2451" s="4"/>
    </row>
    <row r="2452" spans="1:16" ht="15" customHeight="1">
      <c r="A2452" s="4" t="str">
        <f>+B2443&amp;B2452</f>
        <v>42963C. DE PASCO</v>
      </c>
      <c r="B2452" s="88" t="s">
        <v>23</v>
      </c>
      <c r="C2452" s="58"/>
      <c r="D2452" s="58"/>
      <c r="E2452" s="58"/>
      <c r="F2452" s="58"/>
      <c r="G2452" s="59">
        <v>7.22</v>
      </c>
      <c r="H2452" s="59">
        <v>6.91</v>
      </c>
      <c r="O2452" s="4"/>
      <c r="P2452" s="4"/>
    </row>
    <row r="2453" spans="1:16" ht="15" customHeight="1">
      <c r="A2453" s="4" t="str">
        <f>+B2443&amp;B2453</f>
        <v>42963PISCO</v>
      </c>
      <c r="B2453" s="87" t="s">
        <v>60</v>
      </c>
      <c r="C2453" s="60">
        <v>6.44</v>
      </c>
      <c r="D2453" s="61">
        <v>6.77</v>
      </c>
      <c r="E2453" s="58"/>
      <c r="F2453" s="59">
        <v>7.44</v>
      </c>
      <c r="G2453" s="59">
        <v>6.85</v>
      </c>
      <c r="H2453" s="59">
        <v>6.49</v>
      </c>
      <c r="O2453" s="4"/>
      <c r="P2453" s="4"/>
    </row>
    <row r="2454" spans="1:16" ht="15" customHeight="1">
      <c r="A2454" s="4" t="str">
        <f>B2443&amp;B2454</f>
        <v>42963MOLLENDO</v>
      </c>
      <c r="B2454" s="87" t="s">
        <v>61</v>
      </c>
      <c r="C2454" s="60">
        <v>6.71</v>
      </c>
      <c r="D2454" s="61">
        <v>7.04</v>
      </c>
      <c r="E2454" s="58"/>
      <c r="F2454" s="58"/>
      <c r="G2454" s="59">
        <v>7.06</v>
      </c>
      <c r="H2454" s="59">
        <v>6.74</v>
      </c>
      <c r="O2454" s="4"/>
      <c r="P2454" s="4"/>
    </row>
    <row r="2455" spans="1:16" ht="15" customHeight="1">
      <c r="A2455" s="4" t="str">
        <f>B2443&amp;B2455</f>
        <v>42963JULIACA</v>
      </c>
      <c r="B2455" s="87" t="s">
        <v>62</v>
      </c>
      <c r="C2455" s="60">
        <v>6.98</v>
      </c>
      <c r="D2455" s="61">
        <v>7.31</v>
      </c>
      <c r="E2455" s="58"/>
      <c r="F2455" s="58"/>
      <c r="G2455" s="58"/>
      <c r="H2455" s="59">
        <v>7.05</v>
      </c>
      <c r="O2455" s="4"/>
      <c r="P2455" s="4"/>
    </row>
    <row r="2456" spans="1:16" ht="15" customHeight="1">
      <c r="A2456" s="4" t="str">
        <f>B2443&amp;B2456</f>
        <v>42963CUSCO</v>
      </c>
      <c r="B2456" s="87" t="s">
        <v>63</v>
      </c>
      <c r="C2456" s="60">
        <v>7.03</v>
      </c>
      <c r="D2456" s="61">
        <v>7.36</v>
      </c>
      <c r="E2456" s="58"/>
      <c r="F2456" s="58"/>
      <c r="G2456" s="58"/>
      <c r="H2456" s="59">
        <v>7.1</v>
      </c>
      <c r="O2456" s="4"/>
      <c r="P2456" s="4"/>
    </row>
    <row r="2457" spans="1:16" ht="15" customHeight="1">
      <c r="A2457" s="4" t="str">
        <f>B2443&amp;B2457</f>
        <v>42963ILO</v>
      </c>
      <c r="B2457" s="87" t="s">
        <v>64</v>
      </c>
      <c r="C2457" s="60">
        <v>6.75</v>
      </c>
      <c r="D2457" s="61">
        <v>7.08</v>
      </c>
      <c r="E2457" s="58"/>
      <c r="F2457" s="59">
        <v>7.75</v>
      </c>
      <c r="G2457" s="58"/>
      <c r="H2457" s="58"/>
      <c r="O2457" s="4"/>
      <c r="P2457" s="4"/>
    </row>
    <row r="2458" spans="1:16" ht="15" customHeight="1">
      <c r="A2458" s="4" t="str">
        <f>B2443&amp;B2458</f>
        <v>42963EL MILAGRO</v>
      </c>
      <c r="B2458" s="87" t="s">
        <v>65</v>
      </c>
      <c r="C2458" s="58"/>
      <c r="D2458" s="58"/>
      <c r="E2458" s="58"/>
      <c r="F2458" s="58"/>
      <c r="G2458" s="59">
        <v>7.04</v>
      </c>
      <c r="H2458" s="59">
        <v>6.63</v>
      </c>
      <c r="O2458" s="4"/>
      <c r="P2458" s="4"/>
    </row>
    <row r="2459" spans="1:16" ht="15" customHeight="1">
      <c r="A2459" s="4" t="str">
        <f>B2443&amp;B2459</f>
        <v>42963YURIMAGUAS</v>
      </c>
      <c r="B2459" s="87" t="s">
        <v>66</v>
      </c>
      <c r="C2459" s="91"/>
      <c r="D2459" s="91"/>
      <c r="E2459" s="91"/>
      <c r="F2459" s="91"/>
      <c r="G2459" s="91"/>
      <c r="H2459" s="91"/>
      <c r="O2459" s="4"/>
      <c r="P2459" s="4"/>
    </row>
    <row r="2460" spans="1:16" ht="15" customHeight="1">
      <c r="A2460" s="4" t="str">
        <f>B2443&amp;B2460</f>
        <v>42963IQUITOS</v>
      </c>
      <c r="B2460" s="87" t="s">
        <v>67</v>
      </c>
      <c r="C2460" s="91"/>
      <c r="D2460" s="91"/>
      <c r="O2460" s="4"/>
      <c r="P2460" s="4"/>
    </row>
    <row r="2461" spans="1:16" ht="15" customHeight="1">
      <c r="A2461" s="4" t="str">
        <f>B2443&amp;B2461</f>
        <v>42963PUCALLPA</v>
      </c>
      <c r="B2461" s="87" t="s">
        <v>68</v>
      </c>
      <c r="C2461" s="91"/>
      <c r="D2461" s="91"/>
      <c r="O2461" s="4"/>
      <c r="P2461" s="4"/>
    </row>
    <row r="2462" spans="1:16" ht="15" customHeight="1">
      <c r="A2462" s="4" t="str">
        <f>B2443&amp;B2462</f>
        <v>42963PTO. MALDONADO</v>
      </c>
      <c r="B2462" s="87" t="s">
        <v>69</v>
      </c>
      <c r="C2462" s="61">
        <v>9.85</v>
      </c>
      <c r="D2462" s="61">
        <v>10.18</v>
      </c>
      <c r="O2462" s="4"/>
      <c r="P2462" s="4"/>
    </row>
    <row r="2463" spans="1:16" ht="15" customHeight="1">
      <c r="B2463" s="17">
        <v>42970</v>
      </c>
      <c r="C2463" s="79"/>
      <c r="D2463" s="79"/>
      <c r="O2463" s="4"/>
      <c r="P2463" s="4"/>
    </row>
    <row r="2464" spans="1:16" ht="15" customHeight="1">
      <c r="A2464" s="4" t="str">
        <f>B2463&amp;B2464</f>
        <v>42970TALARA</v>
      </c>
      <c r="B2464" s="87" t="s">
        <v>52</v>
      </c>
      <c r="C2464" s="58"/>
      <c r="D2464" s="58"/>
      <c r="E2464" s="58"/>
      <c r="F2464" s="59">
        <v>7.14</v>
      </c>
      <c r="G2464" s="59">
        <v>6.55</v>
      </c>
      <c r="H2464" s="59">
        <v>6.13</v>
      </c>
      <c r="O2464" s="4"/>
      <c r="P2464" s="4"/>
    </row>
    <row r="2465" spans="1:16" ht="15" customHeight="1">
      <c r="A2465" s="4" t="str">
        <f>B2463&amp;B2465</f>
        <v>42970PIURA</v>
      </c>
      <c r="B2465" s="87" t="s">
        <v>53</v>
      </c>
      <c r="C2465" s="58"/>
      <c r="D2465" s="58"/>
      <c r="E2465" s="58"/>
      <c r="F2465" s="58"/>
      <c r="G2465" s="59">
        <v>6.73</v>
      </c>
      <c r="H2465" s="59">
        <v>6.41</v>
      </c>
      <c r="O2465" s="4"/>
      <c r="P2465" s="4"/>
    </row>
    <row r="2466" spans="1:16" ht="15" customHeight="1">
      <c r="A2466" s="4" t="str">
        <f>+B2463&amp;B2466</f>
        <v>42970ETEN</v>
      </c>
      <c r="B2466" s="87" t="s">
        <v>54</v>
      </c>
      <c r="C2466" s="60">
        <v>6.57</v>
      </c>
      <c r="D2466" s="61">
        <v>6.81</v>
      </c>
      <c r="E2466" s="58"/>
      <c r="F2466" s="58"/>
      <c r="G2466" s="59">
        <v>6.87</v>
      </c>
      <c r="H2466" s="59">
        <v>6.55</v>
      </c>
      <c r="O2466" s="4"/>
      <c r="P2466" s="4"/>
    </row>
    <row r="2467" spans="1:16" ht="15" customHeight="1">
      <c r="A2467" s="4" t="str">
        <f>+B2463&amp;B2467</f>
        <v>42970SALAVERRY</v>
      </c>
      <c r="B2467" s="87" t="s">
        <v>55</v>
      </c>
      <c r="C2467" s="58"/>
      <c r="D2467" s="58"/>
      <c r="E2467" s="58"/>
      <c r="F2467" s="59">
        <v>7.5</v>
      </c>
      <c r="G2467" s="59">
        <v>6.9</v>
      </c>
      <c r="H2467" s="59">
        <v>6.58</v>
      </c>
      <c r="O2467" s="4"/>
      <c r="P2467" s="4"/>
    </row>
    <row r="2468" spans="1:16" ht="15" customHeight="1">
      <c r="A2468" s="4" t="str">
        <f>+B2463&amp;B2468</f>
        <v>42970CHIMBOTE</v>
      </c>
      <c r="B2468" s="87" t="s">
        <v>56</v>
      </c>
      <c r="C2468" s="60">
        <v>6.66</v>
      </c>
      <c r="D2468" s="61">
        <v>6.9</v>
      </c>
      <c r="E2468" s="58"/>
      <c r="F2468" s="58"/>
      <c r="G2468" s="59">
        <v>6.9</v>
      </c>
      <c r="H2468" s="58"/>
      <c r="O2468" s="4"/>
      <c r="P2468" s="4"/>
    </row>
    <row r="2469" spans="1:16" ht="15" customHeight="1">
      <c r="A2469" s="4" t="str">
        <f>+B2463&amp;B2469</f>
        <v>42970SUPE</v>
      </c>
      <c r="B2469" s="87" t="s">
        <v>57</v>
      </c>
      <c r="C2469" s="60">
        <v>6.42</v>
      </c>
      <c r="D2469" s="61">
        <v>6.66</v>
      </c>
      <c r="E2469" s="58"/>
      <c r="F2469" s="58"/>
      <c r="G2469" s="59">
        <v>6.87</v>
      </c>
      <c r="H2469" s="59">
        <v>6.55</v>
      </c>
      <c r="O2469" s="4"/>
      <c r="P2469" s="4"/>
    </row>
    <row r="2470" spans="1:16" ht="15" customHeight="1">
      <c r="A2470" s="4" t="str">
        <f>+B2463&amp;B2470</f>
        <v>42970CALLAO</v>
      </c>
      <c r="B2470" s="87" t="s">
        <v>58</v>
      </c>
      <c r="C2470" s="60">
        <v>6.24</v>
      </c>
      <c r="D2470" s="61">
        <v>6.48</v>
      </c>
      <c r="E2470" s="59">
        <v>7.28</v>
      </c>
      <c r="F2470" s="59">
        <v>6.97</v>
      </c>
      <c r="G2470" s="59">
        <v>6.36</v>
      </c>
      <c r="H2470" s="59">
        <v>6.01</v>
      </c>
      <c r="O2470" s="4"/>
      <c r="P2470" s="4"/>
    </row>
    <row r="2471" spans="1:16" ht="15" customHeight="1">
      <c r="A2471" s="4" t="str">
        <f>+B2463&amp;B2471</f>
        <v>42970CONCHAN</v>
      </c>
      <c r="B2471" s="87" t="s">
        <v>59</v>
      </c>
      <c r="C2471" s="60">
        <v>6.24</v>
      </c>
      <c r="D2471" s="61">
        <v>6.48</v>
      </c>
      <c r="E2471" s="59">
        <v>7.28</v>
      </c>
      <c r="F2471" s="59">
        <v>6.97</v>
      </c>
      <c r="G2471" s="59">
        <v>6.36</v>
      </c>
      <c r="H2471" s="59">
        <v>6.01</v>
      </c>
      <c r="O2471" s="4"/>
      <c r="P2471" s="4"/>
    </row>
    <row r="2472" spans="1:16" ht="15" customHeight="1">
      <c r="A2472" s="4" t="str">
        <f>+B2463&amp;B2472</f>
        <v>42970C. DE PASCO</v>
      </c>
      <c r="B2472" s="88" t="s">
        <v>23</v>
      </c>
      <c r="C2472" s="58"/>
      <c r="D2472" s="58"/>
      <c r="E2472" s="58"/>
      <c r="F2472" s="58"/>
      <c r="G2472" s="59">
        <v>7.12</v>
      </c>
      <c r="H2472" s="59">
        <v>6.81</v>
      </c>
      <c r="O2472" s="4"/>
      <c r="P2472" s="4"/>
    </row>
    <row r="2473" spans="1:16" ht="15" customHeight="1">
      <c r="A2473" s="4" t="str">
        <f>+B2463&amp;B2473</f>
        <v>42970PISCO</v>
      </c>
      <c r="B2473" s="87" t="s">
        <v>60</v>
      </c>
      <c r="C2473" s="60">
        <v>6.44</v>
      </c>
      <c r="D2473" s="61">
        <v>6.68</v>
      </c>
      <c r="E2473" s="58"/>
      <c r="F2473" s="59">
        <v>7.34</v>
      </c>
      <c r="G2473" s="59">
        <v>6.75</v>
      </c>
      <c r="H2473" s="59">
        <v>6.39</v>
      </c>
      <c r="O2473" s="4"/>
      <c r="P2473" s="4"/>
    </row>
    <row r="2474" spans="1:16" ht="15" customHeight="1">
      <c r="A2474" s="4" t="str">
        <f>B2463&amp;B2474</f>
        <v>42970MOLLENDO</v>
      </c>
      <c r="B2474" s="87" t="s">
        <v>61</v>
      </c>
      <c r="C2474" s="60">
        <v>6.71</v>
      </c>
      <c r="D2474" s="61">
        <v>6.95</v>
      </c>
      <c r="E2474" s="58"/>
      <c r="F2474" s="58"/>
      <c r="G2474" s="59">
        <v>6.96</v>
      </c>
      <c r="H2474" s="59">
        <v>6.64</v>
      </c>
      <c r="O2474" s="4"/>
      <c r="P2474" s="4"/>
    </row>
    <row r="2475" spans="1:16" ht="15" customHeight="1">
      <c r="A2475" s="4" t="str">
        <f>B2463&amp;B2475</f>
        <v>42970JULIACA</v>
      </c>
      <c r="B2475" s="87" t="s">
        <v>62</v>
      </c>
      <c r="C2475" s="60">
        <v>6.98</v>
      </c>
      <c r="D2475" s="61">
        <v>7.22</v>
      </c>
      <c r="E2475" s="58"/>
      <c r="F2475" s="58"/>
      <c r="G2475" s="58"/>
      <c r="H2475" s="59">
        <v>6.95</v>
      </c>
      <c r="O2475" s="4"/>
      <c r="P2475" s="4"/>
    </row>
    <row r="2476" spans="1:16" ht="15" customHeight="1">
      <c r="A2476" s="4" t="str">
        <f>B2463&amp;B2476</f>
        <v>42970CUSCO</v>
      </c>
      <c r="B2476" s="87" t="s">
        <v>63</v>
      </c>
      <c r="C2476" s="60">
        <v>7.03</v>
      </c>
      <c r="D2476" s="61">
        <v>7.27</v>
      </c>
      <c r="E2476" s="58"/>
      <c r="F2476" s="58"/>
      <c r="G2476" s="58"/>
      <c r="H2476" s="59">
        <v>7</v>
      </c>
      <c r="O2476" s="4"/>
      <c r="P2476" s="4"/>
    </row>
    <row r="2477" spans="1:16" ht="15" customHeight="1">
      <c r="A2477" s="4" t="str">
        <f>B2463&amp;B2477</f>
        <v>42970ILO</v>
      </c>
      <c r="B2477" s="87" t="s">
        <v>64</v>
      </c>
      <c r="C2477" s="60">
        <v>6.75</v>
      </c>
      <c r="D2477" s="61">
        <v>6.99</v>
      </c>
      <c r="E2477" s="58"/>
      <c r="F2477" s="59">
        <v>7.65</v>
      </c>
      <c r="G2477" s="58"/>
      <c r="H2477" s="58"/>
      <c r="O2477" s="4"/>
      <c r="P2477" s="4"/>
    </row>
    <row r="2478" spans="1:16" ht="15" customHeight="1">
      <c r="A2478" s="4" t="str">
        <f>B2463&amp;B2478</f>
        <v>42970EL MILAGRO</v>
      </c>
      <c r="B2478" s="87" t="s">
        <v>65</v>
      </c>
      <c r="C2478" s="58"/>
      <c r="D2478" s="58"/>
      <c r="E2478" s="58"/>
      <c r="F2478" s="58"/>
      <c r="G2478" s="59">
        <v>6.94</v>
      </c>
      <c r="H2478" s="59">
        <v>6.53</v>
      </c>
      <c r="O2478" s="4"/>
      <c r="P2478" s="4"/>
    </row>
    <row r="2479" spans="1:16" ht="15" customHeight="1">
      <c r="A2479" s="4" t="str">
        <f>B2463&amp;B2479</f>
        <v>42970YURIMAGUAS</v>
      </c>
      <c r="B2479" s="87" t="s">
        <v>66</v>
      </c>
      <c r="C2479" s="92"/>
      <c r="D2479" s="85"/>
      <c r="E2479" s="85"/>
      <c r="F2479" s="85"/>
      <c r="G2479" s="85"/>
      <c r="H2479" s="18"/>
      <c r="O2479" s="4"/>
      <c r="P2479" s="4"/>
    </row>
    <row r="2480" spans="1:16" ht="15" customHeight="1">
      <c r="A2480" s="4" t="str">
        <f>B2463&amp;B2480</f>
        <v>42970IQUITOS</v>
      </c>
      <c r="B2480" s="87" t="s">
        <v>67</v>
      </c>
      <c r="C2480" s="92"/>
      <c r="D2480" s="85"/>
      <c r="O2480" s="4"/>
      <c r="P2480" s="4"/>
    </row>
    <row r="2481" spans="1:16" ht="15" customHeight="1">
      <c r="A2481" s="4" t="str">
        <f>B2463&amp;B2481</f>
        <v>42970PUCALLPA</v>
      </c>
      <c r="B2481" s="87" t="s">
        <v>68</v>
      </c>
      <c r="C2481" s="92"/>
      <c r="D2481" s="85"/>
      <c r="O2481" s="4"/>
      <c r="P2481" s="4"/>
    </row>
    <row r="2482" spans="1:16" ht="15" customHeight="1">
      <c r="A2482" s="4" t="str">
        <f>B2463&amp;B2482</f>
        <v>42970PTO. MALDONADO</v>
      </c>
      <c r="B2482" s="87" t="s">
        <v>69</v>
      </c>
      <c r="C2482" s="61">
        <v>9.85</v>
      </c>
      <c r="D2482" s="61">
        <v>10.09</v>
      </c>
      <c r="O2482" s="4"/>
      <c r="P2482" s="4"/>
    </row>
    <row r="2483" spans="1:16" ht="15" customHeight="1">
      <c r="B2483" s="17">
        <v>42979</v>
      </c>
      <c r="C2483" s="79"/>
      <c r="D2483" s="79"/>
      <c r="O2483" s="4"/>
      <c r="P2483" s="4"/>
    </row>
    <row r="2484" spans="1:16" ht="15" customHeight="1">
      <c r="A2484" s="4" t="str">
        <f>B2483&amp;B2484</f>
        <v>42979TALARA</v>
      </c>
      <c r="B2484" s="87" t="s">
        <v>52</v>
      </c>
      <c r="C2484" s="58"/>
      <c r="D2484" s="58"/>
      <c r="E2484" s="58"/>
      <c r="F2484" s="59">
        <v>7.09</v>
      </c>
      <c r="G2484" s="59">
        <v>6.5</v>
      </c>
      <c r="H2484" s="59">
        <v>6.08</v>
      </c>
      <c r="O2484" s="4"/>
      <c r="P2484" s="4"/>
    </row>
    <row r="2485" spans="1:16" ht="15" customHeight="1">
      <c r="A2485" s="4" t="str">
        <f>B2483&amp;B2485</f>
        <v>42979PIURA</v>
      </c>
      <c r="B2485" s="87" t="s">
        <v>53</v>
      </c>
      <c r="C2485" s="58"/>
      <c r="D2485" s="58"/>
      <c r="E2485" s="58"/>
      <c r="F2485" s="58"/>
      <c r="G2485" s="59">
        <v>6.68</v>
      </c>
      <c r="H2485" s="59">
        <v>6.36</v>
      </c>
      <c r="O2485" s="4"/>
      <c r="P2485" s="4"/>
    </row>
    <row r="2486" spans="1:16" ht="15" customHeight="1">
      <c r="A2486" s="4" t="str">
        <f>+B2483&amp;B2486</f>
        <v>42979ETEN</v>
      </c>
      <c r="B2486" s="87" t="s">
        <v>54</v>
      </c>
      <c r="C2486" s="60">
        <v>6.79</v>
      </c>
      <c r="D2486" s="61">
        <v>6.79</v>
      </c>
      <c r="E2486" s="58"/>
      <c r="F2486" s="58"/>
      <c r="G2486" s="59">
        <v>6.82</v>
      </c>
      <c r="H2486" s="59">
        <v>6.5</v>
      </c>
      <c r="O2486" s="4"/>
      <c r="P2486" s="4"/>
    </row>
    <row r="2487" spans="1:16" ht="15" customHeight="1">
      <c r="A2487" s="4" t="str">
        <f>+B2483&amp;B2487</f>
        <v>42979SALAVERRY</v>
      </c>
      <c r="B2487" s="87" t="s">
        <v>55</v>
      </c>
      <c r="C2487" s="58"/>
      <c r="D2487" s="58"/>
      <c r="E2487" s="58"/>
      <c r="F2487" s="59">
        <v>7.45</v>
      </c>
      <c r="G2487" s="59">
        <v>6.85</v>
      </c>
      <c r="H2487" s="59">
        <v>6.53</v>
      </c>
      <c r="O2487" s="4"/>
      <c r="P2487" s="4"/>
    </row>
    <row r="2488" spans="1:16" ht="15" customHeight="1">
      <c r="A2488" s="4" t="str">
        <f>+B2483&amp;B2488</f>
        <v>42979CHIMBOTE</v>
      </c>
      <c r="B2488" s="87" t="s">
        <v>56</v>
      </c>
      <c r="C2488" s="60">
        <v>6.88</v>
      </c>
      <c r="D2488" s="61">
        <v>6.88</v>
      </c>
      <c r="E2488" s="58"/>
      <c r="F2488" s="58"/>
      <c r="G2488" s="59">
        <v>6.85</v>
      </c>
      <c r="H2488" s="58"/>
      <c r="O2488" s="4"/>
      <c r="P2488" s="4"/>
    </row>
    <row r="2489" spans="1:16" ht="15" customHeight="1">
      <c r="A2489" s="4" t="str">
        <f>+B2483&amp;B2489</f>
        <v>42979SUPE</v>
      </c>
      <c r="B2489" s="87" t="s">
        <v>57</v>
      </c>
      <c r="C2489" s="60">
        <v>6.64</v>
      </c>
      <c r="D2489" s="61">
        <v>6.64</v>
      </c>
      <c r="E2489" s="58"/>
      <c r="F2489" s="58"/>
      <c r="G2489" s="59">
        <v>6.82</v>
      </c>
      <c r="H2489" s="59">
        <v>6.5</v>
      </c>
      <c r="O2489" s="4"/>
      <c r="P2489" s="4"/>
    </row>
    <row r="2490" spans="1:16" ht="15" customHeight="1">
      <c r="A2490" s="4" t="str">
        <f>+B2483&amp;B2490</f>
        <v>42979CALLAO</v>
      </c>
      <c r="B2490" s="87" t="s">
        <v>58</v>
      </c>
      <c r="C2490" s="60">
        <v>6.46</v>
      </c>
      <c r="D2490" s="61">
        <v>6.46</v>
      </c>
      <c r="E2490" s="59">
        <v>7.23</v>
      </c>
      <c r="F2490" s="59">
        <v>6.92</v>
      </c>
      <c r="G2490" s="59">
        <v>6.31</v>
      </c>
      <c r="H2490" s="59">
        <v>5.96</v>
      </c>
      <c r="O2490" s="4"/>
      <c r="P2490" s="4"/>
    </row>
    <row r="2491" spans="1:16" ht="15" customHeight="1">
      <c r="A2491" s="4" t="str">
        <f>+B2483&amp;B2491</f>
        <v>42979CONCHAN</v>
      </c>
      <c r="B2491" s="87" t="s">
        <v>59</v>
      </c>
      <c r="C2491" s="60">
        <v>6.46</v>
      </c>
      <c r="D2491" s="61">
        <v>6.46</v>
      </c>
      <c r="E2491" s="59">
        <v>7.23</v>
      </c>
      <c r="F2491" s="59">
        <v>6.92</v>
      </c>
      <c r="G2491" s="59">
        <v>6.31</v>
      </c>
      <c r="H2491" s="59">
        <v>5.96</v>
      </c>
      <c r="O2491" s="4"/>
      <c r="P2491" s="4"/>
    </row>
    <row r="2492" spans="1:16" ht="15" customHeight="1">
      <c r="A2492" s="4" t="str">
        <f>+B2483&amp;B2492</f>
        <v>42979C. DE PASCO</v>
      </c>
      <c r="B2492" s="88" t="s">
        <v>23</v>
      </c>
      <c r="C2492" s="58"/>
      <c r="D2492" s="58"/>
      <c r="E2492" s="58"/>
      <c r="F2492" s="58"/>
      <c r="G2492" s="59">
        <v>7.07</v>
      </c>
      <c r="H2492" s="59">
        <v>6.76</v>
      </c>
      <c r="O2492" s="4"/>
      <c r="P2492" s="4"/>
    </row>
    <row r="2493" spans="1:16" ht="15" customHeight="1">
      <c r="A2493" s="4" t="str">
        <f>+B2483&amp;B2493</f>
        <v>42979PISCO</v>
      </c>
      <c r="B2493" s="87" t="s">
        <v>60</v>
      </c>
      <c r="C2493" s="60">
        <v>6.66</v>
      </c>
      <c r="D2493" s="61">
        <v>6.66</v>
      </c>
      <c r="E2493" s="58"/>
      <c r="F2493" s="59">
        <v>7.29</v>
      </c>
      <c r="G2493" s="59">
        <v>6.7</v>
      </c>
      <c r="H2493" s="59">
        <v>6.34</v>
      </c>
      <c r="O2493" s="4"/>
      <c r="P2493" s="4"/>
    </row>
    <row r="2494" spans="1:16" ht="15" customHeight="1">
      <c r="A2494" s="4" t="str">
        <f>B2483&amp;B2494</f>
        <v>42979MOLLENDO</v>
      </c>
      <c r="B2494" s="87" t="s">
        <v>61</v>
      </c>
      <c r="C2494" s="60">
        <v>6.93</v>
      </c>
      <c r="D2494" s="61">
        <v>6.93</v>
      </c>
      <c r="E2494" s="58"/>
      <c r="F2494" s="58"/>
      <c r="G2494" s="59">
        <v>6.91</v>
      </c>
      <c r="H2494" s="59">
        <v>6.59</v>
      </c>
      <c r="O2494" s="4"/>
      <c r="P2494" s="4"/>
    </row>
    <row r="2495" spans="1:16" ht="15" customHeight="1">
      <c r="A2495" s="4" t="str">
        <f>B2483&amp;B2495</f>
        <v>42979JULIACA</v>
      </c>
      <c r="B2495" s="87" t="s">
        <v>62</v>
      </c>
      <c r="C2495" s="60">
        <v>7.2</v>
      </c>
      <c r="D2495" s="61">
        <v>7.2</v>
      </c>
      <c r="E2495" s="58"/>
      <c r="F2495" s="58"/>
      <c r="G2495" s="58"/>
      <c r="H2495" s="59">
        <v>6.9</v>
      </c>
      <c r="O2495" s="4"/>
      <c r="P2495" s="4"/>
    </row>
    <row r="2496" spans="1:16" ht="15" customHeight="1">
      <c r="A2496" s="4" t="str">
        <f>B2483&amp;B2496</f>
        <v>42979CUSCO</v>
      </c>
      <c r="B2496" s="87" t="s">
        <v>63</v>
      </c>
      <c r="C2496" s="60">
        <v>7.25</v>
      </c>
      <c r="D2496" s="61">
        <v>7.25</v>
      </c>
      <c r="E2496" s="58"/>
      <c r="F2496" s="58"/>
      <c r="G2496" s="58"/>
      <c r="H2496" s="59">
        <v>6.95</v>
      </c>
      <c r="O2496" s="4"/>
      <c r="P2496" s="4"/>
    </row>
    <row r="2497" spans="1:16" ht="15" customHeight="1">
      <c r="A2497" s="4" t="str">
        <f>B2483&amp;B2497</f>
        <v>42979ILO</v>
      </c>
      <c r="B2497" s="87" t="s">
        <v>64</v>
      </c>
      <c r="C2497" s="60">
        <v>6.97</v>
      </c>
      <c r="D2497" s="61">
        <v>6.97</v>
      </c>
      <c r="E2497" s="58"/>
      <c r="F2497" s="59">
        <v>7.6</v>
      </c>
      <c r="G2497" s="58"/>
      <c r="H2497" s="58"/>
      <c r="O2497" s="4"/>
      <c r="P2497" s="4"/>
    </row>
    <row r="2498" spans="1:16" ht="15" customHeight="1">
      <c r="A2498" s="4" t="str">
        <f>B2483&amp;B2498</f>
        <v>42979EL MILAGRO</v>
      </c>
      <c r="B2498" s="87" t="s">
        <v>65</v>
      </c>
      <c r="C2498" s="58"/>
      <c r="D2498" s="58"/>
      <c r="E2498" s="58"/>
      <c r="F2498" s="58"/>
      <c r="G2498" s="59">
        <v>6.89</v>
      </c>
      <c r="H2498" s="59">
        <v>6.48</v>
      </c>
      <c r="O2498" s="4"/>
      <c r="P2498" s="4"/>
    </row>
    <row r="2499" spans="1:16" ht="15" customHeight="1">
      <c r="A2499" s="4" t="str">
        <f>B2483&amp;B2499</f>
        <v>42979YURIMAGUAS</v>
      </c>
      <c r="B2499" s="87" t="s">
        <v>66</v>
      </c>
      <c r="C2499" s="93"/>
      <c r="D2499" s="91"/>
      <c r="H2499" s="18"/>
      <c r="O2499" s="4"/>
      <c r="P2499" s="4"/>
    </row>
    <row r="2500" spans="1:16" ht="15" customHeight="1">
      <c r="A2500" s="4" t="str">
        <f>B2483&amp;B2500</f>
        <v>42979IQUITOS</v>
      </c>
      <c r="B2500" s="87" t="s">
        <v>67</v>
      </c>
      <c r="C2500" s="93"/>
      <c r="D2500" s="91"/>
      <c r="O2500" s="4"/>
      <c r="P2500" s="4"/>
    </row>
    <row r="2501" spans="1:16" ht="15" customHeight="1">
      <c r="A2501" s="4" t="str">
        <f>B2483&amp;B2501</f>
        <v>42979PUCALLPA</v>
      </c>
      <c r="B2501" s="87" t="s">
        <v>68</v>
      </c>
      <c r="C2501" s="93"/>
      <c r="D2501" s="91"/>
      <c r="O2501" s="4"/>
      <c r="P2501" s="4"/>
    </row>
    <row r="2502" spans="1:16" ht="15" customHeight="1">
      <c r="A2502" s="4" t="str">
        <f>B2483&amp;B2502</f>
        <v>42979PTO. MALDONADO</v>
      </c>
      <c r="B2502" s="87" t="s">
        <v>69</v>
      </c>
      <c r="C2502" s="61">
        <v>10.07</v>
      </c>
      <c r="D2502" s="61">
        <v>10.07</v>
      </c>
      <c r="O2502" s="4"/>
      <c r="P2502" s="4"/>
    </row>
    <row r="2503" spans="1:16" ht="15" customHeight="1">
      <c r="B2503" s="17">
        <v>42985</v>
      </c>
      <c r="C2503" s="79"/>
      <c r="D2503" s="79"/>
      <c r="O2503" s="4"/>
      <c r="P2503" s="4"/>
    </row>
    <row r="2504" spans="1:16" ht="15" customHeight="1">
      <c r="A2504" s="4" t="str">
        <f>B2503&amp;B2504</f>
        <v>42985TALARA</v>
      </c>
      <c r="B2504" s="87" t="s">
        <v>52</v>
      </c>
      <c r="C2504" s="58"/>
      <c r="D2504" s="58"/>
      <c r="E2504" s="58"/>
      <c r="F2504" s="59">
        <v>7.6</v>
      </c>
      <c r="G2504" s="59">
        <v>7.02</v>
      </c>
      <c r="H2504" s="59">
        <v>6.7</v>
      </c>
      <c r="O2504" s="4"/>
      <c r="P2504" s="4"/>
    </row>
    <row r="2505" spans="1:16" ht="15" customHeight="1">
      <c r="A2505" s="4" t="str">
        <f>B2503&amp;B2505</f>
        <v>42985PIURA</v>
      </c>
      <c r="B2505" s="87" t="s">
        <v>53</v>
      </c>
      <c r="C2505" s="58"/>
      <c r="D2505" s="58"/>
      <c r="E2505" s="58"/>
      <c r="F2505" s="58"/>
      <c r="G2505" s="59">
        <v>7.2</v>
      </c>
      <c r="H2505" s="59">
        <v>6.98</v>
      </c>
      <c r="O2505" s="4"/>
      <c r="P2505" s="4"/>
    </row>
    <row r="2506" spans="1:16" ht="15" customHeight="1">
      <c r="A2506" s="4" t="str">
        <f>+B2503&amp;B2506</f>
        <v>42985ETEN</v>
      </c>
      <c r="B2506" s="87" t="s">
        <v>54</v>
      </c>
      <c r="C2506" s="60">
        <v>6.79</v>
      </c>
      <c r="D2506" s="61">
        <v>7</v>
      </c>
      <c r="E2506" s="58"/>
      <c r="F2506" s="58"/>
      <c r="G2506" s="59">
        <v>7.34</v>
      </c>
      <c r="H2506" s="59">
        <v>7.12</v>
      </c>
      <c r="O2506" s="4"/>
      <c r="P2506" s="4"/>
    </row>
    <row r="2507" spans="1:16" ht="15" customHeight="1">
      <c r="A2507" s="4" t="str">
        <f>+B2503&amp;B2507</f>
        <v>42985SALAVERRY</v>
      </c>
      <c r="B2507" s="87" t="s">
        <v>55</v>
      </c>
      <c r="C2507" s="58"/>
      <c r="D2507" s="58"/>
      <c r="E2507" s="58"/>
      <c r="F2507" s="59">
        <v>7.96</v>
      </c>
      <c r="G2507" s="59">
        <v>7.37</v>
      </c>
      <c r="H2507" s="59">
        <v>7.15</v>
      </c>
      <c r="O2507" s="4"/>
      <c r="P2507" s="4"/>
    </row>
    <row r="2508" spans="1:16" ht="15" customHeight="1">
      <c r="A2508" s="4" t="str">
        <f>+B2503&amp;B2508</f>
        <v>42985CHIMBOTE</v>
      </c>
      <c r="B2508" s="87" t="s">
        <v>56</v>
      </c>
      <c r="C2508" s="60">
        <v>6.88</v>
      </c>
      <c r="D2508" s="61">
        <v>7.09</v>
      </c>
      <c r="E2508" s="58"/>
      <c r="F2508" s="58"/>
      <c r="G2508" s="59">
        <v>7.37</v>
      </c>
      <c r="H2508" s="58"/>
      <c r="O2508" s="4"/>
      <c r="P2508" s="4"/>
    </row>
    <row r="2509" spans="1:16" ht="15" customHeight="1">
      <c r="A2509" s="4" t="str">
        <f>+B2503&amp;B2509</f>
        <v>42985SUPE</v>
      </c>
      <c r="B2509" s="87" t="s">
        <v>57</v>
      </c>
      <c r="C2509" s="60">
        <v>6.64</v>
      </c>
      <c r="D2509" s="61">
        <v>6.85</v>
      </c>
      <c r="E2509" s="58"/>
      <c r="F2509" s="58"/>
      <c r="G2509" s="59">
        <v>7.34</v>
      </c>
      <c r="H2509" s="59">
        <v>7.12</v>
      </c>
      <c r="O2509" s="4"/>
      <c r="P2509" s="4"/>
    </row>
    <row r="2510" spans="1:16" ht="15" customHeight="1">
      <c r="A2510" s="4" t="str">
        <f>+B2503&amp;B2510</f>
        <v>42985CALLAO</v>
      </c>
      <c r="B2510" s="87" t="s">
        <v>58</v>
      </c>
      <c r="C2510" s="60">
        <v>6.46</v>
      </c>
      <c r="D2510" s="61">
        <v>6.67</v>
      </c>
      <c r="E2510" s="59">
        <v>7.75</v>
      </c>
      <c r="F2510" s="59">
        <v>7.43</v>
      </c>
      <c r="G2510" s="59">
        <v>6.83</v>
      </c>
      <c r="H2510" s="59">
        <v>6.58</v>
      </c>
      <c r="O2510" s="4"/>
      <c r="P2510" s="4"/>
    </row>
    <row r="2511" spans="1:16" ht="15" customHeight="1">
      <c r="A2511" s="4" t="str">
        <f>+B2503&amp;B2511</f>
        <v>42985CONCHAN</v>
      </c>
      <c r="B2511" s="87" t="s">
        <v>59</v>
      </c>
      <c r="C2511" s="60">
        <v>6.46</v>
      </c>
      <c r="D2511" s="61">
        <v>6.67</v>
      </c>
      <c r="E2511" s="59">
        <v>7.75</v>
      </c>
      <c r="F2511" s="59">
        <v>7.43</v>
      </c>
      <c r="G2511" s="59">
        <v>6.83</v>
      </c>
      <c r="H2511" s="59">
        <v>6.58</v>
      </c>
      <c r="O2511" s="4"/>
      <c r="P2511" s="4"/>
    </row>
    <row r="2512" spans="1:16" ht="15" customHeight="1">
      <c r="A2512" s="4" t="str">
        <f>+B2503&amp;B2512</f>
        <v>42985C. DE PASCO</v>
      </c>
      <c r="B2512" s="88" t="s">
        <v>23</v>
      </c>
      <c r="C2512" s="58"/>
      <c r="D2512" s="58"/>
      <c r="E2512" s="58"/>
      <c r="F2512" s="58"/>
      <c r="G2512" s="59">
        <v>7.59</v>
      </c>
      <c r="H2512" s="59">
        <v>7.38</v>
      </c>
      <c r="O2512" s="4"/>
      <c r="P2512" s="4"/>
    </row>
    <row r="2513" spans="1:16" ht="15" customHeight="1">
      <c r="A2513" s="4" t="str">
        <f>+B2503&amp;B2513</f>
        <v>42985PISCO</v>
      </c>
      <c r="B2513" s="87" t="s">
        <v>60</v>
      </c>
      <c r="C2513" s="60">
        <v>6.66</v>
      </c>
      <c r="D2513" s="61">
        <v>6.87</v>
      </c>
      <c r="E2513" s="58"/>
      <c r="F2513" s="59">
        <v>7.8</v>
      </c>
      <c r="G2513" s="59">
        <v>7.22</v>
      </c>
      <c r="H2513" s="59">
        <v>6.96</v>
      </c>
      <c r="O2513" s="4"/>
      <c r="P2513" s="4"/>
    </row>
    <row r="2514" spans="1:16" ht="15" customHeight="1">
      <c r="A2514" s="4" t="str">
        <f>B2503&amp;B2514</f>
        <v>42985MOLLENDO</v>
      </c>
      <c r="B2514" s="87" t="s">
        <v>61</v>
      </c>
      <c r="C2514" s="60">
        <v>6.93</v>
      </c>
      <c r="D2514" s="61">
        <v>7.14</v>
      </c>
      <c r="E2514" s="58"/>
      <c r="F2514" s="58"/>
      <c r="G2514" s="59">
        <v>7.43</v>
      </c>
      <c r="H2514" s="59">
        <v>7.21</v>
      </c>
      <c r="O2514" s="4"/>
      <c r="P2514" s="4"/>
    </row>
    <row r="2515" spans="1:16" ht="15" customHeight="1">
      <c r="A2515" s="4" t="str">
        <f>B2503&amp;B2515</f>
        <v>42985JULIACA</v>
      </c>
      <c r="B2515" s="87" t="s">
        <v>62</v>
      </c>
      <c r="C2515" s="60">
        <v>7.2</v>
      </c>
      <c r="D2515" s="61">
        <v>7.41</v>
      </c>
      <c r="E2515" s="58"/>
      <c r="F2515" s="58"/>
      <c r="G2515" s="58"/>
      <c r="H2515" s="59">
        <v>7.52</v>
      </c>
      <c r="O2515" s="4"/>
      <c r="P2515" s="4"/>
    </row>
    <row r="2516" spans="1:16" ht="15" customHeight="1">
      <c r="A2516" s="4" t="str">
        <f>B2503&amp;B2516</f>
        <v>42985CUSCO</v>
      </c>
      <c r="B2516" s="87" t="s">
        <v>63</v>
      </c>
      <c r="C2516" s="60">
        <v>7.25</v>
      </c>
      <c r="D2516" s="61">
        <v>7.46</v>
      </c>
      <c r="E2516" s="58"/>
      <c r="F2516" s="58"/>
      <c r="G2516" s="58"/>
      <c r="H2516" s="59">
        <v>7.57</v>
      </c>
      <c r="O2516" s="4"/>
      <c r="P2516" s="4"/>
    </row>
    <row r="2517" spans="1:16" ht="15" customHeight="1">
      <c r="A2517" s="4" t="str">
        <f>B2503&amp;B2517</f>
        <v>42985ILO</v>
      </c>
      <c r="B2517" s="87" t="s">
        <v>64</v>
      </c>
      <c r="C2517" s="60">
        <v>6.97</v>
      </c>
      <c r="D2517" s="61">
        <v>7.18</v>
      </c>
      <c r="E2517" s="58"/>
      <c r="F2517" s="59">
        <v>8.11</v>
      </c>
      <c r="G2517" s="58"/>
      <c r="H2517" s="58"/>
      <c r="O2517" s="4"/>
      <c r="P2517" s="4"/>
    </row>
    <row r="2518" spans="1:16" ht="15" customHeight="1">
      <c r="A2518" s="4" t="str">
        <f>B2503&amp;B2518</f>
        <v>42985EL MILAGRO</v>
      </c>
      <c r="B2518" s="87" t="s">
        <v>65</v>
      </c>
      <c r="C2518" s="58"/>
      <c r="D2518" s="58"/>
      <c r="E2518" s="58"/>
      <c r="F2518" s="58"/>
      <c r="G2518" s="59">
        <v>7.41</v>
      </c>
      <c r="H2518" s="59">
        <v>7.1</v>
      </c>
      <c r="O2518" s="4"/>
      <c r="P2518" s="4"/>
    </row>
    <row r="2519" spans="1:16" ht="15" customHeight="1">
      <c r="A2519" s="4" t="str">
        <f>B2503&amp;B2519</f>
        <v>42985YURIMAGUAS</v>
      </c>
      <c r="B2519" s="87" t="s">
        <v>66</v>
      </c>
      <c r="C2519" s="94"/>
      <c r="D2519" s="91"/>
      <c r="E2519" s="91"/>
      <c r="F2519" s="91"/>
      <c r="G2519" s="91"/>
      <c r="H2519" s="18"/>
      <c r="O2519" s="4"/>
      <c r="P2519" s="4"/>
    </row>
    <row r="2520" spans="1:16" ht="15" customHeight="1">
      <c r="A2520" s="4" t="str">
        <f>B2503&amp;B2520</f>
        <v>42985IQUITOS</v>
      </c>
      <c r="B2520" s="87" t="s">
        <v>67</v>
      </c>
      <c r="C2520" s="94"/>
      <c r="D2520" s="91"/>
      <c r="O2520" s="4"/>
      <c r="P2520" s="4"/>
    </row>
    <row r="2521" spans="1:16" ht="15" customHeight="1">
      <c r="A2521" s="4" t="str">
        <f>B2503&amp;B2521</f>
        <v>42985PUCALLPA</v>
      </c>
      <c r="B2521" s="87" t="s">
        <v>68</v>
      </c>
      <c r="C2521" s="94"/>
      <c r="D2521" s="91"/>
      <c r="O2521" s="4"/>
      <c r="P2521" s="4"/>
    </row>
    <row r="2522" spans="1:16" ht="15" customHeight="1">
      <c r="A2522" s="4" t="str">
        <f>B2503&amp;B2522</f>
        <v>42985PTO. MALDONADO</v>
      </c>
      <c r="B2522" s="87" t="s">
        <v>69</v>
      </c>
      <c r="C2522" s="61">
        <v>10.07</v>
      </c>
      <c r="D2522" s="61">
        <v>10.28</v>
      </c>
      <c r="O2522" s="4"/>
      <c r="P2522" s="4"/>
    </row>
    <row r="2523" spans="1:16" ht="15" customHeight="1">
      <c r="B2523" s="32">
        <v>42998</v>
      </c>
      <c r="C2523" s="79"/>
      <c r="D2523" s="79"/>
      <c r="O2523" s="4"/>
      <c r="P2523" s="4"/>
    </row>
    <row r="2524" spans="1:16" ht="15" customHeight="1">
      <c r="A2524" s="4" t="str">
        <f>B2523&amp;B2524</f>
        <v>42998TALARA</v>
      </c>
      <c r="B2524" s="87" t="s">
        <v>52</v>
      </c>
      <c r="C2524" s="58"/>
      <c r="D2524" s="58"/>
      <c r="E2524" s="58"/>
      <c r="F2524" s="59">
        <v>8.1</v>
      </c>
      <c r="G2524" s="59">
        <v>7.2</v>
      </c>
      <c r="H2524" s="59">
        <v>6.94</v>
      </c>
      <c r="O2524" s="4"/>
      <c r="P2524" s="4"/>
    </row>
    <row r="2525" spans="1:16" ht="15" customHeight="1">
      <c r="A2525" s="4" t="str">
        <f>B2523&amp;B2525</f>
        <v>42998PIURA</v>
      </c>
      <c r="B2525" s="87" t="s">
        <v>53</v>
      </c>
      <c r="C2525" s="58"/>
      <c r="D2525" s="58"/>
      <c r="E2525" s="58"/>
      <c r="F2525" s="58"/>
      <c r="G2525" s="59">
        <v>7.38</v>
      </c>
      <c r="H2525" s="59">
        <v>7.22</v>
      </c>
      <c r="O2525" s="4"/>
      <c r="P2525" s="4"/>
    </row>
    <row r="2526" spans="1:16" ht="15" customHeight="1">
      <c r="A2526" s="4" t="str">
        <f>+B2523&amp;B2526</f>
        <v>42998ETEN</v>
      </c>
      <c r="B2526" s="87" t="s">
        <v>54</v>
      </c>
      <c r="C2526" s="60">
        <v>6.79</v>
      </c>
      <c r="D2526" s="59">
        <v>7.37</v>
      </c>
      <c r="E2526" s="58"/>
      <c r="F2526" s="58"/>
      <c r="G2526" s="59">
        <v>7.52</v>
      </c>
      <c r="H2526" s="59">
        <v>7.36</v>
      </c>
      <c r="O2526" s="4"/>
      <c r="P2526" s="4"/>
    </row>
    <row r="2527" spans="1:16" ht="15" customHeight="1">
      <c r="A2527" s="4" t="str">
        <f>+B2523&amp;B2527</f>
        <v>42998SALAVERRY</v>
      </c>
      <c r="B2527" s="87" t="s">
        <v>55</v>
      </c>
      <c r="C2527" s="58"/>
      <c r="D2527" s="58"/>
      <c r="E2527" s="58"/>
      <c r="F2527" s="59">
        <v>8.4600000000000009</v>
      </c>
      <c r="G2527" s="59">
        <v>7.55</v>
      </c>
      <c r="H2527" s="59">
        <v>7.39</v>
      </c>
      <c r="O2527" s="4"/>
      <c r="P2527" s="4"/>
    </row>
    <row r="2528" spans="1:16" ht="15" customHeight="1">
      <c r="A2528" s="4" t="str">
        <f>+B2523&amp;B2528</f>
        <v>42998CHIMBOTE</v>
      </c>
      <c r="B2528" s="87" t="s">
        <v>56</v>
      </c>
      <c r="C2528" s="60">
        <v>6.88</v>
      </c>
      <c r="D2528" s="59">
        <v>7.46</v>
      </c>
      <c r="E2528" s="58"/>
      <c r="F2528" s="58"/>
      <c r="G2528" s="59">
        <v>7.55</v>
      </c>
      <c r="H2528" s="58"/>
      <c r="O2528" s="4"/>
      <c r="P2528" s="4"/>
    </row>
    <row r="2529" spans="1:16" ht="15" customHeight="1">
      <c r="A2529" s="4" t="str">
        <f>+B2523&amp;B2529</f>
        <v>42998SUPE</v>
      </c>
      <c r="B2529" s="87" t="s">
        <v>57</v>
      </c>
      <c r="C2529" s="60">
        <v>6.64</v>
      </c>
      <c r="D2529" s="59">
        <v>7.22</v>
      </c>
      <c r="E2529" s="58"/>
      <c r="F2529" s="58"/>
      <c r="G2529" s="59">
        <v>7.52</v>
      </c>
      <c r="H2529" s="59">
        <v>7.36</v>
      </c>
      <c r="O2529" s="4"/>
      <c r="P2529" s="4"/>
    </row>
    <row r="2530" spans="1:16" ht="15" customHeight="1">
      <c r="A2530" s="4" t="str">
        <f>+B2523&amp;B2530</f>
        <v>42998CALLAO</v>
      </c>
      <c r="B2530" s="87" t="s">
        <v>58</v>
      </c>
      <c r="C2530" s="60">
        <v>6.46</v>
      </c>
      <c r="D2530" s="59">
        <v>7.04</v>
      </c>
      <c r="E2530" s="59">
        <v>8.39</v>
      </c>
      <c r="F2530" s="59">
        <v>7.93</v>
      </c>
      <c r="G2530" s="59">
        <v>7.01</v>
      </c>
      <c r="H2530" s="59">
        <v>6.82</v>
      </c>
      <c r="O2530" s="4"/>
      <c r="P2530" s="4"/>
    </row>
    <row r="2531" spans="1:16" ht="15" customHeight="1">
      <c r="A2531" s="4" t="str">
        <f>+B2523&amp;B2531</f>
        <v>42998CONCHAN</v>
      </c>
      <c r="B2531" s="87" t="s">
        <v>59</v>
      </c>
      <c r="C2531" s="60">
        <v>6.46</v>
      </c>
      <c r="D2531" s="59">
        <v>7.04</v>
      </c>
      <c r="E2531" s="59">
        <v>8.39</v>
      </c>
      <c r="F2531" s="59">
        <v>7.93</v>
      </c>
      <c r="G2531" s="59">
        <v>7.01</v>
      </c>
      <c r="H2531" s="59">
        <v>6.82</v>
      </c>
      <c r="O2531" s="4"/>
      <c r="P2531" s="4"/>
    </row>
    <row r="2532" spans="1:16" ht="15" customHeight="1">
      <c r="A2532" s="4" t="str">
        <f>+B2523&amp;B2532</f>
        <v>42998C. DE PASCO</v>
      </c>
      <c r="B2532" s="88" t="s">
        <v>23</v>
      </c>
      <c r="C2532" s="58"/>
      <c r="D2532" s="58"/>
      <c r="E2532" s="58"/>
      <c r="F2532" s="58"/>
      <c r="G2532" s="59">
        <v>7.77</v>
      </c>
      <c r="H2532" s="59">
        <v>7.62</v>
      </c>
      <c r="O2532" s="4"/>
      <c r="P2532" s="4"/>
    </row>
    <row r="2533" spans="1:16" ht="15" customHeight="1">
      <c r="A2533" s="4" t="str">
        <f>+B2523&amp;B2533</f>
        <v>42998PISCO</v>
      </c>
      <c r="B2533" s="87" t="s">
        <v>60</v>
      </c>
      <c r="C2533" s="60">
        <v>6.66</v>
      </c>
      <c r="D2533" s="59">
        <v>7.24</v>
      </c>
      <c r="E2533" s="58"/>
      <c r="F2533" s="59">
        <v>8.3000000000000007</v>
      </c>
      <c r="G2533" s="59">
        <v>7.4</v>
      </c>
      <c r="H2533" s="59">
        <v>7.2</v>
      </c>
      <c r="O2533" s="4"/>
      <c r="P2533" s="4"/>
    </row>
    <row r="2534" spans="1:16" ht="15" customHeight="1">
      <c r="A2534" s="4" t="str">
        <f>B2523&amp;B2534</f>
        <v>42998MOLLENDO</v>
      </c>
      <c r="B2534" s="87" t="s">
        <v>61</v>
      </c>
      <c r="C2534" s="60">
        <v>6.93</v>
      </c>
      <c r="D2534" s="59">
        <v>7.51</v>
      </c>
      <c r="E2534" s="58"/>
      <c r="F2534" s="58"/>
      <c r="G2534" s="59">
        <v>7.61</v>
      </c>
      <c r="H2534" s="59">
        <v>7.45</v>
      </c>
      <c r="O2534" s="4"/>
      <c r="P2534" s="4"/>
    </row>
    <row r="2535" spans="1:16" ht="15" customHeight="1">
      <c r="A2535" s="4" t="str">
        <f>B2523&amp;B2535</f>
        <v>42998JULIACA</v>
      </c>
      <c r="B2535" s="87" t="s">
        <v>62</v>
      </c>
      <c r="C2535" s="60">
        <v>7.2</v>
      </c>
      <c r="D2535" s="59">
        <v>7.78</v>
      </c>
      <c r="E2535" s="58"/>
      <c r="F2535" s="58"/>
      <c r="G2535" s="58"/>
      <c r="H2535" s="59">
        <v>7.76</v>
      </c>
      <c r="O2535" s="4"/>
      <c r="P2535" s="4"/>
    </row>
    <row r="2536" spans="1:16" ht="15" customHeight="1">
      <c r="A2536" s="4" t="str">
        <f>B2523&amp;B2536</f>
        <v>42998CUSCO</v>
      </c>
      <c r="B2536" s="87" t="s">
        <v>63</v>
      </c>
      <c r="C2536" s="60">
        <v>7.25</v>
      </c>
      <c r="D2536" s="59">
        <v>7.83</v>
      </c>
      <c r="E2536" s="58"/>
      <c r="F2536" s="58"/>
      <c r="G2536" s="58"/>
      <c r="H2536" s="59">
        <v>7.81</v>
      </c>
      <c r="O2536" s="4"/>
      <c r="P2536" s="4"/>
    </row>
    <row r="2537" spans="1:16" ht="15" customHeight="1">
      <c r="A2537" s="4" t="str">
        <f>B2523&amp;B2537</f>
        <v>42998ILO</v>
      </c>
      <c r="B2537" s="87" t="s">
        <v>64</v>
      </c>
      <c r="C2537" s="60">
        <v>6.97</v>
      </c>
      <c r="D2537" s="59">
        <v>7.55</v>
      </c>
      <c r="E2537" s="58"/>
      <c r="F2537" s="59">
        <v>8.61</v>
      </c>
      <c r="G2537" s="58"/>
      <c r="H2537" s="58"/>
      <c r="O2537" s="4"/>
      <c r="P2537" s="4"/>
    </row>
    <row r="2538" spans="1:16" ht="15" customHeight="1">
      <c r="A2538" s="4" t="str">
        <f>B2523&amp;B2538</f>
        <v>42998EL MILAGRO</v>
      </c>
      <c r="B2538" s="87" t="s">
        <v>65</v>
      </c>
      <c r="C2538" s="58"/>
      <c r="D2538" s="58"/>
      <c r="E2538" s="58"/>
      <c r="F2538" s="58"/>
      <c r="G2538" s="59">
        <v>7.59</v>
      </c>
      <c r="H2538" s="59">
        <v>7.34</v>
      </c>
      <c r="O2538" s="4"/>
      <c r="P2538" s="4"/>
    </row>
    <row r="2539" spans="1:16" ht="15" customHeight="1">
      <c r="A2539" s="4" t="str">
        <f>B2523&amp;B2539</f>
        <v>42998YURIMAGUAS</v>
      </c>
      <c r="B2539" s="87" t="s">
        <v>66</v>
      </c>
      <c r="C2539" s="95"/>
      <c r="D2539" s="92"/>
      <c r="E2539" s="85"/>
      <c r="F2539" s="85"/>
      <c r="G2539" s="85"/>
      <c r="H2539" s="18"/>
      <c r="O2539" s="4"/>
      <c r="P2539" s="4"/>
    </row>
    <row r="2540" spans="1:16" ht="15" customHeight="1">
      <c r="A2540" s="4" t="str">
        <f>B2523&amp;B2540</f>
        <v>42998IQUITOS</v>
      </c>
      <c r="B2540" s="87" t="s">
        <v>67</v>
      </c>
      <c r="C2540" s="92"/>
      <c r="D2540" s="85"/>
      <c r="O2540" s="4"/>
      <c r="P2540" s="4"/>
    </row>
    <row r="2541" spans="1:16" ht="15" customHeight="1">
      <c r="A2541" s="4" t="str">
        <f>B2523&amp;B2541</f>
        <v>42998PUCALLPA</v>
      </c>
      <c r="B2541" s="87" t="s">
        <v>68</v>
      </c>
      <c r="C2541" s="92"/>
      <c r="D2541" s="85"/>
      <c r="O2541" s="4"/>
      <c r="P2541" s="4"/>
    </row>
    <row r="2542" spans="1:16" ht="15" customHeight="1">
      <c r="A2542" s="4" t="str">
        <f>B2523&amp;B2542</f>
        <v>42998PTO. MALDONADO</v>
      </c>
      <c r="B2542" s="87" t="s">
        <v>69</v>
      </c>
      <c r="C2542" s="61">
        <v>10.07</v>
      </c>
      <c r="D2542" s="61">
        <v>10.65</v>
      </c>
      <c r="O2542" s="4"/>
      <c r="P2542" s="4"/>
    </row>
    <row r="2543" spans="1:16" ht="15" customHeight="1">
      <c r="B2543" s="32">
        <v>43004</v>
      </c>
      <c r="O2543" s="4"/>
      <c r="P2543" s="4"/>
    </row>
    <row r="2544" spans="1:16" ht="15" customHeight="1">
      <c r="A2544" s="4" t="str">
        <f>B2543&amp;B2544</f>
        <v>43004TALARA</v>
      </c>
      <c r="B2544" s="87" t="s">
        <v>52</v>
      </c>
      <c r="C2544" s="58"/>
      <c r="D2544" s="58"/>
      <c r="E2544" s="58"/>
      <c r="F2544" s="59">
        <v>7.78</v>
      </c>
      <c r="G2544" s="59">
        <v>6.96</v>
      </c>
      <c r="H2544" s="59">
        <v>6.63</v>
      </c>
      <c r="O2544" s="4"/>
      <c r="P2544" s="4"/>
    </row>
    <row r="2545" spans="1:16" ht="15" customHeight="1">
      <c r="A2545" s="4" t="str">
        <f>B2543&amp;B2545</f>
        <v>43004PIURA</v>
      </c>
      <c r="B2545" s="87" t="s">
        <v>53</v>
      </c>
      <c r="C2545" s="58"/>
      <c r="D2545" s="58"/>
      <c r="E2545" s="58"/>
      <c r="F2545" s="58"/>
      <c r="G2545" s="59">
        <v>7.14</v>
      </c>
      <c r="H2545" s="59">
        <v>6.91</v>
      </c>
      <c r="O2545" s="4"/>
      <c r="P2545" s="4"/>
    </row>
    <row r="2546" spans="1:16" ht="15" customHeight="1">
      <c r="A2546" s="4" t="str">
        <f>+B2543&amp;B2546</f>
        <v>43004ETEN</v>
      </c>
      <c r="B2546" s="87" t="s">
        <v>54</v>
      </c>
      <c r="C2546" s="60">
        <v>6.79</v>
      </c>
      <c r="D2546" s="59">
        <v>7.29</v>
      </c>
      <c r="E2546" s="58"/>
      <c r="F2546" s="58"/>
      <c r="G2546" s="59">
        <v>7.28</v>
      </c>
      <c r="H2546" s="59">
        <v>7.05</v>
      </c>
      <c r="O2546" s="4"/>
      <c r="P2546" s="4"/>
    </row>
    <row r="2547" spans="1:16" ht="15" customHeight="1">
      <c r="A2547" s="4" t="str">
        <f>+B2543&amp;B2547</f>
        <v>43004SALAVERRY</v>
      </c>
      <c r="B2547" s="87" t="s">
        <v>55</v>
      </c>
      <c r="C2547" s="58"/>
      <c r="D2547" s="58"/>
      <c r="E2547" s="58"/>
      <c r="F2547" s="59">
        <v>8.14</v>
      </c>
      <c r="G2547" s="59">
        <v>7.31</v>
      </c>
      <c r="H2547" s="59">
        <v>7.08</v>
      </c>
      <c r="O2547" s="4"/>
      <c r="P2547" s="4"/>
    </row>
    <row r="2548" spans="1:16" ht="15" customHeight="1">
      <c r="A2548" s="4" t="str">
        <f>+B2543&amp;B2548</f>
        <v>43004CHIMBOTE</v>
      </c>
      <c r="B2548" s="87" t="s">
        <v>56</v>
      </c>
      <c r="C2548" s="60">
        <v>6.88</v>
      </c>
      <c r="D2548" s="59">
        <v>7.38</v>
      </c>
      <c r="E2548" s="58"/>
      <c r="F2548" s="58"/>
      <c r="G2548" s="59">
        <v>7.31</v>
      </c>
      <c r="H2548" s="58"/>
      <c r="O2548" s="4"/>
      <c r="P2548" s="4"/>
    </row>
    <row r="2549" spans="1:16" ht="15" customHeight="1">
      <c r="A2549" s="4" t="str">
        <f>+B2543&amp;B2549</f>
        <v>43004SUPE</v>
      </c>
      <c r="B2549" s="87" t="s">
        <v>57</v>
      </c>
      <c r="C2549" s="60">
        <v>6.64</v>
      </c>
      <c r="D2549" s="59">
        <v>7.14</v>
      </c>
      <c r="E2549" s="58"/>
      <c r="F2549" s="58"/>
      <c r="G2549" s="59">
        <v>7.28</v>
      </c>
      <c r="H2549" s="59">
        <v>7.05</v>
      </c>
      <c r="O2549" s="4"/>
      <c r="P2549" s="4"/>
    </row>
    <row r="2550" spans="1:16" ht="15" customHeight="1">
      <c r="A2550" s="4" t="str">
        <f>+B2543&amp;B2550</f>
        <v>43004CALLAO</v>
      </c>
      <c r="B2550" s="87" t="s">
        <v>58</v>
      </c>
      <c r="C2550" s="60">
        <v>6.46</v>
      </c>
      <c r="D2550" s="59">
        <v>6.96</v>
      </c>
      <c r="E2550" s="59">
        <v>8.08</v>
      </c>
      <c r="F2550" s="59">
        <v>7.61</v>
      </c>
      <c r="G2550" s="59">
        <v>6.77</v>
      </c>
      <c r="H2550" s="59">
        <v>6.51</v>
      </c>
      <c r="O2550" s="4"/>
      <c r="P2550" s="4"/>
    </row>
    <row r="2551" spans="1:16" ht="15" customHeight="1">
      <c r="A2551" s="4" t="str">
        <f>+B2543&amp;B2551</f>
        <v>43004CONCHAN</v>
      </c>
      <c r="B2551" s="87" t="s">
        <v>59</v>
      </c>
      <c r="C2551" s="60">
        <v>6.46</v>
      </c>
      <c r="D2551" s="59">
        <v>6.96</v>
      </c>
      <c r="E2551" s="59">
        <v>8.08</v>
      </c>
      <c r="F2551" s="59">
        <v>7.61</v>
      </c>
      <c r="G2551" s="59">
        <v>6.77</v>
      </c>
      <c r="H2551" s="59">
        <v>6.51</v>
      </c>
      <c r="O2551" s="4"/>
      <c r="P2551" s="4"/>
    </row>
    <row r="2552" spans="1:16" ht="15" customHeight="1">
      <c r="A2552" s="4" t="str">
        <f>+B2543&amp;B2552</f>
        <v>43004C. DE PASCO</v>
      </c>
      <c r="B2552" s="88" t="s">
        <v>23</v>
      </c>
      <c r="C2552" s="58"/>
      <c r="D2552" s="58"/>
      <c r="E2552" s="58"/>
      <c r="F2552" s="58"/>
      <c r="G2552" s="59">
        <v>7.53</v>
      </c>
      <c r="H2552" s="59">
        <v>7.31</v>
      </c>
      <c r="O2552" s="4"/>
      <c r="P2552" s="4"/>
    </row>
    <row r="2553" spans="1:16" ht="15" customHeight="1">
      <c r="A2553" s="4" t="str">
        <f>+B2543&amp;B2553</f>
        <v>43004PISCO</v>
      </c>
      <c r="B2553" s="87" t="s">
        <v>60</v>
      </c>
      <c r="C2553" s="60">
        <v>6.66</v>
      </c>
      <c r="D2553" s="59">
        <v>7.16</v>
      </c>
      <c r="E2553" s="58"/>
      <c r="F2553" s="59">
        <v>7.98</v>
      </c>
      <c r="G2553" s="59">
        <v>7.16</v>
      </c>
      <c r="H2553" s="59">
        <v>6.89</v>
      </c>
      <c r="O2553" s="4"/>
      <c r="P2553" s="4"/>
    </row>
    <row r="2554" spans="1:16" ht="15" customHeight="1">
      <c r="A2554" s="4" t="str">
        <f>B2543&amp;B2554</f>
        <v>43004MOLLENDO</v>
      </c>
      <c r="B2554" s="87" t="s">
        <v>61</v>
      </c>
      <c r="C2554" s="60">
        <v>6.93</v>
      </c>
      <c r="D2554" s="59">
        <v>7.43</v>
      </c>
      <c r="E2554" s="58"/>
      <c r="F2554" s="58"/>
      <c r="G2554" s="59">
        <v>7.37</v>
      </c>
      <c r="H2554" s="59">
        <v>7.14</v>
      </c>
      <c r="O2554" s="4"/>
      <c r="P2554" s="4"/>
    </row>
    <row r="2555" spans="1:16" ht="15" customHeight="1">
      <c r="A2555" s="4" t="str">
        <f>B2543&amp;B2555</f>
        <v>43004JULIACA</v>
      </c>
      <c r="B2555" s="87" t="s">
        <v>62</v>
      </c>
      <c r="C2555" s="60">
        <v>7.2</v>
      </c>
      <c r="D2555" s="59">
        <v>7.7</v>
      </c>
      <c r="E2555" s="58"/>
      <c r="F2555" s="58"/>
      <c r="G2555" s="58"/>
      <c r="H2555" s="59">
        <v>7.45</v>
      </c>
      <c r="O2555" s="4"/>
      <c r="P2555" s="4"/>
    </row>
    <row r="2556" spans="1:16" ht="15" customHeight="1">
      <c r="A2556" s="4" t="str">
        <f>B2543&amp;B2556</f>
        <v>43004CUSCO</v>
      </c>
      <c r="B2556" s="87" t="s">
        <v>63</v>
      </c>
      <c r="C2556" s="60">
        <v>7.25</v>
      </c>
      <c r="D2556" s="59">
        <v>7.75</v>
      </c>
      <c r="E2556" s="58"/>
      <c r="F2556" s="58"/>
      <c r="G2556" s="58"/>
      <c r="H2556" s="59">
        <v>7.5</v>
      </c>
      <c r="O2556" s="4"/>
      <c r="P2556" s="4"/>
    </row>
    <row r="2557" spans="1:16" ht="15" customHeight="1">
      <c r="A2557" s="4" t="str">
        <f>B2543&amp;B2557</f>
        <v>43004ILO</v>
      </c>
      <c r="B2557" s="87" t="s">
        <v>64</v>
      </c>
      <c r="C2557" s="60">
        <v>6.97</v>
      </c>
      <c r="D2557" s="59">
        <v>7.47</v>
      </c>
      <c r="E2557" s="58"/>
      <c r="F2557" s="59">
        <v>8.2899999999999991</v>
      </c>
      <c r="G2557" s="58"/>
      <c r="H2557" s="58"/>
      <c r="O2557" s="4"/>
      <c r="P2557" s="4"/>
    </row>
    <row r="2558" spans="1:16" ht="15" customHeight="1">
      <c r="A2558" s="4" t="str">
        <f>B2543&amp;B2558</f>
        <v>43004EL MILAGRO</v>
      </c>
      <c r="B2558" s="87" t="s">
        <v>65</v>
      </c>
      <c r="C2558" s="58"/>
      <c r="D2558" s="58"/>
      <c r="E2558" s="58"/>
      <c r="F2558" s="58"/>
      <c r="G2558" s="59">
        <v>7.35</v>
      </c>
      <c r="H2558" s="59">
        <v>7.03</v>
      </c>
      <c r="O2558" s="4"/>
      <c r="P2558" s="4"/>
    </row>
    <row r="2559" spans="1:16" ht="15" customHeight="1">
      <c r="A2559" s="4" t="str">
        <f>B2543&amp;B2559</f>
        <v>43004YURIMAGUAS</v>
      </c>
      <c r="B2559" s="87" t="s">
        <v>66</v>
      </c>
      <c r="C2559" s="94"/>
      <c r="D2559" s="91"/>
      <c r="E2559" s="91"/>
      <c r="F2559" s="91"/>
      <c r="G2559" s="91"/>
      <c r="H2559" s="18"/>
      <c r="O2559" s="4"/>
      <c r="P2559" s="4"/>
    </row>
    <row r="2560" spans="1:16" ht="15" customHeight="1">
      <c r="A2560" s="4" t="str">
        <f>B2543&amp;B2560</f>
        <v>43004IQUITOS</v>
      </c>
      <c r="B2560" s="87" t="s">
        <v>67</v>
      </c>
      <c r="C2560" s="94"/>
      <c r="D2560" s="91"/>
      <c r="O2560" s="4"/>
      <c r="P2560" s="4"/>
    </row>
    <row r="2561" spans="1:16" ht="15" customHeight="1">
      <c r="A2561" s="4" t="str">
        <f>B2543&amp;B2561</f>
        <v>43004PUCALLPA</v>
      </c>
      <c r="B2561" s="87" t="s">
        <v>68</v>
      </c>
      <c r="C2561" s="94"/>
      <c r="D2561" s="91"/>
      <c r="O2561" s="4"/>
      <c r="P2561" s="4"/>
    </row>
    <row r="2562" spans="1:16" ht="15" customHeight="1">
      <c r="A2562" s="4" t="str">
        <f>B2543&amp;B2562</f>
        <v>43004PTO. MALDONADO</v>
      </c>
      <c r="B2562" s="87" t="s">
        <v>69</v>
      </c>
      <c r="C2562" s="61">
        <v>10.07</v>
      </c>
      <c r="D2562" s="61">
        <v>10.57</v>
      </c>
      <c r="O2562" s="4"/>
      <c r="P2562" s="4"/>
    </row>
    <row r="2563" spans="1:16" ht="15" customHeight="1">
      <c r="B2563" s="32">
        <v>43012</v>
      </c>
      <c r="C2563" s="79"/>
      <c r="D2563" s="79"/>
      <c r="O2563" s="4"/>
      <c r="P2563" s="4"/>
    </row>
    <row r="2564" spans="1:16" ht="15" customHeight="1">
      <c r="A2564" s="4" t="str">
        <f>B2563&amp;B2564</f>
        <v>43012TALARA</v>
      </c>
      <c r="B2564" s="87" t="s">
        <v>52</v>
      </c>
      <c r="C2564" s="58"/>
      <c r="D2564" s="58"/>
      <c r="E2564" s="58"/>
      <c r="F2564" s="59">
        <v>7.57</v>
      </c>
      <c r="G2564" s="59">
        <v>6.9</v>
      </c>
      <c r="H2564" s="59">
        <v>6.54</v>
      </c>
      <c r="O2564" s="4"/>
      <c r="P2564" s="4"/>
    </row>
    <row r="2565" spans="1:16" ht="15" customHeight="1">
      <c r="A2565" s="4" t="str">
        <f>B2563&amp;B2565</f>
        <v>43012PIURA</v>
      </c>
      <c r="B2565" s="87" t="s">
        <v>53</v>
      </c>
      <c r="C2565" s="58"/>
      <c r="D2565" s="58"/>
      <c r="E2565" s="58"/>
      <c r="F2565" s="58"/>
      <c r="G2565" s="59">
        <v>7.08</v>
      </c>
      <c r="H2565" s="59">
        <v>6.82</v>
      </c>
      <c r="O2565" s="4"/>
      <c r="P2565" s="4"/>
    </row>
    <row r="2566" spans="1:16" ht="15" customHeight="1">
      <c r="A2566" s="4" t="str">
        <f>+B2563&amp;B2566</f>
        <v>43012ETEN</v>
      </c>
      <c r="B2566" s="87" t="s">
        <v>54</v>
      </c>
      <c r="C2566" s="60">
        <v>6.79</v>
      </c>
      <c r="D2566" s="59">
        <v>7.39</v>
      </c>
      <c r="E2566" s="58"/>
      <c r="F2566" s="58"/>
      <c r="G2566" s="59">
        <v>7.22</v>
      </c>
      <c r="H2566" s="59">
        <v>6.96</v>
      </c>
      <c r="O2566" s="4"/>
      <c r="P2566" s="4"/>
    </row>
    <row r="2567" spans="1:16" ht="15" customHeight="1">
      <c r="A2567" s="4" t="str">
        <f>+B2563&amp;B2567</f>
        <v>43012SALAVERRY</v>
      </c>
      <c r="B2567" s="87" t="s">
        <v>55</v>
      </c>
      <c r="C2567" s="58"/>
      <c r="D2567" s="58"/>
      <c r="E2567" s="58"/>
      <c r="F2567" s="59">
        <v>7.93</v>
      </c>
      <c r="G2567" s="59">
        <v>7.25</v>
      </c>
      <c r="H2567" s="59">
        <v>6.99</v>
      </c>
      <c r="O2567" s="4"/>
      <c r="P2567" s="4"/>
    </row>
    <row r="2568" spans="1:16" ht="15" customHeight="1">
      <c r="A2568" s="4" t="str">
        <f>+B2563&amp;B2568</f>
        <v>43012CHIMBOTE</v>
      </c>
      <c r="B2568" s="87" t="s">
        <v>56</v>
      </c>
      <c r="C2568" s="60">
        <v>6.88</v>
      </c>
      <c r="D2568" s="59">
        <v>7.48</v>
      </c>
      <c r="E2568" s="58"/>
      <c r="F2568" s="58"/>
      <c r="G2568" s="59">
        <v>7.25</v>
      </c>
      <c r="H2568" s="58"/>
      <c r="O2568" s="4"/>
      <c r="P2568" s="4"/>
    </row>
    <row r="2569" spans="1:16" ht="15" customHeight="1">
      <c r="A2569" s="4" t="str">
        <f>+B2563&amp;B2569</f>
        <v>43012SUPE</v>
      </c>
      <c r="B2569" s="87" t="s">
        <v>57</v>
      </c>
      <c r="C2569" s="60">
        <v>6.64</v>
      </c>
      <c r="D2569" s="59">
        <v>7.24</v>
      </c>
      <c r="E2569" s="58"/>
      <c r="F2569" s="58"/>
      <c r="G2569" s="59">
        <v>7.22</v>
      </c>
      <c r="H2569" s="59">
        <v>6.96</v>
      </c>
      <c r="O2569" s="4"/>
      <c r="P2569" s="4"/>
    </row>
    <row r="2570" spans="1:16" ht="15" customHeight="1">
      <c r="A2570" s="4" t="str">
        <f>+B2563&amp;B2570</f>
        <v>43012CALLAO</v>
      </c>
      <c r="B2570" s="87" t="s">
        <v>58</v>
      </c>
      <c r="C2570" s="60">
        <v>6.46</v>
      </c>
      <c r="D2570" s="59">
        <v>7.06</v>
      </c>
      <c r="E2570" s="59">
        <v>7.77</v>
      </c>
      <c r="F2570" s="59">
        <v>7.4</v>
      </c>
      <c r="G2570" s="59">
        <v>6.71</v>
      </c>
      <c r="H2570" s="59">
        <v>6.42</v>
      </c>
      <c r="O2570" s="4"/>
      <c r="P2570" s="4"/>
    </row>
    <row r="2571" spans="1:16" ht="15" customHeight="1">
      <c r="A2571" s="4" t="str">
        <f>+B2563&amp;B2571</f>
        <v>43012CONCHAN</v>
      </c>
      <c r="B2571" s="87" t="s">
        <v>59</v>
      </c>
      <c r="C2571" s="60">
        <v>6.46</v>
      </c>
      <c r="D2571" s="59">
        <v>7.06</v>
      </c>
      <c r="E2571" s="59">
        <v>7.77</v>
      </c>
      <c r="F2571" s="59">
        <v>7.4</v>
      </c>
      <c r="G2571" s="59">
        <v>6.71</v>
      </c>
      <c r="H2571" s="59">
        <v>6.42</v>
      </c>
      <c r="O2571" s="4"/>
      <c r="P2571" s="4"/>
    </row>
    <row r="2572" spans="1:16" ht="15" customHeight="1">
      <c r="A2572" s="4" t="str">
        <f>+B2563&amp;B2572</f>
        <v>43012C. DE PASCO</v>
      </c>
      <c r="B2572" s="88" t="s">
        <v>23</v>
      </c>
      <c r="C2572" s="58"/>
      <c r="D2572" s="58"/>
      <c r="E2572" s="58"/>
      <c r="F2572" s="58"/>
      <c r="G2572" s="59">
        <v>7.47</v>
      </c>
      <c r="H2572" s="59">
        <v>7.22</v>
      </c>
      <c r="O2572" s="4"/>
      <c r="P2572" s="4"/>
    </row>
    <row r="2573" spans="1:16" ht="15" customHeight="1">
      <c r="A2573" s="4" t="str">
        <f>+B2563&amp;B2573</f>
        <v>43012PISCO</v>
      </c>
      <c r="B2573" s="87" t="s">
        <v>60</v>
      </c>
      <c r="C2573" s="60">
        <v>6.66</v>
      </c>
      <c r="D2573" s="59">
        <v>7.26</v>
      </c>
      <c r="E2573" s="58"/>
      <c r="F2573" s="59">
        <v>7.77</v>
      </c>
      <c r="G2573" s="59">
        <v>7.1</v>
      </c>
      <c r="H2573" s="59">
        <v>6.8</v>
      </c>
      <c r="O2573" s="4"/>
      <c r="P2573" s="4"/>
    </row>
    <row r="2574" spans="1:16" ht="15" customHeight="1">
      <c r="A2574" s="4" t="str">
        <f>B2563&amp;B2574</f>
        <v>43012MOLLENDO</v>
      </c>
      <c r="B2574" s="87" t="s">
        <v>61</v>
      </c>
      <c r="C2574" s="60">
        <v>6.93</v>
      </c>
      <c r="D2574" s="59">
        <v>7.53</v>
      </c>
      <c r="E2574" s="58"/>
      <c r="F2574" s="58"/>
      <c r="G2574" s="59">
        <v>7.31</v>
      </c>
      <c r="H2574" s="59">
        <v>7.05</v>
      </c>
      <c r="O2574" s="4"/>
      <c r="P2574" s="4"/>
    </row>
    <row r="2575" spans="1:16" ht="15" customHeight="1">
      <c r="A2575" s="4" t="str">
        <f>B2563&amp;B2575</f>
        <v>43012JULIACA</v>
      </c>
      <c r="B2575" s="87" t="s">
        <v>62</v>
      </c>
      <c r="C2575" s="60">
        <v>7.2</v>
      </c>
      <c r="D2575" s="59">
        <v>7.8</v>
      </c>
      <c r="E2575" s="58"/>
      <c r="F2575" s="58"/>
      <c r="G2575" s="58"/>
      <c r="H2575" s="59">
        <v>7.36</v>
      </c>
      <c r="O2575" s="4"/>
      <c r="P2575" s="4"/>
    </row>
    <row r="2576" spans="1:16" ht="15" customHeight="1">
      <c r="A2576" s="4" t="str">
        <f>B2563&amp;B2576</f>
        <v>43012CUSCO</v>
      </c>
      <c r="B2576" s="87" t="s">
        <v>63</v>
      </c>
      <c r="C2576" s="60">
        <v>7.25</v>
      </c>
      <c r="D2576" s="59">
        <v>7.85</v>
      </c>
      <c r="E2576" s="58"/>
      <c r="F2576" s="58"/>
      <c r="G2576" s="58"/>
      <c r="H2576" s="59">
        <v>7.41</v>
      </c>
      <c r="O2576" s="4"/>
      <c r="P2576" s="4"/>
    </row>
    <row r="2577" spans="1:16" ht="15" customHeight="1">
      <c r="A2577" s="4" t="str">
        <f>B2563&amp;B2577</f>
        <v>43012ILO</v>
      </c>
      <c r="B2577" s="87" t="s">
        <v>64</v>
      </c>
      <c r="C2577" s="60">
        <v>6.97</v>
      </c>
      <c r="D2577" s="59">
        <v>7.57</v>
      </c>
      <c r="E2577" s="58"/>
      <c r="F2577" s="59">
        <v>8.08</v>
      </c>
      <c r="G2577" s="58"/>
      <c r="H2577" s="58"/>
      <c r="O2577" s="4"/>
      <c r="P2577" s="4"/>
    </row>
    <row r="2578" spans="1:16" ht="15" customHeight="1">
      <c r="A2578" s="4" t="str">
        <f>B2563&amp;B2578</f>
        <v>43012EL MILAGRO</v>
      </c>
      <c r="B2578" s="87" t="s">
        <v>65</v>
      </c>
      <c r="C2578" s="58"/>
      <c r="D2578" s="58"/>
      <c r="E2578" s="58"/>
      <c r="F2578" s="58"/>
      <c r="G2578" s="59">
        <v>7.29</v>
      </c>
      <c r="H2578" s="59">
        <v>6.94</v>
      </c>
      <c r="O2578" s="4"/>
      <c r="P2578" s="4"/>
    </row>
    <row r="2579" spans="1:16" ht="15" customHeight="1">
      <c r="A2579" s="4" t="str">
        <f>B2563&amp;B2579</f>
        <v>43012YURIMAGUAS</v>
      </c>
      <c r="B2579" s="87" t="s">
        <v>66</v>
      </c>
      <c r="C2579" s="92"/>
      <c r="D2579" s="85"/>
      <c r="F2579" s="85"/>
      <c r="G2579" s="85"/>
      <c r="H2579" s="85"/>
      <c r="O2579" s="4"/>
      <c r="P2579" s="4"/>
    </row>
    <row r="2580" spans="1:16" ht="15" customHeight="1">
      <c r="A2580" s="4" t="str">
        <f>B2563&amp;B2580</f>
        <v>43012IQUITOS</v>
      </c>
      <c r="B2580" s="87" t="s">
        <v>67</v>
      </c>
      <c r="C2580" s="92"/>
      <c r="D2580" s="85"/>
      <c r="O2580" s="4"/>
      <c r="P2580" s="4"/>
    </row>
    <row r="2581" spans="1:16" ht="15" customHeight="1">
      <c r="A2581" s="4" t="str">
        <f>B2563&amp;B2581</f>
        <v>43012PUCALLPA</v>
      </c>
      <c r="B2581" s="87" t="s">
        <v>68</v>
      </c>
      <c r="C2581" s="92"/>
      <c r="D2581" s="85"/>
      <c r="O2581" s="4"/>
      <c r="P2581" s="4"/>
    </row>
    <row r="2582" spans="1:16" ht="15" customHeight="1">
      <c r="A2582" s="4" t="str">
        <f>B2563&amp;B2582</f>
        <v>43012PTO. MALDONADO</v>
      </c>
      <c r="B2582" s="87" t="s">
        <v>69</v>
      </c>
      <c r="C2582" s="61">
        <v>10.07</v>
      </c>
      <c r="D2582" s="61">
        <v>10.67</v>
      </c>
      <c r="O2582" s="4"/>
      <c r="P2582" s="4"/>
    </row>
    <row r="2583" spans="1:16" ht="15" customHeight="1">
      <c r="B2583" s="32">
        <v>43020</v>
      </c>
      <c r="C2583" s="79"/>
      <c r="D2583" s="79"/>
      <c r="O2583" s="4"/>
      <c r="P2583" s="4"/>
    </row>
    <row r="2584" spans="1:16" ht="15" customHeight="1">
      <c r="A2584" s="4" t="str">
        <f>B2583&amp;B2584</f>
        <v>43020TALARA</v>
      </c>
      <c r="B2584" s="87" t="s">
        <v>52</v>
      </c>
      <c r="C2584" s="58"/>
      <c r="D2584" s="58"/>
      <c r="E2584" s="58"/>
      <c r="F2584" s="59">
        <v>7.44</v>
      </c>
      <c r="G2584" s="59">
        <v>6.78</v>
      </c>
      <c r="H2584" s="59">
        <v>6.44</v>
      </c>
      <c r="O2584" s="4"/>
      <c r="P2584" s="4"/>
    </row>
    <row r="2585" spans="1:16" ht="15" customHeight="1">
      <c r="A2585" s="4" t="str">
        <f>B2583&amp;B2585</f>
        <v>43020PIURA</v>
      </c>
      <c r="B2585" s="87" t="s">
        <v>53</v>
      </c>
      <c r="C2585" s="58"/>
      <c r="D2585" s="58"/>
      <c r="E2585" s="58"/>
      <c r="F2585" s="58"/>
      <c r="G2585" s="59">
        <v>6.96</v>
      </c>
      <c r="H2585" s="59">
        <v>6.72</v>
      </c>
      <c r="O2585" s="4"/>
      <c r="P2585" s="4"/>
    </row>
    <row r="2586" spans="1:16" ht="15" customHeight="1">
      <c r="A2586" s="4" t="str">
        <f>+B2583&amp;B2586</f>
        <v>43020ETEN</v>
      </c>
      <c r="B2586" s="87" t="s">
        <v>54</v>
      </c>
      <c r="C2586" s="60">
        <v>6.79</v>
      </c>
      <c r="D2586" s="59">
        <v>7.33</v>
      </c>
      <c r="E2586" s="58"/>
      <c r="F2586" s="58"/>
      <c r="G2586" s="59">
        <v>7.1</v>
      </c>
      <c r="H2586" s="59">
        <v>6.86</v>
      </c>
      <c r="O2586" s="4"/>
      <c r="P2586" s="4"/>
    </row>
    <row r="2587" spans="1:16" ht="15" customHeight="1">
      <c r="A2587" s="4" t="str">
        <f>+B2583&amp;B2587</f>
        <v>43020SALAVERRY</v>
      </c>
      <c r="B2587" s="87" t="s">
        <v>55</v>
      </c>
      <c r="C2587" s="58"/>
      <c r="D2587" s="58"/>
      <c r="E2587" s="58"/>
      <c r="F2587" s="59">
        <v>7.8</v>
      </c>
      <c r="G2587" s="59">
        <v>7.13</v>
      </c>
      <c r="H2587" s="59">
        <v>6.89</v>
      </c>
      <c r="O2587" s="4"/>
      <c r="P2587" s="4"/>
    </row>
    <row r="2588" spans="1:16" ht="15" customHeight="1">
      <c r="A2588" s="4" t="str">
        <f>+B2583&amp;B2588</f>
        <v>43020CHIMBOTE</v>
      </c>
      <c r="B2588" s="87" t="s">
        <v>56</v>
      </c>
      <c r="C2588" s="60">
        <v>6.88</v>
      </c>
      <c r="D2588" s="59">
        <v>7.42</v>
      </c>
      <c r="E2588" s="58"/>
      <c r="F2588" s="58"/>
      <c r="G2588" s="59">
        <v>7.13</v>
      </c>
      <c r="H2588" s="58"/>
      <c r="O2588" s="4"/>
      <c r="P2588" s="4"/>
    </row>
    <row r="2589" spans="1:16" ht="15" customHeight="1">
      <c r="A2589" s="4" t="str">
        <f>+B2583&amp;B2589</f>
        <v>43020SUPE</v>
      </c>
      <c r="B2589" s="87" t="s">
        <v>57</v>
      </c>
      <c r="C2589" s="60">
        <v>6.64</v>
      </c>
      <c r="D2589" s="59">
        <v>7.18</v>
      </c>
      <c r="E2589" s="58"/>
      <c r="F2589" s="58"/>
      <c r="G2589" s="59">
        <v>7.1</v>
      </c>
      <c r="H2589" s="59">
        <v>6.86</v>
      </c>
      <c r="O2589" s="4"/>
      <c r="P2589" s="4"/>
    </row>
    <row r="2590" spans="1:16" ht="15" customHeight="1">
      <c r="A2590" s="4" t="str">
        <f>+B2583&amp;B2590</f>
        <v>43020CALLAO</v>
      </c>
      <c r="B2590" s="87" t="s">
        <v>58</v>
      </c>
      <c r="C2590" s="60">
        <v>6.46</v>
      </c>
      <c r="D2590" s="59">
        <v>7</v>
      </c>
      <c r="E2590" s="59">
        <v>7.63</v>
      </c>
      <c r="F2590" s="59">
        <v>7.27</v>
      </c>
      <c r="G2590" s="59">
        <v>6.59</v>
      </c>
      <c r="H2590" s="59">
        <v>6.32</v>
      </c>
      <c r="O2590" s="4"/>
      <c r="P2590" s="4"/>
    </row>
    <row r="2591" spans="1:16" ht="15" customHeight="1">
      <c r="A2591" s="4" t="str">
        <f>+B2583&amp;B2591</f>
        <v>43020CONCHAN</v>
      </c>
      <c r="B2591" s="87" t="s">
        <v>59</v>
      </c>
      <c r="C2591" s="60">
        <v>6.46</v>
      </c>
      <c r="D2591" s="59">
        <v>7</v>
      </c>
      <c r="E2591" s="59">
        <v>7.63</v>
      </c>
      <c r="F2591" s="59">
        <v>7.27</v>
      </c>
      <c r="G2591" s="59">
        <v>6.59</v>
      </c>
      <c r="H2591" s="59">
        <v>6.32</v>
      </c>
      <c r="O2591" s="4"/>
      <c r="P2591" s="4"/>
    </row>
    <row r="2592" spans="1:16" ht="15" customHeight="1">
      <c r="A2592" s="4" t="str">
        <f>+B2583&amp;B2592</f>
        <v>43020C. DE PASCO</v>
      </c>
      <c r="B2592" s="88" t="s">
        <v>23</v>
      </c>
      <c r="C2592" s="58"/>
      <c r="D2592" s="58"/>
      <c r="E2592" s="58"/>
      <c r="F2592" s="58"/>
      <c r="G2592" s="59">
        <v>7.35</v>
      </c>
      <c r="H2592" s="59">
        <v>7.12</v>
      </c>
      <c r="O2592" s="4"/>
      <c r="P2592" s="4"/>
    </row>
    <row r="2593" spans="1:16" ht="15" customHeight="1">
      <c r="A2593" s="4" t="str">
        <f>+B2583&amp;B2593</f>
        <v>43020PISCO</v>
      </c>
      <c r="B2593" s="87" t="s">
        <v>60</v>
      </c>
      <c r="C2593" s="60">
        <v>6.66</v>
      </c>
      <c r="D2593" s="59">
        <v>7.2</v>
      </c>
      <c r="E2593" s="58"/>
      <c r="F2593" s="59">
        <v>7.64</v>
      </c>
      <c r="G2593" s="59">
        <v>6.98</v>
      </c>
      <c r="H2593" s="59">
        <v>6.7</v>
      </c>
      <c r="O2593" s="4"/>
      <c r="P2593" s="4"/>
    </row>
    <row r="2594" spans="1:16" ht="15" customHeight="1">
      <c r="A2594" s="4" t="str">
        <f>B2583&amp;B2594</f>
        <v>43020MOLLENDO</v>
      </c>
      <c r="B2594" s="87" t="s">
        <v>61</v>
      </c>
      <c r="C2594" s="60">
        <v>6.93</v>
      </c>
      <c r="D2594" s="59">
        <v>7.47</v>
      </c>
      <c r="E2594" s="58"/>
      <c r="F2594" s="58"/>
      <c r="G2594" s="59">
        <v>7.19</v>
      </c>
      <c r="H2594" s="59">
        <v>6.95</v>
      </c>
      <c r="O2594" s="4"/>
      <c r="P2594" s="4"/>
    </row>
    <row r="2595" spans="1:16" ht="15" customHeight="1">
      <c r="A2595" s="4" t="str">
        <f>B2583&amp;B2595</f>
        <v>43020JULIACA</v>
      </c>
      <c r="B2595" s="87" t="s">
        <v>62</v>
      </c>
      <c r="C2595" s="60">
        <v>7.2</v>
      </c>
      <c r="D2595" s="59">
        <v>7.74</v>
      </c>
      <c r="E2595" s="58"/>
      <c r="F2595" s="58"/>
      <c r="G2595" s="58"/>
      <c r="H2595" s="59">
        <v>7.26</v>
      </c>
      <c r="O2595" s="4"/>
      <c r="P2595" s="4"/>
    </row>
    <row r="2596" spans="1:16" ht="15" customHeight="1">
      <c r="A2596" s="4" t="str">
        <f>B2583&amp;B2596</f>
        <v>43020CUSCO</v>
      </c>
      <c r="B2596" s="87" t="s">
        <v>63</v>
      </c>
      <c r="C2596" s="60">
        <v>7.25</v>
      </c>
      <c r="D2596" s="59">
        <v>7.79</v>
      </c>
      <c r="E2596" s="58"/>
      <c r="F2596" s="58"/>
      <c r="G2596" s="58"/>
      <c r="H2596" s="59">
        <v>7.31</v>
      </c>
      <c r="O2596" s="4"/>
      <c r="P2596" s="4"/>
    </row>
    <row r="2597" spans="1:16" ht="15" customHeight="1">
      <c r="A2597" s="4" t="str">
        <f>B2583&amp;B2597</f>
        <v>43020ILO</v>
      </c>
      <c r="B2597" s="87" t="s">
        <v>64</v>
      </c>
      <c r="C2597" s="60">
        <v>6.97</v>
      </c>
      <c r="D2597" s="59">
        <v>7.51</v>
      </c>
      <c r="E2597" s="58"/>
      <c r="F2597" s="59">
        <v>7.95</v>
      </c>
      <c r="G2597" s="58"/>
      <c r="H2597" s="58"/>
      <c r="O2597" s="4"/>
      <c r="P2597" s="4"/>
    </row>
    <row r="2598" spans="1:16" ht="15" customHeight="1">
      <c r="A2598" s="4" t="str">
        <f>B2583&amp;B2598</f>
        <v>43020EL MILAGRO</v>
      </c>
      <c r="B2598" s="87" t="s">
        <v>65</v>
      </c>
      <c r="C2598" s="58"/>
      <c r="D2598" s="58"/>
      <c r="E2598" s="58"/>
      <c r="F2598" s="58"/>
      <c r="G2598" s="59">
        <v>7.17</v>
      </c>
      <c r="H2598" s="59">
        <v>6.84</v>
      </c>
      <c r="O2598" s="4"/>
      <c r="P2598" s="4"/>
    </row>
    <row r="2599" spans="1:16" ht="15" customHeight="1">
      <c r="A2599" s="4" t="str">
        <f>B2583&amp;B2599</f>
        <v>43020YURIMAGUAS</v>
      </c>
      <c r="B2599" s="87" t="s">
        <v>66</v>
      </c>
      <c r="C2599" s="72"/>
      <c r="D2599" s="58"/>
      <c r="E2599" s="58"/>
      <c r="F2599" s="58"/>
      <c r="G2599" s="58"/>
      <c r="H2599" s="18"/>
      <c r="O2599" s="4"/>
      <c r="P2599" s="4"/>
    </row>
    <row r="2600" spans="1:16" ht="15" customHeight="1">
      <c r="A2600" s="4" t="str">
        <f>B2583&amp;B2600</f>
        <v>43020IQUITOS</v>
      </c>
      <c r="B2600" s="87" t="s">
        <v>67</v>
      </c>
      <c r="C2600" s="72"/>
      <c r="D2600" s="58"/>
      <c r="O2600" s="4"/>
      <c r="P2600" s="4"/>
    </row>
    <row r="2601" spans="1:16" ht="15" customHeight="1">
      <c r="A2601" s="4" t="str">
        <f>B2583&amp;B2601</f>
        <v>43020PUCALLPA</v>
      </c>
      <c r="B2601" s="87" t="s">
        <v>68</v>
      </c>
      <c r="C2601" s="72"/>
      <c r="D2601" s="58"/>
      <c r="O2601" s="4"/>
      <c r="P2601" s="4"/>
    </row>
    <row r="2602" spans="1:16" ht="15" customHeight="1">
      <c r="A2602" s="4" t="str">
        <f>B2583&amp;B2602</f>
        <v>43020PTO. MALDONADO</v>
      </c>
      <c r="B2602" s="87" t="s">
        <v>69</v>
      </c>
      <c r="C2602" s="61">
        <v>10.07</v>
      </c>
      <c r="D2602" s="61">
        <v>10.61</v>
      </c>
      <c r="O2602" s="4"/>
      <c r="P2602" s="4"/>
    </row>
    <row r="2603" spans="1:16" ht="15" customHeight="1">
      <c r="B2603" s="32">
        <v>43024</v>
      </c>
      <c r="C2603" s="79"/>
      <c r="D2603" s="79"/>
      <c r="O2603" s="4"/>
      <c r="P2603" s="4"/>
    </row>
    <row r="2604" spans="1:16" ht="15" customHeight="1">
      <c r="A2604" s="4" t="str">
        <f>B2603&amp;B2604</f>
        <v>43024TALARA</v>
      </c>
      <c r="B2604" s="87" t="s">
        <v>52</v>
      </c>
      <c r="C2604" s="58"/>
      <c r="D2604" s="58"/>
      <c r="E2604" s="58"/>
      <c r="F2604" s="59">
        <v>7.19</v>
      </c>
      <c r="G2604" s="59">
        <v>6.58</v>
      </c>
      <c r="H2604" s="59">
        <v>6.24</v>
      </c>
      <c r="O2604" s="4"/>
      <c r="P2604" s="4"/>
    </row>
    <row r="2605" spans="1:16" ht="15" customHeight="1">
      <c r="A2605" s="4" t="str">
        <f>B2603&amp;B2605</f>
        <v>43024PIURA</v>
      </c>
      <c r="B2605" s="87" t="s">
        <v>53</v>
      </c>
      <c r="C2605" s="58"/>
      <c r="D2605" s="58"/>
      <c r="E2605" s="58"/>
      <c r="F2605" s="58"/>
      <c r="G2605" s="59">
        <v>6.76</v>
      </c>
      <c r="H2605" s="59">
        <v>6.52</v>
      </c>
      <c r="O2605" s="4"/>
      <c r="P2605" s="4"/>
    </row>
    <row r="2606" spans="1:16" ht="15" customHeight="1">
      <c r="A2606" s="4" t="str">
        <f>+B2603&amp;B2606</f>
        <v>43024ETEN</v>
      </c>
      <c r="B2606" s="87" t="s">
        <v>54</v>
      </c>
      <c r="C2606" s="60">
        <v>6.79</v>
      </c>
      <c r="D2606" s="59">
        <v>7.19</v>
      </c>
      <c r="E2606" s="58"/>
      <c r="F2606" s="58"/>
      <c r="G2606" s="59">
        <v>6.9</v>
      </c>
      <c r="H2606" s="59">
        <v>6.66</v>
      </c>
      <c r="O2606" s="4"/>
      <c r="P2606" s="4"/>
    </row>
    <row r="2607" spans="1:16" ht="15" customHeight="1">
      <c r="A2607" s="4" t="str">
        <f>+B2603&amp;B2607</f>
        <v>43024SALAVERRY</v>
      </c>
      <c r="B2607" s="87" t="s">
        <v>55</v>
      </c>
      <c r="C2607" s="58"/>
      <c r="D2607" s="58"/>
      <c r="E2607" s="58"/>
      <c r="F2607" s="59">
        <v>7.55</v>
      </c>
      <c r="G2607" s="59">
        <v>6.93</v>
      </c>
      <c r="H2607" s="59">
        <v>6.69</v>
      </c>
      <c r="O2607" s="4"/>
      <c r="P2607" s="4"/>
    </row>
    <row r="2608" spans="1:16" ht="15" customHeight="1">
      <c r="A2608" s="4" t="str">
        <f>+B2603&amp;B2608</f>
        <v>43024CHIMBOTE</v>
      </c>
      <c r="B2608" s="87" t="s">
        <v>56</v>
      </c>
      <c r="C2608" s="60">
        <v>6.88</v>
      </c>
      <c r="D2608" s="59">
        <v>7.28</v>
      </c>
      <c r="E2608" s="58"/>
      <c r="F2608" s="58"/>
      <c r="G2608" s="59">
        <v>6.93</v>
      </c>
      <c r="H2608" s="58"/>
      <c r="O2608" s="4"/>
      <c r="P2608" s="4"/>
    </row>
    <row r="2609" spans="1:16" ht="15" customHeight="1">
      <c r="A2609" s="4" t="str">
        <f>+B2603&amp;B2609</f>
        <v>43024SUPE</v>
      </c>
      <c r="B2609" s="87" t="s">
        <v>57</v>
      </c>
      <c r="C2609" s="60">
        <v>6.64</v>
      </c>
      <c r="D2609" s="59">
        <v>7.04</v>
      </c>
      <c r="E2609" s="58"/>
      <c r="F2609" s="58"/>
      <c r="G2609" s="59">
        <v>6.9</v>
      </c>
      <c r="H2609" s="59">
        <v>6.66</v>
      </c>
      <c r="O2609" s="4"/>
      <c r="P2609" s="4"/>
    </row>
    <row r="2610" spans="1:16" ht="15" customHeight="1">
      <c r="A2610" s="4" t="str">
        <f>+B2603&amp;B2610</f>
        <v>43024CALLAO</v>
      </c>
      <c r="B2610" s="87" t="s">
        <v>58</v>
      </c>
      <c r="C2610" s="60">
        <v>6.46</v>
      </c>
      <c r="D2610" s="59">
        <v>6.86</v>
      </c>
      <c r="E2610" s="59">
        <v>7.38</v>
      </c>
      <c r="F2610" s="59">
        <v>7.02</v>
      </c>
      <c r="G2610" s="59">
        <v>6.39</v>
      </c>
      <c r="H2610" s="59">
        <v>6.12</v>
      </c>
      <c r="O2610" s="4"/>
      <c r="P2610" s="4"/>
    </row>
    <row r="2611" spans="1:16" ht="15" customHeight="1">
      <c r="A2611" s="4" t="str">
        <f>+B2603&amp;B2611</f>
        <v>43024CONCHAN</v>
      </c>
      <c r="B2611" s="87" t="s">
        <v>59</v>
      </c>
      <c r="C2611" s="60">
        <v>6.46</v>
      </c>
      <c r="D2611" s="59">
        <v>6.86</v>
      </c>
      <c r="E2611" s="59">
        <v>7.38</v>
      </c>
      <c r="F2611" s="59">
        <v>7.02</v>
      </c>
      <c r="G2611" s="59">
        <v>6.39</v>
      </c>
      <c r="H2611" s="59">
        <v>6.12</v>
      </c>
      <c r="O2611" s="4"/>
      <c r="P2611" s="4"/>
    </row>
    <row r="2612" spans="1:16" ht="15" customHeight="1">
      <c r="A2612" s="4" t="str">
        <f>+B2603&amp;B2612</f>
        <v>43024C. DE PASCO</v>
      </c>
      <c r="B2612" s="88" t="s">
        <v>23</v>
      </c>
      <c r="C2612" s="58"/>
      <c r="D2612" s="58"/>
      <c r="E2612" s="58"/>
      <c r="F2612" s="58"/>
      <c r="G2612" s="59">
        <v>7.15</v>
      </c>
      <c r="H2612" s="59">
        <v>6.92</v>
      </c>
      <c r="O2612" s="4"/>
      <c r="P2612" s="4"/>
    </row>
    <row r="2613" spans="1:16" ht="15" customHeight="1">
      <c r="A2613" s="4" t="str">
        <f>+B2603&amp;B2613</f>
        <v>43024PISCO</v>
      </c>
      <c r="B2613" s="87" t="s">
        <v>60</v>
      </c>
      <c r="C2613" s="60">
        <v>6.66</v>
      </c>
      <c r="D2613" s="59">
        <v>7.06</v>
      </c>
      <c r="E2613" s="58"/>
      <c r="F2613" s="59">
        <v>7.39</v>
      </c>
      <c r="G2613" s="59">
        <v>6.78</v>
      </c>
      <c r="H2613" s="59">
        <v>6.5</v>
      </c>
      <c r="O2613" s="4"/>
      <c r="P2613" s="4"/>
    </row>
    <row r="2614" spans="1:16" ht="15" customHeight="1">
      <c r="A2614" s="4" t="str">
        <f>B2603&amp;B2614</f>
        <v>43024MOLLENDO</v>
      </c>
      <c r="B2614" s="87" t="s">
        <v>61</v>
      </c>
      <c r="C2614" s="60">
        <v>6.93</v>
      </c>
      <c r="D2614" s="59">
        <v>7.33</v>
      </c>
      <c r="E2614" s="58"/>
      <c r="F2614" s="58"/>
      <c r="G2614" s="59">
        <v>6.99</v>
      </c>
      <c r="H2614" s="59">
        <v>6.75</v>
      </c>
      <c r="O2614" s="4"/>
      <c r="P2614" s="4"/>
    </row>
    <row r="2615" spans="1:16" ht="15" customHeight="1">
      <c r="A2615" s="4" t="str">
        <f>B2603&amp;B2615</f>
        <v>43024JULIACA</v>
      </c>
      <c r="B2615" s="87" t="s">
        <v>62</v>
      </c>
      <c r="C2615" s="60">
        <v>7.2</v>
      </c>
      <c r="D2615" s="59">
        <v>7.6</v>
      </c>
      <c r="E2615" s="58"/>
      <c r="F2615" s="58"/>
      <c r="G2615" s="58"/>
      <c r="H2615" s="59">
        <v>7.06</v>
      </c>
      <c r="O2615" s="4"/>
      <c r="P2615" s="4"/>
    </row>
    <row r="2616" spans="1:16" ht="15" customHeight="1">
      <c r="A2616" s="4" t="str">
        <f>B2603&amp;B2616</f>
        <v>43024CUSCO</v>
      </c>
      <c r="B2616" s="87" t="s">
        <v>63</v>
      </c>
      <c r="C2616" s="60">
        <v>7.25</v>
      </c>
      <c r="D2616" s="59">
        <v>7.65</v>
      </c>
      <c r="E2616" s="58"/>
      <c r="F2616" s="58"/>
      <c r="G2616" s="58"/>
      <c r="H2616" s="59">
        <v>7.11</v>
      </c>
      <c r="O2616" s="4"/>
      <c r="P2616" s="4"/>
    </row>
    <row r="2617" spans="1:16" ht="15" customHeight="1">
      <c r="A2617" s="4" t="str">
        <f>B2603&amp;B2617</f>
        <v>43024ILO</v>
      </c>
      <c r="B2617" s="87" t="s">
        <v>64</v>
      </c>
      <c r="C2617" s="60">
        <v>6.97</v>
      </c>
      <c r="D2617" s="59">
        <v>7.37</v>
      </c>
      <c r="E2617" s="58"/>
      <c r="F2617" s="59">
        <v>7.7</v>
      </c>
      <c r="G2617" s="58"/>
      <c r="H2617" s="58"/>
      <c r="O2617" s="4"/>
      <c r="P2617" s="4"/>
    </row>
    <row r="2618" spans="1:16" ht="15" customHeight="1">
      <c r="A2618" s="4" t="str">
        <f>B2603&amp;B2618</f>
        <v>43024EL MILAGRO</v>
      </c>
      <c r="B2618" s="87" t="s">
        <v>65</v>
      </c>
      <c r="C2618" s="58"/>
      <c r="D2618" s="58"/>
      <c r="E2618" s="58"/>
      <c r="F2618" s="58"/>
      <c r="G2618" s="59">
        <v>6.97</v>
      </c>
      <c r="H2618" s="59">
        <v>6.64</v>
      </c>
      <c r="O2618" s="4"/>
      <c r="P2618" s="4"/>
    </row>
    <row r="2619" spans="1:16" ht="15" customHeight="1">
      <c r="A2619" s="4" t="str">
        <f>B2603&amp;B2619</f>
        <v>43024YURIMAGUAS</v>
      </c>
      <c r="B2619" s="87" t="s">
        <v>66</v>
      </c>
      <c r="C2619" s="92"/>
      <c r="D2619" s="85"/>
      <c r="E2619" s="85"/>
      <c r="F2619" s="85"/>
      <c r="G2619" s="85"/>
      <c r="H2619" s="18"/>
      <c r="O2619" s="4"/>
      <c r="P2619" s="4"/>
    </row>
    <row r="2620" spans="1:16" ht="15" customHeight="1">
      <c r="A2620" s="4" t="str">
        <f>B2603&amp;B2620</f>
        <v>43024IQUITOS</v>
      </c>
      <c r="B2620" s="87" t="s">
        <v>67</v>
      </c>
      <c r="C2620" s="92"/>
      <c r="D2620" s="85"/>
      <c r="O2620" s="4"/>
      <c r="P2620" s="4"/>
    </row>
    <row r="2621" spans="1:16" ht="15" customHeight="1">
      <c r="A2621" s="4" t="str">
        <f>B2603&amp;B2621</f>
        <v>43024PUCALLPA</v>
      </c>
      <c r="B2621" s="87" t="s">
        <v>68</v>
      </c>
      <c r="C2621" s="92"/>
      <c r="D2621" s="85"/>
      <c r="O2621" s="4"/>
      <c r="P2621" s="4"/>
    </row>
    <row r="2622" spans="1:16" ht="15" customHeight="1">
      <c r="A2622" s="4" t="str">
        <f>B2603&amp;B2622</f>
        <v>43024PTO. MALDONADO</v>
      </c>
      <c r="B2622" s="87" t="s">
        <v>69</v>
      </c>
      <c r="C2622" s="61">
        <v>10.07</v>
      </c>
      <c r="D2622" s="61">
        <v>10.47</v>
      </c>
      <c r="O2622" s="4"/>
      <c r="P2622" s="4"/>
    </row>
    <row r="2623" spans="1:16" ht="15" customHeight="1">
      <c r="B2623" s="32">
        <v>43032</v>
      </c>
      <c r="C2623" s="79"/>
      <c r="D2623" s="79"/>
      <c r="O2623" s="4"/>
      <c r="P2623" s="4"/>
    </row>
    <row r="2624" spans="1:16" ht="15" customHeight="1">
      <c r="A2624" s="4" t="str">
        <f>B2623&amp;B2624</f>
        <v>43032TALARA</v>
      </c>
      <c r="B2624" s="87" t="s">
        <v>52</v>
      </c>
      <c r="C2624" s="58"/>
      <c r="D2624" s="58"/>
      <c r="E2624" s="58"/>
      <c r="F2624" s="59">
        <v>7.19</v>
      </c>
      <c r="G2624" s="59">
        <v>6.48</v>
      </c>
      <c r="H2624" s="61">
        <v>6.14</v>
      </c>
      <c r="O2624" s="4"/>
      <c r="P2624" s="4"/>
    </row>
    <row r="2625" spans="1:16" ht="15" customHeight="1">
      <c r="A2625" s="4" t="str">
        <f>B2623&amp;B2625</f>
        <v>43032PIURA</v>
      </c>
      <c r="B2625" s="87" t="s">
        <v>53</v>
      </c>
      <c r="C2625" s="58"/>
      <c r="D2625" s="58"/>
      <c r="E2625" s="58"/>
      <c r="F2625" s="58"/>
      <c r="G2625" s="59">
        <v>6.66</v>
      </c>
      <c r="H2625" s="61">
        <v>6.42</v>
      </c>
      <c r="O2625" s="4"/>
      <c r="P2625" s="4"/>
    </row>
    <row r="2626" spans="1:16" ht="15" customHeight="1">
      <c r="A2626" s="4" t="str">
        <f>+B2623&amp;B2626</f>
        <v>43032ETEN</v>
      </c>
      <c r="B2626" s="87" t="s">
        <v>54</v>
      </c>
      <c r="C2626" s="59">
        <v>6.79</v>
      </c>
      <c r="D2626" s="59">
        <v>7.23</v>
      </c>
      <c r="E2626" s="58"/>
      <c r="F2626" s="58"/>
      <c r="G2626" s="59">
        <v>6.8</v>
      </c>
      <c r="H2626" s="61">
        <v>6.56</v>
      </c>
      <c r="O2626" s="4"/>
      <c r="P2626" s="4"/>
    </row>
    <row r="2627" spans="1:16" ht="15" customHeight="1">
      <c r="A2627" s="4" t="str">
        <f>+B2623&amp;B2627</f>
        <v>43032SALAVERRY</v>
      </c>
      <c r="B2627" s="87" t="s">
        <v>55</v>
      </c>
      <c r="C2627" s="58"/>
      <c r="D2627" s="58"/>
      <c r="E2627" s="58"/>
      <c r="F2627" s="59">
        <v>7.55</v>
      </c>
      <c r="G2627" s="59">
        <v>6.83</v>
      </c>
      <c r="H2627" s="61">
        <v>6.59</v>
      </c>
      <c r="O2627" s="4"/>
      <c r="P2627" s="4"/>
    </row>
    <row r="2628" spans="1:16" ht="15" customHeight="1">
      <c r="A2628" s="4" t="str">
        <f>+B2623&amp;B2628</f>
        <v>43032CHIMBOTE</v>
      </c>
      <c r="B2628" s="87" t="s">
        <v>56</v>
      </c>
      <c r="C2628" s="59">
        <v>6.88</v>
      </c>
      <c r="D2628" s="59">
        <v>7.32</v>
      </c>
      <c r="E2628" s="58"/>
      <c r="F2628" s="58"/>
      <c r="G2628" s="59">
        <v>6.83</v>
      </c>
      <c r="H2628" s="58"/>
      <c r="O2628" s="4"/>
      <c r="P2628" s="4"/>
    </row>
    <row r="2629" spans="1:16" ht="15" customHeight="1">
      <c r="A2629" s="4" t="str">
        <f>+B2623&amp;B2629</f>
        <v>43032SUPE</v>
      </c>
      <c r="B2629" s="87" t="s">
        <v>57</v>
      </c>
      <c r="C2629" s="59">
        <v>6.64</v>
      </c>
      <c r="D2629" s="59">
        <v>7.08</v>
      </c>
      <c r="E2629" s="58"/>
      <c r="F2629" s="58"/>
      <c r="G2629" s="59">
        <v>6.8</v>
      </c>
      <c r="H2629" s="61">
        <v>6.56</v>
      </c>
      <c r="O2629" s="4"/>
      <c r="P2629" s="4"/>
    </row>
    <row r="2630" spans="1:16" ht="15" customHeight="1">
      <c r="A2630" s="4" t="str">
        <f>+B2623&amp;B2630</f>
        <v>43032CALLAO</v>
      </c>
      <c r="B2630" s="87" t="s">
        <v>58</v>
      </c>
      <c r="C2630" s="59">
        <v>6.46</v>
      </c>
      <c r="D2630" s="59">
        <v>6.9</v>
      </c>
      <c r="E2630" s="59">
        <v>7.34</v>
      </c>
      <c r="F2630" s="59">
        <v>7.02</v>
      </c>
      <c r="G2630" s="59">
        <v>6.29</v>
      </c>
      <c r="H2630" s="61">
        <v>6.02</v>
      </c>
      <c r="O2630" s="4"/>
      <c r="P2630" s="4"/>
    </row>
    <row r="2631" spans="1:16" ht="15" customHeight="1">
      <c r="A2631" s="4" t="str">
        <f>+B2623&amp;B2631</f>
        <v>43032CONCHAN</v>
      </c>
      <c r="B2631" s="87" t="s">
        <v>59</v>
      </c>
      <c r="C2631" s="59">
        <v>6.46</v>
      </c>
      <c r="D2631" s="59">
        <v>6.9</v>
      </c>
      <c r="E2631" s="59">
        <v>7.34</v>
      </c>
      <c r="F2631" s="59">
        <v>7.02</v>
      </c>
      <c r="G2631" s="59">
        <v>6.29</v>
      </c>
      <c r="H2631" s="61">
        <v>6.02</v>
      </c>
      <c r="O2631" s="4"/>
      <c r="P2631" s="4"/>
    </row>
    <row r="2632" spans="1:16" ht="15" customHeight="1">
      <c r="A2632" s="4" t="str">
        <f>+B2623&amp;B2632</f>
        <v>43032C. DE PASCO</v>
      </c>
      <c r="B2632" s="88" t="s">
        <v>23</v>
      </c>
      <c r="C2632" s="58"/>
      <c r="D2632" s="58"/>
      <c r="E2632" s="58"/>
      <c r="F2632" s="58"/>
      <c r="G2632" s="59">
        <v>7.05</v>
      </c>
      <c r="H2632" s="61">
        <v>6.82</v>
      </c>
      <c r="O2632" s="4"/>
      <c r="P2632" s="4"/>
    </row>
    <row r="2633" spans="1:16" ht="15" customHeight="1">
      <c r="A2633" s="4" t="str">
        <f>+B2623&amp;B2633</f>
        <v>43032PISCO</v>
      </c>
      <c r="B2633" s="87" t="s">
        <v>60</v>
      </c>
      <c r="C2633" s="59">
        <v>6.66</v>
      </c>
      <c r="D2633" s="59">
        <v>7.1</v>
      </c>
      <c r="E2633" s="58"/>
      <c r="F2633" s="59">
        <v>7.39</v>
      </c>
      <c r="G2633" s="59">
        <v>6.68</v>
      </c>
      <c r="H2633" s="61">
        <v>6.4</v>
      </c>
      <c r="O2633" s="4"/>
      <c r="P2633" s="4"/>
    </row>
    <row r="2634" spans="1:16" ht="15" customHeight="1">
      <c r="A2634" s="4" t="str">
        <f>B2623&amp;B2634</f>
        <v>43032MOLLENDO</v>
      </c>
      <c r="B2634" s="87" t="s">
        <v>61</v>
      </c>
      <c r="C2634" s="59">
        <v>6.93</v>
      </c>
      <c r="D2634" s="59">
        <v>7.37</v>
      </c>
      <c r="E2634" s="58"/>
      <c r="F2634" s="58"/>
      <c r="G2634" s="59">
        <v>6.89</v>
      </c>
      <c r="H2634" s="61">
        <v>6.65</v>
      </c>
      <c r="O2634" s="4"/>
      <c r="P2634" s="4"/>
    </row>
    <row r="2635" spans="1:16" ht="15" customHeight="1">
      <c r="A2635" s="4" t="str">
        <f>B2623&amp;B2635</f>
        <v>43032JULIACA</v>
      </c>
      <c r="B2635" s="87" t="s">
        <v>62</v>
      </c>
      <c r="C2635" s="59">
        <v>7.2</v>
      </c>
      <c r="D2635" s="59">
        <v>7.64</v>
      </c>
      <c r="E2635" s="58"/>
      <c r="F2635" s="58"/>
      <c r="G2635" s="58"/>
      <c r="H2635" s="61">
        <v>6.96</v>
      </c>
      <c r="O2635" s="4"/>
      <c r="P2635" s="4"/>
    </row>
    <row r="2636" spans="1:16" ht="15" customHeight="1">
      <c r="A2636" s="4" t="str">
        <f>B2623&amp;B2636</f>
        <v>43032CUSCO</v>
      </c>
      <c r="B2636" s="87" t="s">
        <v>63</v>
      </c>
      <c r="C2636" s="59">
        <v>7.25</v>
      </c>
      <c r="D2636" s="59">
        <v>7.69</v>
      </c>
      <c r="E2636" s="58"/>
      <c r="F2636" s="58"/>
      <c r="G2636" s="58"/>
      <c r="H2636" s="61">
        <v>7.01</v>
      </c>
      <c r="O2636" s="4"/>
      <c r="P2636" s="4"/>
    </row>
    <row r="2637" spans="1:16" ht="15" customHeight="1">
      <c r="A2637" s="4" t="str">
        <f>B2623&amp;B2637</f>
        <v>43032ILO</v>
      </c>
      <c r="B2637" s="87" t="s">
        <v>64</v>
      </c>
      <c r="C2637" s="59">
        <v>6.97</v>
      </c>
      <c r="D2637" s="59">
        <v>7.41</v>
      </c>
      <c r="E2637" s="58"/>
      <c r="F2637" s="59">
        <v>7.7</v>
      </c>
      <c r="G2637" s="58"/>
      <c r="H2637" s="58"/>
      <c r="O2637" s="4"/>
      <c r="P2637" s="4"/>
    </row>
    <row r="2638" spans="1:16" ht="15" customHeight="1">
      <c r="A2638" s="4" t="str">
        <f>B2623&amp;B2638</f>
        <v>43032EL MILAGRO</v>
      </c>
      <c r="B2638" s="87" t="s">
        <v>65</v>
      </c>
      <c r="C2638" s="58"/>
      <c r="D2638" s="58"/>
      <c r="E2638" s="58"/>
      <c r="F2638" s="58"/>
      <c r="G2638" s="59">
        <v>6.87</v>
      </c>
      <c r="H2638" s="61">
        <v>6.54</v>
      </c>
      <c r="O2638" s="4"/>
      <c r="P2638" s="4"/>
    </row>
    <row r="2639" spans="1:16" ht="15" customHeight="1">
      <c r="A2639" s="4" t="str">
        <f>B2623&amp;B2639</f>
        <v>43032YURIMAGUAS</v>
      </c>
      <c r="B2639" s="87" t="s">
        <v>66</v>
      </c>
      <c r="C2639" s="58"/>
      <c r="D2639" s="58"/>
      <c r="E2639" s="92"/>
      <c r="F2639" s="85"/>
      <c r="G2639" s="85"/>
      <c r="H2639" s="85"/>
      <c r="O2639" s="4"/>
      <c r="P2639" s="4"/>
    </row>
    <row r="2640" spans="1:16" ht="15" customHeight="1">
      <c r="A2640" s="4" t="str">
        <f>B2623&amp;B2640</f>
        <v>43032IQUITOS</v>
      </c>
      <c r="B2640" s="87" t="s">
        <v>67</v>
      </c>
      <c r="C2640" s="58"/>
      <c r="D2640" s="58"/>
      <c r="O2640" s="4"/>
      <c r="P2640" s="4"/>
    </row>
    <row r="2641" spans="1:16" ht="15" customHeight="1">
      <c r="A2641" s="4" t="str">
        <f>B2623&amp;B2641</f>
        <v>43032PUCALLPA</v>
      </c>
      <c r="B2641" s="87" t="s">
        <v>68</v>
      </c>
      <c r="C2641" s="58"/>
      <c r="D2641" s="58"/>
      <c r="O2641" s="4"/>
      <c r="P2641" s="4"/>
    </row>
    <row r="2642" spans="1:16" ht="15" customHeight="1">
      <c r="A2642" s="4" t="str">
        <f>B2623&amp;B2642</f>
        <v>43032PTO. MALDONADO</v>
      </c>
      <c r="B2642" s="87" t="s">
        <v>69</v>
      </c>
      <c r="C2642" s="59">
        <v>10.07</v>
      </c>
      <c r="D2642" s="59">
        <v>10.51</v>
      </c>
      <c r="O2642" s="4"/>
      <c r="P2642" s="4"/>
    </row>
    <row r="2643" spans="1:16" ht="15" customHeight="1">
      <c r="B2643" s="32">
        <v>43035</v>
      </c>
      <c r="C2643" s="79"/>
      <c r="D2643" s="79"/>
      <c r="O2643" s="4"/>
      <c r="P2643" s="4"/>
    </row>
    <row r="2644" spans="1:16" ht="15" customHeight="1">
      <c r="A2644" s="4" t="str">
        <f>B2643&amp;B2644</f>
        <v>43035TALARA</v>
      </c>
      <c r="B2644" s="87" t="s">
        <v>52</v>
      </c>
      <c r="C2644" s="58"/>
      <c r="D2644" s="58"/>
      <c r="E2644" s="58"/>
      <c r="F2644" s="59">
        <v>7.19</v>
      </c>
      <c r="G2644" s="59">
        <v>6.48</v>
      </c>
      <c r="H2644" s="59">
        <v>6.14</v>
      </c>
      <c r="O2644" s="4"/>
      <c r="P2644" s="4"/>
    </row>
    <row r="2645" spans="1:16" ht="15" customHeight="1">
      <c r="A2645" s="4" t="str">
        <f>B2643&amp;B2645</f>
        <v>43035PIURA</v>
      </c>
      <c r="B2645" s="87" t="s">
        <v>53</v>
      </c>
      <c r="C2645" s="58"/>
      <c r="D2645" s="58"/>
      <c r="E2645" s="58"/>
      <c r="F2645" s="58"/>
      <c r="G2645" s="59">
        <v>6.66</v>
      </c>
      <c r="H2645" s="59">
        <v>6.42</v>
      </c>
      <c r="O2645" s="4"/>
      <c r="P2645" s="4"/>
    </row>
    <row r="2646" spans="1:16" ht="15" customHeight="1">
      <c r="A2646" s="4" t="str">
        <f>+B2643&amp;B2646</f>
        <v>43035ETEN</v>
      </c>
      <c r="B2646" s="87" t="s">
        <v>54</v>
      </c>
      <c r="C2646" s="60">
        <v>7.23</v>
      </c>
      <c r="D2646" s="59">
        <v>7.23</v>
      </c>
      <c r="E2646" s="58"/>
      <c r="F2646" s="58"/>
      <c r="G2646" s="59">
        <v>6.8</v>
      </c>
      <c r="H2646" s="59">
        <v>6.56</v>
      </c>
      <c r="O2646" s="4"/>
      <c r="P2646" s="4"/>
    </row>
    <row r="2647" spans="1:16" ht="15" customHeight="1">
      <c r="A2647" s="4" t="str">
        <f>+B2643&amp;B2647</f>
        <v>43035SALAVERRY</v>
      </c>
      <c r="B2647" s="87" t="s">
        <v>55</v>
      </c>
      <c r="C2647" s="58"/>
      <c r="D2647" s="58"/>
      <c r="E2647" s="58"/>
      <c r="F2647" s="59">
        <v>7.55</v>
      </c>
      <c r="G2647" s="59">
        <v>6.83</v>
      </c>
      <c r="H2647" s="59">
        <v>6.59</v>
      </c>
      <c r="O2647" s="4"/>
      <c r="P2647" s="4"/>
    </row>
    <row r="2648" spans="1:16" ht="15" customHeight="1">
      <c r="A2648" s="4" t="str">
        <f>+B2643&amp;B2648</f>
        <v>43035CHIMBOTE</v>
      </c>
      <c r="B2648" s="87" t="s">
        <v>56</v>
      </c>
      <c r="C2648" s="60">
        <v>7.32</v>
      </c>
      <c r="D2648" s="59">
        <v>7.32</v>
      </c>
      <c r="E2648" s="58"/>
      <c r="F2648" s="58"/>
      <c r="G2648" s="59">
        <v>6.83</v>
      </c>
      <c r="H2648" s="58"/>
      <c r="O2648" s="4"/>
      <c r="P2648" s="4"/>
    </row>
    <row r="2649" spans="1:16" ht="15" customHeight="1">
      <c r="A2649" s="4" t="str">
        <f>+B2643&amp;B2649</f>
        <v>43035SUPE</v>
      </c>
      <c r="B2649" s="87" t="s">
        <v>57</v>
      </c>
      <c r="C2649" s="60">
        <v>7.08</v>
      </c>
      <c r="D2649" s="59">
        <v>7.08</v>
      </c>
      <c r="E2649" s="58"/>
      <c r="F2649" s="58"/>
      <c r="G2649" s="59">
        <v>6.8</v>
      </c>
      <c r="H2649" s="59">
        <v>6.56</v>
      </c>
      <c r="O2649" s="4"/>
      <c r="P2649" s="4"/>
    </row>
    <row r="2650" spans="1:16" ht="15" customHeight="1">
      <c r="A2650" s="4" t="str">
        <f>+B2643&amp;B2650</f>
        <v>43035CALLAO</v>
      </c>
      <c r="B2650" s="87" t="s">
        <v>58</v>
      </c>
      <c r="C2650" s="60">
        <v>6.9</v>
      </c>
      <c r="D2650" s="59">
        <v>6.9</v>
      </c>
      <c r="E2650" s="59">
        <v>7.34</v>
      </c>
      <c r="F2650" s="59">
        <v>7.02</v>
      </c>
      <c r="G2650" s="59">
        <v>6.29</v>
      </c>
      <c r="H2650" s="59">
        <v>6.02</v>
      </c>
      <c r="O2650" s="4"/>
      <c r="P2650" s="4"/>
    </row>
    <row r="2651" spans="1:16" ht="15" customHeight="1">
      <c r="A2651" s="4" t="str">
        <f>+B2643&amp;B2651</f>
        <v>43035CONCHAN</v>
      </c>
      <c r="B2651" s="87" t="s">
        <v>59</v>
      </c>
      <c r="C2651" s="60">
        <v>6.9</v>
      </c>
      <c r="D2651" s="59">
        <v>6.9</v>
      </c>
      <c r="E2651" s="59">
        <v>7.34</v>
      </c>
      <c r="F2651" s="59">
        <v>7.02</v>
      </c>
      <c r="G2651" s="59">
        <v>6.29</v>
      </c>
      <c r="H2651" s="59">
        <v>6.02</v>
      </c>
      <c r="O2651" s="4"/>
      <c r="P2651" s="4"/>
    </row>
    <row r="2652" spans="1:16" ht="15" customHeight="1">
      <c r="A2652" s="4" t="str">
        <f>+B2643&amp;B2652</f>
        <v>43035C. DE PASCO</v>
      </c>
      <c r="B2652" s="88" t="s">
        <v>23</v>
      </c>
      <c r="C2652" s="58"/>
      <c r="D2652" s="58"/>
      <c r="E2652" s="58"/>
      <c r="F2652" s="58"/>
      <c r="G2652" s="59">
        <v>7.05</v>
      </c>
      <c r="H2652" s="59">
        <v>6.82</v>
      </c>
      <c r="O2652" s="4"/>
      <c r="P2652" s="4"/>
    </row>
    <row r="2653" spans="1:16" ht="15" customHeight="1">
      <c r="A2653" s="4" t="str">
        <f>+B2643&amp;B2653</f>
        <v>43035PISCO</v>
      </c>
      <c r="B2653" s="87" t="s">
        <v>60</v>
      </c>
      <c r="C2653" s="60">
        <v>7.1</v>
      </c>
      <c r="D2653" s="59">
        <v>7.1</v>
      </c>
      <c r="E2653" s="58"/>
      <c r="F2653" s="59">
        <v>7.39</v>
      </c>
      <c r="G2653" s="59">
        <v>6.68</v>
      </c>
      <c r="H2653" s="59">
        <v>6.4</v>
      </c>
      <c r="O2653" s="4"/>
      <c r="P2653" s="4"/>
    </row>
    <row r="2654" spans="1:16" ht="15" customHeight="1">
      <c r="A2654" s="4" t="str">
        <f>B2643&amp;B2654</f>
        <v>43035MOLLENDO</v>
      </c>
      <c r="B2654" s="87" t="s">
        <v>61</v>
      </c>
      <c r="C2654" s="60">
        <v>7.37</v>
      </c>
      <c r="D2654" s="59">
        <v>7.37</v>
      </c>
      <c r="E2654" s="58"/>
      <c r="F2654" s="58"/>
      <c r="G2654" s="59">
        <v>6.89</v>
      </c>
      <c r="H2654" s="59">
        <v>6.65</v>
      </c>
      <c r="O2654" s="4"/>
      <c r="P2654" s="4"/>
    </row>
    <row r="2655" spans="1:16" ht="15" customHeight="1">
      <c r="A2655" s="4" t="str">
        <f>B2643&amp;B2655</f>
        <v>43035JULIACA</v>
      </c>
      <c r="B2655" s="87" t="s">
        <v>62</v>
      </c>
      <c r="C2655" s="60">
        <v>7.64</v>
      </c>
      <c r="D2655" s="59">
        <v>7.64</v>
      </c>
      <c r="E2655" s="58"/>
      <c r="F2655" s="58"/>
      <c r="G2655" s="58"/>
      <c r="H2655" s="59">
        <v>6.96</v>
      </c>
      <c r="O2655" s="4"/>
      <c r="P2655" s="4"/>
    </row>
    <row r="2656" spans="1:16" ht="15" customHeight="1">
      <c r="A2656" s="4" t="str">
        <f>B2643&amp;B2656</f>
        <v>43035CUSCO</v>
      </c>
      <c r="B2656" s="87" t="s">
        <v>63</v>
      </c>
      <c r="C2656" s="60">
        <v>7.69</v>
      </c>
      <c r="D2656" s="59">
        <v>7.69</v>
      </c>
      <c r="E2656" s="58"/>
      <c r="F2656" s="58"/>
      <c r="G2656" s="58"/>
      <c r="H2656" s="59">
        <v>7.01</v>
      </c>
      <c r="O2656" s="4"/>
      <c r="P2656" s="4"/>
    </row>
    <row r="2657" spans="1:16" ht="15" customHeight="1">
      <c r="A2657" s="4" t="str">
        <f>B2643&amp;B2657</f>
        <v>43035ILO</v>
      </c>
      <c r="B2657" s="87" t="s">
        <v>64</v>
      </c>
      <c r="C2657" s="60">
        <v>7.41</v>
      </c>
      <c r="D2657" s="59">
        <v>7.41</v>
      </c>
      <c r="E2657" s="58"/>
      <c r="F2657" s="59">
        <v>7.7</v>
      </c>
      <c r="G2657" s="58"/>
      <c r="H2657" s="58"/>
      <c r="O2657" s="4"/>
      <c r="P2657" s="4"/>
    </row>
    <row r="2658" spans="1:16" ht="15" customHeight="1">
      <c r="A2658" s="4" t="str">
        <f>B2643&amp;B2658</f>
        <v>43035EL MILAGRO</v>
      </c>
      <c r="B2658" s="87" t="s">
        <v>65</v>
      </c>
      <c r="C2658" s="58"/>
      <c r="D2658" s="58"/>
      <c r="E2658" s="58"/>
      <c r="F2658" s="58"/>
      <c r="G2658" s="59">
        <v>6.87</v>
      </c>
      <c r="H2658" s="59">
        <v>6.54</v>
      </c>
      <c r="O2658" s="4"/>
      <c r="P2658" s="4"/>
    </row>
    <row r="2659" spans="1:16" ht="15" customHeight="1">
      <c r="A2659" s="4" t="str">
        <f>B2643&amp;B2659</f>
        <v>43035YURIMAGUAS</v>
      </c>
      <c r="B2659" s="87" t="s">
        <v>66</v>
      </c>
      <c r="C2659" s="96"/>
      <c r="D2659" s="97"/>
      <c r="E2659" s="92"/>
      <c r="F2659" s="85"/>
      <c r="G2659" s="85"/>
      <c r="H2659" s="85"/>
      <c r="O2659" s="4"/>
      <c r="P2659" s="4"/>
    </row>
    <row r="2660" spans="1:16" ht="15" customHeight="1">
      <c r="A2660" s="4" t="str">
        <f>B2643&amp;B2660</f>
        <v>43035IQUITOS</v>
      </c>
      <c r="B2660" s="87" t="s">
        <v>67</v>
      </c>
      <c r="C2660" s="79"/>
      <c r="D2660" s="79"/>
      <c r="O2660" s="4"/>
      <c r="P2660" s="4"/>
    </row>
    <row r="2661" spans="1:16" ht="15" customHeight="1">
      <c r="A2661" s="4" t="str">
        <f>B2643&amp;B2661</f>
        <v>43035PUCALLPA</v>
      </c>
      <c r="B2661" s="87" t="s">
        <v>68</v>
      </c>
      <c r="C2661" s="79"/>
      <c r="D2661" s="79"/>
      <c r="O2661" s="4"/>
      <c r="P2661" s="4"/>
    </row>
    <row r="2662" spans="1:16" ht="15" customHeight="1">
      <c r="A2662" s="4" t="str">
        <f>B2643&amp;B2662</f>
        <v>43035PTO. MALDONADO</v>
      </c>
      <c r="B2662" s="87" t="s">
        <v>69</v>
      </c>
      <c r="C2662" s="61">
        <v>10.51</v>
      </c>
      <c r="D2662" s="61">
        <v>10.51</v>
      </c>
      <c r="O2662" s="4"/>
      <c r="P2662" s="4"/>
    </row>
    <row r="2663" spans="1:16" ht="15" customHeight="1">
      <c r="B2663" s="32">
        <v>43039</v>
      </c>
      <c r="C2663" s="79"/>
      <c r="D2663" s="79"/>
      <c r="O2663" s="4"/>
      <c r="P2663" s="4"/>
    </row>
    <row r="2664" spans="1:16" ht="15" customHeight="1">
      <c r="A2664" s="4" t="str">
        <f>B2663&amp;B2664</f>
        <v>43039TALARA</v>
      </c>
      <c r="B2664" s="87" t="s">
        <v>52</v>
      </c>
      <c r="C2664" s="58"/>
      <c r="D2664" s="58"/>
      <c r="E2664" s="58"/>
      <c r="F2664" s="59">
        <v>7.31</v>
      </c>
      <c r="G2664" s="59">
        <v>6.57</v>
      </c>
      <c r="H2664" s="59">
        <v>6.23</v>
      </c>
      <c r="O2664" s="4"/>
      <c r="P2664" s="4"/>
    </row>
    <row r="2665" spans="1:16" ht="15" customHeight="1">
      <c r="A2665" s="4" t="str">
        <f>B2663&amp;B2665</f>
        <v>43039PIURA</v>
      </c>
      <c r="B2665" s="87" t="s">
        <v>53</v>
      </c>
      <c r="C2665" s="58"/>
      <c r="D2665" s="58"/>
      <c r="E2665" s="58"/>
      <c r="F2665" s="58"/>
      <c r="G2665" s="59">
        <v>6.75</v>
      </c>
      <c r="H2665" s="59">
        <v>6.51</v>
      </c>
      <c r="O2665" s="4"/>
      <c r="P2665" s="4"/>
    </row>
    <row r="2666" spans="1:16" ht="15" customHeight="1">
      <c r="A2666" s="4" t="str">
        <f>+B2663&amp;B2666</f>
        <v>43039ETEN</v>
      </c>
      <c r="B2666" s="87" t="s">
        <v>54</v>
      </c>
      <c r="C2666" s="60">
        <v>7.23</v>
      </c>
      <c r="D2666" s="59">
        <v>7.3</v>
      </c>
      <c r="E2666" s="58"/>
      <c r="F2666" s="58"/>
      <c r="G2666" s="59">
        <v>6.89</v>
      </c>
      <c r="H2666" s="59">
        <v>6.65</v>
      </c>
      <c r="O2666" s="4"/>
      <c r="P2666" s="4"/>
    </row>
    <row r="2667" spans="1:16" ht="15" customHeight="1">
      <c r="A2667" s="4" t="str">
        <f>+B2663&amp;B2667</f>
        <v>43039SALAVERRY</v>
      </c>
      <c r="B2667" s="87" t="s">
        <v>55</v>
      </c>
      <c r="C2667" s="58"/>
      <c r="D2667" s="58"/>
      <c r="E2667" s="58"/>
      <c r="F2667" s="59">
        <v>7.67</v>
      </c>
      <c r="G2667" s="59">
        <v>6.92</v>
      </c>
      <c r="H2667" s="59">
        <v>6.68</v>
      </c>
      <c r="O2667" s="4"/>
      <c r="P2667" s="4"/>
    </row>
    <row r="2668" spans="1:16" ht="15" customHeight="1">
      <c r="A2668" s="4" t="str">
        <f>+B2663&amp;B2668</f>
        <v>43039CHIMBOTE</v>
      </c>
      <c r="B2668" s="87" t="s">
        <v>56</v>
      </c>
      <c r="C2668" s="60">
        <v>7.32</v>
      </c>
      <c r="D2668" s="59">
        <v>7.39</v>
      </c>
      <c r="E2668" s="58"/>
      <c r="F2668" s="58"/>
      <c r="G2668" s="59">
        <v>6.92</v>
      </c>
      <c r="H2668" s="58"/>
      <c r="O2668" s="4"/>
      <c r="P2668" s="4"/>
    </row>
    <row r="2669" spans="1:16" ht="15" customHeight="1">
      <c r="A2669" s="4" t="str">
        <f>+B2663&amp;B2669</f>
        <v>43039SUPE</v>
      </c>
      <c r="B2669" s="87" t="s">
        <v>57</v>
      </c>
      <c r="C2669" s="60">
        <v>7.08</v>
      </c>
      <c r="D2669" s="59">
        <v>7.15</v>
      </c>
      <c r="E2669" s="58"/>
      <c r="F2669" s="58"/>
      <c r="G2669" s="59">
        <v>6.89</v>
      </c>
      <c r="H2669" s="59">
        <v>6.65</v>
      </c>
      <c r="O2669" s="4"/>
      <c r="P2669" s="4"/>
    </row>
    <row r="2670" spans="1:16" ht="15" customHeight="1">
      <c r="A2670" s="4" t="str">
        <f>+B2663&amp;B2670</f>
        <v>43039CALLAO</v>
      </c>
      <c r="B2670" s="87" t="s">
        <v>58</v>
      </c>
      <c r="C2670" s="60">
        <v>6.9</v>
      </c>
      <c r="D2670" s="59">
        <v>6.97</v>
      </c>
      <c r="E2670" s="59">
        <v>7.48</v>
      </c>
      <c r="F2670" s="59">
        <v>7.14</v>
      </c>
      <c r="G2670" s="59">
        <v>6.38</v>
      </c>
      <c r="H2670" s="59">
        <v>6.11</v>
      </c>
      <c r="O2670" s="4"/>
      <c r="P2670" s="4"/>
    </row>
    <row r="2671" spans="1:16" ht="15" customHeight="1">
      <c r="A2671" s="4" t="str">
        <f>+B2663&amp;B2671</f>
        <v>43039CONCHAN</v>
      </c>
      <c r="B2671" s="87" t="s">
        <v>59</v>
      </c>
      <c r="C2671" s="60">
        <v>6.9</v>
      </c>
      <c r="D2671" s="59">
        <v>6.97</v>
      </c>
      <c r="E2671" s="59">
        <v>7.48</v>
      </c>
      <c r="F2671" s="59">
        <v>7.14</v>
      </c>
      <c r="G2671" s="59">
        <v>6.38</v>
      </c>
      <c r="H2671" s="59">
        <v>6.11</v>
      </c>
      <c r="O2671" s="4"/>
      <c r="P2671" s="4"/>
    </row>
    <row r="2672" spans="1:16" ht="15" customHeight="1">
      <c r="A2672" s="4" t="str">
        <f>+B2663&amp;B2672</f>
        <v>43039C. DE PASCO</v>
      </c>
      <c r="B2672" s="88" t="s">
        <v>23</v>
      </c>
      <c r="C2672" s="58"/>
      <c r="D2672" s="58"/>
      <c r="E2672" s="58"/>
      <c r="F2672" s="58"/>
      <c r="G2672" s="59">
        <v>7.14</v>
      </c>
      <c r="H2672" s="59">
        <v>6.91</v>
      </c>
      <c r="O2672" s="4"/>
      <c r="P2672" s="4"/>
    </row>
    <row r="2673" spans="1:16" ht="15" customHeight="1">
      <c r="A2673" s="4" t="str">
        <f>+B2663&amp;B2673</f>
        <v>43039PISCO</v>
      </c>
      <c r="B2673" s="87" t="s">
        <v>60</v>
      </c>
      <c r="C2673" s="60">
        <v>7.1</v>
      </c>
      <c r="D2673" s="59">
        <v>7.17</v>
      </c>
      <c r="E2673" s="58"/>
      <c r="F2673" s="59">
        <v>7.51</v>
      </c>
      <c r="G2673" s="59">
        <v>6.77</v>
      </c>
      <c r="H2673" s="59">
        <v>6.49</v>
      </c>
      <c r="O2673" s="4"/>
      <c r="P2673" s="4"/>
    </row>
    <row r="2674" spans="1:16" ht="15" customHeight="1">
      <c r="A2674" s="4" t="str">
        <f>B2663&amp;B2674</f>
        <v>43039MOLLENDO</v>
      </c>
      <c r="B2674" s="87" t="s">
        <v>61</v>
      </c>
      <c r="C2674" s="60">
        <v>7.37</v>
      </c>
      <c r="D2674" s="59">
        <v>7.44</v>
      </c>
      <c r="E2674" s="58"/>
      <c r="F2674" s="58"/>
      <c r="G2674" s="59">
        <v>6.98</v>
      </c>
      <c r="H2674" s="59">
        <v>6.74</v>
      </c>
      <c r="O2674" s="4"/>
      <c r="P2674" s="4"/>
    </row>
    <row r="2675" spans="1:16" ht="15" customHeight="1">
      <c r="A2675" s="4" t="str">
        <f>B2663&amp;B2675</f>
        <v>43039JULIACA</v>
      </c>
      <c r="B2675" s="87" t="s">
        <v>62</v>
      </c>
      <c r="C2675" s="60">
        <v>7.64</v>
      </c>
      <c r="D2675" s="59">
        <v>7.71</v>
      </c>
      <c r="E2675" s="58"/>
      <c r="F2675" s="58"/>
      <c r="G2675" s="58"/>
      <c r="H2675" s="59">
        <v>7.05</v>
      </c>
      <c r="O2675" s="4"/>
      <c r="P2675" s="4"/>
    </row>
    <row r="2676" spans="1:16" ht="15" customHeight="1">
      <c r="A2676" s="4" t="str">
        <f>B2663&amp;B2676</f>
        <v>43039CUSCO</v>
      </c>
      <c r="B2676" s="87" t="s">
        <v>63</v>
      </c>
      <c r="C2676" s="60">
        <v>7.69</v>
      </c>
      <c r="D2676" s="59">
        <v>7.76</v>
      </c>
      <c r="E2676" s="58"/>
      <c r="F2676" s="58"/>
      <c r="G2676" s="58"/>
      <c r="H2676" s="59">
        <v>7.1</v>
      </c>
      <c r="O2676" s="4"/>
      <c r="P2676" s="4"/>
    </row>
    <row r="2677" spans="1:16" ht="15" customHeight="1">
      <c r="A2677" s="4" t="str">
        <f>B2663&amp;B2677</f>
        <v>43039ILO</v>
      </c>
      <c r="B2677" s="87" t="s">
        <v>64</v>
      </c>
      <c r="C2677" s="60">
        <v>7.41</v>
      </c>
      <c r="D2677" s="59">
        <v>7.48</v>
      </c>
      <c r="E2677" s="58"/>
      <c r="F2677" s="59">
        <v>7.82</v>
      </c>
      <c r="G2677" s="58"/>
      <c r="H2677" s="58"/>
      <c r="O2677" s="4"/>
      <c r="P2677" s="4"/>
    </row>
    <row r="2678" spans="1:16" ht="15" customHeight="1">
      <c r="A2678" s="4" t="str">
        <f>B2663&amp;B2678</f>
        <v>43039EL MILAGRO</v>
      </c>
      <c r="B2678" s="87" t="s">
        <v>65</v>
      </c>
      <c r="C2678" s="58"/>
      <c r="D2678" s="58"/>
      <c r="E2678" s="58"/>
      <c r="F2678" s="58"/>
      <c r="G2678" s="59">
        <v>6.96</v>
      </c>
      <c r="H2678" s="59">
        <v>6.63</v>
      </c>
      <c r="O2678" s="4"/>
      <c r="P2678" s="4"/>
    </row>
    <row r="2679" spans="1:16" ht="15" customHeight="1">
      <c r="A2679" s="4" t="str">
        <f>B2663&amp;B2679</f>
        <v>43039YURIMAGUAS</v>
      </c>
      <c r="B2679" s="98" t="s">
        <v>66</v>
      </c>
      <c r="C2679" s="99"/>
      <c r="D2679" s="100"/>
      <c r="E2679" s="101"/>
      <c r="F2679" s="102"/>
      <c r="G2679" s="102"/>
      <c r="H2679" s="102"/>
      <c r="O2679" s="4"/>
      <c r="P2679" s="4"/>
    </row>
    <row r="2680" spans="1:16" ht="15" customHeight="1">
      <c r="A2680" s="4" t="str">
        <f>B2663&amp;B2680</f>
        <v>43039IQUITOS</v>
      </c>
      <c r="B2680" s="98" t="s">
        <v>67</v>
      </c>
      <c r="C2680" s="103"/>
      <c r="D2680" s="103"/>
      <c r="E2680" s="104"/>
      <c r="F2680" s="104"/>
      <c r="G2680" s="104"/>
      <c r="H2680" s="104"/>
      <c r="O2680" s="4"/>
      <c r="P2680" s="4"/>
    </row>
    <row r="2681" spans="1:16" ht="15" customHeight="1">
      <c r="A2681" s="4" t="str">
        <f>B2663&amp;B2681</f>
        <v>43039PUCALLPA</v>
      </c>
      <c r="B2681" s="98" t="s">
        <v>68</v>
      </c>
      <c r="C2681" s="103"/>
      <c r="D2681" s="103"/>
      <c r="E2681" s="104"/>
      <c r="F2681" s="104"/>
      <c r="G2681" s="104"/>
      <c r="H2681" s="104"/>
      <c r="O2681" s="4"/>
      <c r="P2681" s="4"/>
    </row>
    <row r="2682" spans="1:16" ht="15" customHeight="1">
      <c r="A2682" s="4" t="str">
        <f>B2663&amp;B2682</f>
        <v>43039PTO. MALDONADO</v>
      </c>
      <c r="B2682" s="98" t="s">
        <v>69</v>
      </c>
      <c r="C2682" s="61">
        <v>10.51</v>
      </c>
      <c r="D2682" s="61">
        <v>10.58</v>
      </c>
      <c r="E2682" s="104"/>
      <c r="F2682" s="104"/>
      <c r="G2682" s="104"/>
      <c r="H2682" s="104"/>
      <c r="O2682" s="4"/>
      <c r="P2682" s="4"/>
    </row>
    <row r="2683" spans="1:16" ht="15" customHeight="1">
      <c r="B2683" s="32">
        <v>44142</v>
      </c>
      <c r="C2683" s="79"/>
      <c r="D2683" s="79"/>
      <c r="O2683" s="4"/>
      <c r="P2683" s="4"/>
    </row>
    <row r="2684" spans="1:16" ht="15" customHeight="1">
      <c r="A2684" s="4" t="str">
        <f>B2683&amp;B2684</f>
        <v>44142TALARA</v>
      </c>
      <c r="B2684" s="87" t="s">
        <v>52</v>
      </c>
      <c r="C2684" s="58"/>
      <c r="D2684" s="58"/>
      <c r="E2684" s="58"/>
      <c r="F2684" s="59">
        <v>7.58</v>
      </c>
      <c r="G2684" s="59">
        <v>6.81</v>
      </c>
      <c r="H2684" s="59">
        <v>6.49</v>
      </c>
      <c r="O2684" s="4"/>
      <c r="P2684" s="4"/>
    </row>
    <row r="2685" spans="1:16" ht="15" customHeight="1">
      <c r="A2685" s="4" t="str">
        <f>B2683&amp;B2685</f>
        <v>44142PIURA</v>
      </c>
      <c r="B2685" s="87" t="s">
        <v>53</v>
      </c>
      <c r="C2685" s="58"/>
      <c r="D2685" s="58"/>
      <c r="E2685" s="58"/>
      <c r="F2685" s="58"/>
      <c r="G2685" s="59">
        <v>6.99</v>
      </c>
      <c r="H2685" s="59">
        <v>6.77</v>
      </c>
      <c r="O2685" s="4"/>
      <c r="P2685" s="4"/>
    </row>
    <row r="2686" spans="1:16" ht="15" customHeight="1">
      <c r="A2686" s="4" t="str">
        <f>+B2683&amp;B2686</f>
        <v>44142ETEN</v>
      </c>
      <c r="B2686" s="87" t="s">
        <v>54</v>
      </c>
      <c r="C2686" s="60">
        <v>7.23</v>
      </c>
      <c r="D2686" s="59">
        <v>7.41</v>
      </c>
      <c r="E2686" s="58"/>
      <c r="F2686" s="58"/>
      <c r="G2686" s="59">
        <v>7.13</v>
      </c>
      <c r="H2686" s="59">
        <v>6.91</v>
      </c>
      <c r="O2686" s="4"/>
      <c r="P2686" s="4"/>
    </row>
    <row r="2687" spans="1:16" ht="15" customHeight="1">
      <c r="A2687" s="4" t="str">
        <f>+B2683&amp;B2687</f>
        <v>44142SALAVERRY</v>
      </c>
      <c r="B2687" s="87" t="s">
        <v>55</v>
      </c>
      <c r="C2687" s="58"/>
      <c r="D2687" s="58"/>
      <c r="E2687" s="58"/>
      <c r="F2687" s="59">
        <v>7.94</v>
      </c>
      <c r="G2687" s="59">
        <v>7.16</v>
      </c>
      <c r="H2687" s="59">
        <v>6.94</v>
      </c>
      <c r="O2687" s="4"/>
      <c r="P2687" s="4"/>
    </row>
    <row r="2688" spans="1:16" ht="15" customHeight="1">
      <c r="A2688" s="4" t="str">
        <f>+B2683&amp;B2688</f>
        <v>44142CHIMBOTE</v>
      </c>
      <c r="B2688" s="87" t="s">
        <v>56</v>
      </c>
      <c r="C2688" s="60">
        <v>7.32</v>
      </c>
      <c r="D2688" s="59">
        <v>7.5</v>
      </c>
      <c r="E2688" s="58"/>
      <c r="F2688" s="58"/>
      <c r="G2688" s="59">
        <v>7.16</v>
      </c>
      <c r="H2688" s="58"/>
      <c r="O2688" s="4"/>
      <c r="P2688" s="4"/>
    </row>
    <row r="2689" spans="1:16" ht="15" customHeight="1">
      <c r="A2689" s="4" t="str">
        <f>+B2683&amp;B2689</f>
        <v>44142SUPE</v>
      </c>
      <c r="B2689" s="87" t="s">
        <v>57</v>
      </c>
      <c r="C2689" s="60">
        <v>7.08</v>
      </c>
      <c r="D2689" s="59">
        <v>7.26</v>
      </c>
      <c r="E2689" s="58"/>
      <c r="F2689" s="58"/>
      <c r="G2689" s="59">
        <v>7.13</v>
      </c>
      <c r="H2689" s="59">
        <v>6.91</v>
      </c>
      <c r="O2689" s="4"/>
      <c r="P2689" s="4"/>
    </row>
    <row r="2690" spans="1:16" ht="15" customHeight="1">
      <c r="A2690" s="4" t="str">
        <f>+B2683&amp;B2690</f>
        <v>44142CALLAO</v>
      </c>
      <c r="B2690" s="87" t="s">
        <v>58</v>
      </c>
      <c r="C2690" s="60">
        <v>6.9</v>
      </c>
      <c r="D2690" s="59">
        <v>7.08</v>
      </c>
      <c r="E2690" s="59">
        <v>7.77</v>
      </c>
      <c r="F2690" s="59">
        <v>7.41</v>
      </c>
      <c r="G2690" s="59">
        <v>6.62</v>
      </c>
      <c r="H2690" s="59">
        <v>6.37</v>
      </c>
      <c r="O2690" s="4"/>
      <c r="P2690" s="4"/>
    </row>
    <row r="2691" spans="1:16" ht="15" customHeight="1">
      <c r="A2691" s="4" t="str">
        <f>+B2683&amp;B2691</f>
        <v>44142CONCHAN</v>
      </c>
      <c r="B2691" s="87" t="s">
        <v>59</v>
      </c>
      <c r="C2691" s="60">
        <v>6.9</v>
      </c>
      <c r="D2691" s="59">
        <v>7.08</v>
      </c>
      <c r="E2691" s="59">
        <v>7.77</v>
      </c>
      <c r="F2691" s="59">
        <v>7.41</v>
      </c>
      <c r="G2691" s="59">
        <v>6.62</v>
      </c>
      <c r="H2691" s="59">
        <v>6.37</v>
      </c>
      <c r="O2691" s="4"/>
      <c r="P2691" s="4"/>
    </row>
    <row r="2692" spans="1:16" ht="15" customHeight="1">
      <c r="A2692" s="4" t="str">
        <f>+B2683&amp;B2692</f>
        <v>44142C. DE PASCO</v>
      </c>
      <c r="B2692" s="88" t="s">
        <v>23</v>
      </c>
      <c r="C2692" s="58"/>
      <c r="D2692" s="58"/>
      <c r="E2692" s="58"/>
      <c r="F2692" s="58"/>
      <c r="G2692" s="59">
        <v>7.38</v>
      </c>
      <c r="H2692" s="59">
        <v>7.17</v>
      </c>
      <c r="O2692" s="4"/>
      <c r="P2692" s="4"/>
    </row>
    <row r="2693" spans="1:16" ht="15" customHeight="1">
      <c r="A2693" s="4" t="str">
        <f>+B2683&amp;B2693</f>
        <v>44142PISCO</v>
      </c>
      <c r="B2693" s="87" t="s">
        <v>60</v>
      </c>
      <c r="C2693" s="60">
        <v>7.1</v>
      </c>
      <c r="D2693" s="59">
        <v>7.28</v>
      </c>
      <c r="E2693" s="58"/>
      <c r="F2693" s="59">
        <v>7.78</v>
      </c>
      <c r="G2693" s="59">
        <v>7.01</v>
      </c>
      <c r="H2693" s="59">
        <v>6.75</v>
      </c>
      <c r="O2693" s="4"/>
      <c r="P2693" s="4"/>
    </row>
    <row r="2694" spans="1:16" ht="15" customHeight="1">
      <c r="A2694" s="4" t="str">
        <f>B2683&amp;B2694</f>
        <v>44142MOLLENDO</v>
      </c>
      <c r="B2694" s="87" t="s">
        <v>61</v>
      </c>
      <c r="C2694" s="60">
        <v>7.37</v>
      </c>
      <c r="D2694" s="59">
        <v>7.55</v>
      </c>
      <c r="E2694" s="58"/>
      <c r="F2694" s="58"/>
      <c r="G2694" s="59">
        <v>7.22</v>
      </c>
      <c r="H2694" s="59">
        <v>7</v>
      </c>
      <c r="O2694" s="4"/>
      <c r="P2694" s="4"/>
    </row>
    <row r="2695" spans="1:16" ht="15" customHeight="1">
      <c r="A2695" s="4" t="str">
        <f>B2683&amp;B2695</f>
        <v>44142JULIACA</v>
      </c>
      <c r="B2695" s="87" t="s">
        <v>62</v>
      </c>
      <c r="C2695" s="60">
        <v>7.64</v>
      </c>
      <c r="D2695" s="59">
        <v>7.82</v>
      </c>
      <c r="E2695" s="58"/>
      <c r="F2695" s="58"/>
      <c r="G2695" s="58"/>
      <c r="H2695" s="59">
        <v>7.31</v>
      </c>
      <c r="O2695" s="4"/>
      <c r="P2695" s="4"/>
    </row>
    <row r="2696" spans="1:16" ht="15" customHeight="1">
      <c r="A2696" s="4" t="str">
        <f>B2683&amp;B2696</f>
        <v>44142CUSCO</v>
      </c>
      <c r="B2696" s="87" t="s">
        <v>63</v>
      </c>
      <c r="C2696" s="60">
        <v>7.69</v>
      </c>
      <c r="D2696" s="59">
        <v>7.87</v>
      </c>
      <c r="E2696" s="58"/>
      <c r="F2696" s="58"/>
      <c r="G2696" s="58"/>
      <c r="H2696" s="59">
        <v>7.36</v>
      </c>
      <c r="O2696" s="4"/>
      <c r="P2696" s="4"/>
    </row>
    <row r="2697" spans="1:16" ht="15" customHeight="1">
      <c r="A2697" s="4" t="str">
        <f>B2683&amp;B2697</f>
        <v>44142ILO</v>
      </c>
      <c r="B2697" s="87" t="s">
        <v>64</v>
      </c>
      <c r="C2697" s="60">
        <v>7.41</v>
      </c>
      <c r="D2697" s="59">
        <v>7.59</v>
      </c>
      <c r="E2697" s="58"/>
      <c r="F2697" s="59">
        <v>8.09</v>
      </c>
      <c r="G2697" s="58"/>
      <c r="H2697" s="58"/>
      <c r="O2697" s="4"/>
      <c r="P2697" s="4"/>
    </row>
    <row r="2698" spans="1:16" ht="15" customHeight="1">
      <c r="A2698" s="4" t="str">
        <f>B2683&amp;B2698</f>
        <v>44142EL MILAGRO</v>
      </c>
      <c r="B2698" s="105" t="s">
        <v>65</v>
      </c>
      <c r="C2698" s="58"/>
      <c r="D2698" s="58"/>
      <c r="E2698" s="58"/>
      <c r="F2698" s="58"/>
      <c r="G2698" s="59">
        <v>7.2</v>
      </c>
      <c r="H2698" s="59">
        <v>6.89</v>
      </c>
      <c r="O2698" s="4"/>
      <c r="P2698" s="4"/>
    </row>
    <row r="2699" spans="1:16" ht="15" customHeight="1">
      <c r="A2699" s="4" t="str">
        <f>B2683&amp;B2699</f>
        <v>44142YURIMAGUAS</v>
      </c>
      <c r="B2699" s="106" t="s">
        <v>66</v>
      </c>
      <c r="C2699" s="107"/>
      <c r="D2699" s="107"/>
      <c r="E2699" s="108"/>
      <c r="F2699" s="108"/>
      <c r="G2699" s="108"/>
      <c r="H2699" s="108"/>
      <c r="O2699" s="4"/>
      <c r="P2699" s="4"/>
    </row>
    <row r="2700" spans="1:16" ht="15" customHeight="1">
      <c r="A2700" s="4" t="str">
        <f>B2683&amp;B2700</f>
        <v>44142IQUITOS</v>
      </c>
      <c r="B2700" s="106" t="s">
        <v>67</v>
      </c>
      <c r="C2700" s="103"/>
      <c r="D2700" s="103"/>
      <c r="E2700" s="104"/>
      <c r="F2700" s="104"/>
      <c r="G2700" s="104"/>
      <c r="H2700" s="104"/>
      <c r="O2700" s="4"/>
      <c r="P2700" s="4"/>
    </row>
    <row r="2701" spans="1:16" ht="15" customHeight="1">
      <c r="A2701" s="4" t="str">
        <f>B2683&amp;B2701</f>
        <v>44142PUCALLPA</v>
      </c>
      <c r="B2701" s="106" t="s">
        <v>68</v>
      </c>
      <c r="C2701" s="103"/>
      <c r="D2701" s="103"/>
      <c r="E2701" s="104"/>
      <c r="F2701" s="104"/>
      <c r="G2701" s="104"/>
      <c r="H2701" s="104"/>
      <c r="O2701" s="4"/>
      <c r="P2701" s="4"/>
    </row>
    <row r="2702" spans="1:16" ht="15" customHeight="1">
      <c r="A2702" s="4" t="str">
        <f>B2683&amp;B2702</f>
        <v>44142PTO. MALDONADO</v>
      </c>
      <c r="B2702" s="106" t="s">
        <v>69</v>
      </c>
      <c r="C2702" s="61">
        <v>10.51</v>
      </c>
      <c r="D2702" s="61">
        <v>10.69</v>
      </c>
      <c r="E2702" s="104"/>
      <c r="F2702" s="104"/>
      <c r="G2702" s="104"/>
      <c r="H2702" s="104"/>
      <c r="O2702" s="4"/>
      <c r="P2702" s="4"/>
    </row>
    <row r="2703" spans="1:16" ht="15" customHeight="1">
      <c r="B2703" s="32">
        <v>43054</v>
      </c>
      <c r="C2703" s="79"/>
      <c r="D2703" s="79"/>
      <c r="O2703" s="4"/>
      <c r="P2703" s="4"/>
    </row>
    <row r="2704" spans="1:16" ht="15" customHeight="1">
      <c r="A2704" s="4" t="str">
        <f>B2703&amp;B2704</f>
        <v>43054TALARA</v>
      </c>
      <c r="B2704" s="87" t="s">
        <v>52</v>
      </c>
      <c r="C2704" s="58"/>
      <c r="D2704" s="58"/>
      <c r="E2704" s="58"/>
      <c r="F2704" s="59">
        <v>7.7</v>
      </c>
      <c r="G2704" s="59">
        <v>7</v>
      </c>
      <c r="H2704" s="59">
        <v>6.69</v>
      </c>
      <c r="O2704" s="4"/>
      <c r="P2704" s="4"/>
    </row>
    <row r="2705" spans="1:16" ht="15" customHeight="1">
      <c r="A2705" s="4" t="str">
        <f>B2703&amp;B2705</f>
        <v>43054PIURA</v>
      </c>
      <c r="B2705" s="87" t="s">
        <v>53</v>
      </c>
      <c r="C2705" s="58"/>
      <c r="D2705" s="58"/>
      <c r="E2705" s="58"/>
      <c r="F2705" s="58"/>
      <c r="G2705" s="59">
        <v>7.18</v>
      </c>
      <c r="H2705" s="59">
        <v>6.97</v>
      </c>
      <c r="O2705" s="4"/>
      <c r="P2705" s="4"/>
    </row>
    <row r="2706" spans="1:16" ht="15" customHeight="1">
      <c r="A2706" s="4" t="str">
        <f>+B2703&amp;B2706</f>
        <v>43054ETEN</v>
      </c>
      <c r="B2706" s="87" t="s">
        <v>54</v>
      </c>
      <c r="C2706" s="60">
        <v>7.23</v>
      </c>
      <c r="D2706" s="59">
        <v>7.57</v>
      </c>
      <c r="E2706" s="58"/>
      <c r="F2706" s="58"/>
      <c r="G2706" s="59">
        <v>7.32</v>
      </c>
      <c r="H2706" s="59">
        <v>7.11</v>
      </c>
      <c r="O2706" s="4"/>
      <c r="P2706" s="4"/>
    </row>
    <row r="2707" spans="1:16" ht="15" customHeight="1">
      <c r="A2707" s="4" t="str">
        <f>+B2703&amp;B2707</f>
        <v>43054SALAVERRY</v>
      </c>
      <c r="B2707" s="87" t="s">
        <v>55</v>
      </c>
      <c r="C2707" s="58"/>
      <c r="D2707" s="58"/>
      <c r="E2707" s="58"/>
      <c r="F2707" s="59">
        <v>8.06</v>
      </c>
      <c r="G2707" s="59">
        <v>7.35</v>
      </c>
      <c r="H2707" s="59">
        <v>7.14</v>
      </c>
      <c r="O2707" s="4"/>
      <c r="P2707" s="4"/>
    </row>
    <row r="2708" spans="1:16" ht="15" customHeight="1">
      <c r="A2708" s="4" t="str">
        <f>+B2703&amp;B2708</f>
        <v>43054CHIMBOTE</v>
      </c>
      <c r="B2708" s="87" t="s">
        <v>56</v>
      </c>
      <c r="C2708" s="60">
        <v>7.32</v>
      </c>
      <c r="D2708" s="59">
        <v>7.66</v>
      </c>
      <c r="E2708" s="58"/>
      <c r="F2708" s="58"/>
      <c r="G2708" s="59">
        <v>7.35</v>
      </c>
      <c r="H2708" s="58"/>
      <c r="O2708" s="4"/>
      <c r="P2708" s="4"/>
    </row>
    <row r="2709" spans="1:16" ht="15" customHeight="1">
      <c r="A2709" s="4" t="str">
        <f>+B2703&amp;B2709</f>
        <v>43054SUPE</v>
      </c>
      <c r="B2709" s="87" t="s">
        <v>57</v>
      </c>
      <c r="C2709" s="60">
        <v>7.08</v>
      </c>
      <c r="D2709" s="59">
        <v>7.42</v>
      </c>
      <c r="E2709" s="58"/>
      <c r="F2709" s="58"/>
      <c r="G2709" s="59">
        <v>7.32</v>
      </c>
      <c r="H2709" s="59">
        <v>7.11</v>
      </c>
      <c r="O2709" s="4"/>
      <c r="P2709" s="4"/>
    </row>
    <row r="2710" spans="1:16" ht="15" customHeight="1">
      <c r="A2710" s="4" t="str">
        <f>+B2703&amp;B2710</f>
        <v>43054CALLAO</v>
      </c>
      <c r="B2710" s="87" t="s">
        <v>58</v>
      </c>
      <c r="C2710" s="60">
        <v>6.9</v>
      </c>
      <c r="D2710" s="59">
        <v>7.24</v>
      </c>
      <c r="E2710" s="59">
        <v>7.85</v>
      </c>
      <c r="F2710" s="59">
        <v>7.53</v>
      </c>
      <c r="G2710" s="59">
        <v>6.81</v>
      </c>
      <c r="H2710" s="59">
        <v>6.57</v>
      </c>
      <c r="O2710" s="4"/>
      <c r="P2710" s="4"/>
    </row>
    <row r="2711" spans="1:16" ht="15" customHeight="1">
      <c r="A2711" s="4" t="str">
        <f>+B2703&amp;B2711</f>
        <v>43054CONCHAN</v>
      </c>
      <c r="B2711" s="87" t="s">
        <v>59</v>
      </c>
      <c r="C2711" s="60">
        <v>6.9</v>
      </c>
      <c r="D2711" s="59">
        <v>7.24</v>
      </c>
      <c r="E2711" s="59">
        <v>7.85</v>
      </c>
      <c r="F2711" s="59">
        <v>7.53</v>
      </c>
      <c r="G2711" s="59">
        <v>6.81</v>
      </c>
      <c r="H2711" s="59">
        <v>6.57</v>
      </c>
      <c r="O2711" s="4"/>
      <c r="P2711" s="4"/>
    </row>
    <row r="2712" spans="1:16" ht="15" customHeight="1">
      <c r="A2712" s="4" t="str">
        <f>+B2703&amp;B2712</f>
        <v>43054C. DE PASCO</v>
      </c>
      <c r="B2712" s="88" t="s">
        <v>23</v>
      </c>
      <c r="C2712" s="58"/>
      <c r="D2712" s="58"/>
      <c r="E2712" s="58"/>
      <c r="F2712" s="58"/>
      <c r="G2712" s="59">
        <v>7.57</v>
      </c>
      <c r="H2712" s="59">
        <v>7.37</v>
      </c>
      <c r="O2712" s="4"/>
      <c r="P2712" s="4"/>
    </row>
    <row r="2713" spans="1:16" ht="15" customHeight="1">
      <c r="A2713" s="4" t="str">
        <f>+B2703&amp;B2713</f>
        <v>43054PISCO</v>
      </c>
      <c r="B2713" s="87" t="s">
        <v>60</v>
      </c>
      <c r="C2713" s="60">
        <v>7.1</v>
      </c>
      <c r="D2713" s="59">
        <v>7.44</v>
      </c>
      <c r="E2713" s="58"/>
      <c r="F2713" s="59">
        <v>7.9</v>
      </c>
      <c r="G2713" s="59">
        <v>7.2</v>
      </c>
      <c r="H2713" s="59">
        <v>6.95</v>
      </c>
      <c r="O2713" s="4"/>
      <c r="P2713" s="4"/>
    </row>
    <row r="2714" spans="1:16" ht="15" customHeight="1">
      <c r="A2714" s="4" t="str">
        <f>B2703&amp;B2714</f>
        <v>43054MOLLENDO</v>
      </c>
      <c r="B2714" s="87" t="s">
        <v>61</v>
      </c>
      <c r="C2714" s="60">
        <v>7.37</v>
      </c>
      <c r="D2714" s="59">
        <v>7.71</v>
      </c>
      <c r="E2714" s="58"/>
      <c r="F2714" s="58"/>
      <c r="G2714" s="59">
        <v>7.41</v>
      </c>
      <c r="H2714" s="59">
        <v>7.2</v>
      </c>
      <c r="O2714" s="4"/>
      <c r="P2714" s="4"/>
    </row>
    <row r="2715" spans="1:16" ht="15" customHeight="1">
      <c r="A2715" s="4" t="str">
        <f>B2703&amp;B2715</f>
        <v>43054JULIACA</v>
      </c>
      <c r="B2715" s="87" t="s">
        <v>62</v>
      </c>
      <c r="C2715" s="60">
        <v>7.64</v>
      </c>
      <c r="D2715" s="59">
        <v>7.98</v>
      </c>
      <c r="E2715" s="58"/>
      <c r="F2715" s="58"/>
      <c r="G2715" s="58"/>
      <c r="H2715" s="59">
        <v>7.51</v>
      </c>
      <c r="O2715" s="4"/>
      <c r="P2715" s="4"/>
    </row>
    <row r="2716" spans="1:16" ht="15" customHeight="1">
      <c r="A2716" s="4" t="str">
        <f>B2703&amp;B2716</f>
        <v>43054CUSCO</v>
      </c>
      <c r="B2716" s="87" t="s">
        <v>63</v>
      </c>
      <c r="C2716" s="60">
        <v>7.69</v>
      </c>
      <c r="D2716" s="59">
        <v>8.0299999999999994</v>
      </c>
      <c r="E2716" s="58"/>
      <c r="F2716" s="58"/>
      <c r="G2716" s="58"/>
      <c r="H2716" s="59">
        <v>7.56</v>
      </c>
      <c r="O2716" s="4"/>
      <c r="P2716" s="4"/>
    </row>
    <row r="2717" spans="1:16" ht="15" customHeight="1">
      <c r="A2717" s="4" t="str">
        <f>B2703&amp;B2717</f>
        <v>43054ILO</v>
      </c>
      <c r="B2717" s="98" t="s">
        <v>64</v>
      </c>
      <c r="C2717" s="60">
        <v>7.41</v>
      </c>
      <c r="D2717" s="59">
        <v>7.75</v>
      </c>
      <c r="E2717" s="58"/>
      <c r="F2717" s="59">
        <v>8.2100000000000009</v>
      </c>
      <c r="G2717" s="58"/>
      <c r="H2717" s="58"/>
      <c r="O2717" s="4"/>
      <c r="P2717" s="4"/>
    </row>
    <row r="2718" spans="1:16" ht="15" customHeight="1">
      <c r="A2718" s="4" t="str">
        <f>B2703&amp;B2718</f>
        <v>43054EL MILAGRO</v>
      </c>
      <c r="B2718" s="109" t="s">
        <v>65</v>
      </c>
      <c r="C2718" s="58"/>
      <c r="D2718" s="58"/>
      <c r="E2718" s="58"/>
      <c r="F2718" s="58"/>
      <c r="G2718" s="59">
        <v>7.39</v>
      </c>
      <c r="H2718" s="59">
        <v>7.09</v>
      </c>
      <c r="O2718" s="4"/>
      <c r="P2718" s="4"/>
    </row>
    <row r="2719" spans="1:16" ht="15" customHeight="1">
      <c r="A2719" s="4" t="str">
        <f>B2703&amp;B2719</f>
        <v>43054YURIMAGUAS</v>
      </c>
      <c r="B2719" s="110" t="s">
        <v>66</v>
      </c>
      <c r="C2719" s="107"/>
      <c r="D2719" s="107"/>
      <c r="E2719" s="108"/>
      <c r="F2719" s="108"/>
      <c r="G2719" s="108"/>
      <c r="H2719" s="108"/>
      <c r="O2719" s="4"/>
      <c r="P2719" s="4"/>
    </row>
    <row r="2720" spans="1:16" ht="15" customHeight="1">
      <c r="A2720" s="4" t="str">
        <f>B2703&amp;B2720</f>
        <v>43054IQUITOS</v>
      </c>
      <c r="B2720" s="110" t="s">
        <v>67</v>
      </c>
      <c r="C2720" s="103"/>
      <c r="D2720" s="103"/>
      <c r="E2720" s="104"/>
      <c r="F2720" s="104"/>
      <c r="G2720" s="104"/>
      <c r="H2720" s="104"/>
      <c r="O2720" s="4"/>
      <c r="P2720" s="4"/>
    </row>
    <row r="2721" spans="1:16" ht="15" customHeight="1">
      <c r="A2721" s="4" t="str">
        <f>B2703&amp;B2721</f>
        <v>43054PUCALLPA</v>
      </c>
      <c r="B2721" s="110" t="s">
        <v>68</v>
      </c>
      <c r="C2721" s="103"/>
      <c r="D2721" s="103"/>
      <c r="E2721" s="104"/>
      <c r="F2721" s="104"/>
      <c r="G2721" s="104"/>
      <c r="H2721" s="104"/>
      <c r="O2721" s="4"/>
      <c r="P2721" s="4"/>
    </row>
    <row r="2722" spans="1:16" ht="15" customHeight="1">
      <c r="A2722" s="4" t="str">
        <f>B2703&amp;B2722</f>
        <v>43054PTO. MALDONADO</v>
      </c>
      <c r="B2722" s="110" t="s">
        <v>69</v>
      </c>
      <c r="C2722" s="61">
        <v>10.51</v>
      </c>
      <c r="D2722" s="61">
        <v>10.85</v>
      </c>
      <c r="E2722" s="104"/>
      <c r="F2722" s="104"/>
      <c r="G2722" s="104"/>
      <c r="H2722" s="104"/>
      <c r="O2722" s="4"/>
      <c r="P2722" s="4"/>
    </row>
    <row r="2723" spans="1:16" ht="15" customHeight="1">
      <c r="B2723" s="32">
        <v>43061</v>
      </c>
      <c r="C2723" s="79"/>
      <c r="D2723" s="79"/>
      <c r="O2723" s="4"/>
      <c r="P2723" s="4"/>
    </row>
    <row r="2724" spans="1:16" ht="15" customHeight="1">
      <c r="A2724" s="4" t="str">
        <f>B2723&amp;B2724</f>
        <v>43061TALARA</v>
      </c>
      <c r="B2724" s="87" t="s">
        <v>52</v>
      </c>
      <c r="C2724" s="58"/>
      <c r="D2724" s="58"/>
      <c r="E2724" s="58"/>
      <c r="F2724" s="59">
        <v>7.6</v>
      </c>
      <c r="G2724" s="59">
        <v>6.93</v>
      </c>
      <c r="H2724" s="59">
        <v>6.59</v>
      </c>
      <c r="O2724" s="4"/>
      <c r="P2724" s="4"/>
    </row>
    <row r="2725" spans="1:16" ht="15" customHeight="1">
      <c r="A2725" s="4" t="str">
        <f>B2723&amp;B2725</f>
        <v>43061PIURA</v>
      </c>
      <c r="B2725" s="87" t="s">
        <v>53</v>
      </c>
      <c r="C2725" s="58"/>
      <c r="D2725" s="58"/>
      <c r="E2725" s="58"/>
      <c r="F2725" s="58"/>
      <c r="G2725" s="59">
        <v>7.11</v>
      </c>
      <c r="H2725" s="59">
        <v>6.87</v>
      </c>
      <c r="O2725" s="4"/>
      <c r="P2725" s="4"/>
    </row>
    <row r="2726" spans="1:16" ht="15" customHeight="1">
      <c r="A2726" s="4" t="str">
        <f>+B2723&amp;B2726</f>
        <v>43061ETEN</v>
      </c>
      <c r="B2726" s="87" t="s">
        <v>54</v>
      </c>
      <c r="C2726" s="60">
        <v>7.23</v>
      </c>
      <c r="D2726" s="59">
        <v>7.62</v>
      </c>
      <c r="E2726" s="58"/>
      <c r="F2726" s="58"/>
      <c r="G2726" s="59">
        <v>7.25</v>
      </c>
      <c r="H2726" s="59">
        <v>7.01</v>
      </c>
      <c r="O2726" s="4"/>
      <c r="P2726" s="4"/>
    </row>
    <row r="2727" spans="1:16" ht="15" customHeight="1">
      <c r="A2727" s="4" t="str">
        <f>+B2723&amp;B2727</f>
        <v>43061SALAVERRY</v>
      </c>
      <c r="B2727" s="87" t="s">
        <v>55</v>
      </c>
      <c r="C2727" s="58"/>
      <c r="D2727" s="58"/>
      <c r="E2727" s="58"/>
      <c r="F2727" s="59">
        <v>7.96</v>
      </c>
      <c r="G2727" s="59">
        <v>7.28</v>
      </c>
      <c r="H2727" s="59">
        <v>7.04</v>
      </c>
      <c r="O2727" s="4"/>
      <c r="P2727" s="4"/>
    </row>
    <row r="2728" spans="1:16" ht="15" customHeight="1">
      <c r="A2728" s="4" t="str">
        <f>+B2723&amp;B2728</f>
        <v>43061CHIMBOTE</v>
      </c>
      <c r="B2728" s="87" t="s">
        <v>56</v>
      </c>
      <c r="C2728" s="60">
        <v>7.32</v>
      </c>
      <c r="D2728" s="59">
        <v>7.71</v>
      </c>
      <c r="E2728" s="58"/>
      <c r="F2728" s="58"/>
      <c r="G2728" s="59">
        <v>7.28</v>
      </c>
      <c r="H2728" s="58"/>
      <c r="O2728" s="4"/>
      <c r="P2728" s="4"/>
    </row>
    <row r="2729" spans="1:16" ht="15" customHeight="1">
      <c r="A2729" s="4" t="str">
        <f>+B2723&amp;B2729</f>
        <v>43061SUPE</v>
      </c>
      <c r="B2729" s="87" t="s">
        <v>57</v>
      </c>
      <c r="C2729" s="60">
        <v>7.08</v>
      </c>
      <c r="D2729" s="59">
        <v>7.47</v>
      </c>
      <c r="E2729" s="58"/>
      <c r="F2729" s="58"/>
      <c r="G2729" s="59">
        <v>7.25</v>
      </c>
      <c r="H2729" s="59">
        <v>7.01</v>
      </c>
      <c r="O2729" s="4"/>
      <c r="P2729" s="4"/>
    </row>
    <row r="2730" spans="1:16" ht="15" customHeight="1">
      <c r="A2730" s="4" t="str">
        <f>+B2723&amp;B2730</f>
        <v>43061CALLAO</v>
      </c>
      <c r="B2730" s="87" t="s">
        <v>58</v>
      </c>
      <c r="C2730" s="60">
        <v>6.9</v>
      </c>
      <c r="D2730" s="59">
        <v>7.29</v>
      </c>
      <c r="E2730" s="59">
        <v>7.72</v>
      </c>
      <c r="F2730" s="59">
        <v>7.43</v>
      </c>
      <c r="G2730" s="59">
        <v>6.74</v>
      </c>
      <c r="H2730" s="59">
        <v>6.47</v>
      </c>
      <c r="O2730" s="4"/>
      <c r="P2730" s="4"/>
    </row>
    <row r="2731" spans="1:16" ht="15" customHeight="1">
      <c r="A2731" s="4" t="str">
        <f>+B2723&amp;B2731</f>
        <v>43061CONCHAN</v>
      </c>
      <c r="B2731" s="87" t="s">
        <v>59</v>
      </c>
      <c r="C2731" s="60">
        <v>6.9</v>
      </c>
      <c r="D2731" s="59">
        <v>7.29</v>
      </c>
      <c r="E2731" s="59">
        <v>7.72</v>
      </c>
      <c r="F2731" s="59">
        <v>7.43</v>
      </c>
      <c r="G2731" s="59">
        <v>6.74</v>
      </c>
      <c r="H2731" s="59">
        <v>6.47</v>
      </c>
      <c r="O2731" s="4"/>
      <c r="P2731" s="4"/>
    </row>
    <row r="2732" spans="1:16" ht="15" customHeight="1">
      <c r="A2732" s="4" t="str">
        <f>+B2723&amp;B2732</f>
        <v>43061C. DE PASCO</v>
      </c>
      <c r="B2732" s="88" t="s">
        <v>23</v>
      </c>
      <c r="C2732" s="58"/>
      <c r="D2732" s="58"/>
      <c r="E2732" s="58"/>
      <c r="F2732" s="58"/>
      <c r="G2732" s="59">
        <v>7.5</v>
      </c>
      <c r="H2732" s="59">
        <v>7.27</v>
      </c>
      <c r="O2732" s="4"/>
      <c r="P2732" s="4"/>
    </row>
    <row r="2733" spans="1:16" ht="15" customHeight="1">
      <c r="A2733" s="4" t="str">
        <f>+B2723&amp;B2733</f>
        <v>43061PISCO</v>
      </c>
      <c r="B2733" s="87" t="s">
        <v>60</v>
      </c>
      <c r="C2733" s="60">
        <v>7.1</v>
      </c>
      <c r="D2733" s="59">
        <v>7.49</v>
      </c>
      <c r="E2733" s="58"/>
      <c r="F2733" s="59">
        <v>7.8</v>
      </c>
      <c r="G2733" s="59">
        <v>7.13</v>
      </c>
      <c r="H2733" s="59">
        <v>6.85</v>
      </c>
      <c r="O2733" s="4"/>
      <c r="P2733" s="4"/>
    </row>
    <row r="2734" spans="1:16" ht="15" customHeight="1">
      <c r="A2734" s="4" t="str">
        <f>B2723&amp;B2734</f>
        <v>43061MOLLENDO</v>
      </c>
      <c r="B2734" s="87" t="s">
        <v>61</v>
      </c>
      <c r="C2734" s="60">
        <v>7.37</v>
      </c>
      <c r="D2734" s="59">
        <v>7.76</v>
      </c>
      <c r="E2734" s="58"/>
      <c r="F2734" s="58"/>
      <c r="G2734" s="59">
        <v>7.34</v>
      </c>
      <c r="H2734" s="59">
        <v>7.1</v>
      </c>
      <c r="O2734" s="4"/>
      <c r="P2734" s="4"/>
    </row>
    <row r="2735" spans="1:16" ht="15" customHeight="1">
      <c r="A2735" s="4" t="str">
        <f>B2723&amp;B2735</f>
        <v>43061JULIACA</v>
      </c>
      <c r="B2735" s="87" t="s">
        <v>62</v>
      </c>
      <c r="C2735" s="60">
        <v>7.64</v>
      </c>
      <c r="D2735" s="59">
        <v>8.0299999999999994</v>
      </c>
      <c r="E2735" s="58"/>
      <c r="F2735" s="58"/>
      <c r="G2735" s="58"/>
      <c r="H2735" s="59">
        <v>7.41</v>
      </c>
      <c r="O2735" s="4"/>
      <c r="P2735" s="4"/>
    </row>
    <row r="2736" spans="1:16" ht="15" customHeight="1">
      <c r="A2736" s="4" t="str">
        <f>B2723&amp;B2736</f>
        <v>43061CUSCO</v>
      </c>
      <c r="B2736" s="87" t="s">
        <v>63</v>
      </c>
      <c r="C2736" s="60">
        <v>7.69</v>
      </c>
      <c r="D2736" s="59">
        <v>8.08</v>
      </c>
      <c r="E2736" s="58"/>
      <c r="F2736" s="58"/>
      <c r="G2736" s="58"/>
      <c r="H2736" s="59">
        <v>7.46</v>
      </c>
      <c r="O2736" s="4"/>
      <c r="P2736" s="4"/>
    </row>
    <row r="2737" spans="1:16" ht="15" customHeight="1">
      <c r="A2737" s="4" t="str">
        <f>B2723&amp;B2737</f>
        <v>43061ILO</v>
      </c>
      <c r="B2737" s="98" t="s">
        <v>64</v>
      </c>
      <c r="C2737" s="60">
        <v>7.41</v>
      </c>
      <c r="D2737" s="59">
        <v>7.8</v>
      </c>
      <c r="E2737" s="58"/>
      <c r="F2737" s="59">
        <v>8.11</v>
      </c>
      <c r="G2737" s="58"/>
      <c r="H2737" s="58"/>
      <c r="O2737" s="4"/>
      <c r="P2737" s="4"/>
    </row>
    <row r="2738" spans="1:16" ht="15" customHeight="1">
      <c r="A2738" s="4" t="str">
        <f>B2723&amp;B2738</f>
        <v>43061EL MILAGRO</v>
      </c>
      <c r="B2738" s="109" t="s">
        <v>65</v>
      </c>
      <c r="C2738" s="58"/>
      <c r="D2738" s="58"/>
      <c r="E2738" s="58"/>
      <c r="F2738" s="58"/>
      <c r="G2738" s="59">
        <v>7.32</v>
      </c>
      <c r="H2738" s="59">
        <v>6.99</v>
      </c>
      <c r="O2738" s="4"/>
      <c r="P2738" s="4"/>
    </row>
    <row r="2739" spans="1:16" ht="15" customHeight="1">
      <c r="A2739" s="4" t="str">
        <f>B2723&amp;B2739</f>
        <v>43061YURIMAGUAS</v>
      </c>
      <c r="B2739" s="110" t="s">
        <v>66</v>
      </c>
      <c r="C2739" s="111"/>
      <c r="D2739" s="111"/>
      <c r="E2739" s="85"/>
      <c r="F2739" s="85"/>
      <c r="G2739" s="85"/>
      <c r="H2739" s="85"/>
      <c r="O2739" s="4"/>
      <c r="P2739" s="4"/>
    </row>
    <row r="2740" spans="1:16" ht="15" customHeight="1">
      <c r="A2740" s="4" t="str">
        <f>B2723&amp;B2740</f>
        <v>43061IQUITOS</v>
      </c>
      <c r="B2740" s="110" t="s">
        <v>67</v>
      </c>
      <c r="C2740" s="79"/>
      <c r="D2740" s="79"/>
      <c r="O2740" s="4"/>
      <c r="P2740" s="4"/>
    </row>
    <row r="2741" spans="1:16" ht="15" customHeight="1">
      <c r="A2741" s="4" t="str">
        <f>B2723&amp;B2741</f>
        <v>43061PUCALLPA</v>
      </c>
      <c r="B2741" s="110" t="s">
        <v>68</v>
      </c>
      <c r="C2741" s="79"/>
      <c r="D2741" s="79"/>
      <c r="O2741" s="4"/>
      <c r="P2741" s="4"/>
    </row>
    <row r="2742" spans="1:16" ht="15" customHeight="1">
      <c r="A2742" s="4" t="str">
        <f>B2723&amp;B2742</f>
        <v>43061PTO. MALDONADO</v>
      </c>
      <c r="B2742" s="110" t="s">
        <v>69</v>
      </c>
      <c r="C2742" s="61">
        <v>10.51</v>
      </c>
      <c r="D2742" s="61">
        <v>10.9</v>
      </c>
      <c r="O2742" s="4"/>
      <c r="P2742" s="4"/>
    </row>
    <row r="2743" spans="1:16" ht="15" customHeight="1">
      <c r="B2743" s="32">
        <v>43068</v>
      </c>
      <c r="C2743" s="79"/>
      <c r="D2743" s="79"/>
      <c r="O2743" s="4"/>
      <c r="P2743" s="4"/>
    </row>
    <row r="2744" spans="1:16" ht="15" customHeight="1">
      <c r="A2744" s="4" t="str">
        <f>B2743&amp;B2744</f>
        <v>43068TALARA</v>
      </c>
      <c r="B2744" s="87" t="s">
        <v>52</v>
      </c>
      <c r="C2744" s="58"/>
      <c r="D2744" s="58"/>
      <c r="E2744" s="58"/>
      <c r="F2744" s="59">
        <v>7.48</v>
      </c>
      <c r="G2744" s="59">
        <v>6.83</v>
      </c>
      <c r="H2744" s="59">
        <v>6.49</v>
      </c>
      <c r="O2744" s="4"/>
      <c r="P2744" s="4"/>
    </row>
    <row r="2745" spans="1:16" ht="15" customHeight="1">
      <c r="A2745" s="4" t="str">
        <f>B2743&amp;B2745</f>
        <v>43068PIURA</v>
      </c>
      <c r="B2745" s="87" t="s">
        <v>53</v>
      </c>
      <c r="C2745" s="58"/>
      <c r="D2745" s="58"/>
      <c r="E2745" s="58"/>
      <c r="F2745" s="58"/>
      <c r="G2745" s="59">
        <v>7.01</v>
      </c>
      <c r="H2745" s="59">
        <v>6.77</v>
      </c>
      <c r="O2745" s="4"/>
      <c r="P2745" s="4"/>
    </row>
    <row r="2746" spans="1:16" ht="15" customHeight="1">
      <c r="A2746" s="4" t="str">
        <f>+B2743&amp;B2746</f>
        <v>43068ETEN</v>
      </c>
      <c r="B2746" s="87" t="s">
        <v>54</v>
      </c>
      <c r="C2746" s="60">
        <v>7.23</v>
      </c>
      <c r="D2746" s="59">
        <v>7.62</v>
      </c>
      <c r="E2746" s="58"/>
      <c r="F2746" s="58"/>
      <c r="G2746" s="59">
        <v>7.15</v>
      </c>
      <c r="H2746" s="59">
        <v>6.91</v>
      </c>
      <c r="O2746" s="4"/>
      <c r="P2746" s="4"/>
    </row>
    <row r="2747" spans="1:16" ht="15" customHeight="1">
      <c r="A2747" s="4" t="str">
        <f>+B2743&amp;B2747</f>
        <v>43068SALAVERRY</v>
      </c>
      <c r="B2747" s="87" t="s">
        <v>55</v>
      </c>
      <c r="C2747" s="58"/>
      <c r="D2747" s="58"/>
      <c r="E2747" s="58"/>
      <c r="F2747" s="59">
        <v>7.84</v>
      </c>
      <c r="G2747" s="59">
        <v>7.18</v>
      </c>
      <c r="H2747" s="59">
        <v>6.94</v>
      </c>
      <c r="O2747" s="4"/>
      <c r="P2747" s="4"/>
    </row>
    <row r="2748" spans="1:16" ht="15" customHeight="1">
      <c r="A2748" s="4" t="str">
        <f>+B2743&amp;B2748</f>
        <v>43068CHIMBOTE</v>
      </c>
      <c r="B2748" s="87" t="s">
        <v>56</v>
      </c>
      <c r="C2748" s="60">
        <v>7.32</v>
      </c>
      <c r="D2748" s="59">
        <v>7.71</v>
      </c>
      <c r="E2748" s="58"/>
      <c r="F2748" s="58"/>
      <c r="G2748" s="59">
        <v>7.18</v>
      </c>
      <c r="H2748" s="58"/>
      <c r="O2748" s="4"/>
      <c r="P2748" s="4"/>
    </row>
    <row r="2749" spans="1:16" ht="15" customHeight="1">
      <c r="A2749" s="4" t="str">
        <f>+B2743&amp;B2749</f>
        <v>43068SUPE</v>
      </c>
      <c r="B2749" s="87" t="s">
        <v>57</v>
      </c>
      <c r="C2749" s="60">
        <v>7.08</v>
      </c>
      <c r="D2749" s="59">
        <v>7.47</v>
      </c>
      <c r="E2749" s="58"/>
      <c r="F2749" s="58"/>
      <c r="G2749" s="59">
        <v>7.15</v>
      </c>
      <c r="H2749" s="59">
        <v>6.91</v>
      </c>
      <c r="O2749" s="4"/>
      <c r="P2749" s="4"/>
    </row>
    <row r="2750" spans="1:16" ht="15" customHeight="1">
      <c r="A2750" s="4" t="str">
        <f>+B2743&amp;B2750</f>
        <v>43068CALLAO</v>
      </c>
      <c r="B2750" s="87" t="s">
        <v>58</v>
      </c>
      <c r="C2750" s="60">
        <v>6.9</v>
      </c>
      <c r="D2750" s="59">
        <v>7.29</v>
      </c>
      <c r="E2750" s="59">
        <v>7.59</v>
      </c>
      <c r="F2750" s="59">
        <v>7.31</v>
      </c>
      <c r="G2750" s="59">
        <v>6.64</v>
      </c>
      <c r="H2750" s="59">
        <v>6.37</v>
      </c>
      <c r="O2750" s="4"/>
      <c r="P2750" s="4"/>
    </row>
    <row r="2751" spans="1:16" ht="15" customHeight="1">
      <c r="A2751" s="4" t="str">
        <f>+B2743&amp;B2751</f>
        <v>43068CONCHAN</v>
      </c>
      <c r="B2751" s="87" t="s">
        <v>59</v>
      </c>
      <c r="C2751" s="60">
        <v>6.9</v>
      </c>
      <c r="D2751" s="59">
        <v>7.29</v>
      </c>
      <c r="E2751" s="59">
        <v>7.59</v>
      </c>
      <c r="F2751" s="59">
        <v>7.31</v>
      </c>
      <c r="G2751" s="59">
        <v>6.64</v>
      </c>
      <c r="H2751" s="59">
        <v>6.37</v>
      </c>
      <c r="O2751" s="4"/>
      <c r="P2751" s="4"/>
    </row>
    <row r="2752" spans="1:16" ht="15" customHeight="1">
      <c r="A2752" s="4" t="str">
        <f>+B2743&amp;B2752</f>
        <v>43068C. DE PASCO</v>
      </c>
      <c r="B2752" s="88" t="s">
        <v>23</v>
      </c>
      <c r="C2752" s="58"/>
      <c r="D2752" s="58"/>
      <c r="E2752" s="58"/>
      <c r="F2752" s="58"/>
      <c r="G2752" s="59">
        <v>7.4</v>
      </c>
      <c r="H2752" s="59">
        <v>7.17</v>
      </c>
      <c r="O2752" s="4"/>
      <c r="P2752" s="4"/>
    </row>
    <row r="2753" spans="1:16" ht="15" customHeight="1">
      <c r="A2753" s="4" t="str">
        <f>+B2743&amp;B2753</f>
        <v>43068PISCO</v>
      </c>
      <c r="B2753" s="87" t="s">
        <v>60</v>
      </c>
      <c r="C2753" s="60">
        <v>7.1</v>
      </c>
      <c r="D2753" s="59">
        <v>7.49</v>
      </c>
      <c r="E2753" s="58"/>
      <c r="F2753" s="59">
        <v>7.68</v>
      </c>
      <c r="G2753" s="59">
        <v>7.03</v>
      </c>
      <c r="H2753" s="59">
        <v>6.75</v>
      </c>
      <c r="O2753" s="4"/>
      <c r="P2753" s="4"/>
    </row>
    <row r="2754" spans="1:16" ht="15" customHeight="1">
      <c r="A2754" s="4" t="str">
        <f>B2743&amp;B2754</f>
        <v>43068MOLLENDO</v>
      </c>
      <c r="B2754" s="105" t="s">
        <v>61</v>
      </c>
      <c r="C2754" s="60">
        <v>7.37</v>
      </c>
      <c r="D2754" s="59">
        <v>7.76</v>
      </c>
      <c r="E2754" s="58"/>
      <c r="F2754" s="58"/>
      <c r="G2754" s="59">
        <v>7.24</v>
      </c>
      <c r="H2754" s="59">
        <v>7</v>
      </c>
      <c r="O2754" s="4"/>
      <c r="P2754" s="4"/>
    </row>
    <row r="2755" spans="1:16" ht="15" customHeight="1">
      <c r="A2755" s="4" t="str">
        <f>B2743&amp;B2755</f>
        <v>43068JULIACA</v>
      </c>
      <c r="B2755" s="106" t="s">
        <v>62</v>
      </c>
      <c r="C2755" s="60">
        <v>7.64</v>
      </c>
      <c r="D2755" s="59">
        <v>8.0299999999999994</v>
      </c>
      <c r="E2755" s="58"/>
      <c r="F2755" s="58"/>
      <c r="G2755" s="58"/>
      <c r="H2755" s="59">
        <v>7.31</v>
      </c>
      <c r="O2755" s="4"/>
      <c r="P2755" s="4"/>
    </row>
    <row r="2756" spans="1:16" ht="15" customHeight="1">
      <c r="A2756" s="4" t="str">
        <f>B2743&amp;B2756</f>
        <v>43068CUSCO</v>
      </c>
      <c r="B2756" s="106" t="s">
        <v>63</v>
      </c>
      <c r="C2756" s="60">
        <v>7.69</v>
      </c>
      <c r="D2756" s="59">
        <v>8.08</v>
      </c>
      <c r="E2756" s="58"/>
      <c r="F2756" s="58"/>
      <c r="G2756" s="58"/>
      <c r="H2756" s="59">
        <v>7.36</v>
      </c>
      <c r="O2756" s="4"/>
      <c r="P2756" s="4"/>
    </row>
    <row r="2757" spans="1:16" ht="15" customHeight="1">
      <c r="A2757" s="4" t="str">
        <f>B2743&amp;B2757</f>
        <v>43068ILO</v>
      </c>
      <c r="B2757" s="106" t="s">
        <v>64</v>
      </c>
      <c r="C2757" s="60">
        <v>7.41</v>
      </c>
      <c r="D2757" s="59">
        <v>7.8</v>
      </c>
      <c r="E2757" s="58"/>
      <c r="F2757" s="59">
        <v>7.99</v>
      </c>
      <c r="G2757" s="58"/>
      <c r="H2757" s="58"/>
      <c r="O2757" s="4"/>
      <c r="P2757" s="4"/>
    </row>
    <row r="2758" spans="1:16" ht="15" customHeight="1">
      <c r="A2758" s="4" t="str">
        <f>B2743&amp;B2758</f>
        <v>43068EL MILAGRO</v>
      </c>
      <c r="B2758" s="106" t="s">
        <v>65</v>
      </c>
      <c r="C2758" s="58"/>
      <c r="D2758" s="58"/>
      <c r="E2758" s="58"/>
      <c r="F2758" s="58"/>
      <c r="G2758" s="59">
        <v>7.22</v>
      </c>
      <c r="H2758" s="59">
        <v>6.89</v>
      </c>
      <c r="O2758" s="4"/>
      <c r="P2758" s="4"/>
    </row>
    <row r="2759" spans="1:16" ht="15" customHeight="1">
      <c r="A2759" s="4" t="str">
        <f>B2743&amp;B2759</f>
        <v>43068YURIMAGUAS</v>
      </c>
      <c r="B2759" s="106" t="s">
        <v>66</v>
      </c>
      <c r="C2759" s="112"/>
      <c r="D2759" s="112"/>
      <c r="E2759" s="113"/>
      <c r="F2759" s="113"/>
      <c r="G2759" s="113"/>
      <c r="H2759" s="113"/>
      <c r="O2759" s="4"/>
      <c r="P2759" s="4"/>
    </row>
    <row r="2760" spans="1:16" ht="15" customHeight="1">
      <c r="A2760" s="4" t="str">
        <f>B2743&amp;B2760</f>
        <v>43068IQUITOS</v>
      </c>
      <c r="B2760" s="106" t="s">
        <v>67</v>
      </c>
      <c r="C2760" s="103"/>
      <c r="D2760" s="103"/>
      <c r="E2760" s="104"/>
      <c r="F2760" s="104"/>
      <c r="G2760" s="104"/>
      <c r="H2760" s="104"/>
      <c r="O2760" s="4"/>
      <c r="P2760" s="4"/>
    </row>
    <row r="2761" spans="1:16" ht="15" customHeight="1">
      <c r="A2761" s="4" t="str">
        <f>B2743&amp;B2761</f>
        <v>43068PUCALLPA</v>
      </c>
      <c r="B2761" s="106" t="s">
        <v>68</v>
      </c>
      <c r="C2761" s="103"/>
      <c r="D2761" s="103"/>
      <c r="E2761" s="104"/>
      <c r="F2761" s="104"/>
      <c r="G2761" s="104"/>
      <c r="H2761" s="104"/>
      <c r="O2761" s="4"/>
      <c r="P2761" s="4"/>
    </row>
    <row r="2762" spans="1:16" ht="15" customHeight="1">
      <c r="A2762" s="4" t="str">
        <f>B2743&amp;B2762</f>
        <v>43068PTO. MALDONADO</v>
      </c>
      <c r="B2762" s="106" t="s">
        <v>69</v>
      </c>
      <c r="C2762" s="61">
        <v>10.51</v>
      </c>
      <c r="D2762" s="61">
        <v>10.9</v>
      </c>
      <c r="E2762" s="104"/>
      <c r="F2762" s="104"/>
      <c r="G2762" s="104"/>
      <c r="H2762" s="104"/>
      <c r="O2762" s="4"/>
      <c r="P2762" s="4"/>
    </row>
    <row r="2763" spans="1:16" ht="15" customHeight="1">
      <c r="B2763" s="32">
        <v>43075</v>
      </c>
      <c r="C2763" s="79"/>
      <c r="D2763" s="79"/>
      <c r="O2763" s="4"/>
      <c r="P2763" s="4"/>
    </row>
    <row r="2764" spans="1:16" ht="15" customHeight="1">
      <c r="A2764" s="4" t="str">
        <f>B2763&amp;B2764</f>
        <v>43075TALARA</v>
      </c>
      <c r="B2764" s="98" t="s">
        <v>52</v>
      </c>
      <c r="C2764" s="58"/>
      <c r="D2764" s="58"/>
      <c r="E2764" s="58"/>
      <c r="F2764" s="59">
        <v>7.41</v>
      </c>
      <c r="G2764" s="59">
        <v>6.78</v>
      </c>
      <c r="H2764" s="59">
        <v>6.45</v>
      </c>
      <c r="O2764" s="4"/>
      <c r="P2764" s="4"/>
    </row>
    <row r="2765" spans="1:16" ht="15" customHeight="1">
      <c r="A2765" s="4" t="str">
        <f>B2763&amp;B2765</f>
        <v>43075PIURA</v>
      </c>
      <c r="B2765" s="98" t="s">
        <v>53</v>
      </c>
      <c r="C2765" s="58"/>
      <c r="D2765" s="58"/>
      <c r="E2765" s="58"/>
      <c r="F2765" s="58"/>
      <c r="G2765" s="59">
        <v>6.96</v>
      </c>
      <c r="H2765" s="59">
        <v>6.73</v>
      </c>
      <c r="O2765" s="4"/>
      <c r="P2765" s="4"/>
    </row>
    <row r="2766" spans="1:16" ht="15" customHeight="1">
      <c r="A2766" s="4" t="str">
        <f>+B2763&amp;B2766</f>
        <v>43075ETEN</v>
      </c>
      <c r="B2766" s="98" t="s">
        <v>54</v>
      </c>
      <c r="C2766" s="60">
        <v>7.23</v>
      </c>
      <c r="D2766" s="59">
        <v>7.6</v>
      </c>
      <c r="E2766" s="58"/>
      <c r="F2766" s="58"/>
      <c r="G2766" s="59">
        <v>7.1</v>
      </c>
      <c r="H2766" s="59">
        <v>6.87</v>
      </c>
      <c r="O2766" s="4"/>
      <c r="P2766" s="4"/>
    </row>
    <row r="2767" spans="1:16" ht="15" customHeight="1">
      <c r="A2767" s="4" t="str">
        <f>+B2763&amp;B2767</f>
        <v>43075SALAVERRY</v>
      </c>
      <c r="B2767" s="98" t="s">
        <v>55</v>
      </c>
      <c r="C2767" s="58"/>
      <c r="D2767" s="58"/>
      <c r="E2767" s="58"/>
      <c r="F2767" s="59">
        <v>7.77</v>
      </c>
      <c r="G2767" s="59">
        <v>7.13</v>
      </c>
      <c r="H2767" s="59">
        <v>6.9</v>
      </c>
      <c r="O2767" s="4"/>
      <c r="P2767" s="4"/>
    </row>
    <row r="2768" spans="1:16" ht="15" customHeight="1">
      <c r="A2768" s="4" t="str">
        <f>+B2763&amp;B2768</f>
        <v>43075CHIMBOTE</v>
      </c>
      <c r="B2768" s="98" t="s">
        <v>56</v>
      </c>
      <c r="C2768" s="60">
        <v>7.32</v>
      </c>
      <c r="D2768" s="59">
        <v>7.69</v>
      </c>
      <c r="E2768" s="58"/>
      <c r="F2768" s="58"/>
      <c r="G2768" s="59">
        <v>7.13</v>
      </c>
      <c r="H2768" s="58"/>
      <c r="O2768" s="4"/>
      <c r="P2768" s="4"/>
    </row>
    <row r="2769" spans="1:16" ht="15" customHeight="1">
      <c r="A2769" s="4" t="str">
        <f>+B2763&amp;B2769</f>
        <v>43075SUPE</v>
      </c>
      <c r="B2769" s="98" t="s">
        <v>57</v>
      </c>
      <c r="C2769" s="60">
        <v>7.08</v>
      </c>
      <c r="D2769" s="59">
        <v>7.45</v>
      </c>
      <c r="E2769" s="58"/>
      <c r="F2769" s="58"/>
      <c r="G2769" s="59">
        <v>7.1</v>
      </c>
      <c r="H2769" s="59">
        <v>6.87</v>
      </c>
      <c r="O2769" s="4"/>
      <c r="P2769" s="4"/>
    </row>
    <row r="2770" spans="1:16" ht="15" customHeight="1">
      <c r="A2770" s="4" t="str">
        <f>+B2763&amp;B2770</f>
        <v>43075CALLAO</v>
      </c>
      <c r="B2770" s="98" t="s">
        <v>58</v>
      </c>
      <c r="C2770" s="60">
        <v>6.9</v>
      </c>
      <c r="D2770" s="59">
        <v>7.27</v>
      </c>
      <c r="E2770" s="59">
        <v>7.51</v>
      </c>
      <c r="F2770" s="59">
        <v>7.24</v>
      </c>
      <c r="G2770" s="59">
        <v>6.59</v>
      </c>
      <c r="H2770" s="59">
        <v>6.33</v>
      </c>
      <c r="O2770" s="4"/>
      <c r="P2770" s="4"/>
    </row>
    <row r="2771" spans="1:16" ht="15" customHeight="1">
      <c r="A2771" s="4" t="str">
        <f>+B2763&amp;B2771</f>
        <v>43075CONCHAN</v>
      </c>
      <c r="B2771" s="98" t="s">
        <v>59</v>
      </c>
      <c r="C2771" s="60">
        <v>6.9</v>
      </c>
      <c r="D2771" s="59">
        <v>7.27</v>
      </c>
      <c r="E2771" s="59">
        <v>7.51</v>
      </c>
      <c r="F2771" s="59">
        <v>7.24</v>
      </c>
      <c r="G2771" s="59">
        <v>6.59</v>
      </c>
      <c r="H2771" s="59">
        <v>6.33</v>
      </c>
      <c r="O2771" s="4"/>
      <c r="P2771" s="4"/>
    </row>
    <row r="2772" spans="1:16" ht="15" customHeight="1">
      <c r="A2772" s="4" t="str">
        <f>+B2763&amp;B2772</f>
        <v>43075C. DE PASCO</v>
      </c>
      <c r="B2772" s="114" t="s">
        <v>23</v>
      </c>
      <c r="C2772" s="58"/>
      <c r="D2772" s="58"/>
      <c r="E2772" s="58"/>
      <c r="F2772" s="58"/>
      <c r="G2772" s="59">
        <v>7.35</v>
      </c>
      <c r="H2772" s="59">
        <v>7.13</v>
      </c>
      <c r="O2772" s="4"/>
      <c r="P2772" s="4"/>
    </row>
    <row r="2773" spans="1:16" ht="15" customHeight="1">
      <c r="A2773" s="4" t="str">
        <f>+B2763&amp;B2773</f>
        <v>43075PISCO</v>
      </c>
      <c r="B2773" s="98" t="s">
        <v>60</v>
      </c>
      <c r="C2773" s="60">
        <v>7.1</v>
      </c>
      <c r="D2773" s="59">
        <v>7.47</v>
      </c>
      <c r="E2773" s="58"/>
      <c r="F2773" s="59">
        <v>7.61</v>
      </c>
      <c r="G2773" s="59">
        <v>6.98</v>
      </c>
      <c r="H2773" s="59">
        <v>6.71</v>
      </c>
      <c r="O2773" s="4"/>
      <c r="P2773" s="4"/>
    </row>
    <row r="2774" spans="1:16" ht="15" customHeight="1">
      <c r="A2774" s="4" t="str">
        <f>B2763&amp;B2774</f>
        <v>43075MOLLENDO</v>
      </c>
      <c r="B2774" s="109" t="s">
        <v>61</v>
      </c>
      <c r="C2774" s="60">
        <v>7.37</v>
      </c>
      <c r="D2774" s="59">
        <v>7.74</v>
      </c>
      <c r="E2774" s="58"/>
      <c r="F2774" s="58"/>
      <c r="G2774" s="59">
        <v>7.19</v>
      </c>
      <c r="H2774" s="59">
        <v>6.96</v>
      </c>
      <c r="O2774" s="4"/>
      <c r="P2774" s="4"/>
    </row>
    <row r="2775" spans="1:16" ht="15" customHeight="1">
      <c r="A2775" s="4" t="str">
        <f>B2763&amp;B2775</f>
        <v>43075JULIACA</v>
      </c>
      <c r="B2775" s="110" t="s">
        <v>62</v>
      </c>
      <c r="C2775" s="60">
        <v>7.64</v>
      </c>
      <c r="D2775" s="59">
        <v>8.01</v>
      </c>
      <c r="E2775" s="58"/>
      <c r="F2775" s="58"/>
      <c r="G2775" s="58"/>
      <c r="H2775" s="59">
        <v>7.27</v>
      </c>
      <c r="O2775" s="4"/>
      <c r="P2775" s="4"/>
    </row>
    <row r="2776" spans="1:16" ht="15" customHeight="1">
      <c r="A2776" s="4" t="str">
        <f>B2763&amp;B2776</f>
        <v>43075CUSCO</v>
      </c>
      <c r="B2776" s="110" t="s">
        <v>63</v>
      </c>
      <c r="C2776" s="60">
        <v>7.69</v>
      </c>
      <c r="D2776" s="59">
        <v>8.06</v>
      </c>
      <c r="E2776" s="58"/>
      <c r="F2776" s="58"/>
      <c r="G2776" s="58"/>
      <c r="H2776" s="59">
        <v>7.32</v>
      </c>
      <c r="O2776" s="4"/>
      <c r="P2776" s="4"/>
    </row>
    <row r="2777" spans="1:16" ht="15" customHeight="1">
      <c r="A2777" s="4" t="str">
        <f>B2763&amp;B2777</f>
        <v>43075ILO</v>
      </c>
      <c r="B2777" s="110" t="s">
        <v>64</v>
      </c>
      <c r="C2777" s="60">
        <v>7.41</v>
      </c>
      <c r="D2777" s="59">
        <v>7.78</v>
      </c>
      <c r="E2777" s="58"/>
      <c r="F2777" s="59">
        <v>7.92</v>
      </c>
      <c r="G2777" s="58"/>
      <c r="H2777" s="58"/>
      <c r="O2777" s="4"/>
      <c r="P2777" s="4"/>
    </row>
    <row r="2778" spans="1:16" ht="15" customHeight="1">
      <c r="A2778" s="4" t="str">
        <f>B2763&amp;B2778</f>
        <v>43075EL MILAGRO</v>
      </c>
      <c r="B2778" s="110" t="s">
        <v>65</v>
      </c>
      <c r="C2778" s="58"/>
      <c r="D2778" s="58"/>
      <c r="E2778" s="58"/>
      <c r="F2778" s="58"/>
      <c r="G2778" s="59">
        <v>7.17</v>
      </c>
      <c r="H2778" s="59">
        <v>6.85</v>
      </c>
      <c r="O2778" s="4"/>
      <c r="P2778" s="4"/>
    </row>
    <row r="2779" spans="1:16" ht="15" customHeight="1">
      <c r="A2779" s="4" t="str">
        <f>B2763&amp;B2779</f>
        <v>43075YURIMAGUAS</v>
      </c>
      <c r="B2779" s="110" t="s">
        <v>66</v>
      </c>
      <c r="C2779" s="99"/>
      <c r="D2779" s="115"/>
      <c r="E2779" s="101"/>
      <c r="F2779" s="102"/>
      <c r="G2779" s="102"/>
      <c r="H2779" s="102"/>
      <c r="O2779" s="4"/>
      <c r="P2779" s="4"/>
    </row>
    <row r="2780" spans="1:16" ht="15" customHeight="1">
      <c r="A2780" s="4" t="str">
        <f>B2763&amp;B2780</f>
        <v>43075IQUITOS</v>
      </c>
      <c r="B2780" s="110" t="s">
        <v>67</v>
      </c>
      <c r="C2780" s="103"/>
      <c r="D2780" s="103"/>
      <c r="E2780" s="104"/>
      <c r="F2780" s="104"/>
      <c r="G2780" s="104"/>
      <c r="H2780" s="104"/>
      <c r="O2780" s="4"/>
      <c r="P2780" s="4"/>
    </row>
    <row r="2781" spans="1:16" ht="15" customHeight="1">
      <c r="A2781" s="4" t="str">
        <f>B2763&amp;B2781</f>
        <v>43075PUCALLPA</v>
      </c>
      <c r="B2781" s="110" t="s">
        <v>68</v>
      </c>
      <c r="C2781" s="103"/>
      <c r="D2781" s="103"/>
      <c r="E2781" s="104"/>
      <c r="F2781" s="104"/>
      <c r="G2781" s="104"/>
      <c r="H2781" s="104"/>
      <c r="O2781" s="4"/>
      <c r="P2781" s="4"/>
    </row>
    <row r="2782" spans="1:16" ht="15" customHeight="1">
      <c r="A2782" s="4" t="str">
        <f>B2763&amp;B2782</f>
        <v>43075PTO. MALDONADO</v>
      </c>
      <c r="B2782" s="110" t="s">
        <v>69</v>
      </c>
      <c r="C2782" s="61">
        <v>10.51</v>
      </c>
      <c r="D2782" s="61">
        <v>10.88</v>
      </c>
      <c r="E2782" s="104"/>
      <c r="F2782" s="104"/>
      <c r="G2782" s="104"/>
      <c r="H2782" s="104"/>
      <c r="O2782" s="4"/>
      <c r="P2782" s="4"/>
    </row>
    <row r="2783" spans="1:16" ht="15" customHeight="1">
      <c r="B2783" s="32">
        <v>43082</v>
      </c>
      <c r="C2783" s="79"/>
      <c r="D2783" s="79"/>
      <c r="O2783" s="4"/>
      <c r="P2783" s="4"/>
    </row>
    <row r="2784" spans="1:16" ht="15" customHeight="1">
      <c r="A2784" s="4" t="str">
        <f>B2783&amp;B2784</f>
        <v>43082TALARA</v>
      </c>
      <c r="B2784" s="98" t="s">
        <v>52</v>
      </c>
      <c r="C2784" s="58"/>
      <c r="D2784" s="58"/>
      <c r="E2784" s="58"/>
      <c r="F2784" s="59">
        <v>7.35</v>
      </c>
      <c r="G2784" s="59">
        <v>6.71</v>
      </c>
      <c r="H2784" s="59">
        <v>6.37</v>
      </c>
      <c r="O2784" s="4"/>
      <c r="P2784" s="4"/>
    </row>
    <row r="2785" spans="1:16" ht="15" customHeight="1">
      <c r="A2785" s="4" t="str">
        <f>B2783&amp;B2785</f>
        <v>43082PIURA</v>
      </c>
      <c r="B2785" s="98" t="s">
        <v>53</v>
      </c>
      <c r="C2785" s="58"/>
      <c r="D2785" s="58"/>
      <c r="E2785" s="58"/>
      <c r="F2785" s="58"/>
      <c r="G2785" s="59">
        <v>6.89</v>
      </c>
      <c r="H2785" s="59">
        <v>6.65</v>
      </c>
      <c r="O2785" s="4"/>
      <c r="P2785" s="4"/>
    </row>
    <row r="2786" spans="1:16" ht="15" customHeight="1">
      <c r="A2786" s="4" t="str">
        <f>+B2783&amp;B2786</f>
        <v>43082ETEN</v>
      </c>
      <c r="B2786" s="98" t="s">
        <v>54</v>
      </c>
      <c r="C2786" s="60">
        <v>7.23</v>
      </c>
      <c r="D2786" s="59">
        <v>7.56</v>
      </c>
      <c r="E2786" s="58"/>
      <c r="F2786" s="58"/>
      <c r="G2786" s="59">
        <v>7.03</v>
      </c>
      <c r="H2786" s="59">
        <v>6.79</v>
      </c>
      <c r="O2786" s="4"/>
      <c r="P2786" s="4"/>
    </row>
    <row r="2787" spans="1:16" ht="15" customHeight="1">
      <c r="A2787" s="4" t="str">
        <f>+B2783&amp;B2787</f>
        <v>43082SALAVERRY</v>
      </c>
      <c r="B2787" s="98" t="s">
        <v>55</v>
      </c>
      <c r="C2787" s="58"/>
      <c r="D2787" s="58"/>
      <c r="E2787" s="58"/>
      <c r="F2787" s="59">
        <v>7.71</v>
      </c>
      <c r="G2787" s="59">
        <v>7.06</v>
      </c>
      <c r="H2787" s="59">
        <v>6.82</v>
      </c>
      <c r="O2787" s="4"/>
      <c r="P2787" s="4"/>
    </row>
    <row r="2788" spans="1:16" ht="15" customHeight="1">
      <c r="A2788" s="4" t="str">
        <f>+B2783&amp;B2788</f>
        <v>43082CHIMBOTE</v>
      </c>
      <c r="B2788" s="98" t="s">
        <v>56</v>
      </c>
      <c r="C2788" s="60">
        <v>7.32</v>
      </c>
      <c r="D2788" s="59">
        <v>7.65</v>
      </c>
      <c r="E2788" s="58"/>
      <c r="F2788" s="58"/>
      <c r="G2788" s="59">
        <v>7.06</v>
      </c>
      <c r="H2788" s="58"/>
      <c r="O2788" s="4"/>
      <c r="P2788" s="4"/>
    </row>
    <row r="2789" spans="1:16" ht="15" customHeight="1">
      <c r="A2789" s="4" t="str">
        <f>+B2783&amp;B2789</f>
        <v>43082SUPE</v>
      </c>
      <c r="B2789" s="98" t="s">
        <v>57</v>
      </c>
      <c r="C2789" s="60">
        <v>7.08</v>
      </c>
      <c r="D2789" s="59">
        <v>7.41</v>
      </c>
      <c r="E2789" s="58"/>
      <c r="F2789" s="58"/>
      <c r="G2789" s="59">
        <v>7.03</v>
      </c>
      <c r="H2789" s="59">
        <v>6.79</v>
      </c>
      <c r="O2789" s="4"/>
      <c r="P2789" s="4"/>
    </row>
    <row r="2790" spans="1:16" ht="15" customHeight="1">
      <c r="A2790" s="4" t="str">
        <f>+B2783&amp;B2790</f>
        <v>43082CALLAO</v>
      </c>
      <c r="B2790" s="98" t="s">
        <v>58</v>
      </c>
      <c r="C2790" s="60">
        <v>6.9</v>
      </c>
      <c r="D2790" s="59">
        <v>7.23</v>
      </c>
      <c r="E2790" s="59">
        <v>7.46</v>
      </c>
      <c r="F2790" s="59">
        <v>7.18</v>
      </c>
      <c r="G2790" s="59">
        <v>6.52</v>
      </c>
      <c r="H2790" s="59">
        <v>6.25</v>
      </c>
      <c r="O2790" s="4"/>
      <c r="P2790" s="4"/>
    </row>
    <row r="2791" spans="1:16" ht="15" customHeight="1">
      <c r="A2791" s="4" t="str">
        <f>+B2783&amp;B2791</f>
        <v>43082CONCHAN</v>
      </c>
      <c r="B2791" s="98" t="s">
        <v>59</v>
      </c>
      <c r="C2791" s="60">
        <v>6.9</v>
      </c>
      <c r="D2791" s="59">
        <v>7.23</v>
      </c>
      <c r="E2791" s="59">
        <v>7.46</v>
      </c>
      <c r="F2791" s="59">
        <v>7.18</v>
      </c>
      <c r="G2791" s="59">
        <v>6.52</v>
      </c>
      <c r="H2791" s="59">
        <v>6.25</v>
      </c>
      <c r="O2791" s="4"/>
      <c r="P2791" s="4"/>
    </row>
    <row r="2792" spans="1:16" ht="15" customHeight="1">
      <c r="A2792" s="4" t="str">
        <f>+B2783&amp;B2792</f>
        <v>43082C. DE PASCO</v>
      </c>
      <c r="B2792" s="114" t="s">
        <v>23</v>
      </c>
      <c r="C2792" s="58"/>
      <c r="D2792" s="58"/>
      <c r="E2792" s="58"/>
      <c r="F2792" s="58"/>
      <c r="G2792" s="59">
        <v>7.28</v>
      </c>
      <c r="H2792" s="59">
        <v>7.05</v>
      </c>
      <c r="O2792" s="4"/>
      <c r="P2792" s="4"/>
    </row>
    <row r="2793" spans="1:16" ht="15" customHeight="1">
      <c r="A2793" s="4" t="str">
        <f>+B2783&amp;B2793</f>
        <v>43082PISCO</v>
      </c>
      <c r="B2793" s="98" t="s">
        <v>60</v>
      </c>
      <c r="C2793" s="60">
        <v>7.1</v>
      </c>
      <c r="D2793" s="59">
        <v>7.43</v>
      </c>
      <c r="E2793" s="58"/>
      <c r="F2793" s="59">
        <v>7.55</v>
      </c>
      <c r="G2793" s="59">
        <v>6.91</v>
      </c>
      <c r="H2793" s="59">
        <v>6.63</v>
      </c>
      <c r="O2793" s="4"/>
      <c r="P2793" s="4"/>
    </row>
    <row r="2794" spans="1:16" ht="15" customHeight="1">
      <c r="A2794" s="4" t="str">
        <f>B2783&amp;B2794</f>
        <v>43082MOLLENDO</v>
      </c>
      <c r="B2794" s="109" t="s">
        <v>61</v>
      </c>
      <c r="C2794" s="60">
        <v>7.37</v>
      </c>
      <c r="D2794" s="59">
        <v>7.7</v>
      </c>
      <c r="E2794" s="58"/>
      <c r="F2794" s="58"/>
      <c r="G2794" s="59">
        <v>7.12</v>
      </c>
      <c r="H2794" s="59">
        <v>6.88</v>
      </c>
      <c r="O2794" s="4"/>
      <c r="P2794" s="4"/>
    </row>
    <row r="2795" spans="1:16" ht="15" customHeight="1">
      <c r="A2795" s="4" t="str">
        <f>B2783&amp;B2795</f>
        <v>43082JULIACA</v>
      </c>
      <c r="B2795" s="110" t="s">
        <v>62</v>
      </c>
      <c r="C2795" s="60">
        <v>7.64</v>
      </c>
      <c r="D2795" s="59">
        <v>7.97</v>
      </c>
      <c r="E2795" s="58"/>
      <c r="F2795" s="58"/>
      <c r="G2795" s="58"/>
      <c r="H2795" s="59">
        <v>7.19</v>
      </c>
      <c r="O2795" s="4"/>
      <c r="P2795" s="4"/>
    </row>
    <row r="2796" spans="1:16" ht="15" customHeight="1">
      <c r="A2796" s="4" t="str">
        <f>B2783&amp;B2796</f>
        <v>43082CUSCO</v>
      </c>
      <c r="B2796" s="110" t="s">
        <v>63</v>
      </c>
      <c r="C2796" s="60">
        <v>7.69</v>
      </c>
      <c r="D2796" s="59">
        <v>8.02</v>
      </c>
      <c r="E2796" s="58"/>
      <c r="F2796" s="58"/>
      <c r="G2796" s="58"/>
      <c r="H2796" s="59">
        <v>7.24</v>
      </c>
      <c r="O2796" s="4"/>
      <c r="P2796" s="4"/>
    </row>
    <row r="2797" spans="1:16" ht="15" customHeight="1">
      <c r="A2797" s="4" t="str">
        <f>B2783&amp;B2797</f>
        <v>43082ILO</v>
      </c>
      <c r="B2797" s="116" t="s">
        <v>64</v>
      </c>
      <c r="C2797" s="60">
        <v>7.41</v>
      </c>
      <c r="D2797" s="59">
        <v>7.74</v>
      </c>
      <c r="E2797" s="58"/>
      <c r="F2797" s="59">
        <v>7.86</v>
      </c>
      <c r="G2797" s="58"/>
      <c r="H2797" s="58"/>
      <c r="O2797" s="4"/>
      <c r="P2797" s="4"/>
    </row>
    <row r="2798" spans="1:16" ht="15" customHeight="1">
      <c r="A2798" s="4" t="str">
        <f>B2783&amp;B2798</f>
        <v>43082EL MILAGRO</v>
      </c>
      <c r="B2798" s="106" t="s">
        <v>65</v>
      </c>
      <c r="C2798" s="58"/>
      <c r="D2798" s="58"/>
      <c r="E2798" s="58"/>
      <c r="F2798" s="58"/>
      <c r="G2798" s="59">
        <v>7.1</v>
      </c>
      <c r="H2798" s="59">
        <v>6.77</v>
      </c>
      <c r="O2798" s="4"/>
      <c r="P2798" s="4"/>
    </row>
    <row r="2799" spans="1:16" ht="15" customHeight="1">
      <c r="A2799" s="4" t="str">
        <f>B2783&amp;B2799</f>
        <v>43082YURIMAGUAS</v>
      </c>
      <c r="B2799" s="106" t="s">
        <v>66</v>
      </c>
      <c r="C2799" s="112"/>
      <c r="D2799" s="112"/>
      <c r="E2799" s="113"/>
      <c r="F2799" s="113"/>
      <c r="G2799" s="113"/>
      <c r="H2799" s="113"/>
      <c r="O2799" s="4"/>
      <c r="P2799" s="4"/>
    </row>
    <row r="2800" spans="1:16" ht="15" customHeight="1">
      <c r="A2800" s="4" t="str">
        <f>B2783&amp;B2800</f>
        <v>43082IQUITOS</v>
      </c>
      <c r="B2800" s="106" t="s">
        <v>67</v>
      </c>
      <c r="C2800" s="103"/>
      <c r="D2800" s="103"/>
      <c r="E2800" s="104"/>
      <c r="F2800" s="104"/>
      <c r="G2800" s="104"/>
      <c r="H2800" s="104"/>
      <c r="O2800" s="4"/>
      <c r="P2800" s="4"/>
    </row>
    <row r="2801" spans="1:16" ht="15" customHeight="1">
      <c r="A2801" s="4" t="str">
        <f>B2783&amp;B2801</f>
        <v>43082PUCALLPA</v>
      </c>
      <c r="B2801" s="106" t="s">
        <v>68</v>
      </c>
      <c r="C2801" s="103"/>
      <c r="D2801" s="103"/>
      <c r="E2801" s="104"/>
      <c r="F2801" s="104"/>
      <c r="G2801" s="104"/>
      <c r="H2801" s="104"/>
      <c r="O2801" s="4"/>
      <c r="P2801" s="4"/>
    </row>
    <row r="2802" spans="1:16" ht="15" customHeight="1">
      <c r="A2802" s="4" t="str">
        <f>B2783&amp;B2802</f>
        <v>43082PTO. MALDONADO</v>
      </c>
      <c r="B2802" s="106" t="s">
        <v>69</v>
      </c>
      <c r="C2802" s="61">
        <v>10.51</v>
      </c>
      <c r="D2802" s="61">
        <v>10.84</v>
      </c>
      <c r="E2802" s="104"/>
      <c r="F2802" s="104"/>
      <c r="G2802" s="104"/>
      <c r="H2802" s="104"/>
      <c r="O2802" s="4"/>
      <c r="P2802" s="4"/>
    </row>
    <row r="2803" spans="1:16" ht="15" customHeight="1">
      <c r="B2803" s="32">
        <v>43084</v>
      </c>
      <c r="C2803" s="79"/>
      <c r="D2803" s="79"/>
      <c r="O2803" s="4"/>
      <c r="P2803" s="4"/>
    </row>
    <row r="2804" spans="1:16" ht="15" customHeight="1">
      <c r="A2804" s="4" t="str">
        <f>B2803&amp;B2804</f>
        <v>43084TALARA</v>
      </c>
      <c r="B2804" s="98" t="s">
        <v>52</v>
      </c>
      <c r="C2804" s="58"/>
      <c r="D2804" s="58"/>
      <c r="E2804" s="58"/>
      <c r="F2804" s="59">
        <v>7.35</v>
      </c>
      <c r="G2804" s="59">
        <v>6.71</v>
      </c>
      <c r="H2804" s="59">
        <v>6.37</v>
      </c>
      <c r="O2804" s="4"/>
      <c r="P2804" s="4"/>
    </row>
    <row r="2805" spans="1:16" ht="15" customHeight="1">
      <c r="A2805" s="4" t="str">
        <f>B2803&amp;B2805</f>
        <v>43084PIURA</v>
      </c>
      <c r="B2805" s="98" t="s">
        <v>53</v>
      </c>
      <c r="C2805" s="58"/>
      <c r="D2805" s="58"/>
      <c r="E2805" s="58"/>
      <c r="F2805" s="58"/>
      <c r="G2805" s="59">
        <v>6.89</v>
      </c>
      <c r="H2805" s="59">
        <v>6.65</v>
      </c>
      <c r="O2805" s="4"/>
      <c r="P2805" s="4"/>
    </row>
    <row r="2806" spans="1:16" ht="15" customHeight="1">
      <c r="A2806" s="4" t="str">
        <f>+B2803&amp;B2806</f>
        <v>43084ETEN</v>
      </c>
      <c r="B2806" s="98" t="s">
        <v>54</v>
      </c>
      <c r="C2806" s="60">
        <v>7.23</v>
      </c>
      <c r="D2806" s="59">
        <v>7.56</v>
      </c>
      <c r="E2806" s="58"/>
      <c r="F2806" s="58"/>
      <c r="G2806" s="59">
        <v>7.03</v>
      </c>
      <c r="H2806" s="59">
        <v>6.79</v>
      </c>
      <c r="O2806" s="4"/>
      <c r="P2806" s="4"/>
    </row>
    <row r="2807" spans="1:16" ht="15" customHeight="1">
      <c r="A2807" s="4" t="str">
        <f>+B2803&amp;B2807</f>
        <v>43084SALAVERRY</v>
      </c>
      <c r="B2807" s="98" t="s">
        <v>55</v>
      </c>
      <c r="C2807" s="60">
        <v>7.27</v>
      </c>
      <c r="D2807" s="59">
        <v>7.6</v>
      </c>
      <c r="E2807" s="58"/>
      <c r="F2807" s="59">
        <v>7.71</v>
      </c>
      <c r="G2807" s="59">
        <v>7.06</v>
      </c>
      <c r="H2807" s="59">
        <v>6.82</v>
      </c>
      <c r="O2807" s="4"/>
      <c r="P2807" s="4"/>
    </row>
    <row r="2808" spans="1:16" ht="15" customHeight="1">
      <c r="A2808" s="4" t="str">
        <f>+B2803&amp;B2808</f>
        <v>43084CHIMBOTE</v>
      </c>
      <c r="B2808" s="98" t="s">
        <v>56</v>
      </c>
      <c r="C2808" s="60">
        <v>7.32</v>
      </c>
      <c r="D2808" s="59">
        <v>7.65</v>
      </c>
      <c r="E2808" s="58"/>
      <c r="F2808" s="58"/>
      <c r="G2808" s="59">
        <v>7.06</v>
      </c>
      <c r="H2808" s="58"/>
      <c r="O2808" s="4"/>
      <c r="P2808" s="4"/>
    </row>
    <row r="2809" spans="1:16" ht="15" customHeight="1">
      <c r="A2809" s="4" t="str">
        <f>+B2803&amp;B2809</f>
        <v>43084SUPE</v>
      </c>
      <c r="B2809" s="98" t="s">
        <v>57</v>
      </c>
      <c r="C2809" s="60">
        <v>7.08</v>
      </c>
      <c r="D2809" s="59">
        <v>7.41</v>
      </c>
      <c r="E2809" s="58"/>
      <c r="F2809" s="58"/>
      <c r="G2809" s="59">
        <v>7.03</v>
      </c>
      <c r="H2809" s="59">
        <v>6.79</v>
      </c>
      <c r="O2809" s="4"/>
      <c r="P2809" s="4"/>
    </row>
    <row r="2810" spans="1:16" ht="15" customHeight="1">
      <c r="A2810" s="4" t="str">
        <f>+B2803&amp;B2810</f>
        <v>43084CALLAO</v>
      </c>
      <c r="B2810" s="98" t="s">
        <v>58</v>
      </c>
      <c r="C2810" s="60">
        <v>6.9</v>
      </c>
      <c r="D2810" s="59">
        <v>7.23</v>
      </c>
      <c r="E2810" s="59">
        <v>7.46</v>
      </c>
      <c r="F2810" s="59">
        <v>7.18</v>
      </c>
      <c r="G2810" s="59">
        <v>6.52</v>
      </c>
      <c r="H2810" s="59">
        <v>6.25</v>
      </c>
      <c r="O2810" s="4"/>
      <c r="P2810" s="4"/>
    </row>
    <row r="2811" spans="1:16" ht="15" customHeight="1">
      <c r="A2811" s="4" t="str">
        <f>+B2803&amp;B2811</f>
        <v>43084CONCHAN</v>
      </c>
      <c r="B2811" s="98" t="s">
        <v>59</v>
      </c>
      <c r="C2811" s="60">
        <v>6.9</v>
      </c>
      <c r="D2811" s="59">
        <v>7.23</v>
      </c>
      <c r="E2811" s="59">
        <v>7.46</v>
      </c>
      <c r="F2811" s="59">
        <v>7.18</v>
      </c>
      <c r="G2811" s="59">
        <v>6.52</v>
      </c>
      <c r="H2811" s="59">
        <v>6.25</v>
      </c>
      <c r="O2811" s="4"/>
      <c r="P2811" s="4"/>
    </row>
    <row r="2812" spans="1:16" ht="15" customHeight="1">
      <c r="A2812" s="4" t="str">
        <f>+B2803&amp;B2812</f>
        <v>43084C. DE PASCO</v>
      </c>
      <c r="B2812" s="114" t="s">
        <v>23</v>
      </c>
      <c r="C2812" s="58"/>
      <c r="D2812" s="58"/>
      <c r="E2812" s="58"/>
      <c r="F2812" s="58"/>
      <c r="G2812" s="59">
        <v>7.28</v>
      </c>
      <c r="H2812" s="59">
        <v>7.05</v>
      </c>
      <c r="O2812" s="4"/>
      <c r="P2812" s="4"/>
    </row>
    <row r="2813" spans="1:16" ht="15" customHeight="1">
      <c r="A2813" s="4" t="str">
        <f>+B2803&amp;B2813</f>
        <v>43084PISCO</v>
      </c>
      <c r="B2813" s="98" t="s">
        <v>60</v>
      </c>
      <c r="C2813" s="60">
        <v>7.1</v>
      </c>
      <c r="D2813" s="59">
        <v>7.43</v>
      </c>
      <c r="E2813" s="58"/>
      <c r="F2813" s="59">
        <v>7.55</v>
      </c>
      <c r="G2813" s="59">
        <v>6.91</v>
      </c>
      <c r="H2813" s="59">
        <v>6.63</v>
      </c>
      <c r="O2813" s="4"/>
      <c r="P2813" s="4"/>
    </row>
    <row r="2814" spans="1:16" ht="15" customHeight="1">
      <c r="A2814" s="4" t="str">
        <f>B2803&amp;B2814</f>
        <v>43084MOLLENDO</v>
      </c>
      <c r="B2814" s="109" t="s">
        <v>61</v>
      </c>
      <c r="C2814" s="60">
        <v>7.37</v>
      </c>
      <c r="D2814" s="59">
        <v>7.7</v>
      </c>
      <c r="E2814" s="58"/>
      <c r="F2814" s="58"/>
      <c r="G2814" s="59">
        <v>7.12</v>
      </c>
      <c r="H2814" s="59">
        <v>6.88</v>
      </c>
      <c r="O2814" s="4"/>
      <c r="P2814" s="4"/>
    </row>
    <row r="2815" spans="1:16" ht="15" customHeight="1">
      <c r="A2815" s="4" t="str">
        <f>B2803&amp;B2815</f>
        <v>43084JULIACA</v>
      </c>
      <c r="B2815" s="110" t="s">
        <v>62</v>
      </c>
      <c r="C2815" s="60">
        <v>7.64</v>
      </c>
      <c r="D2815" s="59">
        <v>7.97</v>
      </c>
      <c r="E2815" s="58"/>
      <c r="F2815" s="58"/>
      <c r="G2815" s="58"/>
      <c r="H2815" s="59">
        <v>7.19</v>
      </c>
      <c r="O2815" s="4"/>
      <c r="P2815" s="4"/>
    </row>
    <row r="2816" spans="1:16" ht="15" customHeight="1">
      <c r="A2816" s="4" t="str">
        <f>B2803&amp;B2816</f>
        <v>43084CUSCO</v>
      </c>
      <c r="B2816" s="110" t="s">
        <v>63</v>
      </c>
      <c r="C2816" s="60">
        <v>7.69</v>
      </c>
      <c r="D2816" s="59">
        <v>8.02</v>
      </c>
      <c r="E2816" s="58"/>
      <c r="F2816" s="58"/>
      <c r="G2816" s="58"/>
      <c r="H2816" s="59">
        <v>7.24</v>
      </c>
      <c r="O2816" s="4"/>
      <c r="P2816" s="4"/>
    </row>
    <row r="2817" spans="1:16" ht="15" customHeight="1">
      <c r="A2817" s="4" t="str">
        <f>B2803&amp;B2817</f>
        <v>43084ILO</v>
      </c>
      <c r="B2817" s="110" t="s">
        <v>64</v>
      </c>
      <c r="C2817" s="60">
        <v>7.41</v>
      </c>
      <c r="D2817" s="59">
        <v>7.74</v>
      </c>
      <c r="E2817" s="58"/>
      <c r="F2817" s="59">
        <v>7.86</v>
      </c>
      <c r="G2817" s="58"/>
      <c r="H2817" s="58"/>
      <c r="O2817" s="4"/>
      <c r="P2817" s="4"/>
    </row>
    <row r="2818" spans="1:16" ht="15" customHeight="1">
      <c r="A2818" s="4" t="str">
        <f>B2803&amp;B2818</f>
        <v>43084EL MILAGRO</v>
      </c>
      <c r="B2818" s="110" t="s">
        <v>65</v>
      </c>
      <c r="C2818" s="58"/>
      <c r="D2818" s="58"/>
      <c r="E2818" s="58"/>
      <c r="F2818" s="58"/>
      <c r="G2818" s="59">
        <v>7.1</v>
      </c>
      <c r="H2818" s="59">
        <v>6.77</v>
      </c>
      <c r="O2818" s="4"/>
      <c r="P2818" s="4"/>
    </row>
    <row r="2819" spans="1:16" ht="15" customHeight="1">
      <c r="A2819" s="4" t="str">
        <f>B2803&amp;B2819</f>
        <v>43084YURIMAGUAS</v>
      </c>
      <c r="B2819" s="110" t="s">
        <v>66</v>
      </c>
      <c r="C2819" s="111"/>
      <c r="D2819" s="117"/>
      <c r="E2819" s="85"/>
      <c r="F2819" s="85"/>
      <c r="G2819" s="85"/>
      <c r="H2819" s="85"/>
      <c r="O2819" s="4"/>
      <c r="P2819" s="4"/>
    </row>
    <row r="2820" spans="1:16" ht="15" customHeight="1">
      <c r="A2820" s="4" t="str">
        <f>B2803&amp;B2820</f>
        <v>43084IQUITOS</v>
      </c>
      <c r="B2820" s="110" t="s">
        <v>67</v>
      </c>
      <c r="C2820" s="79"/>
      <c r="D2820" s="79"/>
      <c r="O2820" s="4"/>
      <c r="P2820" s="4"/>
    </row>
    <row r="2821" spans="1:16" ht="15" customHeight="1">
      <c r="A2821" s="4" t="str">
        <f>B2803&amp;B2821</f>
        <v>43084PUCALLPA</v>
      </c>
      <c r="B2821" s="110" t="s">
        <v>68</v>
      </c>
      <c r="C2821" s="79"/>
      <c r="D2821" s="79"/>
      <c r="O2821" s="4"/>
      <c r="P2821" s="4"/>
    </row>
    <row r="2822" spans="1:16" ht="15" customHeight="1">
      <c r="A2822" s="4" t="str">
        <f>B2803&amp;B2822</f>
        <v>43084PTO. MALDONADO</v>
      </c>
      <c r="B2822" s="110" t="s">
        <v>69</v>
      </c>
      <c r="C2822" s="61">
        <v>10.51</v>
      </c>
      <c r="D2822" s="61">
        <v>10.84</v>
      </c>
      <c r="O2822" s="4"/>
      <c r="P2822" s="4"/>
    </row>
    <row r="2823" spans="1:16" ht="15" customHeight="1">
      <c r="B2823" s="34">
        <v>43089</v>
      </c>
      <c r="O2823" s="4"/>
      <c r="P2823" s="4"/>
    </row>
    <row r="2824" spans="1:16" ht="15" customHeight="1">
      <c r="A2824" s="4" t="str">
        <f>B2823&amp;B2824</f>
        <v>43089TALARA</v>
      </c>
      <c r="B2824" s="98" t="s">
        <v>52</v>
      </c>
      <c r="C2824" s="58"/>
      <c r="D2824" s="58"/>
      <c r="E2824" s="58"/>
      <c r="F2824" s="59">
        <v>7.23</v>
      </c>
      <c r="G2824" s="59">
        <v>6.58</v>
      </c>
      <c r="H2824" s="59">
        <v>6.24</v>
      </c>
      <c r="O2824" s="4"/>
      <c r="P2824" s="4"/>
    </row>
    <row r="2825" spans="1:16" ht="15" customHeight="1">
      <c r="A2825" s="4" t="str">
        <f>B2823&amp;B2825</f>
        <v>43089PIURA</v>
      </c>
      <c r="B2825" s="98" t="s">
        <v>53</v>
      </c>
      <c r="C2825" s="58"/>
      <c r="D2825" s="58"/>
      <c r="E2825" s="58"/>
      <c r="F2825" s="58"/>
      <c r="G2825" s="59">
        <v>6.76</v>
      </c>
      <c r="H2825" s="59">
        <v>6.52</v>
      </c>
      <c r="O2825" s="4"/>
      <c r="P2825" s="4"/>
    </row>
    <row r="2826" spans="1:16" ht="15" customHeight="1">
      <c r="A2826" s="4" t="str">
        <f>+B2823&amp;B2826</f>
        <v>43089ETEN</v>
      </c>
      <c r="B2826" s="98" t="s">
        <v>54</v>
      </c>
      <c r="C2826" s="60">
        <v>7.23</v>
      </c>
      <c r="D2826" s="59">
        <v>7.59</v>
      </c>
      <c r="E2826" s="58"/>
      <c r="F2826" s="58"/>
      <c r="G2826" s="59">
        <v>6.9</v>
      </c>
      <c r="H2826" s="59">
        <v>6.66</v>
      </c>
      <c r="O2826" s="4"/>
      <c r="P2826" s="4"/>
    </row>
    <row r="2827" spans="1:16" ht="15" customHeight="1">
      <c r="A2827" s="4" t="str">
        <f>+B2823&amp;B2827</f>
        <v>43089SALAVERRY</v>
      </c>
      <c r="B2827" s="98" t="s">
        <v>55</v>
      </c>
      <c r="C2827" s="60">
        <v>7.27</v>
      </c>
      <c r="D2827" s="59">
        <v>7.63</v>
      </c>
      <c r="E2827" s="58"/>
      <c r="F2827" s="59">
        <v>7.59</v>
      </c>
      <c r="G2827" s="59">
        <v>6.93</v>
      </c>
      <c r="H2827" s="59">
        <v>6.69</v>
      </c>
      <c r="O2827" s="4"/>
      <c r="P2827" s="4"/>
    </row>
    <row r="2828" spans="1:16" ht="15" customHeight="1">
      <c r="A2828" s="4" t="str">
        <f>+B2823&amp;B2828</f>
        <v>43089CHIMBOTE</v>
      </c>
      <c r="B2828" s="98" t="s">
        <v>56</v>
      </c>
      <c r="C2828" s="60">
        <v>7.32</v>
      </c>
      <c r="D2828" s="59">
        <v>7.68</v>
      </c>
      <c r="E2828" s="58"/>
      <c r="F2828" s="58"/>
      <c r="G2828" s="59">
        <v>6.93</v>
      </c>
      <c r="H2828" s="58"/>
      <c r="O2828" s="4"/>
      <c r="P2828" s="4"/>
    </row>
    <row r="2829" spans="1:16" ht="15" customHeight="1">
      <c r="A2829" s="4" t="str">
        <f>+B2823&amp;B2829</f>
        <v>43089SUPE</v>
      </c>
      <c r="B2829" s="98" t="s">
        <v>57</v>
      </c>
      <c r="C2829" s="60">
        <v>7.08</v>
      </c>
      <c r="D2829" s="59">
        <v>7.44</v>
      </c>
      <c r="E2829" s="58"/>
      <c r="F2829" s="58"/>
      <c r="G2829" s="59">
        <v>6.9</v>
      </c>
      <c r="H2829" s="59">
        <v>6.66</v>
      </c>
      <c r="O2829" s="4"/>
      <c r="P2829" s="4"/>
    </row>
    <row r="2830" spans="1:16" ht="15" customHeight="1">
      <c r="A2830" s="4" t="str">
        <f>+B2823&amp;B2830</f>
        <v>43089CALLAO</v>
      </c>
      <c r="B2830" s="98" t="s">
        <v>58</v>
      </c>
      <c r="C2830" s="60">
        <v>6.9</v>
      </c>
      <c r="D2830" s="59">
        <v>7.26</v>
      </c>
      <c r="E2830" s="59">
        <v>7.34</v>
      </c>
      <c r="F2830" s="59">
        <v>7.06</v>
      </c>
      <c r="G2830" s="59">
        <v>6.39</v>
      </c>
      <c r="H2830" s="59">
        <v>6.12</v>
      </c>
      <c r="O2830" s="4"/>
      <c r="P2830" s="4"/>
    </row>
    <row r="2831" spans="1:16" ht="15" customHeight="1">
      <c r="A2831" s="4" t="str">
        <f>+B2823&amp;B2831</f>
        <v>43089CONCHAN</v>
      </c>
      <c r="B2831" s="98" t="s">
        <v>59</v>
      </c>
      <c r="C2831" s="60">
        <v>6.9</v>
      </c>
      <c r="D2831" s="59">
        <v>7.26</v>
      </c>
      <c r="E2831" s="59">
        <v>7.34</v>
      </c>
      <c r="F2831" s="59">
        <v>7.06</v>
      </c>
      <c r="G2831" s="59">
        <v>6.39</v>
      </c>
      <c r="H2831" s="59">
        <v>6.12</v>
      </c>
      <c r="O2831" s="4"/>
      <c r="P2831" s="4"/>
    </row>
    <row r="2832" spans="1:16" ht="15" customHeight="1">
      <c r="A2832" s="4" t="str">
        <f>+B2823&amp;B2832</f>
        <v>43089C. DE PASCO</v>
      </c>
      <c r="B2832" s="114" t="s">
        <v>23</v>
      </c>
      <c r="C2832" s="58"/>
      <c r="D2832" s="58"/>
      <c r="E2832" s="58"/>
      <c r="F2832" s="58"/>
      <c r="G2832" s="59">
        <v>7.15</v>
      </c>
      <c r="H2832" s="59">
        <v>6.92</v>
      </c>
      <c r="O2832" s="4"/>
      <c r="P2832" s="4"/>
    </row>
    <row r="2833" spans="1:16" ht="15" customHeight="1">
      <c r="A2833" s="4" t="str">
        <f>+B2823&amp;B2833</f>
        <v>43089PISCO</v>
      </c>
      <c r="B2833" s="98" t="s">
        <v>60</v>
      </c>
      <c r="C2833" s="60">
        <v>7.1</v>
      </c>
      <c r="D2833" s="59">
        <v>7.46</v>
      </c>
      <c r="E2833" s="58"/>
      <c r="F2833" s="59">
        <v>7.43</v>
      </c>
      <c r="G2833" s="59">
        <v>6.78</v>
      </c>
      <c r="H2833" s="59">
        <v>6.5</v>
      </c>
      <c r="O2833" s="4"/>
      <c r="P2833" s="4"/>
    </row>
    <row r="2834" spans="1:16" ht="15" customHeight="1">
      <c r="A2834" s="4" t="str">
        <f>B2823&amp;B2834</f>
        <v>43089MOLLENDO</v>
      </c>
      <c r="B2834" s="109" t="s">
        <v>61</v>
      </c>
      <c r="C2834" s="60">
        <v>7.37</v>
      </c>
      <c r="D2834" s="59">
        <v>7.73</v>
      </c>
      <c r="E2834" s="58"/>
      <c r="F2834" s="58"/>
      <c r="G2834" s="59">
        <v>6.99</v>
      </c>
      <c r="H2834" s="59">
        <v>6.75</v>
      </c>
      <c r="O2834" s="4"/>
      <c r="P2834" s="4"/>
    </row>
    <row r="2835" spans="1:16" ht="15" customHeight="1">
      <c r="A2835" s="4" t="str">
        <f>B2823&amp;B2835</f>
        <v>43089JULIACA</v>
      </c>
      <c r="B2835" s="110" t="s">
        <v>62</v>
      </c>
      <c r="C2835" s="60">
        <v>7.64</v>
      </c>
      <c r="D2835" s="59">
        <v>8</v>
      </c>
      <c r="E2835" s="58"/>
      <c r="F2835" s="58"/>
      <c r="G2835" s="58"/>
      <c r="H2835" s="59">
        <v>7.06</v>
      </c>
      <c r="O2835" s="4"/>
      <c r="P2835" s="4"/>
    </row>
    <row r="2836" spans="1:16" ht="15" customHeight="1">
      <c r="A2836" s="4" t="str">
        <f>B2823&amp;B2836</f>
        <v>43089CUSCO</v>
      </c>
      <c r="B2836" s="110" t="s">
        <v>63</v>
      </c>
      <c r="C2836" s="60">
        <v>7.69</v>
      </c>
      <c r="D2836" s="59">
        <v>8.0500000000000007</v>
      </c>
      <c r="E2836" s="58"/>
      <c r="F2836" s="58"/>
      <c r="G2836" s="58"/>
      <c r="H2836" s="59">
        <v>7.11</v>
      </c>
      <c r="O2836" s="4"/>
      <c r="P2836" s="4"/>
    </row>
    <row r="2837" spans="1:16" ht="15" customHeight="1">
      <c r="A2837" s="4" t="str">
        <f>B2823&amp;B2837</f>
        <v>43089ILO</v>
      </c>
      <c r="B2837" s="110" t="s">
        <v>64</v>
      </c>
      <c r="C2837" s="60">
        <v>7.41</v>
      </c>
      <c r="D2837" s="59">
        <v>7.77</v>
      </c>
      <c r="E2837" s="58"/>
      <c r="F2837" s="59">
        <v>7.74</v>
      </c>
      <c r="G2837" s="58"/>
      <c r="H2837" s="58"/>
      <c r="O2837" s="4"/>
      <c r="P2837" s="4"/>
    </row>
    <row r="2838" spans="1:16" ht="15" customHeight="1">
      <c r="A2838" s="4" t="str">
        <f>B2823&amp;B2838</f>
        <v>43089EL MILAGRO</v>
      </c>
      <c r="B2838" s="110" t="s">
        <v>65</v>
      </c>
      <c r="C2838" s="58"/>
      <c r="D2838" s="58"/>
      <c r="E2838" s="58"/>
      <c r="F2838" s="58"/>
      <c r="G2838" s="59">
        <v>6.97</v>
      </c>
      <c r="H2838" s="59">
        <v>6.64</v>
      </c>
      <c r="O2838" s="4"/>
      <c r="P2838" s="4"/>
    </row>
    <row r="2839" spans="1:16" ht="15" customHeight="1">
      <c r="A2839" s="4" t="str">
        <f>B2823&amp;B2839</f>
        <v>43089YURIMAGUAS</v>
      </c>
      <c r="B2839" s="110" t="s">
        <v>66</v>
      </c>
      <c r="C2839" s="96"/>
      <c r="D2839" s="97"/>
      <c r="E2839" s="92"/>
      <c r="F2839" s="85"/>
      <c r="G2839" s="85"/>
      <c r="H2839" s="85"/>
      <c r="O2839" s="4"/>
      <c r="P2839" s="4"/>
    </row>
    <row r="2840" spans="1:16" ht="15" customHeight="1">
      <c r="A2840" s="4" t="str">
        <f>B2823&amp;B2840</f>
        <v>43089IQUITOS</v>
      </c>
      <c r="B2840" s="110" t="s">
        <v>67</v>
      </c>
      <c r="C2840" s="79"/>
      <c r="H2840" s="18"/>
      <c r="O2840" s="4"/>
      <c r="P2840" s="4"/>
    </row>
    <row r="2841" spans="1:16" ht="15" customHeight="1">
      <c r="A2841" s="4" t="str">
        <f>B2823&amp;B2841</f>
        <v>43089PUCALLPA</v>
      </c>
      <c r="B2841" s="110" t="s">
        <v>68</v>
      </c>
      <c r="C2841" s="79"/>
      <c r="H2841" s="18"/>
      <c r="O2841" s="4"/>
      <c r="P2841" s="4"/>
    </row>
    <row r="2842" spans="1:16" ht="15" customHeight="1">
      <c r="A2842" s="4" t="str">
        <f>B2823&amp;B2842</f>
        <v>43089PTO. MALDONADO</v>
      </c>
      <c r="B2842" s="110" t="s">
        <v>69</v>
      </c>
      <c r="C2842" s="61">
        <v>10.51</v>
      </c>
      <c r="D2842" s="61">
        <v>10.87</v>
      </c>
      <c r="O2842" s="4"/>
      <c r="P2842" s="4"/>
    </row>
    <row r="2843" spans="1:16">
      <c r="B2843" s="17">
        <v>43098</v>
      </c>
      <c r="C2843" s="18"/>
      <c r="D2843" s="18"/>
      <c r="E2843" s="18"/>
      <c r="F2843" s="18"/>
      <c r="G2843" s="18"/>
      <c r="H2843" s="18"/>
      <c r="O2843" s="4"/>
      <c r="P2843" s="4"/>
    </row>
    <row r="2844" spans="1:16">
      <c r="A2844" s="4" t="str">
        <f t="shared" ref="A2844:A2862" si="68">+$B$2843&amp;B2844</f>
        <v>43098TALARA</v>
      </c>
      <c r="B2844" s="10" t="s">
        <v>20</v>
      </c>
      <c r="C2844" s="118"/>
      <c r="D2844" s="118"/>
      <c r="E2844" s="118"/>
      <c r="F2844" s="119">
        <v>7.31</v>
      </c>
      <c r="G2844" s="119">
        <v>6.67</v>
      </c>
      <c r="H2844" s="119">
        <v>6.35</v>
      </c>
      <c r="O2844" s="4"/>
      <c r="P2844" s="4"/>
    </row>
    <row r="2845" spans="1:16">
      <c r="A2845" s="4" t="str">
        <f t="shared" si="68"/>
        <v>43098PIURA</v>
      </c>
      <c r="B2845" s="10" t="s">
        <v>21</v>
      </c>
      <c r="C2845" s="118"/>
      <c r="D2845" s="118"/>
      <c r="E2845" s="118"/>
      <c r="F2845" s="118"/>
      <c r="G2845" s="119">
        <v>6.85</v>
      </c>
      <c r="H2845" s="119">
        <v>6.63</v>
      </c>
      <c r="O2845" s="4"/>
      <c r="P2845" s="4"/>
    </row>
    <row r="2846" spans="1:16">
      <c r="A2846" s="4" t="str">
        <f t="shared" si="68"/>
        <v>43098ETEN</v>
      </c>
      <c r="B2846" s="10" t="s">
        <v>18</v>
      </c>
      <c r="C2846" s="120">
        <v>7.69</v>
      </c>
      <c r="D2846" s="119">
        <v>7.69</v>
      </c>
      <c r="E2846" s="118"/>
      <c r="F2846" s="118"/>
      <c r="G2846" s="119">
        <v>6.99</v>
      </c>
      <c r="H2846" s="119">
        <v>6.77</v>
      </c>
      <c r="O2846" s="4"/>
      <c r="P2846" s="4"/>
    </row>
    <row r="2847" spans="1:16">
      <c r="A2847" s="4" t="str">
        <f t="shared" si="68"/>
        <v>43098SALAVERRY</v>
      </c>
      <c r="B2847" s="10" t="s">
        <v>16</v>
      </c>
      <c r="C2847" s="120">
        <v>7.73</v>
      </c>
      <c r="D2847" s="119">
        <v>7.73</v>
      </c>
      <c r="E2847" s="118"/>
      <c r="F2847" s="119">
        <v>7.67</v>
      </c>
      <c r="G2847" s="119">
        <v>7.02</v>
      </c>
      <c r="H2847" s="119">
        <v>6.8</v>
      </c>
      <c r="O2847" s="4"/>
      <c r="P2847" s="4"/>
    </row>
    <row r="2848" spans="1:16">
      <c r="A2848" s="4" t="str">
        <f t="shared" si="68"/>
        <v>43098CHIMBOTE</v>
      </c>
      <c r="B2848" s="10" t="s">
        <v>15</v>
      </c>
      <c r="C2848" s="120">
        <v>7.78</v>
      </c>
      <c r="D2848" s="119">
        <v>7.78</v>
      </c>
      <c r="E2848" s="118"/>
      <c r="F2848" s="118"/>
      <c r="G2848" s="119">
        <v>7.02</v>
      </c>
      <c r="H2848" s="118"/>
      <c r="O2848" s="4"/>
      <c r="P2848" s="4"/>
    </row>
    <row r="2849" spans="1:16">
      <c r="A2849" s="4" t="str">
        <f t="shared" si="68"/>
        <v>43098SUPE</v>
      </c>
      <c r="B2849" s="10" t="s">
        <v>22</v>
      </c>
      <c r="C2849" s="120">
        <v>7.54</v>
      </c>
      <c r="D2849" s="119">
        <v>7.54</v>
      </c>
      <c r="E2849" s="118"/>
      <c r="F2849" s="118"/>
      <c r="G2849" s="119">
        <v>6.99</v>
      </c>
      <c r="H2849" s="119">
        <v>6.77</v>
      </c>
      <c r="O2849" s="4"/>
      <c r="P2849" s="4"/>
    </row>
    <row r="2850" spans="1:16">
      <c r="A2850" s="4" t="str">
        <f t="shared" si="68"/>
        <v>43098CALLAO</v>
      </c>
      <c r="B2850" s="10" t="s">
        <v>17</v>
      </c>
      <c r="C2850" s="120">
        <v>7.36</v>
      </c>
      <c r="D2850" s="119">
        <v>7.36</v>
      </c>
      <c r="E2850" s="119">
        <v>7.41</v>
      </c>
      <c r="F2850" s="119">
        <v>7.14</v>
      </c>
      <c r="G2850" s="119">
        <v>6.48</v>
      </c>
      <c r="H2850" s="119">
        <v>6.23</v>
      </c>
      <c r="O2850" s="4"/>
      <c r="P2850" s="4"/>
    </row>
    <row r="2851" spans="1:16">
      <c r="A2851" s="4" t="str">
        <f t="shared" si="68"/>
        <v>43098CONCHAN</v>
      </c>
      <c r="B2851" s="10" t="s">
        <v>14</v>
      </c>
      <c r="C2851" s="120">
        <v>7.36</v>
      </c>
      <c r="D2851" s="119">
        <v>7.36</v>
      </c>
      <c r="E2851" s="119">
        <v>7.41</v>
      </c>
      <c r="F2851" s="119">
        <v>7.14</v>
      </c>
      <c r="G2851" s="119">
        <v>6.48</v>
      </c>
      <c r="H2851" s="119">
        <v>6.23</v>
      </c>
      <c r="O2851" s="4"/>
      <c r="P2851" s="4"/>
    </row>
    <row r="2852" spans="1:16">
      <c r="A2852" s="4" t="str">
        <f t="shared" si="68"/>
        <v>43098C. DE PASCO</v>
      </c>
      <c r="B2852" s="10" t="s">
        <v>23</v>
      </c>
      <c r="C2852" s="118"/>
      <c r="D2852" s="118"/>
      <c r="E2852" s="118"/>
      <c r="F2852" s="118"/>
      <c r="G2852" s="119">
        <v>7.24</v>
      </c>
      <c r="H2852" s="119">
        <v>7.03</v>
      </c>
      <c r="O2852" s="4"/>
      <c r="P2852" s="4"/>
    </row>
    <row r="2853" spans="1:16">
      <c r="A2853" s="4" t="str">
        <f t="shared" si="68"/>
        <v>43098PISCO</v>
      </c>
      <c r="B2853" s="10" t="s">
        <v>24</v>
      </c>
      <c r="C2853" s="120">
        <v>7.56</v>
      </c>
      <c r="D2853" s="119">
        <v>7.56</v>
      </c>
      <c r="E2853" s="118"/>
      <c r="F2853" s="119">
        <v>7.51</v>
      </c>
      <c r="G2853" s="119">
        <v>6.87</v>
      </c>
      <c r="H2853" s="119">
        <v>6.61</v>
      </c>
      <c r="O2853" s="4"/>
      <c r="P2853" s="4"/>
    </row>
    <row r="2854" spans="1:16">
      <c r="A2854" s="4" t="str">
        <f t="shared" si="68"/>
        <v>43098MOLLENDO</v>
      </c>
      <c r="B2854" s="10" t="s">
        <v>25</v>
      </c>
      <c r="C2854" s="120">
        <v>7.83</v>
      </c>
      <c r="D2854" s="119">
        <v>7.83</v>
      </c>
      <c r="E2854" s="118"/>
      <c r="F2854" s="118"/>
      <c r="G2854" s="119">
        <v>7.08</v>
      </c>
      <c r="H2854" s="119">
        <v>6.86</v>
      </c>
      <c r="O2854" s="4"/>
      <c r="P2854" s="4"/>
    </row>
    <row r="2855" spans="1:16">
      <c r="A2855" s="4" t="str">
        <f t="shared" si="68"/>
        <v>43098JULIACA</v>
      </c>
      <c r="B2855" s="10" t="s">
        <v>26</v>
      </c>
      <c r="C2855" s="120">
        <v>8.1</v>
      </c>
      <c r="D2855" s="119">
        <v>8.1</v>
      </c>
      <c r="E2855" s="118"/>
      <c r="F2855" s="118"/>
      <c r="G2855" s="118"/>
      <c r="H2855" s="119">
        <v>7.17</v>
      </c>
      <c r="O2855" s="4"/>
      <c r="P2855" s="4"/>
    </row>
    <row r="2856" spans="1:16">
      <c r="A2856" s="4" t="str">
        <f t="shared" si="68"/>
        <v>43098CUSCO</v>
      </c>
      <c r="B2856" s="10" t="s">
        <v>19</v>
      </c>
      <c r="C2856" s="120">
        <v>8.15</v>
      </c>
      <c r="D2856" s="119">
        <v>8.15</v>
      </c>
      <c r="E2856" s="118"/>
      <c r="F2856" s="118"/>
      <c r="G2856" s="118"/>
      <c r="H2856" s="119">
        <v>7.22</v>
      </c>
      <c r="O2856" s="4"/>
      <c r="P2856" s="4"/>
    </row>
    <row r="2857" spans="1:16">
      <c r="A2857" s="4" t="str">
        <f t="shared" si="68"/>
        <v>43098ILO</v>
      </c>
      <c r="B2857" s="10" t="s">
        <v>27</v>
      </c>
      <c r="C2857" s="120">
        <v>7.87</v>
      </c>
      <c r="D2857" s="119">
        <v>7.87</v>
      </c>
      <c r="E2857" s="118"/>
      <c r="F2857" s="119">
        <v>7.82</v>
      </c>
      <c r="G2857" s="118"/>
      <c r="H2857" s="118"/>
      <c r="O2857" s="4"/>
      <c r="P2857" s="4"/>
    </row>
    <row r="2858" spans="1:16">
      <c r="A2858" s="4" t="str">
        <f t="shared" si="68"/>
        <v>43098EL MILAGRO</v>
      </c>
      <c r="B2858" s="10" t="s">
        <v>28</v>
      </c>
      <c r="C2858" s="118"/>
      <c r="D2858" s="118"/>
      <c r="E2858" s="118"/>
      <c r="F2858" s="118"/>
      <c r="G2858" s="119">
        <v>7.06</v>
      </c>
      <c r="H2858" s="119">
        <v>6.75</v>
      </c>
      <c r="O2858" s="4"/>
      <c r="P2858" s="4"/>
    </row>
    <row r="2859" spans="1:16">
      <c r="A2859" s="4" t="str">
        <f t="shared" si="68"/>
        <v>43098YURIMAGUAS</v>
      </c>
      <c r="B2859" s="87" t="s">
        <v>29</v>
      </c>
      <c r="C2859" s="121"/>
      <c r="D2859" s="121"/>
      <c r="E2859" s="121"/>
      <c r="F2859" s="121"/>
      <c r="G2859" s="121"/>
      <c r="H2859" s="121"/>
      <c r="O2859" s="4"/>
      <c r="P2859" s="4"/>
    </row>
    <row r="2860" spans="1:16">
      <c r="A2860" s="4" t="str">
        <f t="shared" si="68"/>
        <v>43098IQUITOS</v>
      </c>
      <c r="B2860" s="87" t="s">
        <v>30</v>
      </c>
      <c r="C2860" s="121"/>
      <c r="D2860" s="121"/>
      <c r="E2860" s="121"/>
      <c r="F2860" s="121"/>
      <c r="G2860" s="121"/>
      <c r="H2860" s="121"/>
      <c r="O2860" s="4"/>
      <c r="P2860" s="4"/>
    </row>
    <row r="2861" spans="1:16">
      <c r="A2861" s="4" t="str">
        <f t="shared" si="68"/>
        <v>43098PUCALLPA</v>
      </c>
      <c r="B2861" s="87" t="s">
        <v>31</v>
      </c>
      <c r="C2861" s="121"/>
      <c r="D2861" s="121"/>
      <c r="E2861" s="121"/>
      <c r="F2861" s="121"/>
      <c r="G2861" s="121"/>
      <c r="H2861" s="121"/>
      <c r="O2861" s="4"/>
      <c r="P2861" s="4"/>
    </row>
    <row r="2862" spans="1:16" ht="15.75" customHeight="1">
      <c r="A2862" s="4" t="str">
        <f t="shared" si="68"/>
        <v>43098PTO. MALDONADO</v>
      </c>
      <c r="B2862" s="87" t="s">
        <v>32</v>
      </c>
      <c r="C2862" s="121">
        <v>10.97</v>
      </c>
      <c r="D2862" s="121">
        <v>10.97</v>
      </c>
      <c r="E2862" s="121"/>
      <c r="F2862" s="121"/>
      <c r="G2862" s="121"/>
      <c r="H2862" s="121"/>
      <c r="O2862" s="4"/>
      <c r="P2862" s="4"/>
    </row>
    <row r="2863" spans="1:16" ht="15.75" customHeight="1">
      <c r="B2863" s="17">
        <v>43105</v>
      </c>
      <c r="C2863" s="18"/>
      <c r="D2863" s="18"/>
      <c r="E2863" s="18"/>
      <c r="F2863" s="18"/>
      <c r="G2863" s="18"/>
      <c r="H2863" s="18"/>
      <c r="O2863" s="4"/>
      <c r="P2863" s="4"/>
    </row>
    <row r="2864" spans="1:16" ht="15.75" customHeight="1">
      <c r="A2864" s="4" t="str">
        <f t="shared" ref="A2864:A2882" si="69">+$B$2863&amp;B2864</f>
        <v>43105TALARA</v>
      </c>
      <c r="B2864" s="16" t="s">
        <v>20</v>
      </c>
      <c r="C2864" s="122"/>
      <c r="D2864" s="122"/>
      <c r="E2864" s="122"/>
      <c r="F2864" s="119">
        <v>7.47</v>
      </c>
      <c r="G2864" s="119">
        <v>6.83</v>
      </c>
      <c r="H2864" s="119">
        <v>6.52</v>
      </c>
      <c r="O2864" s="4"/>
      <c r="P2864" s="4"/>
    </row>
    <row r="2865" spans="1:16" ht="15.75" customHeight="1">
      <c r="A2865" s="4" t="str">
        <f t="shared" si="69"/>
        <v>43105PIURA</v>
      </c>
      <c r="B2865" s="16" t="s">
        <v>21</v>
      </c>
      <c r="C2865" s="122"/>
      <c r="D2865" s="122"/>
      <c r="E2865" s="122"/>
      <c r="F2865" s="122"/>
      <c r="G2865" s="119">
        <v>7.01</v>
      </c>
      <c r="H2865" s="119">
        <v>6.8</v>
      </c>
      <c r="O2865" s="4"/>
      <c r="P2865" s="4"/>
    </row>
    <row r="2866" spans="1:16" ht="15.75" customHeight="1">
      <c r="A2866" s="4" t="str">
        <f t="shared" si="69"/>
        <v>43105ETEN</v>
      </c>
      <c r="B2866" s="16" t="s">
        <v>18</v>
      </c>
      <c r="C2866" s="120">
        <v>7.69</v>
      </c>
      <c r="D2866" s="119">
        <v>7.83</v>
      </c>
      <c r="E2866" s="122"/>
      <c r="F2866" s="122"/>
      <c r="G2866" s="119">
        <v>7.15</v>
      </c>
      <c r="H2866" s="119">
        <v>6.94</v>
      </c>
      <c r="O2866" s="4"/>
      <c r="P2866" s="4"/>
    </row>
    <row r="2867" spans="1:16" ht="15.75" customHeight="1">
      <c r="A2867" s="4" t="str">
        <f t="shared" si="69"/>
        <v>43105SALAVERRY</v>
      </c>
      <c r="B2867" s="16" t="s">
        <v>16</v>
      </c>
      <c r="C2867" s="120">
        <v>7.73</v>
      </c>
      <c r="D2867" s="119">
        <v>7.87</v>
      </c>
      <c r="E2867" s="122"/>
      <c r="F2867" s="119">
        <v>7.83</v>
      </c>
      <c r="G2867" s="119">
        <v>7.18</v>
      </c>
      <c r="H2867" s="119">
        <v>6.97</v>
      </c>
      <c r="O2867" s="4"/>
      <c r="P2867" s="4"/>
    </row>
    <row r="2868" spans="1:16" ht="15.75" customHeight="1">
      <c r="A2868" s="4" t="str">
        <f t="shared" si="69"/>
        <v>43105CHIMBOTE</v>
      </c>
      <c r="B2868" s="16" t="s">
        <v>15</v>
      </c>
      <c r="C2868" s="120">
        <v>7.78</v>
      </c>
      <c r="D2868" s="119">
        <v>7.92</v>
      </c>
      <c r="E2868" s="122"/>
      <c r="F2868" s="122"/>
      <c r="G2868" s="119">
        <v>7.18</v>
      </c>
      <c r="H2868" s="122"/>
      <c r="O2868" s="4"/>
      <c r="P2868" s="4"/>
    </row>
    <row r="2869" spans="1:16" ht="15.75" customHeight="1">
      <c r="A2869" s="4" t="str">
        <f t="shared" si="69"/>
        <v>43105SUPE</v>
      </c>
      <c r="B2869" s="16" t="s">
        <v>22</v>
      </c>
      <c r="C2869" s="120">
        <v>7.54</v>
      </c>
      <c r="D2869" s="119">
        <v>7.68</v>
      </c>
      <c r="E2869" s="122"/>
      <c r="F2869" s="122"/>
      <c r="G2869" s="119">
        <v>7.15</v>
      </c>
      <c r="H2869" s="119">
        <v>6.94</v>
      </c>
      <c r="O2869" s="4"/>
      <c r="P2869" s="4"/>
    </row>
    <row r="2870" spans="1:16" ht="15.75" customHeight="1">
      <c r="A2870" s="4" t="str">
        <f t="shared" si="69"/>
        <v>43105CALLAO</v>
      </c>
      <c r="B2870" s="16" t="s">
        <v>17</v>
      </c>
      <c r="C2870" s="120">
        <v>7.36</v>
      </c>
      <c r="D2870" s="119">
        <v>7.5</v>
      </c>
      <c r="E2870" s="119">
        <v>7.58</v>
      </c>
      <c r="F2870" s="119">
        <v>7.3</v>
      </c>
      <c r="G2870" s="119">
        <v>6.64</v>
      </c>
      <c r="H2870" s="119">
        <v>6.4</v>
      </c>
      <c r="O2870" s="4"/>
      <c r="P2870" s="4"/>
    </row>
    <row r="2871" spans="1:16" ht="15.75" customHeight="1">
      <c r="A2871" s="4" t="str">
        <f t="shared" si="69"/>
        <v>43105CONCHAN</v>
      </c>
      <c r="B2871" s="16" t="s">
        <v>14</v>
      </c>
      <c r="C2871" s="120">
        <v>7.36</v>
      </c>
      <c r="D2871" s="119">
        <v>7.5</v>
      </c>
      <c r="E2871" s="119">
        <v>7.58</v>
      </c>
      <c r="F2871" s="119">
        <v>7.3</v>
      </c>
      <c r="G2871" s="119">
        <v>6.64</v>
      </c>
      <c r="H2871" s="119">
        <v>6.4</v>
      </c>
      <c r="O2871" s="4"/>
      <c r="P2871" s="4"/>
    </row>
    <row r="2872" spans="1:16" ht="15.75" customHeight="1">
      <c r="A2872" s="4" t="str">
        <f t="shared" si="69"/>
        <v>43105C. DE PASCO</v>
      </c>
      <c r="B2872" s="16" t="s">
        <v>23</v>
      </c>
      <c r="C2872" s="122"/>
      <c r="D2872" s="122"/>
      <c r="E2872" s="122"/>
      <c r="F2872" s="122"/>
      <c r="G2872" s="119">
        <v>7.4</v>
      </c>
      <c r="H2872" s="119">
        <v>7.2</v>
      </c>
      <c r="O2872" s="4"/>
      <c r="P2872" s="4"/>
    </row>
    <row r="2873" spans="1:16" ht="15.75" customHeight="1">
      <c r="A2873" s="4" t="str">
        <f t="shared" si="69"/>
        <v>43105PISCO</v>
      </c>
      <c r="B2873" s="16" t="s">
        <v>24</v>
      </c>
      <c r="C2873" s="120">
        <v>7.56</v>
      </c>
      <c r="D2873" s="119">
        <v>7.7</v>
      </c>
      <c r="E2873" s="122"/>
      <c r="F2873" s="119">
        <v>7.67</v>
      </c>
      <c r="G2873" s="119">
        <v>7.03</v>
      </c>
      <c r="H2873" s="119">
        <v>6.78</v>
      </c>
      <c r="O2873" s="4"/>
      <c r="P2873" s="4"/>
    </row>
    <row r="2874" spans="1:16" ht="15.75" customHeight="1">
      <c r="A2874" s="4" t="str">
        <f t="shared" si="69"/>
        <v>43105MOLLENDO</v>
      </c>
      <c r="B2874" s="16" t="s">
        <v>25</v>
      </c>
      <c r="C2874" s="120">
        <v>7.83</v>
      </c>
      <c r="D2874" s="119">
        <v>7.97</v>
      </c>
      <c r="E2874" s="122"/>
      <c r="F2874" s="122"/>
      <c r="G2874" s="119">
        <v>7.24</v>
      </c>
      <c r="H2874" s="119">
        <v>7.03</v>
      </c>
      <c r="O2874" s="4"/>
      <c r="P2874" s="4"/>
    </row>
    <row r="2875" spans="1:16" ht="15.75" customHeight="1">
      <c r="A2875" s="4" t="str">
        <f t="shared" si="69"/>
        <v>43105JULIACA</v>
      </c>
      <c r="B2875" s="16" t="s">
        <v>26</v>
      </c>
      <c r="C2875" s="120">
        <v>8.1</v>
      </c>
      <c r="D2875" s="119">
        <v>8.24</v>
      </c>
      <c r="E2875" s="122"/>
      <c r="F2875" s="122"/>
      <c r="G2875" s="122"/>
      <c r="H2875" s="119">
        <v>7.34</v>
      </c>
      <c r="O2875" s="4"/>
      <c r="P2875" s="4"/>
    </row>
    <row r="2876" spans="1:16" ht="15.75" customHeight="1">
      <c r="A2876" s="4" t="str">
        <f t="shared" si="69"/>
        <v>43105CUSCO</v>
      </c>
      <c r="B2876" s="16" t="s">
        <v>19</v>
      </c>
      <c r="C2876" s="120">
        <v>8.15</v>
      </c>
      <c r="D2876" s="119">
        <v>8.2899999999999991</v>
      </c>
      <c r="E2876" s="122"/>
      <c r="F2876" s="122"/>
      <c r="G2876" s="122"/>
      <c r="H2876" s="119">
        <v>7.39</v>
      </c>
      <c r="O2876" s="4"/>
      <c r="P2876" s="4"/>
    </row>
    <row r="2877" spans="1:16" ht="15.75" customHeight="1">
      <c r="A2877" s="4" t="str">
        <f t="shared" si="69"/>
        <v>43105ILO</v>
      </c>
      <c r="B2877" s="16" t="s">
        <v>27</v>
      </c>
      <c r="C2877" s="120">
        <v>7.87</v>
      </c>
      <c r="D2877" s="119">
        <v>8.01</v>
      </c>
      <c r="E2877" s="122"/>
      <c r="F2877" s="119">
        <v>7.98</v>
      </c>
      <c r="G2877" s="122"/>
      <c r="H2877" s="122"/>
      <c r="O2877" s="4"/>
      <c r="P2877" s="4"/>
    </row>
    <row r="2878" spans="1:16" ht="15.75" customHeight="1">
      <c r="A2878" s="4" t="str">
        <f t="shared" si="69"/>
        <v>43105EL MILAGRO</v>
      </c>
      <c r="B2878" s="16" t="s">
        <v>28</v>
      </c>
      <c r="C2878" s="122"/>
      <c r="D2878" s="122"/>
      <c r="E2878" s="123"/>
      <c r="F2878" s="123"/>
      <c r="G2878" s="124">
        <v>7.22</v>
      </c>
      <c r="H2878" s="124">
        <v>6.92</v>
      </c>
      <c r="O2878" s="4"/>
      <c r="P2878" s="4"/>
    </row>
    <row r="2879" spans="1:16" ht="15.75" customHeight="1">
      <c r="A2879" s="4" t="str">
        <f t="shared" si="69"/>
        <v>43105YURIMAGUAS</v>
      </c>
      <c r="B2879" s="16" t="s">
        <v>29</v>
      </c>
      <c r="C2879" s="122"/>
      <c r="D2879" s="125"/>
      <c r="E2879" s="121"/>
      <c r="F2879" s="121"/>
      <c r="G2879" s="121"/>
      <c r="H2879" s="121"/>
      <c r="O2879" s="4"/>
      <c r="P2879" s="4"/>
    </row>
    <row r="2880" spans="1:16" ht="15.75" customHeight="1">
      <c r="A2880" s="4" t="str">
        <f t="shared" si="69"/>
        <v>43105IQUITOS</v>
      </c>
      <c r="B2880" s="16" t="s">
        <v>30</v>
      </c>
      <c r="C2880" s="122"/>
      <c r="D2880" s="125"/>
      <c r="E2880" s="121"/>
      <c r="F2880" s="121"/>
      <c r="G2880" s="121"/>
      <c r="H2880" s="121"/>
      <c r="O2880" s="4"/>
      <c r="P2880" s="4"/>
    </row>
    <row r="2881" spans="1:16" ht="15.75" customHeight="1">
      <c r="A2881" s="4" t="str">
        <f t="shared" si="69"/>
        <v>43105PUCALLPA</v>
      </c>
      <c r="B2881" s="16" t="s">
        <v>31</v>
      </c>
      <c r="C2881" s="122"/>
      <c r="D2881" s="125"/>
      <c r="E2881" s="121"/>
      <c r="F2881" s="121"/>
      <c r="G2881" s="121"/>
      <c r="H2881" s="121"/>
      <c r="O2881" s="4"/>
      <c r="P2881" s="4"/>
    </row>
    <row r="2882" spans="1:16" ht="15.75" customHeight="1">
      <c r="A2882" s="4" t="str">
        <f t="shared" si="69"/>
        <v>43105PTO. MALDONADO</v>
      </c>
      <c r="B2882" s="29" t="s">
        <v>32</v>
      </c>
      <c r="C2882" s="120">
        <v>10.97</v>
      </c>
      <c r="D2882" s="119">
        <v>11.11</v>
      </c>
      <c r="E2882" s="121"/>
      <c r="F2882" s="121"/>
      <c r="G2882" s="121"/>
      <c r="H2882" s="121"/>
      <c r="O2882" s="4"/>
      <c r="P2882" s="4"/>
    </row>
    <row r="2883" spans="1:16" ht="15.75" customHeight="1">
      <c r="B2883" s="17">
        <v>43111</v>
      </c>
      <c r="C2883" s="18"/>
      <c r="D2883" s="18"/>
      <c r="E2883" s="18"/>
      <c r="F2883" s="18"/>
      <c r="G2883" s="18"/>
      <c r="H2883" s="18"/>
      <c r="O2883" s="4"/>
      <c r="P2883" s="4"/>
    </row>
    <row r="2884" spans="1:16" ht="15.75" customHeight="1">
      <c r="A2884" s="4" t="str">
        <f t="shared" ref="A2884:A2902" si="70">+$B$2883&amp;B2884</f>
        <v>43111TALARA</v>
      </c>
      <c r="B2884" s="16" t="s">
        <v>20</v>
      </c>
      <c r="C2884" s="122"/>
      <c r="D2884" s="122"/>
      <c r="E2884" s="122"/>
      <c r="F2884" s="119">
        <v>7.6</v>
      </c>
      <c r="G2884" s="119">
        <v>6.92</v>
      </c>
      <c r="H2884" s="119">
        <v>6.63</v>
      </c>
      <c r="O2884" s="4"/>
      <c r="P2884" s="4"/>
    </row>
    <row r="2885" spans="1:16" ht="15.75" customHeight="1">
      <c r="A2885" s="4" t="str">
        <f t="shared" si="70"/>
        <v>43111PIURA</v>
      </c>
      <c r="B2885" s="16" t="s">
        <v>21</v>
      </c>
      <c r="C2885" s="122"/>
      <c r="D2885" s="122"/>
      <c r="E2885" s="122"/>
      <c r="F2885" s="122"/>
      <c r="G2885" s="119">
        <v>7.1</v>
      </c>
      <c r="H2885" s="119">
        <v>6.91</v>
      </c>
      <c r="O2885" s="4"/>
      <c r="P2885" s="4"/>
    </row>
    <row r="2886" spans="1:16" ht="15.75" customHeight="1">
      <c r="A2886" s="4" t="str">
        <f t="shared" si="70"/>
        <v>43111ETEN</v>
      </c>
      <c r="B2886" s="16" t="s">
        <v>18</v>
      </c>
      <c r="C2886" s="120">
        <v>7.69</v>
      </c>
      <c r="D2886" s="119">
        <v>7.94</v>
      </c>
      <c r="E2886" s="122"/>
      <c r="F2886" s="122"/>
      <c r="G2886" s="119">
        <v>7.24</v>
      </c>
      <c r="H2886" s="119">
        <v>7.05</v>
      </c>
      <c r="O2886" s="4"/>
      <c r="P2886" s="4"/>
    </row>
    <row r="2887" spans="1:16" ht="15.75" customHeight="1">
      <c r="A2887" s="4" t="str">
        <f t="shared" si="70"/>
        <v>43111SALAVERRY</v>
      </c>
      <c r="B2887" s="16" t="s">
        <v>16</v>
      </c>
      <c r="C2887" s="120">
        <v>7.73</v>
      </c>
      <c r="D2887" s="119">
        <v>7.98</v>
      </c>
      <c r="E2887" s="122"/>
      <c r="F2887" s="119">
        <v>7.96</v>
      </c>
      <c r="G2887" s="119">
        <v>7.27</v>
      </c>
      <c r="H2887" s="119">
        <v>7.08</v>
      </c>
      <c r="O2887" s="4"/>
      <c r="P2887" s="4"/>
    </row>
    <row r="2888" spans="1:16" ht="15.75" customHeight="1">
      <c r="A2888" s="4" t="str">
        <f t="shared" si="70"/>
        <v>43111CHIMBOTE</v>
      </c>
      <c r="B2888" s="16" t="s">
        <v>15</v>
      </c>
      <c r="C2888" s="120">
        <v>7.78</v>
      </c>
      <c r="D2888" s="119">
        <v>8.0299999999999994</v>
      </c>
      <c r="E2888" s="122"/>
      <c r="F2888" s="122"/>
      <c r="G2888" s="119">
        <v>7.27</v>
      </c>
      <c r="H2888" s="122"/>
      <c r="O2888" s="4"/>
      <c r="P2888" s="4"/>
    </row>
    <row r="2889" spans="1:16" ht="15.75" customHeight="1">
      <c r="A2889" s="4" t="str">
        <f t="shared" si="70"/>
        <v>43111SUPE</v>
      </c>
      <c r="B2889" s="16" t="s">
        <v>22</v>
      </c>
      <c r="C2889" s="120">
        <v>7.54</v>
      </c>
      <c r="D2889" s="119">
        <v>7.79</v>
      </c>
      <c r="E2889" s="122"/>
      <c r="F2889" s="122"/>
      <c r="G2889" s="119">
        <v>7.24</v>
      </c>
      <c r="H2889" s="119">
        <v>7.05</v>
      </c>
      <c r="O2889" s="4"/>
      <c r="P2889" s="4"/>
    </row>
    <row r="2890" spans="1:16" ht="15.75" customHeight="1">
      <c r="A2890" s="4" t="str">
        <f t="shared" si="70"/>
        <v>43111CALLAO</v>
      </c>
      <c r="B2890" s="16" t="s">
        <v>17</v>
      </c>
      <c r="C2890" s="120">
        <v>7.36</v>
      </c>
      <c r="D2890" s="119">
        <v>7.61</v>
      </c>
      <c r="E2890" s="119">
        <v>7.73</v>
      </c>
      <c r="F2890" s="119">
        <v>7.43</v>
      </c>
      <c r="G2890" s="119">
        <v>6.73</v>
      </c>
      <c r="H2890" s="119">
        <v>6.51</v>
      </c>
      <c r="O2890" s="4"/>
      <c r="P2890" s="4"/>
    </row>
    <row r="2891" spans="1:16" ht="15.75" customHeight="1">
      <c r="A2891" s="4" t="str">
        <f t="shared" si="70"/>
        <v>43111CONCHAN</v>
      </c>
      <c r="B2891" s="16" t="s">
        <v>14</v>
      </c>
      <c r="C2891" s="120">
        <v>7.36</v>
      </c>
      <c r="D2891" s="119">
        <v>7.61</v>
      </c>
      <c r="E2891" s="119">
        <v>7.73</v>
      </c>
      <c r="F2891" s="119">
        <v>7.43</v>
      </c>
      <c r="G2891" s="119">
        <v>6.73</v>
      </c>
      <c r="H2891" s="119">
        <v>6.51</v>
      </c>
      <c r="O2891" s="4"/>
      <c r="P2891" s="4"/>
    </row>
    <row r="2892" spans="1:16" ht="15.75" customHeight="1">
      <c r="A2892" s="4" t="str">
        <f t="shared" si="70"/>
        <v>43111C. DE PASCO</v>
      </c>
      <c r="B2892" s="16" t="s">
        <v>23</v>
      </c>
      <c r="C2892" s="122"/>
      <c r="D2892" s="122"/>
      <c r="E2892" s="122"/>
      <c r="F2892" s="122"/>
      <c r="G2892" s="119">
        <v>7.49</v>
      </c>
      <c r="H2892" s="119">
        <v>7.31</v>
      </c>
      <c r="O2892" s="4"/>
      <c r="P2892" s="4"/>
    </row>
    <row r="2893" spans="1:16" ht="15.75" customHeight="1">
      <c r="A2893" s="4" t="str">
        <f t="shared" si="70"/>
        <v>43111PISCO</v>
      </c>
      <c r="B2893" s="16" t="s">
        <v>24</v>
      </c>
      <c r="C2893" s="120">
        <v>7.56</v>
      </c>
      <c r="D2893" s="119">
        <v>7.81</v>
      </c>
      <c r="E2893" s="122"/>
      <c r="F2893" s="119">
        <v>7.8</v>
      </c>
      <c r="G2893" s="119">
        <v>7.12</v>
      </c>
      <c r="H2893" s="119">
        <v>6.89</v>
      </c>
      <c r="O2893" s="4"/>
      <c r="P2893" s="4"/>
    </row>
    <row r="2894" spans="1:16" ht="15.75" customHeight="1">
      <c r="A2894" s="4" t="str">
        <f t="shared" si="70"/>
        <v>43111MOLLENDO</v>
      </c>
      <c r="B2894" s="16" t="s">
        <v>25</v>
      </c>
      <c r="C2894" s="120">
        <v>7.83</v>
      </c>
      <c r="D2894" s="119">
        <v>8.08</v>
      </c>
      <c r="E2894" s="122"/>
      <c r="F2894" s="122"/>
      <c r="G2894" s="119">
        <v>7.33</v>
      </c>
      <c r="H2894" s="119">
        <v>7.14</v>
      </c>
      <c r="O2894" s="4"/>
      <c r="P2894" s="4"/>
    </row>
    <row r="2895" spans="1:16" ht="15.75" customHeight="1">
      <c r="A2895" s="4" t="str">
        <f t="shared" si="70"/>
        <v>43111JULIACA</v>
      </c>
      <c r="B2895" s="16" t="s">
        <v>26</v>
      </c>
      <c r="C2895" s="120">
        <v>8.1</v>
      </c>
      <c r="D2895" s="119">
        <v>8.35</v>
      </c>
      <c r="E2895" s="122"/>
      <c r="F2895" s="122"/>
      <c r="G2895" s="122"/>
      <c r="H2895" s="119">
        <v>7.45</v>
      </c>
      <c r="O2895" s="4"/>
      <c r="P2895" s="4"/>
    </row>
    <row r="2896" spans="1:16" ht="15.75" customHeight="1">
      <c r="A2896" s="4" t="str">
        <f t="shared" si="70"/>
        <v>43111CUSCO</v>
      </c>
      <c r="B2896" s="16" t="s">
        <v>19</v>
      </c>
      <c r="C2896" s="120">
        <v>8.15</v>
      </c>
      <c r="D2896" s="119">
        <v>8.4</v>
      </c>
      <c r="E2896" s="122"/>
      <c r="F2896" s="122"/>
      <c r="G2896" s="122"/>
      <c r="H2896" s="119">
        <v>7.5</v>
      </c>
      <c r="O2896" s="4"/>
      <c r="P2896" s="4"/>
    </row>
    <row r="2897" spans="1:16" ht="15.75" customHeight="1">
      <c r="A2897" s="4" t="str">
        <f t="shared" si="70"/>
        <v>43111ILO</v>
      </c>
      <c r="B2897" s="16" t="s">
        <v>27</v>
      </c>
      <c r="C2897" s="120">
        <v>7.87</v>
      </c>
      <c r="D2897" s="119">
        <v>8.1199999999999992</v>
      </c>
      <c r="E2897" s="122"/>
      <c r="F2897" s="119">
        <v>8.11</v>
      </c>
      <c r="G2897" s="122"/>
      <c r="H2897" s="122"/>
      <c r="O2897" s="4"/>
      <c r="P2897" s="4"/>
    </row>
    <row r="2898" spans="1:16" ht="15.75" customHeight="1">
      <c r="A2898" s="4" t="str">
        <f t="shared" si="70"/>
        <v>43111EL MILAGRO</v>
      </c>
      <c r="B2898" s="16" t="s">
        <v>28</v>
      </c>
      <c r="C2898" s="122"/>
      <c r="D2898" s="122"/>
      <c r="E2898" s="123"/>
      <c r="F2898" s="123"/>
      <c r="G2898" s="124">
        <v>7.31</v>
      </c>
      <c r="H2898" s="124">
        <v>7.03</v>
      </c>
      <c r="O2898" s="4"/>
      <c r="P2898" s="4"/>
    </row>
    <row r="2899" spans="1:16" ht="15.75" customHeight="1">
      <c r="A2899" s="4" t="str">
        <f t="shared" si="70"/>
        <v>43111YURIMAGUAS</v>
      </c>
      <c r="B2899" s="16" t="s">
        <v>29</v>
      </c>
      <c r="C2899" s="122"/>
      <c r="D2899" s="125"/>
      <c r="E2899" s="121"/>
      <c r="F2899" s="121"/>
      <c r="G2899" s="121"/>
      <c r="H2899" s="121"/>
      <c r="O2899" s="4"/>
      <c r="P2899" s="4"/>
    </row>
    <row r="2900" spans="1:16" ht="15.75" customHeight="1">
      <c r="A2900" s="4" t="str">
        <f t="shared" si="70"/>
        <v>43111IQUITOS</v>
      </c>
      <c r="B2900" s="16" t="s">
        <v>30</v>
      </c>
      <c r="C2900" s="122"/>
      <c r="D2900" s="125"/>
      <c r="E2900" s="121"/>
      <c r="F2900" s="121"/>
      <c r="G2900" s="121"/>
      <c r="H2900" s="121"/>
      <c r="O2900" s="4"/>
      <c r="P2900" s="4"/>
    </row>
    <row r="2901" spans="1:16" ht="15.75" customHeight="1">
      <c r="A2901" s="4" t="str">
        <f t="shared" si="70"/>
        <v>43111PUCALLPA</v>
      </c>
      <c r="B2901" s="16" t="s">
        <v>31</v>
      </c>
      <c r="C2901" s="122"/>
      <c r="D2901" s="125"/>
      <c r="E2901" s="121"/>
      <c r="F2901" s="121"/>
      <c r="G2901" s="121"/>
      <c r="H2901" s="121"/>
      <c r="O2901" s="4"/>
      <c r="P2901" s="4"/>
    </row>
    <row r="2902" spans="1:16" ht="15.75" customHeight="1">
      <c r="A2902" s="4" t="str">
        <f t="shared" si="70"/>
        <v>43111PTO. MALDONADO</v>
      </c>
      <c r="B2902" s="16" t="s">
        <v>32</v>
      </c>
      <c r="C2902" s="126">
        <v>10.97</v>
      </c>
      <c r="D2902" s="127">
        <v>11.22</v>
      </c>
      <c r="E2902" s="121"/>
      <c r="F2902" s="121"/>
      <c r="G2902" s="121"/>
      <c r="H2902" s="121"/>
      <c r="O2902" s="4"/>
      <c r="P2902" s="4"/>
    </row>
    <row r="2903" spans="1:16" ht="15.75" customHeight="1">
      <c r="B2903" s="17">
        <v>43118</v>
      </c>
      <c r="C2903" s="18"/>
      <c r="D2903" s="18"/>
      <c r="E2903" s="18"/>
      <c r="F2903" s="18"/>
      <c r="G2903" s="18"/>
      <c r="H2903" s="18"/>
      <c r="O2903" s="4"/>
      <c r="P2903" s="4"/>
    </row>
    <row r="2904" spans="1:16" ht="15.75" customHeight="1">
      <c r="A2904" s="4" t="str">
        <f t="shared" ref="A2904:A2922" si="71">+$B$2903&amp;B2904</f>
        <v>43118TALARA</v>
      </c>
      <c r="B2904" s="22" t="s">
        <v>20</v>
      </c>
      <c r="C2904" s="121"/>
      <c r="D2904" s="121"/>
      <c r="E2904" s="121"/>
      <c r="F2904" s="121">
        <v>7.73</v>
      </c>
      <c r="G2904" s="121">
        <v>7.03</v>
      </c>
      <c r="H2904" s="121">
        <v>6.72</v>
      </c>
      <c r="O2904" s="4"/>
      <c r="P2904" s="4"/>
    </row>
    <row r="2905" spans="1:16" ht="15.75" customHeight="1">
      <c r="A2905" s="4" t="str">
        <f t="shared" si="71"/>
        <v>43118PIURA</v>
      </c>
      <c r="B2905" s="22" t="s">
        <v>21</v>
      </c>
      <c r="C2905" s="121"/>
      <c r="D2905" s="121"/>
      <c r="E2905" s="121"/>
      <c r="F2905" s="121"/>
      <c r="G2905" s="121">
        <v>7.21</v>
      </c>
      <c r="H2905" s="121">
        <v>7</v>
      </c>
      <c r="O2905" s="4"/>
      <c r="P2905" s="4"/>
    </row>
    <row r="2906" spans="1:16" ht="15.75" customHeight="1">
      <c r="A2906" s="4" t="str">
        <f t="shared" si="71"/>
        <v>43118ETEN</v>
      </c>
      <c r="B2906" s="22" t="s">
        <v>18</v>
      </c>
      <c r="C2906" s="121">
        <v>7.69</v>
      </c>
      <c r="D2906" s="121">
        <v>8.01</v>
      </c>
      <c r="E2906" s="121"/>
      <c r="F2906" s="121"/>
      <c r="G2906" s="121">
        <v>7.35</v>
      </c>
      <c r="H2906" s="121">
        <v>7.14</v>
      </c>
      <c r="O2906" s="4"/>
      <c r="P2906" s="4"/>
    </row>
    <row r="2907" spans="1:16" ht="15.75" customHeight="1">
      <c r="A2907" s="4" t="str">
        <f t="shared" si="71"/>
        <v>43118SALAVERRY</v>
      </c>
      <c r="B2907" s="22" t="s">
        <v>16</v>
      </c>
      <c r="C2907" s="121">
        <v>7.73</v>
      </c>
      <c r="D2907" s="121">
        <v>8.0500000000000007</v>
      </c>
      <c r="E2907" s="121"/>
      <c r="F2907" s="121">
        <v>8.09</v>
      </c>
      <c r="G2907" s="121">
        <v>7.38</v>
      </c>
      <c r="H2907" s="121">
        <v>7.17</v>
      </c>
      <c r="O2907" s="4"/>
      <c r="P2907" s="4"/>
    </row>
    <row r="2908" spans="1:16" ht="15.75" customHeight="1">
      <c r="A2908" s="4" t="str">
        <f t="shared" si="71"/>
        <v>43118CHIMBOTE</v>
      </c>
      <c r="B2908" s="22" t="s">
        <v>15</v>
      </c>
      <c r="C2908" s="121">
        <v>7.78</v>
      </c>
      <c r="D2908" s="121">
        <v>8.1</v>
      </c>
      <c r="E2908" s="121"/>
      <c r="F2908" s="121"/>
      <c r="G2908" s="121">
        <v>7.38</v>
      </c>
      <c r="H2908" s="121"/>
      <c r="O2908" s="4"/>
      <c r="P2908" s="4"/>
    </row>
    <row r="2909" spans="1:16" ht="15.75" customHeight="1">
      <c r="A2909" s="4" t="str">
        <f t="shared" si="71"/>
        <v>43118SUPE</v>
      </c>
      <c r="B2909" s="22" t="s">
        <v>22</v>
      </c>
      <c r="C2909" s="121">
        <v>7.54</v>
      </c>
      <c r="D2909" s="121">
        <v>7.86</v>
      </c>
      <c r="E2909" s="121"/>
      <c r="F2909" s="121"/>
      <c r="G2909" s="121">
        <v>7.35</v>
      </c>
      <c r="H2909" s="121">
        <v>7.14</v>
      </c>
      <c r="O2909" s="4"/>
      <c r="P2909" s="4"/>
    </row>
    <row r="2910" spans="1:16" ht="15.75" customHeight="1">
      <c r="A2910" s="4" t="str">
        <f t="shared" si="71"/>
        <v>43118CALLAO</v>
      </c>
      <c r="B2910" s="22" t="s">
        <v>17</v>
      </c>
      <c r="C2910" s="121">
        <v>7.36</v>
      </c>
      <c r="D2910" s="121">
        <v>7.68</v>
      </c>
      <c r="E2910" s="121">
        <v>7.88</v>
      </c>
      <c r="F2910" s="121">
        <v>7.56</v>
      </c>
      <c r="G2910" s="121">
        <v>6.84</v>
      </c>
      <c r="H2910" s="121">
        <v>6.6</v>
      </c>
      <c r="O2910" s="4"/>
      <c r="P2910" s="4"/>
    </row>
    <row r="2911" spans="1:16" ht="15.75" customHeight="1">
      <c r="A2911" s="4" t="str">
        <f t="shared" si="71"/>
        <v>43118CONCHAN</v>
      </c>
      <c r="B2911" s="22" t="s">
        <v>14</v>
      </c>
      <c r="C2911" s="121">
        <v>7.36</v>
      </c>
      <c r="D2911" s="121">
        <v>7.68</v>
      </c>
      <c r="E2911" s="121">
        <v>7.88</v>
      </c>
      <c r="F2911" s="121">
        <v>7.56</v>
      </c>
      <c r="G2911" s="121">
        <v>6.84</v>
      </c>
      <c r="H2911" s="121">
        <v>6.6</v>
      </c>
      <c r="O2911" s="4"/>
      <c r="P2911" s="4"/>
    </row>
    <row r="2912" spans="1:16" ht="15.75" customHeight="1">
      <c r="A2912" s="4" t="str">
        <f t="shared" si="71"/>
        <v>43118C. DE PASCO</v>
      </c>
      <c r="B2912" s="22" t="s">
        <v>23</v>
      </c>
      <c r="C2912" s="121"/>
      <c r="D2912" s="121"/>
      <c r="E2912" s="121"/>
      <c r="F2912" s="121"/>
      <c r="G2912" s="121">
        <v>7.6</v>
      </c>
      <c r="H2912" s="121">
        <v>7.4</v>
      </c>
      <c r="O2912" s="4"/>
      <c r="P2912" s="4"/>
    </row>
    <row r="2913" spans="1:16" ht="15.75" customHeight="1">
      <c r="A2913" s="4" t="str">
        <f t="shared" si="71"/>
        <v>43118PISCO</v>
      </c>
      <c r="B2913" s="22" t="s">
        <v>24</v>
      </c>
      <c r="C2913" s="121">
        <v>7.56</v>
      </c>
      <c r="D2913" s="121">
        <v>7.88</v>
      </c>
      <c r="E2913" s="121"/>
      <c r="F2913" s="121">
        <v>7.93</v>
      </c>
      <c r="G2913" s="121">
        <v>7.23</v>
      </c>
      <c r="H2913" s="121">
        <v>6.98</v>
      </c>
      <c r="O2913" s="4"/>
      <c r="P2913" s="4"/>
    </row>
    <row r="2914" spans="1:16" ht="15.75" customHeight="1">
      <c r="A2914" s="4" t="str">
        <f t="shared" si="71"/>
        <v>43118MOLLENDO</v>
      </c>
      <c r="B2914" s="22" t="s">
        <v>25</v>
      </c>
      <c r="C2914" s="121">
        <v>7.83</v>
      </c>
      <c r="D2914" s="121">
        <v>8.15</v>
      </c>
      <c r="E2914" s="121"/>
      <c r="F2914" s="121"/>
      <c r="G2914" s="121">
        <v>7.44</v>
      </c>
      <c r="H2914" s="121">
        <v>7.23</v>
      </c>
      <c r="O2914" s="4"/>
      <c r="P2914" s="4"/>
    </row>
    <row r="2915" spans="1:16" ht="15.75" customHeight="1">
      <c r="A2915" s="4" t="str">
        <f t="shared" si="71"/>
        <v>43118JULIACA</v>
      </c>
      <c r="B2915" s="22" t="s">
        <v>26</v>
      </c>
      <c r="C2915" s="121">
        <v>8.1</v>
      </c>
      <c r="D2915" s="121">
        <v>8.42</v>
      </c>
      <c r="E2915" s="121"/>
      <c r="F2915" s="121"/>
      <c r="G2915" s="121"/>
      <c r="H2915" s="121">
        <v>7.54</v>
      </c>
      <c r="O2915" s="4"/>
      <c r="P2915" s="4"/>
    </row>
    <row r="2916" spans="1:16" ht="15.75" customHeight="1">
      <c r="A2916" s="4" t="str">
        <f t="shared" si="71"/>
        <v>43118CUSCO</v>
      </c>
      <c r="B2916" s="22" t="s">
        <v>19</v>
      </c>
      <c r="C2916" s="121">
        <v>8.15</v>
      </c>
      <c r="D2916" s="121">
        <v>8.4700000000000006</v>
      </c>
      <c r="E2916" s="121"/>
      <c r="F2916" s="121"/>
      <c r="G2916" s="121"/>
      <c r="H2916" s="121">
        <v>7.59</v>
      </c>
      <c r="O2916" s="4"/>
      <c r="P2916" s="4"/>
    </row>
    <row r="2917" spans="1:16" ht="15.75" customHeight="1">
      <c r="A2917" s="4" t="str">
        <f t="shared" si="71"/>
        <v>43118ILO</v>
      </c>
      <c r="B2917" s="22" t="s">
        <v>27</v>
      </c>
      <c r="C2917" s="121">
        <v>7.87</v>
      </c>
      <c r="D2917" s="121">
        <v>8.19</v>
      </c>
      <c r="E2917" s="121"/>
      <c r="F2917" s="121">
        <v>8.24</v>
      </c>
      <c r="G2917" s="121"/>
      <c r="H2917" s="121"/>
      <c r="O2917" s="4"/>
      <c r="P2917" s="4"/>
    </row>
    <row r="2918" spans="1:16" ht="15.75" customHeight="1">
      <c r="A2918" s="4" t="str">
        <f t="shared" si="71"/>
        <v>43118EL MILAGRO</v>
      </c>
      <c r="B2918" s="22" t="s">
        <v>28</v>
      </c>
      <c r="C2918" s="121"/>
      <c r="D2918" s="121"/>
      <c r="E2918" s="121"/>
      <c r="F2918" s="121"/>
      <c r="G2918" s="121">
        <v>7.42</v>
      </c>
      <c r="H2918" s="121">
        <v>7.12</v>
      </c>
      <c r="O2918" s="4"/>
      <c r="P2918" s="4"/>
    </row>
    <row r="2919" spans="1:16" ht="15.75" customHeight="1">
      <c r="A2919" s="4" t="str">
        <f t="shared" si="71"/>
        <v>43118YURIMAGUAS</v>
      </c>
      <c r="B2919" s="16" t="s">
        <v>29</v>
      </c>
      <c r="C2919" s="122"/>
      <c r="D2919" s="125"/>
      <c r="E2919" s="121"/>
      <c r="F2919" s="121"/>
      <c r="G2919" s="121"/>
      <c r="H2919" s="121"/>
      <c r="O2919" s="4"/>
      <c r="P2919" s="4"/>
    </row>
    <row r="2920" spans="1:16" ht="15.75" customHeight="1">
      <c r="A2920" s="4" t="str">
        <f t="shared" si="71"/>
        <v>43118IQUITOS</v>
      </c>
      <c r="B2920" s="16" t="s">
        <v>30</v>
      </c>
      <c r="C2920" s="122"/>
      <c r="D2920" s="125"/>
      <c r="E2920" s="121"/>
      <c r="F2920" s="121"/>
      <c r="G2920" s="121"/>
      <c r="H2920" s="121"/>
      <c r="O2920" s="4"/>
      <c r="P2920" s="4"/>
    </row>
    <row r="2921" spans="1:16" ht="15.75" customHeight="1">
      <c r="A2921" s="4" t="str">
        <f t="shared" si="71"/>
        <v>43118PUCALLPA</v>
      </c>
      <c r="B2921" s="16" t="s">
        <v>31</v>
      </c>
      <c r="C2921" s="122"/>
      <c r="D2921" s="125"/>
      <c r="E2921" s="121"/>
      <c r="F2921" s="121"/>
      <c r="G2921" s="121"/>
      <c r="H2921" s="121"/>
      <c r="O2921" s="4"/>
      <c r="P2921" s="4"/>
    </row>
    <row r="2922" spans="1:16" ht="15.75" customHeight="1">
      <c r="A2922" s="4" t="str">
        <f t="shared" si="71"/>
        <v>43118PTO. MALDONADO</v>
      </c>
      <c r="B2922" s="16" t="s">
        <v>32</v>
      </c>
      <c r="C2922" s="126">
        <v>10.97</v>
      </c>
      <c r="D2922" s="127">
        <v>11.29</v>
      </c>
      <c r="E2922" s="121"/>
      <c r="F2922" s="121"/>
      <c r="G2922" s="121"/>
      <c r="H2922" s="121"/>
      <c r="O2922" s="4"/>
      <c r="P2922" s="4"/>
    </row>
    <row r="2923" spans="1:16" ht="15.75" customHeight="1">
      <c r="B2923" s="17">
        <v>43126</v>
      </c>
      <c r="C2923" s="18"/>
      <c r="D2923" s="18"/>
      <c r="E2923" s="18"/>
      <c r="F2923" s="18"/>
      <c r="G2923" s="18"/>
      <c r="H2923" s="18"/>
      <c r="O2923" s="4"/>
      <c r="P2923" s="4"/>
    </row>
    <row r="2924" spans="1:16" ht="15.75" customHeight="1">
      <c r="A2924" s="4" t="str">
        <f t="shared" ref="A2924:A2942" si="72">+$B$2923&amp;B2924</f>
        <v>43126TALARA</v>
      </c>
      <c r="B2924" s="16" t="s">
        <v>20</v>
      </c>
      <c r="C2924" s="122"/>
      <c r="D2924" s="122"/>
      <c r="E2924" s="122"/>
      <c r="F2924" s="119">
        <v>7.84</v>
      </c>
      <c r="G2924" s="119">
        <v>7.15</v>
      </c>
      <c r="H2924" s="119">
        <v>6.81</v>
      </c>
      <c r="O2924" s="4"/>
      <c r="P2924" s="4"/>
    </row>
    <row r="2925" spans="1:16" ht="15.75" customHeight="1">
      <c r="A2925" s="4" t="str">
        <f t="shared" si="72"/>
        <v>43126PIURA</v>
      </c>
      <c r="B2925" s="16" t="s">
        <v>21</v>
      </c>
      <c r="C2925" s="122"/>
      <c r="D2925" s="122"/>
      <c r="E2925" s="122"/>
      <c r="F2925" s="122"/>
      <c r="G2925" s="119">
        <v>7.33</v>
      </c>
      <c r="H2925" s="119">
        <v>7.09</v>
      </c>
      <c r="O2925" s="4"/>
      <c r="P2925" s="4"/>
    </row>
    <row r="2926" spans="1:16" ht="15.75" customHeight="1">
      <c r="A2926" s="4" t="str">
        <f t="shared" si="72"/>
        <v>43126ETEN</v>
      </c>
      <c r="B2926" s="16" t="s">
        <v>18</v>
      </c>
      <c r="C2926" s="120">
        <v>7.69</v>
      </c>
      <c r="D2926" s="119">
        <v>8.02</v>
      </c>
      <c r="E2926" s="122"/>
      <c r="F2926" s="122"/>
      <c r="G2926" s="119">
        <v>7.47</v>
      </c>
      <c r="H2926" s="119">
        <v>7.23</v>
      </c>
      <c r="O2926" s="4"/>
      <c r="P2926" s="4"/>
    </row>
    <row r="2927" spans="1:16" ht="15.75" customHeight="1">
      <c r="A2927" s="4" t="str">
        <f t="shared" si="72"/>
        <v>43126SALAVERRY</v>
      </c>
      <c r="B2927" s="16" t="s">
        <v>16</v>
      </c>
      <c r="C2927" s="120">
        <v>7.73</v>
      </c>
      <c r="D2927" s="119">
        <v>8.06</v>
      </c>
      <c r="E2927" s="122"/>
      <c r="F2927" s="119">
        <v>8.1999999999999993</v>
      </c>
      <c r="G2927" s="119">
        <v>7.5</v>
      </c>
      <c r="H2927" s="119">
        <v>7.26</v>
      </c>
      <c r="O2927" s="4"/>
      <c r="P2927" s="4"/>
    </row>
    <row r="2928" spans="1:16" ht="15.75" customHeight="1">
      <c r="A2928" s="4" t="str">
        <f t="shared" si="72"/>
        <v>43126CHIMBOTE</v>
      </c>
      <c r="B2928" s="16" t="s">
        <v>15</v>
      </c>
      <c r="C2928" s="120">
        <v>7.78</v>
      </c>
      <c r="D2928" s="119">
        <v>8.11</v>
      </c>
      <c r="E2928" s="122"/>
      <c r="F2928" s="122"/>
      <c r="G2928" s="119">
        <v>7.5</v>
      </c>
      <c r="H2928" s="122"/>
      <c r="O2928" s="4"/>
      <c r="P2928" s="4"/>
    </row>
    <row r="2929" spans="1:16" ht="15.75" customHeight="1">
      <c r="A2929" s="4" t="str">
        <f t="shared" si="72"/>
        <v>43126SUPE</v>
      </c>
      <c r="B2929" s="16" t="s">
        <v>22</v>
      </c>
      <c r="C2929" s="120">
        <v>7.54</v>
      </c>
      <c r="D2929" s="119">
        <v>7.87</v>
      </c>
      <c r="E2929" s="122"/>
      <c r="F2929" s="122"/>
      <c r="G2929" s="119">
        <v>7.47</v>
      </c>
      <c r="H2929" s="119">
        <v>7.23</v>
      </c>
      <c r="O2929" s="4"/>
      <c r="P2929" s="4"/>
    </row>
    <row r="2930" spans="1:16" ht="15.75" customHeight="1">
      <c r="A2930" s="4" t="str">
        <f t="shared" si="72"/>
        <v>43126CALLAO</v>
      </c>
      <c r="B2930" s="16" t="s">
        <v>17</v>
      </c>
      <c r="C2930" s="120">
        <v>7.36</v>
      </c>
      <c r="D2930" s="119">
        <v>7.69</v>
      </c>
      <c r="E2930" s="119">
        <v>7.98</v>
      </c>
      <c r="F2930" s="119">
        <v>7.67</v>
      </c>
      <c r="G2930" s="119">
        <v>6.96</v>
      </c>
      <c r="H2930" s="119">
        <v>6.69</v>
      </c>
      <c r="O2930" s="4"/>
      <c r="P2930" s="4"/>
    </row>
    <row r="2931" spans="1:16" ht="15.75" customHeight="1">
      <c r="A2931" s="4" t="str">
        <f t="shared" si="72"/>
        <v>43126CONCHAN</v>
      </c>
      <c r="B2931" s="16" t="s">
        <v>14</v>
      </c>
      <c r="C2931" s="120">
        <v>7.36</v>
      </c>
      <c r="D2931" s="119">
        <v>7.69</v>
      </c>
      <c r="E2931" s="119">
        <v>7.98</v>
      </c>
      <c r="F2931" s="119">
        <v>7.67</v>
      </c>
      <c r="G2931" s="119">
        <v>6.96</v>
      </c>
      <c r="H2931" s="119">
        <v>6.69</v>
      </c>
      <c r="O2931" s="4"/>
      <c r="P2931" s="4"/>
    </row>
    <row r="2932" spans="1:16" ht="15.75" customHeight="1">
      <c r="A2932" s="4" t="str">
        <f t="shared" si="72"/>
        <v>43126C. DE PASCO</v>
      </c>
      <c r="B2932" s="16" t="s">
        <v>23</v>
      </c>
      <c r="C2932" s="122"/>
      <c r="D2932" s="122"/>
      <c r="E2932" s="122"/>
      <c r="F2932" s="122"/>
      <c r="G2932" s="119">
        <v>7.72</v>
      </c>
      <c r="H2932" s="119">
        <v>7.49</v>
      </c>
      <c r="O2932" s="4"/>
      <c r="P2932" s="4"/>
    </row>
    <row r="2933" spans="1:16" ht="15.75" customHeight="1">
      <c r="A2933" s="4" t="str">
        <f t="shared" si="72"/>
        <v>43126PISCO</v>
      </c>
      <c r="B2933" s="16" t="s">
        <v>24</v>
      </c>
      <c r="C2933" s="120">
        <v>7.56</v>
      </c>
      <c r="D2933" s="119">
        <v>7.89</v>
      </c>
      <c r="E2933" s="122"/>
      <c r="F2933" s="119">
        <v>8.0399999999999991</v>
      </c>
      <c r="G2933" s="119">
        <v>7.35</v>
      </c>
      <c r="H2933" s="119">
        <v>7.07</v>
      </c>
      <c r="O2933" s="4"/>
      <c r="P2933" s="4"/>
    </row>
    <row r="2934" spans="1:16" ht="15.75" customHeight="1">
      <c r="A2934" s="4" t="str">
        <f t="shared" si="72"/>
        <v>43126MOLLENDO</v>
      </c>
      <c r="B2934" s="16" t="s">
        <v>25</v>
      </c>
      <c r="C2934" s="120">
        <v>7.83</v>
      </c>
      <c r="D2934" s="119">
        <v>8.16</v>
      </c>
      <c r="E2934" s="122"/>
      <c r="F2934" s="122"/>
      <c r="G2934" s="119">
        <v>7.56</v>
      </c>
      <c r="H2934" s="119">
        <v>7.32</v>
      </c>
      <c r="O2934" s="4"/>
      <c r="P2934" s="4"/>
    </row>
    <row r="2935" spans="1:16" ht="15.75" customHeight="1">
      <c r="A2935" s="4" t="str">
        <f t="shared" si="72"/>
        <v>43126JULIACA</v>
      </c>
      <c r="B2935" s="16" t="s">
        <v>26</v>
      </c>
      <c r="C2935" s="120">
        <v>8.1</v>
      </c>
      <c r="D2935" s="119">
        <v>8.43</v>
      </c>
      <c r="E2935" s="122"/>
      <c r="F2935" s="122"/>
      <c r="G2935" s="122"/>
      <c r="H2935" s="119">
        <v>7.63</v>
      </c>
      <c r="O2935" s="4"/>
      <c r="P2935" s="4"/>
    </row>
    <row r="2936" spans="1:16" ht="15.75" customHeight="1">
      <c r="A2936" s="4" t="str">
        <f t="shared" si="72"/>
        <v>43126CUSCO</v>
      </c>
      <c r="B2936" s="16" t="s">
        <v>19</v>
      </c>
      <c r="C2936" s="120">
        <v>8.15</v>
      </c>
      <c r="D2936" s="119">
        <v>8.48</v>
      </c>
      <c r="E2936" s="122"/>
      <c r="F2936" s="122"/>
      <c r="G2936" s="122"/>
      <c r="H2936" s="119">
        <v>7.68</v>
      </c>
      <c r="O2936" s="4"/>
      <c r="P2936" s="4"/>
    </row>
    <row r="2937" spans="1:16" ht="15.75" customHeight="1">
      <c r="A2937" s="4" t="str">
        <f t="shared" si="72"/>
        <v>43126ILO</v>
      </c>
      <c r="B2937" s="16" t="s">
        <v>27</v>
      </c>
      <c r="C2937" s="120">
        <v>7.87</v>
      </c>
      <c r="D2937" s="119">
        <v>8.1999999999999993</v>
      </c>
      <c r="E2937" s="122"/>
      <c r="F2937" s="119">
        <v>8.35</v>
      </c>
      <c r="G2937" s="122"/>
      <c r="H2937" s="122"/>
      <c r="O2937" s="4"/>
      <c r="P2937" s="4"/>
    </row>
    <row r="2938" spans="1:16" ht="15.75" customHeight="1">
      <c r="A2938" s="4" t="str">
        <f t="shared" si="72"/>
        <v>43126EL MILAGRO</v>
      </c>
      <c r="B2938" s="16" t="s">
        <v>28</v>
      </c>
      <c r="C2938" s="122"/>
      <c r="D2938" s="122"/>
      <c r="E2938" s="123"/>
      <c r="F2938" s="123"/>
      <c r="G2938" s="124">
        <v>7.54</v>
      </c>
      <c r="H2938" s="124">
        <v>7.21</v>
      </c>
      <c r="O2938" s="4"/>
      <c r="P2938" s="4"/>
    </row>
    <row r="2939" spans="1:16" ht="15.75" customHeight="1">
      <c r="A2939" s="4" t="str">
        <f t="shared" si="72"/>
        <v>43126YURIMAGUAS</v>
      </c>
      <c r="B2939" s="16" t="s">
        <v>29</v>
      </c>
      <c r="C2939" s="122"/>
      <c r="D2939" s="125"/>
      <c r="E2939" s="121"/>
      <c r="F2939" s="121"/>
      <c r="G2939" s="121"/>
      <c r="H2939" s="121"/>
      <c r="O2939" s="4"/>
      <c r="P2939" s="4"/>
    </row>
    <row r="2940" spans="1:16" ht="15.75" customHeight="1">
      <c r="A2940" s="4" t="str">
        <f t="shared" si="72"/>
        <v>43126IQUITOS</v>
      </c>
      <c r="B2940" s="16" t="s">
        <v>30</v>
      </c>
      <c r="C2940" s="122"/>
      <c r="D2940" s="125"/>
      <c r="E2940" s="121"/>
      <c r="F2940" s="121"/>
      <c r="G2940" s="121"/>
      <c r="H2940" s="121"/>
      <c r="O2940" s="4"/>
      <c r="P2940" s="4"/>
    </row>
    <row r="2941" spans="1:16" ht="15.75" customHeight="1">
      <c r="A2941" s="4" t="str">
        <f t="shared" si="72"/>
        <v>43126PUCALLPA</v>
      </c>
      <c r="B2941" s="16" t="s">
        <v>31</v>
      </c>
      <c r="C2941" s="122"/>
      <c r="D2941" s="125"/>
      <c r="E2941" s="121"/>
      <c r="F2941" s="121"/>
      <c r="G2941" s="121"/>
      <c r="H2941" s="121"/>
      <c r="O2941" s="4"/>
      <c r="P2941" s="4"/>
    </row>
    <row r="2942" spans="1:16" ht="15.75" customHeight="1">
      <c r="A2942" s="4" t="str">
        <f t="shared" si="72"/>
        <v>43126PTO. MALDONADO</v>
      </c>
      <c r="B2942" s="16" t="s">
        <v>32</v>
      </c>
      <c r="C2942" s="126">
        <v>10.97</v>
      </c>
      <c r="D2942" s="127">
        <v>11.3</v>
      </c>
      <c r="E2942" s="121"/>
      <c r="F2942" s="121"/>
      <c r="G2942" s="121"/>
      <c r="H2942" s="121"/>
      <c r="O2942" s="4"/>
      <c r="P2942" s="4"/>
    </row>
    <row r="2943" spans="1:16" ht="15.75" customHeight="1">
      <c r="B2943" s="17">
        <v>43132</v>
      </c>
      <c r="C2943" s="18"/>
      <c r="D2943" s="18"/>
      <c r="E2943" s="18"/>
      <c r="F2943" s="18"/>
      <c r="G2943" s="18"/>
      <c r="H2943" s="18"/>
      <c r="O2943" s="4"/>
      <c r="P2943" s="4"/>
    </row>
    <row r="2944" spans="1:16" ht="15.75" customHeight="1">
      <c r="A2944" s="4" t="str">
        <f t="shared" ref="A2944:A2962" si="73">+$B$2943&amp;B2944</f>
        <v>43132TALARA</v>
      </c>
      <c r="B2944" s="16" t="s">
        <v>20</v>
      </c>
      <c r="C2944" s="122"/>
      <c r="D2944" s="122"/>
      <c r="E2944" s="122"/>
      <c r="F2944" s="119">
        <v>8</v>
      </c>
      <c r="G2944" s="119">
        <v>7.31</v>
      </c>
      <c r="H2944" s="126">
        <v>6.95</v>
      </c>
      <c r="O2944" s="4"/>
      <c r="P2944" s="4"/>
    </row>
    <row r="2945" spans="1:16" ht="15.75" customHeight="1">
      <c r="A2945" s="4" t="str">
        <f t="shared" si="73"/>
        <v>43132PIURA</v>
      </c>
      <c r="B2945" s="16" t="s">
        <v>21</v>
      </c>
      <c r="C2945" s="122"/>
      <c r="D2945" s="122"/>
      <c r="E2945" s="122"/>
      <c r="F2945" s="122"/>
      <c r="G2945" s="119">
        <v>7.49</v>
      </c>
      <c r="H2945" s="126">
        <v>7.23</v>
      </c>
      <c r="O2945" s="4"/>
      <c r="P2945" s="4"/>
    </row>
    <row r="2946" spans="1:16" ht="15.75" customHeight="1">
      <c r="A2946" s="4" t="str">
        <f t="shared" si="73"/>
        <v>43132ETEN</v>
      </c>
      <c r="B2946" s="16" t="s">
        <v>18</v>
      </c>
      <c r="C2946" s="119">
        <v>7.69</v>
      </c>
      <c r="D2946" s="119">
        <v>8.08</v>
      </c>
      <c r="E2946" s="122"/>
      <c r="F2946" s="122"/>
      <c r="G2946" s="119">
        <v>7.63</v>
      </c>
      <c r="H2946" s="126">
        <v>7.37</v>
      </c>
      <c r="O2946" s="4"/>
      <c r="P2946" s="4"/>
    </row>
    <row r="2947" spans="1:16" ht="15.75" customHeight="1">
      <c r="A2947" s="4" t="str">
        <f t="shared" si="73"/>
        <v>43132SALAVERRY</v>
      </c>
      <c r="B2947" s="16" t="s">
        <v>16</v>
      </c>
      <c r="C2947" s="119">
        <v>7.73</v>
      </c>
      <c r="D2947" s="119">
        <v>8.1199999999999992</v>
      </c>
      <c r="E2947" s="122"/>
      <c r="F2947" s="119">
        <v>8.36</v>
      </c>
      <c r="G2947" s="119">
        <v>7.66</v>
      </c>
      <c r="H2947" s="126">
        <v>7.4</v>
      </c>
      <c r="O2947" s="4"/>
      <c r="P2947" s="4"/>
    </row>
    <row r="2948" spans="1:16" ht="15.75" customHeight="1">
      <c r="A2948" s="4" t="str">
        <f t="shared" si="73"/>
        <v>43132CHIMBOTE</v>
      </c>
      <c r="B2948" s="16" t="s">
        <v>15</v>
      </c>
      <c r="C2948" s="119">
        <v>7.62</v>
      </c>
      <c r="D2948" s="119">
        <v>8.17</v>
      </c>
      <c r="E2948" s="122"/>
      <c r="F2948" s="122"/>
      <c r="G2948" s="119">
        <v>7.66</v>
      </c>
      <c r="H2948" s="122"/>
      <c r="O2948" s="4"/>
      <c r="P2948" s="4"/>
    </row>
    <row r="2949" spans="1:16" ht="15.75" customHeight="1">
      <c r="A2949" s="4" t="str">
        <f t="shared" si="73"/>
        <v>43132SUPE</v>
      </c>
      <c r="B2949" s="16" t="s">
        <v>22</v>
      </c>
      <c r="C2949" s="119">
        <v>7.54</v>
      </c>
      <c r="D2949" s="119">
        <v>7.93</v>
      </c>
      <c r="E2949" s="122"/>
      <c r="F2949" s="122"/>
      <c r="G2949" s="119">
        <v>7.63</v>
      </c>
      <c r="H2949" s="126">
        <v>7.37</v>
      </c>
      <c r="O2949" s="4"/>
      <c r="P2949" s="4"/>
    </row>
    <row r="2950" spans="1:16" ht="15.75" customHeight="1">
      <c r="A2950" s="4" t="str">
        <f t="shared" si="73"/>
        <v>43132CALLAO</v>
      </c>
      <c r="B2950" s="16" t="s">
        <v>17</v>
      </c>
      <c r="C2950" s="119">
        <v>7.36</v>
      </c>
      <c r="D2950" s="119">
        <v>7.75</v>
      </c>
      <c r="E2950" s="119">
        <v>8.1199999999999992</v>
      </c>
      <c r="F2950" s="119">
        <v>7.83</v>
      </c>
      <c r="G2950" s="119">
        <v>7.12</v>
      </c>
      <c r="H2950" s="126">
        <v>6.83</v>
      </c>
      <c r="O2950" s="4"/>
      <c r="P2950" s="4"/>
    </row>
    <row r="2951" spans="1:16" ht="15.75" customHeight="1">
      <c r="A2951" s="4" t="str">
        <f t="shared" si="73"/>
        <v>43132CONCHAN</v>
      </c>
      <c r="B2951" s="16" t="s">
        <v>14</v>
      </c>
      <c r="C2951" s="119">
        <v>7.36</v>
      </c>
      <c r="D2951" s="119">
        <v>7.75</v>
      </c>
      <c r="E2951" s="119">
        <v>8.1199999999999992</v>
      </c>
      <c r="F2951" s="119">
        <v>7.83</v>
      </c>
      <c r="G2951" s="119">
        <v>7.12</v>
      </c>
      <c r="H2951" s="126">
        <v>6.83</v>
      </c>
      <c r="O2951" s="4"/>
      <c r="P2951" s="4"/>
    </row>
    <row r="2952" spans="1:16" ht="15.75" customHeight="1">
      <c r="A2952" s="4" t="str">
        <f t="shared" si="73"/>
        <v>43132C. DE PASCO</v>
      </c>
      <c r="B2952" s="16" t="s">
        <v>23</v>
      </c>
      <c r="C2952" s="122"/>
      <c r="D2952" s="122"/>
      <c r="E2952" s="122"/>
      <c r="F2952" s="122"/>
      <c r="G2952" s="119">
        <v>7.88</v>
      </c>
      <c r="H2952" s="126">
        <v>7.63</v>
      </c>
      <c r="O2952" s="4"/>
      <c r="P2952" s="4"/>
    </row>
    <row r="2953" spans="1:16" ht="15.75" customHeight="1">
      <c r="A2953" s="4" t="str">
        <f t="shared" si="73"/>
        <v>43132PISCO</v>
      </c>
      <c r="B2953" s="16" t="s">
        <v>24</v>
      </c>
      <c r="C2953" s="119">
        <v>7.56</v>
      </c>
      <c r="D2953" s="119">
        <v>7.95</v>
      </c>
      <c r="E2953" s="122"/>
      <c r="F2953" s="119">
        <v>8.1999999999999993</v>
      </c>
      <c r="G2953" s="119">
        <v>7.51</v>
      </c>
      <c r="H2953" s="126">
        <v>7.21</v>
      </c>
      <c r="O2953" s="4"/>
      <c r="P2953" s="4"/>
    </row>
    <row r="2954" spans="1:16" ht="15.75" customHeight="1">
      <c r="A2954" s="4" t="str">
        <f t="shared" si="73"/>
        <v>43132MOLLENDO</v>
      </c>
      <c r="B2954" s="16" t="s">
        <v>25</v>
      </c>
      <c r="C2954" s="119">
        <v>7.83</v>
      </c>
      <c r="D2954" s="119">
        <v>8.2200000000000006</v>
      </c>
      <c r="E2954" s="122"/>
      <c r="F2954" s="122"/>
      <c r="G2954" s="119">
        <v>7.72</v>
      </c>
      <c r="H2954" s="126">
        <v>7.46</v>
      </c>
      <c r="O2954" s="4"/>
      <c r="P2954" s="4"/>
    </row>
    <row r="2955" spans="1:16" ht="15.75" customHeight="1">
      <c r="A2955" s="4" t="str">
        <f t="shared" si="73"/>
        <v>43132JULIACA</v>
      </c>
      <c r="B2955" s="16" t="s">
        <v>26</v>
      </c>
      <c r="C2955" s="119">
        <v>8.1</v>
      </c>
      <c r="D2955" s="119">
        <v>8.49</v>
      </c>
      <c r="E2955" s="122"/>
      <c r="F2955" s="122"/>
      <c r="G2955" s="122"/>
      <c r="H2955" s="126">
        <v>7.77</v>
      </c>
      <c r="O2955" s="4"/>
      <c r="P2955" s="4"/>
    </row>
    <row r="2956" spans="1:16" ht="15.75" customHeight="1">
      <c r="A2956" s="4" t="str">
        <f t="shared" si="73"/>
        <v>43132CUSCO</v>
      </c>
      <c r="B2956" s="16" t="s">
        <v>19</v>
      </c>
      <c r="C2956" s="119">
        <v>8.15</v>
      </c>
      <c r="D2956" s="119">
        <v>8.5399999999999991</v>
      </c>
      <c r="E2956" s="122"/>
      <c r="F2956" s="122"/>
      <c r="G2956" s="122"/>
      <c r="H2956" s="126">
        <v>7.82</v>
      </c>
      <c r="O2956" s="4"/>
      <c r="P2956" s="4"/>
    </row>
    <row r="2957" spans="1:16" ht="15.75" customHeight="1">
      <c r="A2957" s="4" t="str">
        <f t="shared" si="73"/>
        <v>43132ILO</v>
      </c>
      <c r="B2957" s="16" t="s">
        <v>27</v>
      </c>
      <c r="C2957" s="119">
        <v>7.87</v>
      </c>
      <c r="D2957" s="119">
        <v>8.26</v>
      </c>
      <c r="E2957" s="122"/>
      <c r="F2957" s="119">
        <v>8.51</v>
      </c>
      <c r="G2957" s="122"/>
      <c r="H2957" s="122"/>
      <c r="O2957" s="4"/>
      <c r="P2957" s="4"/>
    </row>
    <row r="2958" spans="1:16" ht="15.75" customHeight="1">
      <c r="A2958" s="4" t="str">
        <f t="shared" si="73"/>
        <v>43132EL MILAGRO</v>
      </c>
      <c r="B2958" s="16" t="s">
        <v>28</v>
      </c>
      <c r="C2958" s="122"/>
      <c r="D2958" s="122"/>
      <c r="E2958" s="123"/>
      <c r="F2958" s="123"/>
      <c r="G2958" s="124">
        <v>7.7</v>
      </c>
      <c r="H2958" s="128">
        <v>7.35</v>
      </c>
      <c r="O2958" s="4"/>
      <c r="P2958" s="4"/>
    </row>
    <row r="2959" spans="1:16" ht="15.75" customHeight="1">
      <c r="A2959" s="4" t="str">
        <f t="shared" si="73"/>
        <v>43132YURIMAGUAS</v>
      </c>
      <c r="B2959" s="16" t="s">
        <v>29</v>
      </c>
      <c r="C2959" s="122"/>
      <c r="D2959" s="125"/>
      <c r="E2959" s="121"/>
      <c r="F2959" s="121"/>
      <c r="G2959" s="121"/>
      <c r="H2959" s="121"/>
      <c r="O2959" s="4"/>
      <c r="P2959" s="4"/>
    </row>
    <row r="2960" spans="1:16" ht="15.75" customHeight="1">
      <c r="A2960" s="4" t="str">
        <f t="shared" si="73"/>
        <v>43132IQUITOS</v>
      </c>
      <c r="B2960" s="16" t="s">
        <v>30</v>
      </c>
      <c r="C2960" s="122"/>
      <c r="D2960" s="125"/>
      <c r="E2960" s="121"/>
      <c r="F2960" s="121"/>
      <c r="G2960" s="121"/>
      <c r="H2960" s="121"/>
      <c r="O2960" s="4"/>
      <c r="P2960" s="4"/>
    </row>
    <row r="2961" spans="1:16" ht="15.75" customHeight="1">
      <c r="A2961" s="4" t="str">
        <f t="shared" si="73"/>
        <v>43132PUCALLPA</v>
      </c>
      <c r="B2961" s="16" t="s">
        <v>31</v>
      </c>
      <c r="C2961" s="122"/>
      <c r="D2961" s="125"/>
      <c r="E2961" s="121"/>
      <c r="F2961" s="121"/>
      <c r="G2961" s="121"/>
      <c r="H2961" s="121"/>
      <c r="O2961" s="4"/>
      <c r="P2961" s="4"/>
    </row>
    <row r="2962" spans="1:16" ht="15.75" customHeight="1">
      <c r="A2962" s="4" t="str">
        <f t="shared" si="73"/>
        <v>43132PTO. MALDONADO</v>
      </c>
      <c r="B2962" s="16" t="s">
        <v>32</v>
      </c>
      <c r="C2962" s="119">
        <v>10.97</v>
      </c>
      <c r="D2962" s="129">
        <v>11.36</v>
      </c>
      <c r="E2962" s="121"/>
      <c r="F2962" s="121"/>
      <c r="G2962" s="121"/>
      <c r="H2962" s="121"/>
      <c r="O2962" s="4"/>
      <c r="P2962" s="4"/>
    </row>
    <row r="2963" spans="1:16" ht="15.75" customHeight="1">
      <c r="B2963" s="17">
        <v>43139</v>
      </c>
      <c r="C2963" s="18"/>
      <c r="D2963" s="18"/>
      <c r="E2963" s="18"/>
      <c r="F2963" s="18"/>
      <c r="G2963" s="18"/>
      <c r="H2963" s="18"/>
      <c r="O2963" s="4"/>
      <c r="P2963" s="4"/>
    </row>
    <row r="2964" spans="1:16" ht="15.75" customHeight="1">
      <c r="A2964" s="4" t="str">
        <f t="shared" ref="A2964:A2982" si="74">+$B$2963&amp;B2964</f>
        <v>43139TALARA</v>
      </c>
      <c r="B2964" s="16" t="s">
        <v>20</v>
      </c>
      <c r="C2964" s="122"/>
      <c r="D2964" s="122"/>
      <c r="E2964" s="122"/>
      <c r="F2964" s="119">
        <v>8.09</v>
      </c>
      <c r="G2964" s="119">
        <v>7.35</v>
      </c>
      <c r="H2964" s="119">
        <v>6.97</v>
      </c>
      <c r="O2964" s="4"/>
      <c r="P2964" s="4"/>
    </row>
    <row r="2965" spans="1:16" ht="15.75" customHeight="1">
      <c r="A2965" s="4" t="str">
        <f t="shared" si="74"/>
        <v>43139PIURA</v>
      </c>
      <c r="B2965" s="16" t="s">
        <v>21</v>
      </c>
      <c r="C2965" s="122"/>
      <c r="D2965" s="122"/>
      <c r="E2965" s="122"/>
      <c r="F2965" s="122"/>
      <c r="G2965" s="119">
        <v>7.53</v>
      </c>
      <c r="H2965" s="119">
        <v>7.25</v>
      </c>
      <c r="O2965" s="4"/>
      <c r="P2965" s="4"/>
    </row>
    <row r="2966" spans="1:16" ht="15.75" customHeight="1">
      <c r="A2966" s="4" t="str">
        <f t="shared" si="74"/>
        <v>43139ETEN</v>
      </c>
      <c r="B2966" s="16" t="s">
        <v>18</v>
      </c>
      <c r="C2966" s="120">
        <v>7.69</v>
      </c>
      <c r="D2966" s="119">
        <v>8.11</v>
      </c>
      <c r="E2966" s="122"/>
      <c r="F2966" s="122"/>
      <c r="G2966" s="119">
        <v>7.67</v>
      </c>
      <c r="H2966" s="119">
        <v>7.39</v>
      </c>
      <c r="O2966" s="4"/>
      <c r="P2966" s="4"/>
    </row>
    <row r="2967" spans="1:16" ht="15.75" customHeight="1">
      <c r="A2967" s="4" t="str">
        <f t="shared" si="74"/>
        <v>43139SALAVERRY</v>
      </c>
      <c r="B2967" s="16" t="s">
        <v>16</v>
      </c>
      <c r="C2967" s="120">
        <v>7.73</v>
      </c>
      <c r="D2967" s="119">
        <v>8.15</v>
      </c>
      <c r="E2967" s="122"/>
      <c r="F2967" s="119">
        <v>8.4499999999999993</v>
      </c>
      <c r="G2967" s="119">
        <v>7.7</v>
      </c>
      <c r="H2967" s="119">
        <v>7.42</v>
      </c>
      <c r="O2967" s="4"/>
      <c r="P2967" s="4"/>
    </row>
    <row r="2968" spans="1:16" ht="15.75" customHeight="1">
      <c r="A2968" s="4" t="str">
        <f t="shared" si="74"/>
        <v>43139CHIMBOTE</v>
      </c>
      <c r="B2968" s="16" t="s">
        <v>15</v>
      </c>
      <c r="C2968" s="120">
        <v>7.62</v>
      </c>
      <c r="D2968" s="119">
        <v>8.1999999999999993</v>
      </c>
      <c r="E2968" s="122"/>
      <c r="F2968" s="122"/>
      <c r="G2968" s="119">
        <v>7.7</v>
      </c>
      <c r="H2968" s="122"/>
      <c r="O2968" s="4"/>
      <c r="P2968" s="4"/>
    </row>
    <row r="2969" spans="1:16" ht="15.75" customHeight="1">
      <c r="A2969" s="4" t="str">
        <f t="shared" si="74"/>
        <v>43139SUPE</v>
      </c>
      <c r="B2969" s="16" t="s">
        <v>22</v>
      </c>
      <c r="C2969" s="120">
        <v>7.54</v>
      </c>
      <c r="D2969" s="119">
        <v>7.96</v>
      </c>
      <c r="E2969" s="122"/>
      <c r="F2969" s="122"/>
      <c r="G2969" s="119">
        <v>7.67</v>
      </c>
      <c r="H2969" s="119">
        <v>7.39</v>
      </c>
      <c r="O2969" s="4"/>
      <c r="P2969" s="4"/>
    </row>
    <row r="2970" spans="1:16" ht="15.75" customHeight="1">
      <c r="A2970" s="4" t="str">
        <f t="shared" si="74"/>
        <v>43139CALLAO</v>
      </c>
      <c r="B2970" s="16" t="s">
        <v>17</v>
      </c>
      <c r="C2970" s="120">
        <v>7.36</v>
      </c>
      <c r="D2970" s="119">
        <v>7.78</v>
      </c>
      <c r="E2970" s="119">
        <v>8.24</v>
      </c>
      <c r="F2970" s="119">
        <v>7.92</v>
      </c>
      <c r="G2970" s="119">
        <v>7.16</v>
      </c>
      <c r="H2970" s="119">
        <v>6.85</v>
      </c>
      <c r="O2970" s="4"/>
      <c r="P2970" s="4"/>
    </row>
    <row r="2971" spans="1:16" ht="15.75" customHeight="1">
      <c r="A2971" s="4" t="str">
        <f t="shared" si="74"/>
        <v>43139CONCHAN</v>
      </c>
      <c r="B2971" s="16" t="s">
        <v>14</v>
      </c>
      <c r="C2971" s="120">
        <v>7.36</v>
      </c>
      <c r="D2971" s="119">
        <v>7.78</v>
      </c>
      <c r="E2971" s="119">
        <v>8.24</v>
      </c>
      <c r="F2971" s="119">
        <v>7.92</v>
      </c>
      <c r="G2971" s="119">
        <v>7.16</v>
      </c>
      <c r="H2971" s="119">
        <v>6.85</v>
      </c>
      <c r="O2971" s="4"/>
      <c r="P2971" s="4"/>
    </row>
    <row r="2972" spans="1:16" ht="15.75" customHeight="1">
      <c r="A2972" s="4" t="str">
        <f t="shared" si="74"/>
        <v>43139C. DE PASCO</v>
      </c>
      <c r="B2972" s="16" t="s">
        <v>23</v>
      </c>
      <c r="C2972" s="122"/>
      <c r="D2972" s="122"/>
      <c r="E2972" s="122"/>
      <c r="F2972" s="122"/>
      <c r="G2972" s="119">
        <v>7.92</v>
      </c>
      <c r="H2972" s="119">
        <v>7.65</v>
      </c>
      <c r="O2972" s="4"/>
      <c r="P2972" s="4"/>
    </row>
    <row r="2973" spans="1:16" ht="15.75" customHeight="1">
      <c r="A2973" s="4" t="str">
        <f t="shared" si="74"/>
        <v>43139PISCO</v>
      </c>
      <c r="B2973" s="16" t="s">
        <v>24</v>
      </c>
      <c r="C2973" s="120">
        <v>7.56</v>
      </c>
      <c r="D2973" s="119">
        <v>7.98</v>
      </c>
      <c r="E2973" s="122"/>
      <c r="F2973" s="119">
        <v>8.2899999999999991</v>
      </c>
      <c r="G2973" s="119">
        <v>7.55</v>
      </c>
      <c r="H2973" s="119">
        <v>7.23</v>
      </c>
      <c r="O2973" s="4"/>
      <c r="P2973" s="4"/>
    </row>
    <row r="2974" spans="1:16" ht="15.75" customHeight="1">
      <c r="A2974" s="4" t="str">
        <f t="shared" si="74"/>
        <v>43139MOLLENDO</v>
      </c>
      <c r="B2974" s="16" t="s">
        <v>25</v>
      </c>
      <c r="C2974" s="120">
        <v>7.83</v>
      </c>
      <c r="D2974" s="119">
        <v>8.25</v>
      </c>
      <c r="E2974" s="122"/>
      <c r="F2974" s="122"/>
      <c r="G2974" s="119">
        <v>7.76</v>
      </c>
      <c r="H2974" s="119">
        <v>7.48</v>
      </c>
      <c r="O2974" s="4"/>
      <c r="P2974" s="4"/>
    </row>
    <row r="2975" spans="1:16" ht="15.75" customHeight="1">
      <c r="A2975" s="4" t="str">
        <f t="shared" si="74"/>
        <v>43139JULIACA</v>
      </c>
      <c r="B2975" s="16" t="s">
        <v>26</v>
      </c>
      <c r="C2975" s="120">
        <v>8.1</v>
      </c>
      <c r="D2975" s="119">
        <v>8.52</v>
      </c>
      <c r="E2975" s="122"/>
      <c r="F2975" s="122"/>
      <c r="G2975" s="122"/>
      <c r="H2975" s="119">
        <v>7.79</v>
      </c>
      <c r="O2975" s="4"/>
      <c r="P2975" s="4"/>
    </row>
    <row r="2976" spans="1:16" ht="15.75" customHeight="1">
      <c r="A2976" s="4" t="str">
        <f t="shared" si="74"/>
        <v>43139CUSCO</v>
      </c>
      <c r="B2976" s="16" t="s">
        <v>19</v>
      </c>
      <c r="C2976" s="120">
        <v>8.15</v>
      </c>
      <c r="D2976" s="119">
        <v>8.57</v>
      </c>
      <c r="E2976" s="122"/>
      <c r="F2976" s="122"/>
      <c r="G2976" s="122"/>
      <c r="H2976" s="119">
        <v>7.84</v>
      </c>
      <c r="O2976" s="4"/>
      <c r="P2976" s="4"/>
    </row>
    <row r="2977" spans="1:16" ht="15.75" customHeight="1">
      <c r="A2977" s="4" t="str">
        <f t="shared" si="74"/>
        <v>43139ILO</v>
      </c>
      <c r="B2977" s="16" t="s">
        <v>27</v>
      </c>
      <c r="C2977" s="120">
        <v>7.87</v>
      </c>
      <c r="D2977" s="119">
        <v>8.2899999999999991</v>
      </c>
      <c r="E2977" s="122"/>
      <c r="F2977" s="119">
        <v>8.6</v>
      </c>
      <c r="G2977" s="122"/>
      <c r="H2977" s="122"/>
      <c r="O2977" s="4"/>
      <c r="P2977" s="4"/>
    </row>
    <row r="2978" spans="1:16" ht="15.75" customHeight="1">
      <c r="A2978" s="4" t="str">
        <f t="shared" si="74"/>
        <v>43139TALARA</v>
      </c>
      <c r="B2978" s="16" t="s">
        <v>20</v>
      </c>
      <c r="C2978" s="122"/>
      <c r="D2978" s="122"/>
      <c r="E2978" s="123"/>
      <c r="F2978" s="124">
        <v>8.41025806451613</v>
      </c>
      <c r="G2978" s="124">
        <v>7.6296363636363598</v>
      </c>
      <c r="H2978" s="124">
        <v>7.6419230769230797</v>
      </c>
      <c r="O2978" s="4"/>
      <c r="P2978" s="4"/>
    </row>
    <row r="2979" spans="1:16" ht="15.75" customHeight="1">
      <c r="A2979" s="4" t="str">
        <f t="shared" si="74"/>
        <v>43139YURIMAGUAS</v>
      </c>
      <c r="B2979" s="16" t="s">
        <v>29</v>
      </c>
      <c r="C2979" s="122"/>
      <c r="D2979" s="125"/>
      <c r="E2979" s="121"/>
      <c r="F2979" s="121"/>
      <c r="G2979" s="121"/>
      <c r="H2979" s="121"/>
      <c r="O2979" s="4"/>
      <c r="P2979" s="4"/>
    </row>
    <row r="2980" spans="1:16" ht="15.75" customHeight="1">
      <c r="A2980" s="4" t="str">
        <f t="shared" si="74"/>
        <v>43139IQUITOS</v>
      </c>
      <c r="B2980" s="16" t="s">
        <v>30</v>
      </c>
      <c r="C2980" s="122"/>
      <c r="D2980" s="125"/>
      <c r="E2980" s="121"/>
      <c r="F2980" s="121"/>
      <c r="G2980" s="121"/>
      <c r="H2980" s="121"/>
      <c r="O2980" s="4"/>
      <c r="P2980" s="4"/>
    </row>
    <row r="2981" spans="1:16" ht="15.75" customHeight="1">
      <c r="A2981" s="4" t="str">
        <f t="shared" si="74"/>
        <v>43139PUCALLPA</v>
      </c>
      <c r="B2981" s="16" t="s">
        <v>31</v>
      </c>
      <c r="C2981" s="122"/>
      <c r="D2981" s="125"/>
      <c r="E2981" s="121"/>
      <c r="F2981" s="121"/>
      <c r="G2981" s="121"/>
      <c r="H2981" s="121"/>
      <c r="O2981" s="4"/>
      <c r="P2981" s="4"/>
    </row>
    <row r="2982" spans="1:16" ht="15.75" customHeight="1">
      <c r="A2982" s="4" t="str">
        <f t="shared" si="74"/>
        <v>43139PTO. MALDONADO</v>
      </c>
      <c r="B2982" s="16" t="s">
        <v>32</v>
      </c>
      <c r="C2982" s="126">
        <v>10.97</v>
      </c>
      <c r="D2982" s="127">
        <v>11.39</v>
      </c>
      <c r="E2982" s="121"/>
      <c r="F2982" s="121"/>
      <c r="G2982" s="121"/>
      <c r="H2982" s="121"/>
      <c r="O2982" s="4"/>
      <c r="P2982" s="4"/>
    </row>
    <row r="2983" spans="1:16" ht="15.75" customHeight="1">
      <c r="B2983" s="17">
        <v>43146</v>
      </c>
      <c r="C2983" s="18"/>
      <c r="D2983" s="18"/>
      <c r="E2983" s="18"/>
      <c r="F2983" s="18"/>
      <c r="G2983" s="18"/>
      <c r="H2983" s="18"/>
      <c r="O2983" s="4"/>
      <c r="P2983" s="4"/>
    </row>
    <row r="2984" spans="1:16" ht="15.75" customHeight="1">
      <c r="A2984" s="4" t="str">
        <f t="shared" ref="A2984:A3002" si="75">+$B$2983&amp;B2984</f>
        <v>43146TALARA</v>
      </c>
      <c r="B2984" s="16" t="s">
        <v>20</v>
      </c>
      <c r="C2984" s="122"/>
      <c r="D2984" s="122"/>
      <c r="E2984" s="122"/>
      <c r="F2984" s="119">
        <v>7.98</v>
      </c>
      <c r="G2984" s="119">
        <v>7.24</v>
      </c>
      <c r="H2984" s="119">
        <v>6.86</v>
      </c>
      <c r="O2984" s="4"/>
      <c r="P2984" s="4"/>
    </row>
    <row r="2985" spans="1:16" ht="15.75" customHeight="1">
      <c r="A2985" s="4" t="str">
        <f t="shared" si="75"/>
        <v>43146PIURA</v>
      </c>
      <c r="B2985" s="16" t="s">
        <v>21</v>
      </c>
      <c r="C2985" s="122"/>
      <c r="D2985" s="122"/>
      <c r="E2985" s="122"/>
      <c r="F2985" s="122"/>
      <c r="G2985" s="119">
        <v>7.42</v>
      </c>
      <c r="H2985" s="119">
        <v>7.14</v>
      </c>
      <c r="O2985" s="4"/>
      <c r="P2985" s="4"/>
    </row>
    <row r="2986" spans="1:16" ht="15.75" customHeight="1">
      <c r="A2986" s="4" t="str">
        <f t="shared" si="75"/>
        <v>43146ETEN</v>
      </c>
      <c r="B2986" s="16" t="s">
        <v>18</v>
      </c>
      <c r="C2986" s="120">
        <v>7.69</v>
      </c>
      <c r="D2986" s="119">
        <v>7.93</v>
      </c>
      <c r="E2986" s="122"/>
      <c r="F2986" s="122"/>
      <c r="G2986" s="119">
        <v>7.56</v>
      </c>
      <c r="H2986" s="119">
        <v>7.28</v>
      </c>
      <c r="O2986" s="4"/>
      <c r="P2986" s="4"/>
    </row>
    <row r="2987" spans="1:16" ht="15.75" customHeight="1">
      <c r="A2987" s="4" t="str">
        <f t="shared" si="75"/>
        <v>43146SALAVERRY</v>
      </c>
      <c r="B2987" s="16" t="s">
        <v>16</v>
      </c>
      <c r="C2987" s="120">
        <v>7.73</v>
      </c>
      <c r="D2987" s="119">
        <v>7.97</v>
      </c>
      <c r="E2987" s="122"/>
      <c r="F2987" s="119">
        <v>8.34</v>
      </c>
      <c r="G2987" s="119">
        <v>7.59</v>
      </c>
      <c r="H2987" s="119">
        <v>7.31</v>
      </c>
      <c r="O2987" s="4"/>
      <c r="P2987" s="4"/>
    </row>
    <row r="2988" spans="1:16" ht="15.75" customHeight="1">
      <c r="A2988" s="4" t="str">
        <f t="shared" si="75"/>
        <v>43146CHIMBOTE</v>
      </c>
      <c r="B2988" s="16" t="s">
        <v>15</v>
      </c>
      <c r="C2988" s="120">
        <v>7.62</v>
      </c>
      <c r="D2988" s="119">
        <v>8.02</v>
      </c>
      <c r="E2988" s="122"/>
      <c r="F2988" s="122"/>
      <c r="G2988" s="119">
        <v>7.59</v>
      </c>
      <c r="H2988" s="122"/>
      <c r="O2988" s="4"/>
      <c r="P2988" s="4"/>
    </row>
    <row r="2989" spans="1:16" ht="15.75" customHeight="1">
      <c r="A2989" s="4" t="str">
        <f t="shared" si="75"/>
        <v>43146SUPE</v>
      </c>
      <c r="B2989" s="16" t="s">
        <v>22</v>
      </c>
      <c r="C2989" s="120">
        <v>7.54</v>
      </c>
      <c r="D2989" s="119">
        <v>7.78</v>
      </c>
      <c r="E2989" s="122"/>
      <c r="F2989" s="122"/>
      <c r="G2989" s="119">
        <v>7.56</v>
      </c>
      <c r="H2989" s="119">
        <v>7.28</v>
      </c>
      <c r="O2989" s="4"/>
      <c r="P2989" s="4"/>
    </row>
    <row r="2990" spans="1:16" ht="15.75" customHeight="1">
      <c r="A2990" s="4" t="str">
        <f t="shared" si="75"/>
        <v>43146CALLAO</v>
      </c>
      <c r="B2990" s="16" t="s">
        <v>17</v>
      </c>
      <c r="C2990" s="120">
        <v>7.36</v>
      </c>
      <c r="D2990" s="119">
        <v>7.6</v>
      </c>
      <c r="E2990" s="119">
        <v>8.15</v>
      </c>
      <c r="F2990" s="119">
        <v>7.81</v>
      </c>
      <c r="G2990" s="119">
        <v>7.05</v>
      </c>
      <c r="H2990" s="119">
        <v>6.74</v>
      </c>
      <c r="O2990" s="4"/>
      <c r="P2990" s="4"/>
    </row>
    <row r="2991" spans="1:16" ht="15.75" customHeight="1">
      <c r="A2991" s="4" t="str">
        <f t="shared" si="75"/>
        <v>43146CONCHAN</v>
      </c>
      <c r="B2991" s="16" t="s">
        <v>14</v>
      </c>
      <c r="C2991" s="120">
        <v>7.36</v>
      </c>
      <c r="D2991" s="119">
        <v>7.6</v>
      </c>
      <c r="E2991" s="119">
        <v>8.15</v>
      </c>
      <c r="F2991" s="119">
        <v>7.81</v>
      </c>
      <c r="G2991" s="119">
        <v>7.05</v>
      </c>
      <c r="H2991" s="119">
        <v>6.74</v>
      </c>
      <c r="O2991" s="4"/>
      <c r="P2991" s="4"/>
    </row>
    <row r="2992" spans="1:16" ht="15.75" customHeight="1">
      <c r="A2992" s="4" t="str">
        <f t="shared" si="75"/>
        <v>43146C. DE PASCO</v>
      </c>
      <c r="B2992" s="16" t="s">
        <v>23</v>
      </c>
      <c r="C2992" s="122"/>
      <c r="D2992" s="122"/>
      <c r="E2992" s="122"/>
      <c r="F2992" s="122"/>
      <c r="G2992" s="119">
        <v>7.81</v>
      </c>
      <c r="H2992" s="119">
        <v>7.54</v>
      </c>
      <c r="O2992" s="4"/>
      <c r="P2992" s="4"/>
    </row>
    <row r="2993" spans="1:16" ht="15.75" customHeight="1">
      <c r="A2993" s="4" t="str">
        <f t="shared" si="75"/>
        <v>43146PISCO</v>
      </c>
      <c r="B2993" s="16" t="s">
        <v>24</v>
      </c>
      <c r="C2993" s="120">
        <v>7.56</v>
      </c>
      <c r="D2993" s="119">
        <v>7.8</v>
      </c>
      <c r="E2993" s="122"/>
      <c r="F2993" s="119">
        <v>8.18</v>
      </c>
      <c r="G2993" s="119">
        <v>7.44</v>
      </c>
      <c r="H2993" s="119">
        <v>7.12</v>
      </c>
      <c r="O2993" s="4"/>
      <c r="P2993" s="4"/>
    </row>
    <row r="2994" spans="1:16" ht="15.75" customHeight="1">
      <c r="A2994" s="4" t="str">
        <f t="shared" si="75"/>
        <v>43146MOLLENDO</v>
      </c>
      <c r="B2994" s="16" t="s">
        <v>25</v>
      </c>
      <c r="C2994" s="120">
        <v>7.83</v>
      </c>
      <c r="D2994" s="119">
        <v>8.07</v>
      </c>
      <c r="E2994" s="122"/>
      <c r="F2994" s="122"/>
      <c r="G2994" s="119">
        <v>7.65</v>
      </c>
      <c r="H2994" s="119">
        <v>7.37</v>
      </c>
      <c r="O2994" s="4"/>
      <c r="P2994" s="4"/>
    </row>
    <row r="2995" spans="1:16" ht="15.75" customHeight="1">
      <c r="A2995" s="4" t="str">
        <f t="shared" si="75"/>
        <v>43146JULIACA</v>
      </c>
      <c r="B2995" s="16" t="s">
        <v>26</v>
      </c>
      <c r="C2995" s="120">
        <v>8.1</v>
      </c>
      <c r="D2995" s="119">
        <v>8.34</v>
      </c>
      <c r="E2995" s="122"/>
      <c r="F2995" s="122"/>
      <c r="G2995" s="122"/>
      <c r="H2995" s="119">
        <v>7.68</v>
      </c>
      <c r="O2995" s="4"/>
      <c r="P2995" s="4"/>
    </row>
    <row r="2996" spans="1:16" ht="15.75" customHeight="1">
      <c r="A2996" s="4" t="str">
        <f t="shared" si="75"/>
        <v>43146CUSCO</v>
      </c>
      <c r="B2996" s="16" t="s">
        <v>19</v>
      </c>
      <c r="C2996" s="120">
        <v>8.15</v>
      </c>
      <c r="D2996" s="119">
        <v>8.39</v>
      </c>
      <c r="E2996" s="122"/>
      <c r="F2996" s="122"/>
      <c r="G2996" s="122"/>
      <c r="H2996" s="119">
        <v>7.73</v>
      </c>
      <c r="O2996" s="4"/>
      <c r="P2996" s="4"/>
    </row>
    <row r="2997" spans="1:16" ht="15.75" customHeight="1">
      <c r="A2997" s="4" t="str">
        <f t="shared" si="75"/>
        <v>43146ILO</v>
      </c>
      <c r="B2997" s="16" t="s">
        <v>27</v>
      </c>
      <c r="C2997" s="120">
        <v>7.87</v>
      </c>
      <c r="D2997" s="119">
        <v>8.11</v>
      </c>
      <c r="E2997" s="122"/>
      <c r="F2997" s="119">
        <v>8.49</v>
      </c>
      <c r="G2997" s="122"/>
      <c r="H2997" s="122"/>
      <c r="O2997" s="4"/>
      <c r="P2997" s="4"/>
    </row>
    <row r="2998" spans="1:16" ht="15.75" customHeight="1">
      <c r="A2998" s="4" t="str">
        <f t="shared" si="75"/>
        <v>43146EL MILAGRO</v>
      </c>
      <c r="B2998" s="16" t="s">
        <v>28</v>
      </c>
      <c r="C2998" s="122"/>
      <c r="D2998" s="122"/>
      <c r="E2998" s="123"/>
      <c r="F2998" s="124"/>
      <c r="G2998" s="124">
        <v>7.63</v>
      </c>
      <c r="H2998" s="124">
        <v>7.26</v>
      </c>
      <c r="O2998" s="4"/>
      <c r="P2998" s="4"/>
    </row>
    <row r="2999" spans="1:16" ht="15.75" customHeight="1">
      <c r="A2999" s="4" t="str">
        <f t="shared" si="75"/>
        <v>43146YURIMAGUAS</v>
      </c>
      <c r="B2999" s="16" t="s">
        <v>29</v>
      </c>
      <c r="C2999" s="122"/>
      <c r="D2999" s="125"/>
      <c r="E2999" s="121"/>
      <c r="F2999" s="121"/>
      <c r="G2999" s="121"/>
      <c r="H2999" s="121"/>
      <c r="O2999" s="4"/>
      <c r="P2999" s="4"/>
    </row>
    <row r="3000" spans="1:16" ht="15.75" customHeight="1">
      <c r="A3000" s="4" t="str">
        <f t="shared" si="75"/>
        <v>43146IQUITOS</v>
      </c>
      <c r="B3000" s="16" t="s">
        <v>30</v>
      </c>
      <c r="C3000" s="122"/>
      <c r="D3000" s="125"/>
      <c r="E3000" s="121"/>
      <c r="F3000" s="121"/>
      <c r="G3000" s="121"/>
      <c r="H3000" s="121"/>
      <c r="O3000" s="4"/>
      <c r="P3000" s="4"/>
    </row>
    <row r="3001" spans="1:16" ht="15.75" customHeight="1">
      <c r="A3001" s="4" t="str">
        <f t="shared" si="75"/>
        <v>43146PUCALLPA</v>
      </c>
      <c r="B3001" s="16" t="s">
        <v>31</v>
      </c>
      <c r="C3001" s="122"/>
      <c r="D3001" s="125"/>
      <c r="E3001" s="121"/>
      <c r="F3001" s="121"/>
      <c r="G3001" s="121"/>
      <c r="H3001" s="121"/>
      <c r="O3001" s="4"/>
      <c r="P3001" s="4"/>
    </row>
    <row r="3002" spans="1:16" ht="15.75" customHeight="1">
      <c r="A3002" s="4" t="str">
        <f t="shared" si="75"/>
        <v>43146PTO. MALDONADO</v>
      </c>
      <c r="B3002" s="16" t="s">
        <v>32</v>
      </c>
      <c r="C3002" s="126">
        <v>10.97</v>
      </c>
      <c r="D3002" s="127">
        <v>11.21</v>
      </c>
      <c r="E3002" s="121"/>
      <c r="F3002" s="121"/>
      <c r="G3002" s="121"/>
      <c r="H3002" s="121"/>
      <c r="O3002" s="4"/>
      <c r="P3002" s="4"/>
    </row>
    <row r="3003" spans="1:16" ht="15.75" customHeight="1">
      <c r="B3003" s="17">
        <v>43154</v>
      </c>
      <c r="C3003" s="18"/>
      <c r="D3003" s="18"/>
      <c r="E3003" s="18"/>
      <c r="F3003" s="18"/>
      <c r="G3003" s="18"/>
      <c r="H3003" s="18"/>
      <c r="O3003" s="4"/>
      <c r="P3003" s="4"/>
    </row>
    <row r="3004" spans="1:16" ht="15.75" customHeight="1">
      <c r="A3004" s="4" t="str">
        <f t="shared" ref="A3004:A3022" si="76">+$B$3003&amp;B3004</f>
        <v>43154TALARA</v>
      </c>
      <c r="B3004" s="16" t="s">
        <v>20</v>
      </c>
      <c r="C3004" s="122"/>
      <c r="D3004" s="122"/>
      <c r="E3004" s="122"/>
      <c r="F3004" s="119">
        <v>7.73</v>
      </c>
      <c r="G3004" s="119">
        <v>7.03</v>
      </c>
      <c r="H3004" s="119">
        <v>6.67</v>
      </c>
      <c r="O3004" s="4"/>
      <c r="P3004" s="4"/>
    </row>
    <row r="3005" spans="1:16" ht="15.75" customHeight="1">
      <c r="A3005" s="4" t="str">
        <f t="shared" si="76"/>
        <v>43154PIURA</v>
      </c>
      <c r="B3005" s="16" t="s">
        <v>21</v>
      </c>
      <c r="C3005" s="122"/>
      <c r="D3005" s="122"/>
      <c r="E3005" s="122"/>
      <c r="F3005" s="122"/>
      <c r="G3005" s="119">
        <v>7.21</v>
      </c>
      <c r="H3005" s="119">
        <v>6.95</v>
      </c>
      <c r="O3005" s="4"/>
      <c r="P3005" s="4"/>
    </row>
    <row r="3006" spans="1:16" ht="15.75" customHeight="1">
      <c r="A3006" s="4" t="str">
        <f t="shared" si="76"/>
        <v>43154ETEN</v>
      </c>
      <c r="B3006" s="16" t="s">
        <v>18</v>
      </c>
      <c r="C3006" s="120">
        <v>7.69</v>
      </c>
      <c r="D3006" s="119">
        <v>7.69</v>
      </c>
      <c r="E3006" s="122"/>
      <c r="F3006" s="122"/>
      <c r="G3006" s="119">
        <v>7.35</v>
      </c>
      <c r="H3006" s="119">
        <v>7.09</v>
      </c>
      <c r="O3006" s="4"/>
      <c r="P3006" s="4"/>
    </row>
    <row r="3007" spans="1:16" ht="15.75" customHeight="1">
      <c r="A3007" s="4" t="str">
        <f t="shared" si="76"/>
        <v>43154SALAVERRY</v>
      </c>
      <c r="B3007" s="16" t="s">
        <v>16</v>
      </c>
      <c r="C3007" s="120">
        <v>7.73</v>
      </c>
      <c r="D3007" s="119">
        <v>7.73</v>
      </c>
      <c r="E3007" s="122"/>
      <c r="F3007" s="119">
        <v>8.09</v>
      </c>
      <c r="G3007" s="119">
        <v>7.38</v>
      </c>
      <c r="H3007" s="119">
        <v>7.12</v>
      </c>
      <c r="O3007" s="4"/>
      <c r="P3007" s="4"/>
    </row>
    <row r="3008" spans="1:16" ht="15.75" customHeight="1">
      <c r="A3008" s="4" t="str">
        <f t="shared" si="76"/>
        <v>43154CHIMBOTE</v>
      </c>
      <c r="B3008" s="16" t="s">
        <v>15</v>
      </c>
      <c r="C3008" s="120">
        <v>7.62</v>
      </c>
      <c r="D3008" s="119">
        <v>7.78</v>
      </c>
      <c r="E3008" s="122"/>
      <c r="F3008" s="122"/>
      <c r="G3008" s="119">
        <v>7.38</v>
      </c>
      <c r="H3008" s="122"/>
      <c r="O3008" s="4"/>
      <c r="P3008" s="4"/>
    </row>
    <row r="3009" spans="1:16" ht="15.75" customHeight="1">
      <c r="A3009" s="4" t="str">
        <f t="shared" si="76"/>
        <v>43154SUPE</v>
      </c>
      <c r="B3009" s="16" t="s">
        <v>22</v>
      </c>
      <c r="C3009" s="120">
        <v>7.54</v>
      </c>
      <c r="D3009" s="119">
        <v>7.54</v>
      </c>
      <c r="E3009" s="122"/>
      <c r="F3009" s="122"/>
      <c r="G3009" s="119">
        <v>7.35</v>
      </c>
      <c r="H3009" s="119">
        <v>7.09</v>
      </c>
      <c r="O3009" s="4"/>
      <c r="P3009" s="4"/>
    </row>
    <row r="3010" spans="1:16" ht="15.75" customHeight="1">
      <c r="A3010" s="4" t="str">
        <f t="shared" si="76"/>
        <v>43154CALLAO</v>
      </c>
      <c r="B3010" s="16" t="s">
        <v>17</v>
      </c>
      <c r="C3010" s="120">
        <v>7.36</v>
      </c>
      <c r="D3010" s="119">
        <v>7.36</v>
      </c>
      <c r="E3010" s="119">
        <v>7.89</v>
      </c>
      <c r="F3010" s="119">
        <v>7.56</v>
      </c>
      <c r="G3010" s="119">
        <v>6.84</v>
      </c>
      <c r="H3010" s="119">
        <v>6.55</v>
      </c>
      <c r="O3010" s="4"/>
      <c r="P3010" s="4"/>
    </row>
    <row r="3011" spans="1:16" ht="15.75" customHeight="1">
      <c r="A3011" s="4" t="str">
        <f t="shared" si="76"/>
        <v>43154CONCHAN</v>
      </c>
      <c r="B3011" s="16" t="s">
        <v>14</v>
      </c>
      <c r="C3011" s="120">
        <v>7.36</v>
      </c>
      <c r="D3011" s="119">
        <v>7.36</v>
      </c>
      <c r="E3011" s="119">
        <v>7.89</v>
      </c>
      <c r="F3011" s="119">
        <v>7.56</v>
      </c>
      <c r="G3011" s="119">
        <v>6.84</v>
      </c>
      <c r="H3011" s="119">
        <v>6.55</v>
      </c>
      <c r="O3011" s="4"/>
      <c r="P3011" s="4"/>
    </row>
    <row r="3012" spans="1:16" ht="15.75" customHeight="1">
      <c r="A3012" s="4" t="str">
        <f t="shared" si="76"/>
        <v>43154C. DE PASCO</v>
      </c>
      <c r="B3012" s="16" t="s">
        <v>23</v>
      </c>
      <c r="C3012" s="122"/>
      <c r="D3012" s="122"/>
      <c r="E3012" s="122"/>
      <c r="F3012" s="122"/>
      <c r="G3012" s="119">
        <v>7.6</v>
      </c>
      <c r="H3012" s="119">
        <v>7.35</v>
      </c>
      <c r="O3012" s="4"/>
      <c r="P3012" s="4"/>
    </row>
    <row r="3013" spans="1:16" ht="15.75" customHeight="1">
      <c r="A3013" s="4" t="str">
        <f t="shared" si="76"/>
        <v>43154PISCO</v>
      </c>
      <c r="B3013" s="16" t="s">
        <v>24</v>
      </c>
      <c r="C3013" s="120">
        <v>7.56</v>
      </c>
      <c r="D3013" s="119">
        <v>7.56</v>
      </c>
      <c r="E3013" s="122"/>
      <c r="F3013" s="119">
        <v>7.93</v>
      </c>
      <c r="G3013" s="119">
        <v>7.23</v>
      </c>
      <c r="H3013" s="119">
        <v>6.93</v>
      </c>
      <c r="O3013" s="4"/>
      <c r="P3013" s="4"/>
    </row>
    <row r="3014" spans="1:16" ht="15.75" customHeight="1">
      <c r="A3014" s="4" t="str">
        <f t="shared" si="76"/>
        <v>43154MOLLENDO</v>
      </c>
      <c r="B3014" s="16" t="s">
        <v>25</v>
      </c>
      <c r="C3014" s="120">
        <v>7.83</v>
      </c>
      <c r="D3014" s="119">
        <v>7.83</v>
      </c>
      <c r="E3014" s="122"/>
      <c r="F3014" s="122"/>
      <c r="G3014" s="119">
        <v>7.44</v>
      </c>
      <c r="H3014" s="119">
        <v>7.18</v>
      </c>
      <c r="O3014" s="4"/>
      <c r="P3014" s="4"/>
    </row>
    <row r="3015" spans="1:16" ht="15.75" customHeight="1">
      <c r="A3015" s="4" t="str">
        <f t="shared" si="76"/>
        <v>43154JULIACA</v>
      </c>
      <c r="B3015" s="16" t="s">
        <v>26</v>
      </c>
      <c r="C3015" s="120">
        <v>8.1</v>
      </c>
      <c r="D3015" s="119">
        <v>8.1</v>
      </c>
      <c r="E3015" s="122"/>
      <c r="F3015" s="122"/>
      <c r="G3015" s="122"/>
      <c r="H3015" s="119">
        <v>7.49</v>
      </c>
      <c r="O3015" s="4"/>
      <c r="P3015" s="4"/>
    </row>
    <row r="3016" spans="1:16" ht="15.75" customHeight="1">
      <c r="A3016" s="4" t="str">
        <f t="shared" si="76"/>
        <v>43154CUSCO</v>
      </c>
      <c r="B3016" s="16" t="s">
        <v>19</v>
      </c>
      <c r="C3016" s="120">
        <v>8.15</v>
      </c>
      <c r="D3016" s="119">
        <v>8.15</v>
      </c>
      <c r="E3016" s="122"/>
      <c r="F3016" s="122"/>
      <c r="G3016" s="122"/>
      <c r="H3016" s="119">
        <v>7.54</v>
      </c>
      <c r="O3016" s="4"/>
      <c r="P3016" s="4"/>
    </row>
    <row r="3017" spans="1:16" ht="15.75" customHeight="1">
      <c r="A3017" s="4" t="str">
        <f t="shared" si="76"/>
        <v>43154ILO</v>
      </c>
      <c r="B3017" s="16" t="s">
        <v>27</v>
      </c>
      <c r="C3017" s="120">
        <v>7.87</v>
      </c>
      <c r="D3017" s="119">
        <v>7.87</v>
      </c>
      <c r="E3017" s="122"/>
      <c r="F3017" s="119">
        <v>8.24</v>
      </c>
      <c r="G3017" s="122"/>
      <c r="H3017" s="122"/>
      <c r="O3017" s="4"/>
      <c r="P3017" s="4"/>
    </row>
    <row r="3018" spans="1:16" ht="15.75" customHeight="1">
      <c r="A3018" s="4" t="str">
        <f t="shared" si="76"/>
        <v>43154EL MILAGRO</v>
      </c>
      <c r="B3018" s="16" t="s">
        <v>28</v>
      </c>
      <c r="C3018" s="122"/>
      <c r="D3018" s="122"/>
      <c r="E3018" s="123"/>
      <c r="F3018" s="124"/>
      <c r="G3018" s="124">
        <v>7.42</v>
      </c>
      <c r="H3018" s="124">
        <v>7.07</v>
      </c>
      <c r="O3018" s="4"/>
      <c r="P3018" s="4"/>
    </row>
    <row r="3019" spans="1:16" ht="15.75" customHeight="1">
      <c r="A3019" s="4" t="str">
        <f t="shared" si="76"/>
        <v>43154YURIMAGUAS</v>
      </c>
      <c r="B3019" s="16" t="s">
        <v>29</v>
      </c>
      <c r="C3019" s="122"/>
      <c r="D3019" s="125"/>
      <c r="E3019" s="121"/>
      <c r="F3019" s="121"/>
      <c r="G3019" s="121"/>
      <c r="H3019" s="121"/>
      <c r="O3019" s="4"/>
      <c r="P3019" s="4"/>
    </row>
    <row r="3020" spans="1:16" ht="15.75" customHeight="1">
      <c r="A3020" s="4" t="str">
        <f t="shared" si="76"/>
        <v>43154IQUITOS</v>
      </c>
      <c r="B3020" s="16" t="s">
        <v>30</v>
      </c>
      <c r="C3020" s="122"/>
      <c r="D3020" s="125"/>
      <c r="E3020" s="121"/>
      <c r="F3020" s="121"/>
      <c r="G3020" s="121"/>
      <c r="H3020" s="121"/>
      <c r="O3020" s="4"/>
      <c r="P3020" s="4"/>
    </row>
    <row r="3021" spans="1:16" ht="15.75" customHeight="1">
      <c r="A3021" s="4" t="str">
        <f t="shared" si="76"/>
        <v>43154PUCALLPA</v>
      </c>
      <c r="B3021" s="16" t="s">
        <v>31</v>
      </c>
      <c r="C3021" s="122"/>
      <c r="D3021" s="125"/>
      <c r="E3021" s="121"/>
      <c r="F3021" s="121"/>
      <c r="G3021" s="121"/>
      <c r="H3021" s="121"/>
      <c r="O3021" s="4"/>
      <c r="P3021" s="4"/>
    </row>
    <row r="3022" spans="1:16" ht="15.75" customHeight="1">
      <c r="A3022" s="4" t="str">
        <f t="shared" si="76"/>
        <v>43154PTO. MALDONADO</v>
      </c>
      <c r="B3022" s="16" t="s">
        <v>32</v>
      </c>
      <c r="C3022" s="126">
        <v>10.97</v>
      </c>
      <c r="D3022" s="127">
        <v>10.97</v>
      </c>
      <c r="E3022" s="121"/>
      <c r="F3022" s="121"/>
      <c r="G3022" s="121"/>
      <c r="H3022" s="121"/>
      <c r="O3022" s="4"/>
      <c r="P3022" s="4"/>
    </row>
    <row r="3023" spans="1:16" ht="15.75" customHeight="1">
      <c r="B3023" s="17">
        <v>43160</v>
      </c>
      <c r="C3023" s="18"/>
      <c r="D3023" s="18"/>
      <c r="E3023" s="18"/>
      <c r="F3023" s="18"/>
      <c r="G3023" s="18"/>
      <c r="H3023" s="18"/>
      <c r="O3023" s="4"/>
      <c r="P3023" s="4"/>
    </row>
    <row r="3024" spans="1:16" ht="15.75" customHeight="1">
      <c r="A3024" s="4" t="str">
        <f t="shared" ref="A3024:A3042" si="77">+$B$3023&amp;B3024</f>
        <v>43160TALARA</v>
      </c>
      <c r="B3024" s="16" t="s">
        <v>20</v>
      </c>
      <c r="C3024" s="122"/>
      <c r="D3024" s="122"/>
      <c r="E3024" s="122"/>
      <c r="F3024" s="119">
        <v>7.65</v>
      </c>
      <c r="G3024" s="119">
        <v>6.96</v>
      </c>
      <c r="H3024" s="119">
        <v>6.59</v>
      </c>
      <c r="O3024" s="4"/>
      <c r="P3024" s="4"/>
    </row>
    <row r="3025" spans="1:16" ht="15.75" customHeight="1">
      <c r="A3025" s="4" t="str">
        <f t="shared" si="77"/>
        <v>43160PIURA</v>
      </c>
      <c r="B3025" s="16" t="s">
        <v>21</v>
      </c>
      <c r="C3025" s="122"/>
      <c r="D3025" s="122"/>
      <c r="E3025" s="122"/>
      <c r="F3025" s="122"/>
      <c r="G3025" s="119">
        <v>7.14</v>
      </c>
      <c r="H3025" s="119">
        <v>6.87</v>
      </c>
      <c r="O3025" s="4"/>
      <c r="P3025" s="4"/>
    </row>
    <row r="3026" spans="1:16" ht="15.75" customHeight="1">
      <c r="A3026" s="4" t="str">
        <f t="shared" si="77"/>
        <v>43160ETEN</v>
      </c>
      <c r="B3026" s="16" t="s">
        <v>18</v>
      </c>
      <c r="C3026" s="120">
        <v>7.69</v>
      </c>
      <c r="D3026" s="119">
        <v>7.67</v>
      </c>
      <c r="E3026" s="122"/>
      <c r="F3026" s="122"/>
      <c r="G3026" s="119">
        <v>7.28</v>
      </c>
      <c r="H3026" s="119">
        <v>7.01</v>
      </c>
      <c r="O3026" s="4"/>
      <c r="P3026" s="4"/>
    </row>
    <row r="3027" spans="1:16" ht="15.75" customHeight="1">
      <c r="A3027" s="4" t="str">
        <f t="shared" si="77"/>
        <v>43160SALAVERRY</v>
      </c>
      <c r="B3027" s="16" t="s">
        <v>16</v>
      </c>
      <c r="C3027" s="120">
        <v>7.73</v>
      </c>
      <c r="D3027" s="119">
        <v>7.71</v>
      </c>
      <c r="E3027" s="122"/>
      <c r="F3027" s="119">
        <v>8.01</v>
      </c>
      <c r="G3027" s="119">
        <v>7.31</v>
      </c>
      <c r="H3027" s="119">
        <v>7.04</v>
      </c>
      <c r="O3027" s="4"/>
      <c r="P3027" s="4"/>
    </row>
    <row r="3028" spans="1:16" ht="15.75" customHeight="1">
      <c r="A3028" s="4" t="str">
        <f t="shared" si="77"/>
        <v>43160CHIMBOTE</v>
      </c>
      <c r="B3028" s="16" t="s">
        <v>15</v>
      </c>
      <c r="C3028" s="120">
        <v>7.62</v>
      </c>
      <c r="D3028" s="119">
        <v>7.6</v>
      </c>
      <c r="E3028" s="122"/>
      <c r="F3028" s="122"/>
      <c r="G3028" s="119">
        <v>7.31</v>
      </c>
      <c r="H3028" s="122"/>
      <c r="O3028" s="4"/>
      <c r="P3028" s="4"/>
    </row>
    <row r="3029" spans="1:16" ht="15.75" customHeight="1">
      <c r="A3029" s="4" t="str">
        <f t="shared" si="77"/>
        <v>43160SUPE</v>
      </c>
      <c r="B3029" s="16" t="s">
        <v>22</v>
      </c>
      <c r="C3029" s="120">
        <v>7.54</v>
      </c>
      <c r="D3029" s="119">
        <v>7.52</v>
      </c>
      <c r="E3029" s="122"/>
      <c r="F3029" s="122"/>
      <c r="G3029" s="119">
        <v>7.28</v>
      </c>
      <c r="H3029" s="119">
        <v>7.01</v>
      </c>
      <c r="O3029" s="4"/>
      <c r="P3029" s="4"/>
    </row>
    <row r="3030" spans="1:16" ht="15.75" customHeight="1">
      <c r="A3030" s="4" t="str">
        <f t="shared" si="77"/>
        <v>43160CALLAO</v>
      </c>
      <c r="B3030" s="16" t="s">
        <v>17</v>
      </c>
      <c r="C3030" s="120">
        <v>7.36</v>
      </c>
      <c r="D3030" s="119">
        <v>7.34</v>
      </c>
      <c r="E3030" s="119">
        <v>7.81</v>
      </c>
      <c r="F3030" s="119">
        <v>7.48</v>
      </c>
      <c r="G3030" s="119">
        <v>6.77</v>
      </c>
      <c r="H3030" s="119">
        <v>6.47</v>
      </c>
      <c r="O3030" s="4"/>
      <c r="P3030" s="4"/>
    </row>
    <row r="3031" spans="1:16" ht="15.75" customHeight="1">
      <c r="A3031" s="4" t="str">
        <f t="shared" si="77"/>
        <v>43160CONCHAN</v>
      </c>
      <c r="B3031" s="16" t="s">
        <v>14</v>
      </c>
      <c r="C3031" s="120">
        <v>7.36</v>
      </c>
      <c r="D3031" s="119">
        <v>7.34</v>
      </c>
      <c r="E3031" s="119">
        <v>7.81</v>
      </c>
      <c r="F3031" s="119">
        <v>7.48</v>
      </c>
      <c r="G3031" s="119">
        <v>6.77</v>
      </c>
      <c r="H3031" s="119">
        <v>6.47</v>
      </c>
      <c r="O3031" s="4"/>
      <c r="P3031" s="4"/>
    </row>
    <row r="3032" spans="1:16" ht="15.75" customHeight="1">
      <c r="A3032" s="4" t="str">
        <f t="shared" si="77"/>
        <v>43160C. DE PASCO</v>
      </c>
      <c r="B3032" s="16" t="s">
        <v>23</v>
      </c>
      <c r="C3032" s="122"/>
      <c r="D3032" s="122"/>
      <c r="E3032" s="122"/>
      <c r="F3032" s="122"/>
      <c r="G3032" s="119">
        <v>7.53</v>
      </c>
      <c r="H3032" s="119">
        <v>7.27</v>
      </c>
      <c r="O3032" s="4"/>
      <c r="P3032" s="4"/>
    </row>
    <row r="3033" spans="1:16" ht="15.75" customHeight="1">
      <c r="A3033" s="4" t="str">
        <f t="shared" si="77"/>
        <v>43160PISCO</v>
      </c>
      <c r="B3033" s="16" t="s">
        <v>24</v>
      </c>
      <c r="C3033" s="120">
        <v>7.56</v>
      </c>
      <c r="D3033" s="119">
        <v>7.54</v>
      </c>
      <c r="E3033" s="122"/>
      <c r="F3033" s="119">
        <v>7.85</v>
      </c>
      <c r="G3033" s="119">
        <v>7.16</v>
      </c>
      <c r="H3033" s="119">
        <v>6.85</v>
      </c>
      <c r="O3033" s="4"/>
      <c r="P3033" s="4"/>
    </row>
    <row r="3034" spans="1:16" ht="15.75" customHeight="1">
      <c r="A3034" s="4" t="str">
        <f t="shared" si="77"/>
        <v>43160MOLLENDO</v>
      </c>
      <c r="B3034" s="16" t="s">
        <v>25</v>
      </c>
      <c r="C3034" s="120">
        <v>7.83</v>
      </c>
      <c r="D3034" s="119">
        <v>7.81</v>
      </c>
      <c r="E3034" s="122"/>
      <c r="F3034" s="122"/>
      <c r="G3034" s="119">
        <v>7.37</v>
      </c>
      <c r="H3034" s="119">
        <v>7.1</v>
      </c>
      <c r="O3034" s="4"/>
      <c r="P3034" s="4"/>
    </row>
    <row r="3035" spans="1:16" ht="15.75" customHeight="1">
      <c r="A3035" s="4" t="str">
        <f t="shared" si="77"/>
        <v>43160JULIACA</v>
      </c>
      <c r="B3035" s="16" t="s">
        <v>26</v>
      </c>
      <c r="C3035" s="120">
        <v>8.1</v>
      </c>
      <c r="D3035" s="119">
        <v>8.08</v>
      </c>
      <c r="E3035" s="122"/>
      <c r="F3035" s="122"/>
      <c r="G3035" s="122"/>
      <c r="H3035" s="119">
        <v>7.41</v>
      </c>
      <c r="O3035" s="4"/>
      <c r="P3035" s="4"/>
    </row>
    <row r="3036" spans="1:16" ht="15.75" customHeight="1">
      <c r="A3036" s="4" t="str">
        <f t="shared" si="77"/>
        <v>43160CUSCO</v>
      </c>
      <c r="B3036" s="16" t="s">
        <v>19</v>
      </c>
      <c r="C3036" s="120">
        <v>8.15</v>
      </c>
      <c r="D3036" s="119">
        <v>8.1300000000000008</v>
      </c>
      <c r="E3036" s="122"/>
      <c r="F3036" s="122"/>
      <c r="G3036" s="122"/>
      <c r="H3036" s="119">
        <v>7.46</v>
      </c>
      <c r="O3036" s="4"/>
      <c r="P3036" s="4"/>
    </row>
    <row r="3037" spans="1:16" ht="15.75" customHeight="1">
      <c r="A3037" s="4" t="str">
        <f t="shared" si="77"/>
        <v>43160ILO</v>
      </c>
      <c r="B3037" s="16" t="s">
        <v>27</v>
      </c>
      <c r="C3037" s="120">
        <v>7.87</v>
      </c>
      <c r="D3037" s="119">
        <v>7.85</v>
      </c>
      <c r="E3037" s="122"/>
      <c r="F3037" s="119">
        <v>8.16</v>
      </c>
      <c r="G3037" s="122"/>
      <c r="H3037" s="122"/>
      <c r="O3037" s="4"/>
      <c r="P3037" s="4"/>
    </row>
    <row r="3038" spans="1:16" ht="15.75" customHeight="1">
      <c r="A3038" s="4" t="str">
        <f t="shared" si="77"/>
        <v>43160EL MILAGRO</v>
      </c>
      <c r="B3038" s="16" t="s">
        <v>28</v>
      </c>
      <c r="C3038" s="122"/>
      <c r="D3038" s="122"/>
      <c r="E3038" s="123"/>
      <c r="F3038" s="123"/>
      <c r="G3038" s="124">
        <v>7.35</v>
      </c>
      <c r="H3038" s="124">
        <v>6.99</v>
      </c>
      <c r="O3038" s="4"/>
      <c r="P3038" s="4"/>
    </row>
    <row r="3039" spans="1:16" ht="15.75" customHeight="1">
      <c r="A3039" s="4" t="str">
        <f t="shared" si="77"/>
        <v>43160YURIMAGUAS</v>
      </c>
      <c r="B3039" s="16" t="s">
        <v>29</v>
      </c>
      <c r="C3039" s="122"/>
      <c r="D3039" s="125"/>
      <c r="E3039" s="121"/>
      <c r="F3039" s="121"/>
      <c r="G3039" s="121"/>
      <c r="H3039" s="121"/>
      <c r="O3039" s="4"/>
      <c r="P3039" s="4"/>
    </row>
    <row r="3040" spans="1:16" ht="15.75" customHeight="1">
      <c r="A3040" s="4" t="str">
        <f t="shared" si="77"/>
        <v>43160IQUITOS</v>
      </c>
      <c r="B3040" s="16" t="s">
        <v>30</v>
      </c>
      <c r="C3040" s="122"/>
      <c r="D3040" s="125"/>
      <c r="E3040" s="121"/>
      <c r="F3040" s="121"/>
      <c r="G3040" s="121"/>
      <c r="H3040" s="121"/>
      <c r="O3040" s="4"/>
      <c r="P3040" s="4"/>
    </row>
    <row r="3041" spans="1:16" ht="15.75" customHeight="1">
      <c r="A3041" s="4" t="str">
        <f t="shared" si="77"/>
        <v>43160PUCALLPA</v>
      </c>
      <c r="B3041" s="16" t="s">
        <v>31</v>
      </c>
      <c r="C3041" s="122"/>
      <c r="D3041" s="125"/>
      <c r="E3041" s="121"/>
      <c r="F3041" s="121"/>
      <c r="G3041" s="121"/>
      <c r="H3041" s="121"/>
      <c r="O3041" s="4"/>
      <c r="P3041" s="4"/>
    </row>
    <row r="3042" spans="1:16" ht="15.75" customHeight="1">
      <c r="A3042" s="4" t="str">
        <f t="shared" si="77"/>
        <v>43160PTO. MALDONADO</v>
      </c>
      <c r="B3042" s="16" t="s">
        <v>32</v>
      </c>
      <c r="C3042" s="126">
        <v>10.97</v>
      </c>
      <c r="D3042" s="127">
        <v>10.95</v>
      </c>
      <c r="E3042" s="121"/>
      <c r="F3042" s="121"/>
      <c r="G3042" s="121"/>
      <c r="H3042" s="121"/>
      <c r="O3042" s="4"/>
      <c r="P3042" s="4"/>
    </row>
    <row r="3043" spans="1:16" ht="15.75" customHeight="1">
      <c r="B3043" s="17">
        <v>43167</v>
      </c>
      <c r="C3043" s="18"/>
      <c r="D3043" s="18"/>
      <c r="E3043" s="18"/>
      <c r="F3043" s="18"/>
      <c r="G3043" s="18"/>
      <c r="H3043" s="18"/>
      <c r="O3043" s="4"/>
      <c r="P3043" s="4"/>
    </row>
    <row r="3044" spans="1:16" ht="15.75" customHeight="1">
      <c r="A3044" s="4" t="str">
        <f t="shared" ref="A3044:A3062" si="78">+$B$3043&amp;B3044</f>
        <v>43167TALARA</v>
      </c>
      <c r="B3044" s="16" t="s">
        <v>20</v>
      </c>
      <c r="C3044" s="122"/>
      <c r="D3044" s="122"/>
      <c r="E3044" s="122"/>
      <c r="F3044" s="119">
        <v>7.71</v>
      </c>
      <c r="G3044" s="119">
        <v>7.02</v>
      </c>
      <c r="H3044" s="126">
        <v>6.66</v>
      </c>
      <c r="O3044" s="4"/>
      <c r="P3044" s="4"/>
    </row>
    <row r="3045" spans="1:16" ht="15.75" customHeight="1">
      <c r="A3045" s="4" t="str">
        <f t="shared" si="78"/>
        <v>43167PIURA</v>
      </c>
      <c r="B3045" s="16" t="s">
        <v>21</v>
      </c>
      <c r="C3045" s="122"/>
      <c r="D3045" s="122"/>
      <c r="E3045" s="122"/>
      <c r="F3045" s="122"/>
      <c r="G3045" s="119">
        <v>7.15</v>
      </c>
      <c r="H3045" s="126">
        <v>6.89</v>
      </c>
      <c r="O3045" s="4"/>
      <c r="P3045" s="4"/>
    </row>
    <row r="3046" spans="1:16" ht="15.75" customHeight="1">
      <c r="A3046" s="4" t="str">
        <f t="shared" si="78"/>
        <v>43167ETEN</v>
      </c>
      <c r="B3046" s="16" t="s">
        <v>18</v>
      </c>
      <c r="C3046" s="119">
        <v>7.69</v>
      </c>
      <c r="D3046" s="119">
        <v>7.77</v>
      </c>
      <c r="E3046" s="122"/>
      <c r="F3046" s="122"/>
      <c r="G3046" s="119">
        <v>7.34</v>
      </c>
      <c r="H3046" s="126">
        <v>7.08</v>
      </c>
      <c r="O3046" s="4"/>
      <c r="P3046" s="4"/>
    </row>
    <row r="3047" spans="1:16" ht="15.75" customHeight="1">
      <c r="A3047" s="4" t="str">
        <f t="shared" si="78"/>
        <v>43167SALAVERRY</v>
      </c>
      <c r="B3047" s="16" t="s">
        <v>16</v>
      </c>
      <c r="C3047" s="119">
        <v>7.73</v>
      </c>
      <c r="D3047" s="119">
        <v>7.81</v>
      </c>
      <c r="E3047" s="122"/>
      <c r="F3047" s="119">
        <v>8.07</v>
      </c>
      <c r="G3047" s="119">
        <v>7.37</v>
      </c>
      <c r="H3047" s="126">
        <v>7.11</v>
      </c>
      <c r="O3047" s="4"/>
      <c r="P3047" s="4"/>
    </row>
    <row r="3048" spans="1:16" ht="15.75" customHeight="1">
      <c r="A3048" s="4" t="str">
        <f t="shared" si="78"/>
        <v>43167CHIMBOTE</v>
      </c>
      <c r="B3048" s="16" t="s">
        <v>15</v>
      </c>
      <c r="C3048" s="119">
        <v>7.62</v>
      </c>
      <c r="D3048" s="119">
        <v>7.7</v>
      </c>
      <c r="E3048" s="122"/>
      <c r="F3048" s="122"/>
      <c r="G3048" s="119">
        <v>7.37</v>
      </c>
      <c r="H3048" s="122"/>
      <c r="O3048" s="4"/>
      <c r="P3048" s="4"/>
    </row>
    <row r="3049" spans="1:16" ht="15.75" customHeight="1">
      <c r="A3049" s="4" t="str">
        <f t="shared" si="78"/>
        <v>43167SUPE</v>
      </c>
      <c r="B3049" s="16" t="s">
        <v>22</v>
      </c>
      <c r="C3049" s="119">
        <v>7.49</v>
      </c>
      <c r="D3049" s="119">
        <v>7.57</v>
      </c>
      <c r="E3049" s="122"/>
      <c r="F3049" s="122"/>
      <c r="G3049" s="119">
        <v>7.24</v>
      </c>
      <c r="H3049" s="126">
        <v>7.08</v>
      </c>
      <c r="O3049" s="4"/>
      <c r="P3049" s="4"/>
    </row>
    <row r="3050" spans="1:16" ht="15.75" customHeight="1">
      <c r="A3050" s="4" t="str">
        <f t="shared" si="78"/>
        <v>43167CALLAO</v>
      </c>
      <c r="B3050" s="16" t="s">
        <v>17</v>
      </c>
      <c r="C3050" s="119">
        <v>7.36</v>
      </c>
      <c r="D3050" s="119">
        <v>7.44</v>
      </c>
      <c r="E3050" s="119">
        <v>7.87</v>
      </c>
      <c r="F3050" s="119">
        <v>7.54</v>
      </c>
      <c r="G3050" s="119">
        <v>6.83</v>
      </c>
      <c r="H3050" s="126">
        <v>6.54</v>
      </c>
      <c r="O3050" s="4"/>
      <c r="P3050" s="4"/>
    </row>
    <row r="3051" spans="1:16" ht="15.75" customHeight="1">
      <c r="A3051" s="4" t="str">
        <f t="shared" si="78"/>
        <v>43167CONCHAN</v>
      </c>
      <c r="B3051" s="16" t="s">
        <v>14</v>
      </c>
      <c r="C3051" s="119">
        <v>7.36</v>
      </c>
      <c r="D3051" s="119">
        <v>7.44</v>
      </c>
      <c r="E3051" s="119">
        <v>7.87</v>
      </c>
      <c r="F3051" s="119">
        <v>7.54</v>
      </c>
      <c r="G3051" s="119">
        <v>6.83</v>
      </c>
      <c r="H3051" s="126">
        <v>6.54</v>
      </c>
      <c r="O3051" s="4"/>
      <c r="P3051" s="4"/>
    </row>
    <row r="3052" spans="1:16" ht="15.75" customHeight="1">
      <c r="A3052" s="4" t="str">
        <f t="shared" si="78"/>
        <v>43167C. DE PASCO</v>
      </c>
      <c r="B3052" s="16" t="s">
        <v>23</v>
      </c>
      <c r="C3052" s="122"/>
      <c r="D3052" s="122"/>
      <c r="E3052" s="122"/>
      <c r="F3052" s="122"/>
      <c r="G3052" s="119">
        <v>7.59</v>
      </c>
      <c r="H3052" s="126">
        <v>7.34</v>
      </c>
      <c r="O3052" s="4"/>
      <c r="P3052" s="4"/>
    </row>
    <row r="3053" spans="1:16" ht="15.75" customHeight="1">
      <c r="A3053" s="4" t="str">
        <f t="shared" si="78"/>
        <v>43167PISCO</v>
      </c>
      <c r="B3053" s="16" t="s">
        <v>24</v>
      </c>
      <c r="C3053" s="119">
        <v>7.56</v>
      </c>
      <c r="D3053" s="119">
        <v>7.64</v>
      </c>
      <c r="E3053" s="122"/>
      <c r="F3053" s="119">
        <v>7.91</v>
      </c>
      <c r="G3053" s="119">
        <v>7.22</v>
      </c>
      <c r="H3053" s="126">
        <v>6.92</v>
      </c>
      <c r="O3053" s="4"/>
      <c r="P3053" s="4"/>
    </row>
    <row r="3054" spans="1:16" ht="15.75" customHeight="1">
      <c r="A3054" s="4" t="str">
        <f t="shared" si="78"/>
        <v>43167MOLLENDO</v>
      </c>
      <c r="B3054" s="16" t="s">
        <v>25</v>
      </c>
      <c r="C3054" s="119">
        <v>7.83</v>
      </c>
      <c r="D3054" s="119">
        <v>7.91</v>
      </c>
      <c r="E3054" s="122"/>
      <c r="F3054" s="122"/>
      <c r="G3054" s="119">
        <v>7.43</v>
      </c>
      <c r="H3054" s="126">
        <v>7.17</v>
      </c>
      <c r="O3054" s="4"/>
      <c r="P3054" s="4"/>
    </row>
    <row r="3055" spans="1:16" ht="15.75" customHeight="1">
      <c r="A3055" s="4" t="str">
        <f t="shared" si="78"/>
        <v>43167JULIACA</v>
      </c>
      <c r="B3055" s="16" t="s">
        <v>26</v>
      </c>
      <c r="C3055" s="119">
        <v>8.1</v>
      </c>
      <c r="D3055" s="119">
        <v>8.18</v>
      </c>
      <c r="E3055" s="122"/>
      <c r="F3055" s="122"/>
      <c r="G3055" s="122"/>
      <c r="H3055" s="126">
        <v>7.48</v>
      </c>
      <c r="O3055" s="4"/>
      <c r="P3055" s="4"/>
    </row>
    <row r="3056" spans="1:16" ht="15.75" customHeight="1">
      <c r="A3056" s="4" t="str">
        <f t="shared" si="78"/>
        <v>43167CUSCO</v>
      </c>
      <c r="B3056" s="16" t="s">
        <v>19</v>
      </c>
      <c r="C3056" s="119">
        <v>8.15</v>
      </c>
      <c r="D3056" s="119">
        <v>8.23</v>
      </c>
      <c r="E3056" s="122"/>
      <c r="F3056" s="122"/>
      <c r="G3056" s="122"/>
      <c r="H3056" s="126">
        <v>7.53</v>
      </c>
      <c r="O3056" s="4"/>
      <c r="P3056" s="4"/>
    </row>
    <row r="3057" spans="1:16" ht="15.75" customHeight="1">
      <c r="A3057" s="4" t="str">
        <f t="shared" si="78"/>
        <v>43167ILO</v>
      </c>
      <c r="B3057" s="16" t="s">
        <v>27</v>
      </c>
      <c r="C3057" s="119">
        <v>7.87</v>
      </c>
      <c r="D3057" s="119">
        <v>7.95</v>
      </c>
      <c r="E3057" s="122"/>
      <c r="F3057" s="119">
        <v>8.2200000000000006</v>
      </c>
      <c r="G3057" s="122"/>
      <c r="H3057" s="122"/>
      <c r="O3057" s="4"/>
      <c r="P3057" s="4"/>
    </row>
    <row r="3058" spans="1:16" ht="15.75" customHeight="1">
      <c r="A3058" s="4" t="str">
        <f t="shared" si="78"/>
        <v>43167EL MILAGRO</v>
      </c>
      <c r="B3058" s="16" t="s">
        <v>28</v>
      </c>
      <c r="C3058" s="122"/>
      <c r="D3058" s="122"/>
      <c r="E3058" s="123"/>
      <c r="F3058" s="123"/>
      <c r="G3058" s="124">
        <v>7.41</v>
      </c>
      <c r="H3058" s="128">
        <v>7.06</v>
      </c>
      <c r="O3058" s="4"/>
      <c r="P3058" s="4"/>
    </row>
    <row r="3059" spans="1:16" ht="15.75" customHeight="1">
      <c r="A3059" s="4" t="str">
        <f t="shared" si="78"/>
        <v>43167YURIMAGUAS</v>
      </c>
      <c r="B3059" s="16" t="s">
        <v>29</v>
      </c>
      <c r="C3059" s="122"/>
      <c r="D3059" s="125"/>
      <c r="E3059" s="121"/>
      <c r="F3059" s="121"/>
      <c r="G3059" s="121"/>
      <c r="H3059" s="121"/>
      <c r="O3059" s="4"/>
      <c r="P3059" s="4"/>
    </row>
    <row r="3060" spans="1:16" ht="15.75" customHeight="1">
      <c r="A3060" s="4" t="str">
        <f t="shared" si="78"/>
        <v>43167IQUITOS</v>
      </c>
      <c r="B3060" s="16" t="s">
        <v>30</v>
      </c>
      <c r="C3060" s="122"/>
      <c r="D3060" s="125"/>
      <c r="E3060" s="121"/>
      <c r="F3060" s="121"/>
      <c r="G3060" s="121"/>
      <c r="H3060" s="121"/>
      <c r="O3060" s="4"/>
      <c r="P3060" s="4"/>
    </row>
    <row r="3061" spans="1:16" ht="15.75" customHeight="1">
      <c r="A3061" s="4" t="str">
        <f t="shared" si="78"/>
        <v>43167PUCALLPA</v>
      </c>
      <c r="B3061" s="16" t="s">
        <v>31</v>
      </c>
      <c r="C3061" s="122"/>
      <c r="D3061" s="125"/>
      <c r="E3061" s="121"/>
      <c r="F3061" s="121"/>
      <c r="G3061" s="121"/>
      <c r="H3061" s="121"/>
      <c r="O3061" s="4"/>
      <c r="P3061" s="4"/>
    </row>
    <row r="3062" spans="1:16" ht="15.75" customHeight="1">
      <c r="A3062" s="4" t="str">
        <f t="shared" si="78"/>
        <v>43167PTO. MALDONADO</v>
      </c>
      <c r="B3062" s="16" t="s">
        <v>32</v>
      </c>
      <c r="C3062" s="119">
        <v>10.97</v>
      </c>
      <c r="D3062" s="129">
        <v>11.05</v>
      </c>
      <c r="E3062" s="121"/>
      <c r="F3062" s="121"/>
      <c r="G3062" s="121"/>
      <c r="H3062" s="121"/>
      <c r="O3062" s="4"/>
      <c r="P3062" s="4"/>
    </row>
    <row r="3063" spans="1:16" ht="15.75" customHeight="1">
      <c r="B3063" s="17">
        <v>43174</v>
      </c>
      <c r="C3063" s="18"/>
      <c r="D3063" s="18"/>
      <c r="E3063" s="18"/>
      <c r="F3063" s="18"/>
      <c r="G3063" s="18"/>
      <c r="H3063" s="18"/>
      <c r="O3063" s="4"/>
      <c r="P3063" s="4"/>
    </row>
    <row r="3064" spans="1:16" ht="15.75" customHeight="1">
      <c r="A3064" s="4" t="str">
        <f t="shared" ref="A3064:A3082" si="79">+$B$3063&amp;B3064</f>
        <v>43174TALARA</v>
      </c>
      <c r="B3064" s="16" t="s">
        <v>20</v>
      </c>
      <c r="C3064" s="122"/>
      <c r="D3064" s="122"/>
      <c r="E3064" s="122"/>
      <c r="F3064" s="119">
        <v>7.64</v>
      </c>
      <c r="G3064" s="119">
        <v>6.94</v>
      </c>
      <c r="H3064" s="126">
        <v>6.56</v>
      </c>
      <c r="O3064" s="4"/>
      <c r="P3064" s="4"/>
    </row>
    <row r="3065" spans="1:16" ht="15.75" customHeight="1">
      <c r="A3065" s="4" t="str">
        <f t="shared" si="79"/>
        <v>43174PIURA</v>
      </c>
      <c r="B3065" s="16" t="s">
        <v>21</v>
      </c>
      <c r="C3065" s="122"/>
      <c r="D3065" s="122"/>
      <c r="E3065" s="122"/>
      <c r="F3065" s="122"/>
      <c r="G3065" s="119">
        <v>7.07</v>
      </c>
      <c r="H3065" s="126">
        <v>6.79</v>
      </c>
      <c r="O3065" s="4"/>
      <c r="P3065" s="4"/>
    </row>
    <row r="3066" spans="1:16" ht="15.75" customHeight="1">
      <c r="A3066" s="4" t="str">
        <f t="shared" si="79"/>
        <v>43174ETEN</v>
      </c>
      <c r="B3066" s="16" t="s">
        <v>18</v>
      </c>
      <c r="C3066" s="119">
        <v>7.69</v>
      </c>
      <c r="D3066" s="119">
        <v>7.69</v>
      </c>
      <c r="E3066" s="122"/>
      <c r="F3066" s="122"/>
      <c r="G3066" s="119">
        <v>7.26</v>
      </c>
      <c r="H3066" s="126">
        <v>6.98</v>
      </c>
      <c r="O3066" s="4"/>
      <c r="P3066" s="4"/>
    </row>
    <row r="3067" spans="1:16" ht="15.75" customHeight="1">
      <c r="A3067" s="4" t="str">
        <f t="shared" si="79"/>
        <v>43174SALAVERRY</v>
      </c>
      <c r="B3067" s="16" t="s">
        <v>16</v>
      </c>
      <c r="C3067" s="119">
        <v>7.73</v>
      </c>
      <c r="D3067" s="119">
        <v>7.73</v>
      </c>
      <c r="E3067" s="122"/>
      <c r="F3067" s="119">
        <v>8</v>
      </c>
      <c r="G3067" s="119">
        <v>7.29</v>
      </c>
      <c r="H3067" s="126">
        <v>7.01</v>
      </c>
      <c r="O3067" s="4"/>
      <c r="P3067" s="4"/>
    </row>
    <row r="3068" spans="1:16" ht="15.75" customHeight="1">
      <c r="A3068" s="4" t="str">
        <f t="shared" si="79"/>
        <v>43174CHIMBOTE</v>
      </c>
      <c r="B3068" s="16" t="s">
        <v>15</v>
      </c>
      <c r="C3068" s="119">
        <v>7.62</v>
      </c>
      <c r="D3068" s="119">
        <v>7.62</v>
      </c>
      <c r="E3068" s="122"/>
      <c r="F3068" s="122"/>
      <c r="G3068" s="119">
        <v>7.29</v>
      </c>
      <c r="H3068" s="122"/>
      <c r="O3068" s="4"/>
      <c r="P3068" s="4"/>
    </row>
    <row r="3069" spans="1:16" ht="15.75" customHeight="1">
      <c r="A3069" s="4" t="str">
        <f t="shared" si="79"/>
        <v>43174SUPE</v>
      </c>
      <c r="B3069" s="16" t="s">
        <v>22</v>
      </c>
      <c r="C3069" s="119">
        <v>7.49</v>
      </c>
      <c r="D3069" s="119">
        <v>7.49</v>
      </c>
      <c r="E3069" s="122"/>
      <c r="F3069" s="122"/>
      <c r="G3069" s="119">
        <v>7.16</v>
      </c>
      <c r="H3069" s="126">
        <v>6.98</v>
      </c>
      <c r="O3069" s="4"/>
      <c r="P3069" s="4"/>
    </row>
    <row r="3070" spans="1:16" ht="15.75" customHeight="1">
      <c r="A3070" s="4" t="str">
        <f t="shared" si="79"/>
        <v>43174CALLAO</v>
      </c>
      <c r="B3070" s="16" t="s">
        <v>17</v>
      </c>
      <c r="C3070" s="119">
        <v>7.36</v>
      </c>
      <c r="D3070" s="119">
        <v>7.36</v>
      </c>
      <c r="E3070" s="119">
        <v>7.81</v>
      </c>
      <c r="F3070" s="119">
        <v>7.47</v>
      </c>
      <c r="G3070" s="119">
        <v>6.75</v>
      </c>
      <c r="H3070" s="126">
        <v>6.44</v>
      </c>
      <c r="O3070" s="4"/>
      <c r="P3070" s="4"/>
    </row>
    <row r="3071" spans="1:16" ht="15.75" customHeight="1">
      <c r="A3071" s="4" t="str">
        <f t="shared" si="79"/>
        <v>43174CONCHAN</v>
      </c>
      <c r="B3071" s="16" t="s">
        <v>14</v>
      </c>
      <c r="C3071" s="119">
        <v>7.36</v>
      </c>
      <c r="D3071" s="119">
        <v>7.36</v>
      </c>
      <c r="E3071" s="119">
        <v>7.81</v>
      </c>
      <c r="F3071" s="119">
        <v>7.47</v>
      </c>
      <c r="G3071" s="119">
        <v>6.75</v>
      </c>
      <c r="H3071" s="126">
        <v>6.44</v>
      </c>
      <c r="O3071" s="4"/>
      <c r="P3071" s="4"/>
    </row>
    <row r="3072" spans="1:16" ht="15.75" customHeight="1">
      <c r="A3072" s="4" t="str">
        <f t="shared" si="79"/>
        <v>43174C. DE PASCO</v>
      </c>
      <c r="B3072" s="16" t="s">
        <v>23</v>
      </c>
      <c r="C3072" s="122"/>
      <c r="D3072" s="122"/>
      <c r="E3072" s="122"/>
      <c r="F3072" s="122"/>
      <c r="G3072" s="119">
        <v>7.51</v>
      </c>
      <c r="H3072" s="126">
        <v>7.24</v>
      </c>
      <c r="O3072" s="4"/>
      <c r="P3072" s="4"/>
    </row>
    <row r="3073" spans="1:16" ht="15.75" customHeight="1">
      <c r="A3073" s="4" t="str">
        <f t="shared" si="79"/>
        <v>43174PISCO</v>
      </c>
      <c r="B3073" s="16" t="s">
        <v>24</v>
      </c>
      <c r="C3073" s="119">
        <v>7.56</v>
      </c>
      <c r="D3073" s="119">
        <v>7.56</v>
      </c>
      <c r="E3073" s="122"/>
      <c r="F3073" s="119">
        <v>7.84</v>
      </c>
      <c r="G3073" s="119">
        <v>7.14</v>
      </c>
      <c r="H3073" s="126">
        <v>6.82</v>
      </c>
      <c r="O3073" s="4"/>
      <c r="P3073" s="4"/>
    </row>
    <row r="3074" spans="1:16" ht="15.75" customHeight="1">
      <c r="A3074" s="4" t="str">
        <f t="shared" si="79"/>
        <v>43174MOLLENDO</v>
      </c>
      <c r="B3074" s="16" t="s">
        <v>25</v>
      </c>
      <c r="C3074" s="119">
        <v>7.83</v>
      </c>
      <c r="D3074" s="119">
        <v>7.83</v>
      </c>
      <c r="E3074" s="122"/>
      <c r="F3074" s="122"/>
      <c r="G3074" s="119">
        <v>7.35</v>
      </c>
      <c r="H3074" s="126">
        <v>7.07</v>
      </c>
      <c r="O3074" s="4"/>
      <c r="P3074" s="4"/>
    </row>
    <row r="3075" spans="1:16" ht="15.75" customHeight="1">
      <c r="A3075" s="4" t="str">
        <f t="shared" si="79"/>
        <v>43174JULIACA</v>
      </c>
      <c r="B3075" s="16" t="s">
        <v>26</v>
      </c>
      <c r="C3075" s="119">
        <v>8.1</v>
      </c>
      <c r="D3075" s="119">
        <v>8.1</v>
      </c>
      <c r="E3075" s="122"/>
      <c r="F3075" s="122"/>
      <c r="G3075" s="122"/>
      <c r="H3075" s="126">
        <v>7.38</v>
      </c>
      <c r="O3075" s="4"/>
      <c r="P3075" s="4"/>
    </row>
    <row r="3076" spans="1:16" ht="15.75" customHeight="1">
      <c r="A3076" s="4" t="str">
        <f t="shared" si="79"/>
        <v>43174CUSCO</v>
      </c>
      <c r="B3076" s="16" t="s">
        <v>19</v>
      </c>
      <c r="C3076" s="119">
        <v>8.15</v>
      </c>
      <c r="D3076" s="119">
        <v>8.15</v>
      </c>
      <c r="E3076" s="122"/>
      <c r="F3076" s="122"/>
      <c r="G3076" s="122"/>
      <c r="H3076" s="126">
        <v>7.43</v>
      </c>
      <c r="O3076" s="4"/>
      <c r="P3076" s="4"/>
    </row>
    <row r="3077" spans="1:16" ht="15.75" customHeight="1">
      <c r="A3077" s="4" t="str">
        <f t="shared" si="79"/>
        <v>43174ILO</v>
      </c>
      <c r="B3077" s="16" t="s">
        <v>27</v>
      </c>
      <c r="C3077" s="119">
        <v>7.87</v>
      </c>
      <c r="D3077" s="119">
        <v>7.87</v>
      </c>
      <c r="E3077" s="122"/>
      <c r="F3077" s="119">
        <v>8.15</v>
      </c>
      <c r="G3077" s="122"/>
      <c r="H3077" s="122"/>
      <c r="O3077" s="4"/>
      <c r="P3077" s="4"/>
    </row>
    <row r="3078" spans="1:16" ht="15.75" customHeight="1">
      <c r="A3078" s="4" t="str">
        <f t="shared" si="79"/>
        <v>43174EL MILAGRO</v>
      </c>
      <c r="B3078" s="16" t="s">
        <v>28</v>
      </c>
      <c r="C3078" s="122"/>
      <c r="D3078" s="122"/>
      <c r="E3078" s="123"/>
      <c r="F3078" s="123"/>
      <c r="G3078" s="124">
        <v>7.33</v>
      </c>
      <c r="H3078" s="128">
        <v>6.96</v>
      </c>
      <c r="O3078" s="4"/>
      <c r="P3078" s="4"/>
    </row>
    <row r="3079" spans="1:16" ht="15.75" customHeight="1">
      <c r="A3079" s="4" t="str">
        <f t="shared" si="79"/>
        <v>43174YURIMAGUAS</v>
      </c>
      <c r="B3079" s="16" t="s">
        <v>29</v>
      </c>
      <c r="C3079" s="122"/>
      <c r="D3079" s="125"/>
      <c r="E3079" s="121"/>
      <c r="F3079" s="121"/>
      <c r="G3079" s="121"/>
      <c r="H3079" s="121"/>
      <c r="O3079" s="4"/>
      <c r="P3079" s="4"/>
    </row>
    <row r="3080" spans="1:16" ht="15.75" customHeight="1">
      <c r="A3080" s="4" t="str">
        <f t="shared" si="79"/>
        <v>43174IQUITOS</v>
      </c>
      <c r="B3080" s="16" t="s">
        <v>30</v>
      </c>
      <c r="C3080" s="122"/>
      <c r="D3080" s="125"/>
      <c r="E3080" s="121"/>
      <c r="F3080" s="121"/>
      <c r="G3080" s="121"/>
      <c r="H3080" s="121"/>
      <c r="O3080" s="4"/>
      <c r="P3080" s="4"/>
    </row>
    <row r="3081" spans="1:16" ht="15.75" customHeight="1">
      <c r="A3081" s="4" t="str">
        <f t="shared" si="79"/>
        <v>43174PUCALLPA</v>
      </c>
      <c r="B3081" s="16" t="s">
        <v>31</v>
      </c>
      <c r="C3081" s="122"/>
      <c r="D3081" s="125"/>
      <c r="E3081" s="121"/>
      <c r="F3081" s="121"/>
      <c r="G3081" s="121"/>
      <c r="H3081" s="121"/>
      <c r="O3081" s="4"/>
      <c r="P3081" s="4"/>
    </row>
    <row r="3082" spans="1:16" ht="15.75" customHeight="1">
      <c r="A3082" s="4" t="str">
        <f t="shared" si="79"/>
        <v>43174PTO. MALDONADO</v>
      </c>
      <c r="B3082" s="16" t="s">
        <v>32</v>
      </c>
      <c r="C3082" s="119">
        <v>10.97</v>
      </c>
      <c r="D3082" s="129">
        <v>10.97</v>
      </c>
      <c r="E3082" s="121"/>
      <c r="F3082" s="121"/>
      <c r="G3082" s="121"/>
      <c r="H3082" s="121"/>
      <c r="O3082" s="4"/>
      <c r="P3082" s="4"/>
    </row>
    <row r="3083" spans="1:16" ht="15.75" customHeight="1">
      <c r="B3083" s="17">
        <v>43182</v>
      </c>
      <c r="C3083" s="18"/>
      <c r="D3083" s="18"/>
      <c r="E3083" s="18"/>
      <c r="F3083" s="18"/>
      <c r="G3083" s="18"/>
      <c r="H3083" s="18"/>
      <c r="O3083" s="4"/>
      <c r="P3083" s="4"/>
    </row>
    <row r="3084" spans="1:16" ht="15.75" customHeight="1">
      <c r="A3084" s="4" t="str">
        <f t="shared" ref="A3084:A3102" si="80">+$B$3083&amp;B3084</f>
        <v>43182TALARA</v>
      </c>
      <c r="B3084" s="16" t="s">
        <v>20</v>
      </c>
      <c r="C3084" s="122"/>
      <c r="D3084" s="122"/>
      <c r="E3084" s="122"/>
      <c r="F3084" s="119">
        <v>7.55</v>
      </c>
      <c r="G3084" s="119">
        <v>6.88</v>
      </c>
      <c r="H3084" s="119">
        <v>6.48</v>
      </c>
      <c r="O3084" s="4"/>
      <c r="P3084" s="4"/>
    </row>
    <row r="3085" spans="1:16" ht="15.75" customHeight="1">
      <c r="A3085" s="4" t="str">
        <f t="shared" si="80"/>
        <v>43182PIURA</v>
      </c>
      <c r="B3085" s="16" t="s">
        <v>21</v>
      </c>
      <c r="C3085" s="122"/>
      <c r="D3085" s="122"/>
      <c r="E3085" s="122"/>
      <c r="F3085" s="122"/>
      <c r="G3085" s="119">
        <v>7.01</v>
      </c>
      <c r="H3085" s="119">
        <v>6.71</v>
      </c>
      <c r="O3085" s="4"/>
      <c r="P3085" s="4"/>
    </row>
    <row r="3086" spans="1:16" ht="15.75" customHeight="1">
      <c r="A3086" s="4" t="str">
        <f t="shared" si="80"/>
        <v>43182ETEN</v>
      </c>
      <c r="B3086" s="16" t="s">
        <v>18</v>
      </c>
      <c r="C3086" s="120">
        <v>7.69</v>
      </c>
      <c r="D3086" s="119">
        <v>7.61</v>
      </c>
      <c r="E3086" s="122"/>
      <c r="F3086" s="122"/>
      <c r="G3086" s="119">
        <v>7.2</v>
      </c>
      <c r="H3086" s="119">
        <v>6.9</v>
      </c>
      <c r="O3086" s="4"/>
      <c r="P3086" s="4"/>
    </row>
    <row r="3087" spans="1:16" ht="15.75" customHeight="1">
      <c r="A3087" s="4" t="str">
        <f t="shared" si="80"/>
        <v>43182SALAVERRY</v>
      </c>
      <c r="B3087" s="16" t="s">
        <v>16</v>
      </c>
      <c r="C3087" s="120">
        <v>7.73</v>
      </c>
      <c r="D3087" s="119">
        <v>7.65</v>
      </c>
      <c r="E3087" s="122"/>
      <c r="F3087" s="119">
        <v>7.91</v>
      </c>
      <c r="G3087" s="119">
        <v>7.23</v>
      </c>
      <c r="H3087" s="119">
        <v>6.93</v>
      </c>
      <c r="O3087" s="4"/>
      <c r="P3087" s="4"/>
    </row>
    <row r="3088" spans="1:16" ht="15.75" customHeight="1">
      <c r="A3088" s="4" t="str">
        <f t="shared" si="80"/>
        <v>43182CHIMBOTE</v>
      </c>
      <c r="B3088" s="16" t="s">
        <v>15</v>
      </c>
      <c r="C3088" s="120">
        <v>7.62</v>
      </c>
      <c r="D3088" s="119">
        <v>7.54</v>
      </c>
      <c r="E3088" s="122"/>
      <c r="F3088" s="122"/>
      <c r="G3088" s="119">
        <v>7.23</v>
      </c>
      <c r="H3088" s="122"/>
      <c r="O3088" s="4"/>
      <c r="P3088" s="4"/>
    </row>
    <row r="3089" spans="1:16" ht="15.75" customHeight="1">
      <c r="A3089" s="4" t="str">
        <f t="shared" si="80"/>
        <v>43182SUPE</v>
      </c>
      <c r="B3089" s="16" t="s">
        <v>22</v>
      </c>
      <c r="C3089" s="120">
        <v>7.49</v>
      </c>
      <c r="D3089" s="119">
        <v>7.41</v>
      </c>
      <c r="E3089" s="122"/>
      <c r="F3089" s="122"/>
      <c r="G3089" s="119">
        <v>7.1</v>
      </c>
      <c r="H3089" s="119">
        <v>6.9</v>
      </c>
      <c r="O3089" s="4"/>
      <c r="P3089" s="4"/>
    </row>
    <row r="3090" spans="1:16" ht="15.75" customHeight="1">
      <c r="A3090" s="4" t="str">
        <f t="shared" si="80"/>
        <v>43182CALLAO</v>
      </c>
      <c r="B3090" s="16" t="s">
        <v>17</v>
      </c>
      <c r="C3090" s="120">
        <v>7.36</v>
      </c>
      <c r="D3090" s="119">
        <v>7.28</v>
      </c>
      <c r="E3090" s="119">
        <v>7.69</v>
      </c>
      <c r="F3090" s="119">
        <v>7.38</v>
      </c>
      <c r="G3090" s="119">
        <v>6.69</v>
      </c>
      <c r="H3090" s="119">
        <v>6.36</v>
      </c>
      <c r="O3090" s="4"/>
      <c r="P3090" s="4"/>
    </row>
    <row r="3091" spans="1:16" ht="15.75" customHeight="1">
      <c r="A3091" s="4" t="str">
        <f t="shared" si="80"/>
        <v>43182CONCHAN</v>
      </c>
      <c r="B3091" s="16" t="s">
        <v>14</v>
      </c>
      <c r="C3091" s="120">
        <v>7.36</v>
      </c>
      <c r="D3091" s="119">
        <v>7.28</v>
      </c>
      <c r="E3091" s="119">
        <v>7.69</v>
      </c>
      <c r="F3091" s="119">
        <v>7.38</v>
      </c>
      <c r="G3091" s="119">
        <v>6.69</v>
      </c>
      <c r="H3091" s="119">
        <v>6.36</v>
      </c>
      <c r="O3091" s="4"/>
      <c r="P3091" s="4"/>
    </row>
    <row r="3092" spans="1:16" ht="15.75" customHeight="1">
      <c r="A3092" s="4" t="str">
        <f t="shared" si="80"/>
        <v>43182C. DE PASCO</v>
      </c>
      <c r="B3092" s="16" t="s">
        <v>23</v>
      </c>
      <c r="C3092" s="122"/>
      <c r="D3092" s="122"/>
      <c r="E3092" s="122"/>
      <c r="F3092" s="122"/>
      <c r="G3092" s="119">
        <v>7.45</v>
      </c>
      <c r="H3092" s="119">
        <v>7.16</v>
      </c>
      <c r="O3092" s="4"/>
      <c r="P3092" s="4"/>
    </row>
    <row r="3093" spans="1:16" ht="15.75" customHeight="1">
      <c r="A3093" s="4" t="str">
        <f t="shared" si="80"/>
        <v>43182PISCO</v>
      </c>
      <c r="B3093" s="16" t="s">
        <v>24</v>
      </c>
      <c r="C3093" s="120">
        <v>7.56</v>
      </c>
      <c r="D3093" s="119">
        <v>7.48</v>
      </c>
      <c r="E3093" s="122"/>
      <c r="F3093" s="119">
        <v>7.75</v>
      </c>
      <c r="G3093" s="119">
        <v>7.08</v>
      </c>
      <c r="H3093" s="119">
        <v>6.74</v>
      </c>
      <c r="O3093" s="4"/>
      <c r="P3093" s="4"/>
    </row>
    <row r="3094" spans="1:16" ht="15.75" customHeight="1">
      <c r="A3094" s="4" t="str">
        <f t="shared" si="80"/>
        <v>43182MOLLENDO</v>
      </c>
      <c r="B3094" s="16" t="s">
        <v>25</v>
      </c>
      <c r="C3094" s="120">
        <v>7.83</v>
      </c>
      <c r="D3094" s="119">
        <v>7.75</v>
      </c>
      <c r="E3094" s="122"/>
      <c r="F3094" s="122"/>
      <c r="G3094" s="119">
        <v>7.29</v>
      </c>
      <c r="H3094" s="119">
        <v>6.99</v>
      </c>
      <c r="O3094" s="4"/>
      <c r="P3094" s="4"/>
    </row>
    <row r="3095" spans="1:16" ht="15.75" customHeight="1">
      <c r="A3095" s="4" t="str">
        <f t="shared" si="80"/>
        <v>43182JULIACA</v>
      </c>
      <c r="B3095" s="16" t="s">
        <v>26</v>
      </c>
      <c r="C3095" s="120">
        <v>8.1</v>
      </c>
      <c r="D3095" s="119">
        <v>8.02</v>
      </c>
      <c r="E3095" s="122"/>
      <c r="F3095" s="122"/>
      <c r="G3095" s="122"/>
      <c r="H3095" s="119">
        <v>7.3</v>
      </c>
      <c r="O3095" s="4"/>
      <c r="P3095" s="4"/>
    </row>
    <row r="3096" spans="1:16" ht="15.75" customHeight="1">
      <c r="A3096" s="4" t="str">
        <f t="shared" si="80"/>
        <v>43182CUSCO</v>
      </c>
      <c r="B3096" s="16" t="s">
        <v>19</v>
      </c>
      <c r="C3096" s="120">
        <v>8.15</v>
      </c>
      <c r="D3096" s="119">
        <v>8.07</v>
      </c>
      <c r="E3096" s="122"/>
      <c r="F3096" s="122"/>
      <c r="G3096" s="122"/>
      <c r="H3096" s="119">
        <v>7.35</v>
      </c>
      <c r="O3096" s="4"/>
      <c r="P3096" s="4"/>
    </row>
    <row r="3097" spans="1:16" ht="15.75" customHeight="1">
      <c r="A3097" s="4" t="str">
        <f t="shared" si="80"/>
        <v>43182ILO</v>
      </c>
      <c r="B3097" s="16" t="s">
        <v>27</v>
      </c>
      <c r="C3097" s="120">
        <v>7.87</v>
      </c>
      <c r="D3097" s="119">
        <v>7.79</v>
      </c>
      <c r="E3097" s="122"/>
      <c r="F3097" s="119">
        <v>8.06</v>
      </c>
      <c r="G3097" s="122"/>
      <c r="H3097" s="122"/>
      <c r="O3097" s="4"/>
      <c r="P3097" s="4"/>
    </row>
    <row r="3098" spans="1:16" ht="15.75" customHeight="1">
      <c r="A3098" s="4" t="str">
        <f t="shared" si="80"/>
        <v>43182EL MILAGRO</v>
      </c>
      <c r="B3098" s="16" t="s">
        <v>28</v>
      </c>
      <c r="C3098" s="122"/>
      <c r="D3098" s="122"/>
      <c r="E3098" s="123"/>
      <c r="F3098" s="123"/>
      <c r="G3098" s="124">
        <v>7.27</v>
      </c>
      <c r="H3098" s="124">
        <v>6.88</v>
      </c>
      <c r="O3098" s="4"/>
      <c r="P3098" s="4"/>
    </row>
    <row r="3099" spans="1:16" ht="15.75" customHeight="1">
      <c r="A3099" s="4" t="str">
        <f t="shared" si="80"/>
        <v>43182YURIMAGUAS</v>
      </c>
      <c r="B3099" s="16" t="s">
        <v>29</v>
      </c>
      <c r="C3099" s="122"/>
      <c r="D3099" s="125"/>
      <c r="E3099" s="121"/>
      <c r="F3099" s="121"/>
      <c r="G3099" s="121"/>
      <c r="H3099" s="121"/>
      <c r="O3099" s="4"/>
      <c r="P3099" s="4"/>
    </row>
    <row r="3100" spans="1:16" ht="15.75" customHeight="1">
      <c r="A3100" s="4" t="str">
        <f t="shared" si="80"/>
        <v>43182IQUITOS</v>
      </c>
      <c r="B3100" s="16" t="s">
        <v>30</v>
      </c>
      <c r="C3100" s="122"/>
      <c r="D3100" s="125"/>
      <c r="E3100" s="121"/>
      <c r="F3100" s="121"/>
      <c r="G3100" s="121"/>
      <c r="H3100" s="121"/>
      <c r="O3100" s="4"/>
      <c r="P3100" s="4"/>
    </row>
    <row r="3101" spans="1:16" ht="15.75" customHeight="1">
      <c r="A3101" s="4" t="str">
        <f t="shared" si="80"/>
        <v>43182PUCALLPA</v>
      </c>
      <c r="B3101" s="16" t="s">
        <v>31</v>
      </c>
      <c r="C3101" s="122"/>
      <c r="D3101" s="125"/>
      <c r="E3101" s="121"/>
      <c r="F3101" s="121"/>
      <c r="G3101" s="121"/>
      <c r="H3101" s="121"/>
      <c r="O3101" s="4"/>
      <c r="P3101" s="4"/>
    </row>
    <row r="3102" spans="1:16" ht="15.75" customHeight="1">
      <c r="A3102" s="4" t="str">
        <f t="shared" si="80"/>
        <v>43182PTO. MALDONADO</v>
      </c>
      <c r="B3102" s="16" t="s">
        <v>32</v>
      </c>
      <c r="C3102" s="126">
        <v>10.97</v>
      </c>
      <c r="D3102" s="127">
        <v>10.89</v>
      </c>
      <c r="E3102" s="121"/>
      <c r="F3102" s="121"/>
      <c r="G3102" s="121"/>
      <c r="H3102" s="121"/>
      <c r="O3102" s="4"/>
      <c r="P3102" s="4"/>
    </row>
    <row r="3103" spans="1:16" ht="15.75" customHeight="1">
      <c r="B3103" s="17">
        <v>43188</v>
      </c>
      <c r="C3103" s="18"/>
      <c r="D3103" s="18"/>
      <c r="E3103" s="18"/>
      <c r="F3103" s="18"/>
      <c r="G3103" s="18"/>
      <c r="H3103" s="18"/>
      <c r="O3103" s="4"/>
      <c r="P3103" s="4"/>
    </row>
    <row r="3104" spans="1:16" ht="15.75" customHeight="1">
      <c r="A3104" s="4" t="str">
        <f t="shared" ref="A3104:A3122" si="81">+$B$3103&amp;B3104</f>
        <v>43188TALARA</v>
      </c>
      <c r="B3104" s="16" t="s">
        <v>20</v>
      </c>
      <c r="C3104" s="122"/>
      <c r="D3104" s="130"/>
      <c r="E3104" s="122"/>
      <c r="F3104" s="119">
        <v>7.64</v>
      </c>
      <c r="G3104" s="131">
        <v>6.94</v>
      </c>
      <c r="H3104" s="119">
        <v>6.56</v>
      </c>
      <c r="O3104" s="4"/>
      <c r="P3104" s="4"/>
    </row>
    <row r="3105" spans="1:16" ht="15.75" customHeight="1">
      <c r="A3105" s="4" t="str">
        <f t="shared" si="81"/>
        <v>43188PIURA</v>
      </c>
      <c r="B3105" s="16" t="s">
        <v>21</v>
      </c>
      <c r="C3105" s="122"/>
      <c r="D3105" s="130"/>
      <c r="E3105" s="122"/>
      <c r="F3105" s="122"/>
      <c r="G3105" s="131">
        <v>7.07</v>
      </c>
      <c r="H3105" s="119">
        <v>6.79</v>
      </c>
      <c r="O3105" s="4"/>
      <c r="P3105" s="4"/>
    </row>
    <row r="3106" spans="1:16" ht="15.75" customHeight="1">
      <c r="A3106" s="4" t="str">
        <f t="shared" si="81"/>
        <v>43188ETEN</v>
      </c>
      <c r="B3106" s="16" t="s">
        <v>18</v>
      </c>
      <c r="C3106" s="119">
        <v>7.59</v>
      </c>
      <c r="D3106" s="131">
        <v>7.64</v>
      </c>
      <c r="E3106" s="122"/>
      <c r="F3106" s="122"/>
      <c r="G3106" s="131">
        <v>7.26</v>
      </c>
      <c r="H3106" s="119">
        <v>6.98</v>
      </c>
      <c r="O3106" s="4"/>
      <c r="P3106" s="4"/>
    </row>
    <row r="3107" spans="1:16" ht="15.75" customHeight="1">
      <c r="A3107" s="4" t="str">
        <f t="shared" si="81"/>
        <v>43188SALAVERRY</v>
      </c>
      <c r="B3107" s="16" t="s">
        <v>16</v>
      </c>
      <c r="C3107" s="119">
        <v>7.63</v>
      </c>
      <c r="D3107" s="131">
        <v>7.68</v>
      </c>
      <c r="E3107" s="122"/>
      <c r="F3107" s="119">
        <v>8</v>
      </c>
      <c r="G3107" s="131">
        <v>7.29</v>
      </c>
      <c r="H3107" s="119">
        <v>7.01</v>
      </c>
      <c r="O3107" s="4"/>
      <c r="P3107" s="4"/>
    </row>
    <row r="3108" spans="1:16" ht="15.75" customHeight="1">
      <c r="A3108" s="4" t="str">
        <f t="shared" si="81"/>
        <v>43188CHIMBOTE</v>
      </c>
      <c r="B3108" s="16" t="s">
        <v>15</v>
      </c>
      <c r="C3108" s="119">
        <v>7.52</v>
      </c>
      <c r="D3108" s="131">
        <v>7.57</v>
      </c>
      <c r="E3108" s="122"/>
      <c r="F3108" s="122"/>
      <c r="G3108" s="131">
        <v>7.29</v>
      </c>
      <c r="H3108" s="122"/>
      <c r="O3108" s="4"/>
      <c r="P3108" s="4"/>
    </row>
    <row r="3109" spans="1:16" ht="15.75" customHeight="1">
      <c r="A3109" s="4" t="str">
        <f t="shared" si="81"/>
        <v>43188SUPE</v>
      </c>
      <c r="B3109" s="16" t="s">
        <v>22</v>
      </c>
      <c r="C3109" s="119">
        <v>7.39</v>
      </c>
      <c r="D3109" s="131">
        <v>7.44</v>
      </c>
      <c r="E3109" s="122"/>
      <c r="F3109" s="122"/>
      <c r="G3109" s="131">
        <v>7.16</v>
      </c>
      <c r="H3109" s="119">
        <v>6.98</v>
      </c>
      <c r="O3109" s="4"/>
      <c r="P3109" s="4"/>
    </row>
    <row r="3110" spans="1:16" ht="15.75" customHeight="1">
      <c r="A3110" s="4" t="str">
        <f t="shared" si="81"/>
        <v>43188CALLAO</v>
      </c>
      <c r="B3110" s="16" t="s">
        <v>17</v>
      </c>
      <c r="C3110" s="119">
        <v>7.26</v>
      </c>
      <c r="D3110" s="131">
        <v>7.31</v>
      </c>
      <c r="E3110" s="119">
        <v>7.81</v>
      </c>
      <c r="F3110" s="119">
        <v>7.47</v>
      </c>
      <c r="G3110" s="131">
        <v>6.75</v>
      </c>
      <c r="H3110" s="119">
        <v>6.44</v>
      </c>
      <c r="O3110" s="4"/>
      <c r="P3110" s="4"/>
    </row>
    <row r="3111" spans="1:16" ht="15.75" customHeight="1">
      <c r="A3111" s="4" t="str">
        <f t="shared" si="81"/>
        <v>43188CONCHAN</v>
      </c>
      <c r="B3111" s="16" t="s">
        <v>14</v>
      </c>
      <c r="C3111" s="119">
        <v>7.26</v>
      </c>
      <c r="D3111" s="131">
        <v>7.31</v>
      </c>
      <c r="E3111" s="119">
        <v>7.81</v>
      </c>
      <c r="F3111" s="119">
        <v>7.47</v>
      </c>
      <c r="G3111" s="131">
        <v>6.75</v>
      </c>
      <c r="H3111" s="119">
        <v>6.44</v>
      </c>
      <c r="O3111" s="4"/>
      <c r="P3111" s="4"/>
    </row>
    <row r="3112" spans="1:16" ht="15.75" customHeight="1">
      <c r="A3112" s="4" t="str">
        <f t="shared" si="81"/>
        <v>43188C. DE PASCO</v>
      </c>
      <c r="B3112" s="16" t="s">
        <v>23</v>
      </c>
      <c r="C3112" s="122"/>
      <c r="D3112" s="130"/>
      <c r="E3112" s="122"/>
      <c r="F3112" s="122"/>
      <c r="G3112" s="131">
        <v>7.51</v>
      </c>
      <c r="H3112" s="119">
        <v>7.24</v>
      </c>
      <c r="O3112" s="4"/>
      <c r="P3112" s="4"/>
    </row>
    <row r="3113" spans="1:16" ht="15.75" customHeight="1">
      <c r="A3113" s="4" t="str">
        <f t="shared" si="81"/>
        <v>43188PISCO</v>
      </c>
      <c r="B3113" s="16" t="s">
        <v>24</v>
      </c>
      <c r="C3113" s="119">
        <v>7.46</v>
      </c>
      <c r="D3113" s="131">
        <v>7.51</v>
      </c>
      <c r="E3113" s="122"/>
      <c r="F3113" s="119">
        <v>7.84</v>
      </c>
      <c r="G3113" s="131">
        <v>7.14</v>
      </c>
      <c r="H3113" s="119">
        <v>6.82</v>
      </c>
      <c r="O3113" s="4"/>
      <c r="P3113" s="4"/>
    </row>
    <row r="3114" spans="1:16" ht="15.75" customHeight="1">
      <c r="A3114" s="4" t="str">
        <f t="shared" si="81"/>
        <v>43188MOLLENDO</v>
      </c>
      <c r="B3114" s="16" t="s">
        <v>25</v>
      </c>
      <c r="C3114" s="119">
        <v>7.73</v>
      </c>
      <c r="D3114" s="131">
        <v>7.78</v>
      </c>
      <c r="E3114" s="122"/>
      <c r="F3114" s="122"/>
      <c r="G3114" s="131">
        <v>7.35</v>
      </c>
      <c r="H3114" s="119">
        <v>7.07</v>
      </c>
      <c r="O3114" s="4"/>
      <c r="P3114" s="4"/>
    </row>
    <row r="3115" spans="1:16" ht="15.75" customHeight="1">
      <c r="A3115" s="4" t="str">
        <f t="shared" si="81"/>
        <v>43188JULIACA</v>
      </c>
      <c r="B3115" s="16" t="s">
        <v>26</v>
      </c>
      <c r="C3115" s="119">
        <v>8</v>
      </c>
      <c r="D3115" s="131">
        <v>8.0500000000000007</v>
      </c>
      <c r="E3115" s="122"/>
      <c r="F3115" s="122"/>
      <c r="G3115" s="130"/>
      <c r="H3115" s="119">
        <v>7.38</v>
      </c>
      <c r="O3115" s="4"/>
      <c r="P3115" s="4"/>
    </row>
    <row r="3116" spans="1:16" ht="15.75" customHeight="1">
      <c r="A3116" s="4" t="str">
        <f t="shared" si="81"/>
        <v>43188CUSCO</v>
      </c>
      <c r="B3116" s="16" t="s">
        <v>19</v>
      </c>
      <c r="C3116" s="119">
        <v>8.0500000000000007</v>
      </c>
      <c r="D3116" s="131">
        <v>8.1</v>
      </c>
      <c r="E3116" s="122"/>
      <c r="F3116" s="122"/>
      <c r="G3116" s="130"/>
      <c r="H3116" s="119">
        <v>7.43</v>
      </c>
      <c r="O3116" s="4"/>
      <c r="P3116" s="4"/>
    </row>
    <row r="3117" spans="1:16" ht="15.75" customHeight="1">
      <c r="A3117" s="4" t="str">
        <f t="shared" si="81"/>
        <v>43188ILO</v>
      </c>
      <c r="B3117" s="16" t="s">
        <v>27</v>
      </c>
      <c r="C3117" s="119">
        <v>7.77</v>
      </c>
      <c r="D3117" s="131">
        <v>7.82</v>
      </c>
      <c r="E3117" s="122"/>
      <c r="F3117" s="119">
        <v>8.15</v>
      </c>
      <c r="G3117" s="130"/>
      <c r="H3117" s="122"/>
      <c r="O3117" s="4"/>
      <c r="P3117" s="4"/>
    </row>
    <row r="3118" spans="1:16" ht="15.75" customHeight="1">
      <c r="A3118" s="4" t="str">
        <f t="shared" si="81"/>
        <v>43188EL MILAGRO</v>
      </c>
      <c r="B3118" s="16" t="s">
        <v>28</v>
      </c>
      <c r="C3118" s="122"/>
      <c r="D3118" s="130"/>
      <c r="E3118" s="123"/>
      <c r="F3118" s="123"/>
      <c r="G3118" s="132">
        <v>7.33</v>
      </c>
      <c r="H3118" s="124">
        <v>6.96</v>
      </c>
      <c r="O3118" s="4"/>
      <c r="P3118" s="4"/>
    </row>
    <row r="3119" spans="1:16" ht="15.75" customHeight="1">
      <c r="A3119" s="4" t="str">
        <f t="shared" si="81"/>
        <v>43188YURIMAGUAS</v>
      </c>
      <c r="B3119" s="16" t="s">
        <v>29</v>
      </c>
      <c r="C3119" s="122"/>
      <c r="D3119" s="130"/>
      <c r="E3119" s="133"/>
      <c r="F3119" s="121"/>
      <c r="G3119" s="121"/>
      <c r="H3119" s="121"/>
      <c r="O3119" s="4"/>
      <c r="P3119" s="4"/>
    </row>
    <row r="3120" spans="1:16" ht="15.75" customHeight="1">
      <c r="A3120" s="4" t="str">
        <f t="shared" si="81"/>
        <v>43188IQUITOS</v>
      </c>
      <c r="B3120" s="16" t="s">
        <v>30</v>
      </c>
      <c r="C3120" s="122"/>
      <c r="D3120" s="130"/>
      <c r="E3120" s="133"/>
      <c r="F3120" s="121"/>
      <c r="G3120" s="121"/>
      <c r="H3120" s="121"/>
      <c r="O3120" s="4"/>
      <c r="P3120" s="4"/>
    </row>
    <row r="3121" spans="1:16" ht="15.75" customHeight="1">
      <c r="A3121" s="4" t="str">
        <f t="shared" si="81"/>
        <v>43188PUCALLPA</v>
      </c>
      <c r="B3121" s="16" t="s">
        <v>31</v>
      </c>
      <c r="C3121" s="122"/>
      <c r="D3121" s="130"/>
      <c r="E3121" s="133"/>
      <c r="F3121" s="121"/>
      <c r="G3121" s="121"/>
      <c r="H3121" s="121"/>
      <c r="O3121" s="4"/>
      <c r="P3121" s="4"/>
    </row>
    <row r="3122" spans="1:16" ht="15.75" customHeight="1">
      <c r="A3122" s="4" t="str">
        <f t="shared" si="81"/>
        <v>43188PTO. MALDONADO</v>
      </c>
      <c r="B3122" s="16" t="s">
        <v>32</v>
      </c>
      <c r="C3122" s="126">
        <v>10.87</v>
      </c>
      <c r="D3122" s="131">
        <v>10.92</v>
      </c>
      <c r="E3122" s="134"/>
      <c r="F3122" s="121"/>
      <c r="G3122" s="121"/>
      <c r="H3122" s="121"/>
      <c r="O3122" s="4"/>
      <c r="P3122" s="4"/>
    </row>
    <row r="3123" spans="1:16" ht="15.75" customHeight="1">
      <c r="B3123" s="17">
        <v>43196</v>
      </c>
      <c r="C3123" s="18"/>
      <c r="D3123" s="18"/>
      <c r="E3123" s="18"/>
      <c r="F3123" s="18"/>
      <c r="G3123" s="18"/>
      <c r="H3123" s="18"/>
      <c r="O3123" s="4"/>
      <c r="P3123" s="4"/>
    </row>
    <row r="3124" spans="1:16" ht="15.75" customHeight="1">
      <c r="A3124" s="4" t="str">
        <f t="shared" ref="A3124:A3142" si="82">+$B$3123&amp;B3124</f>
        <v>43196TALARA</v>
      </c>
      <c r="B3124" s="51" t="s">
        <v>20</v>
      </c>
      <c r="C3124" s="135"/>
      <c r="D3124" s="136"/>
      <c r="E3124" s="135"/>
      <c r="F3124" s="137">
        <v>7.81</v>
      </c>
      <c r="G3124" s="138">
        <v>7.05</v>
      </c>
      <c r="H3124" s="137">
        <v>6.64</v>
      </c>
      <c r="O3124" s="4"/>
      <c r="P3124" s="4"/>
    </row>
    <row r="3125" spans="1:16" ht="15.75" customHeight="1">
      <c r="A3125" s="4" t="str">
        <f t="shared" si="82"/>
        <v>43196PIURA</v>
      </c>
      <c r="B3125" s="51" t="s">
        <v>21</v>
      </c>
      <c r="C3125" s="122"/>
      <c r="D3125" s="130"/>
      <c r="E3125" s="122"/>
      <c r="F3125" s="122"/>
      <c r="G3125" s="138">
        <v>7.18</v>
      </c>
      <c r="H3125" s="137">
        <v>6.87</v>
      </c>
      <c r="O3125" s="4"/>
      <c r="P3125" s="4"/>
    </row>
    <row r="3126" spans="1:16" ht="15.75" customHeight="1">
      <c r="A3126" s="4" t="str">
        <f t="shared" si="82"/>
        <v>43196ETEN</v>
      </c>
      <c r="B3126" s="51" t="s">
        <v>18</v>
      </c>
      <c r="C3126" s="139">
        <v>7.59</v>
      </c>
      <c r="D3126" s="138">
        <v>7.79</v>
      </c>
      <c r="E3126" s="122"/>
      <c r="F3126" s="122"/>
      <c r="G3126" s="138">
        <v>7.37</v>
      </c>
      <c r="H3126" s="137">
        <v>7.06</v>
      </c>
      <c r="O3126" s="4"/>
      <c r="P3126" s="4"/>
    </row>
    <row r="3127" spans="1:16" ht="15.75" customHeight="1">
      <c r="A3127" s="4" t="str">
        <f t="shared" si="82"/>
        <v>43196SALAVERRY</v>
      </c>
      <c r="B3127" s="51" t="s">
        <v>16</v>
      </c>
      <c r="C3127" s="139">
        <v>7.63</v>
      </c>
      <c r="D3127" s="138">
        <v>7.83</v>
      </c>
      <c r="E3127" s="122"/>
      <c r="F3127" s="137">
        <v>8.17</v>
      </c>
      <c r="G3127" s="138">
        <v>7.4</v>
      </c>
      <c r="H3127" s="137">
        <v>7.09</v>
      </c>
      <c r="O3127" s="4"/>
      <c r="P3127" s="4"/>
    </row>
    <row r="3128" spans="1:16" ht="15.75" customHeight="1">
      <c r="A3128" s="4" t="str">
        <f t="shared" si="82"/>
        <v>43196CHIMBOTE</v>
      </c>
      <c r="B3128" s="51" t="s">
        <v>15</v>
      </c>
      <c r="C3128" s="139">
        <v>7.52</v>
      </c>
      <c r="D3128" s="138">
        <v>7.72</v>
      </c>
      <c r="E3128" s="122"/>
      <c r="F3128" s="122"/>
      <c r="G3128" s="138">
        <v>7.4</v>
      </c>
      <c r="H3128" s="122"/>
      <c r="O3128" s="4"/>
      <c r="P3128" s="4"/>
    </row>
    <row r="3129" spans="1:16" ht="15.75" customHeight="1">
      <c r="A3129" s="4" t="str">
        <f t="shared" si="82"/>
        <v>43196SUPE</v>
      </c>
      <c r="B3129" s="51" t="s">
        <v>22</v>
      </c>
      <c r="C3129" s="139">
        <v>7.39</v>
      </c>
      <c r="D3129" s="138">
        <v>7.59</v>
      </c>
      <c r="E3129" s="122"/>
      <c r="F3129" s="122"/>
      <c r="G3129" s="138">
        <v>7.27</v>
      </c>
      <c r="H3129" s="137">
        <v>7.06</v>
      </c>
      <c r="O3129" s="4"/>
      <c r="P3129" s="4"/>
    </row>
    <row r="3130" spans="1:16" ht="15.75" customHeight="1">
      <c r="A3130" s="4" t="str">
        <f t="shared" si="82"/>
        <v>43196CALLAO</v>
      </c>
      <c r="B3130" s="51" t="s">
        <v>17</v>
      </c>
      <c r="C3130" s="139">
        <v>7.26</v>
      </c>
      <c r="D3130" s="138">
        <v>7.46</v>
      </c>
      <c r="E3130" s="137">
        <v>8.01</v>
      </c>
      <c r="F3130" s="137">
        <v>7.64</v>
      </c>
      <c r="G3130" s="138">
        <v>6.86</v>
      </c>
      <c r="H3130" s="137">
        <v>6.52</v>
      </c>
      <c r="O3130" s="4"/>
      <c r="P3130" s="4"/>
    </row>
    <row r="3131" spans="1:16" ht="15.75" customHeight="1">
      <c r="A3131" s="4" t="str">
        <f t="shared" si="82"/>
        <v>43196CONCHAN</v>
      </c>
      <c r="B3131" s="51" t="s">
        <v>14</v>
      </c>
      <c r="C3131" s="139">
        <v>7.26</v>
      </c>
      <c r="D3131" s="138">
        <v>7.46</v>
      </c>
      <c r="E3131" s="137">
        <v>8.01</v>
      </c>
      <c r="F3131" s="137">
        <v>7.64</v>
      </c>
      <c r="G3131" s="138">
        <v>6.86</v>
      </c>
      <c r="H3131" s="137">
        <v>6.52</v>
      </c>
      <c r="O3131" s="4"/>
      <c r="P3131" s="4"/>
    </row>
    <row r="3132" spans="1:16" ht="15.75" customHeight="1">
      <c r="A3132" s="4" t="str">
        <f t="shared" si="82"/>
        <v>43196C. DE PASCO</v>
      </c>
      <c r="B3132" s="51" t="s">
        <v>23</v>
      </c>
      <c r="C3132" s="122"/>
      <c r="D3132" s="130"/>
      <c r="E3132" s="122"/>
      <c r="F3132" s="122"/>
      <c r="G3132" s="138">
        <v>7.62</v>
      </c>
      <c r="H3132" s="137">
        <v>7.32</v>
      </c>
      <c r="O3132" s="4"/>
      <c r="P3132" s="4"/>
    </row>
    <row r="3133" spans="1:16" ht="15.75" customHeight="1">
      <c r="A3133" s="4" t="str">
        <f t="shared" si="82"/>
        <v>43196PISCO</v>
      </c>
      <c r="B3133" s="51" t="s">
        <v>24</v>
      </c>
      <c r="C3133" s="139">
        <v>7.46</v>
      </c>
      <c r="D3133" s="138">
        <v>7.66</v>
      </c>
      <c r="E3133" s="122"/>
      <c r="F3133" s="137">
        <v>8.01</v>
      </c>
      <c r="G3133" s="138">
        <v>7.25</v>
      </c>
      <c r="H3133" s="137">
        <v>6.9</v>
      </c>
      <c r="O3133" s="4"/>
      <c r="P3133" s="4"/>
    </row>
    <row r="3134" spans="1:16" ht="15.75" customHeight="1">
      <c r="A3134" s="4" t="str">
        <f t="shared" si="82"/>
        <v>43196MOLLENDO</v>
      </c>
      <c r="B3134" s="51" t="s">
        <v>25</v>
      </c>
      <c r="C3134" s="139">
        <v>7.73</v>
      </c>
      <c r="D3134" s="138">
        <v>7.93</v>
      </c>
      <c r="E3134" s="122"/>
      <c r="F3134" s="122"/>
      <c r="G3134" s="138">
        <v>7.46</v>
      </c>
      <c r="H3134" s="137">
        <v>7.15</v>
      </c>
      <c r="O3134" s="4"/>
      <c r="P3134" s="4"/>
    </row>
    <row r="3135" spans="1:16" ht="15.75" customHeight="1">
      <c r="A3135" s="4" t="str">
        <f t="shared" si="82"/>
        <v>43196JULIACA</v>
      </c>
      <c r="B3135" s="51" t="s">
        <v>26</v>
      </c>
      <c r="C3135" s="139">
        <v>8</v>
      </c>
      <c r="D3135" s="138">
        <v>8.1999999999999993</v>
      </c>
      <c r="E3135" s="122"/>
      <c r="F3135" s="122"/>
      <c r="G3135" s="130"/>
      <c r="H3135" s="137">
        <v>7.46</v>
      </c>
      <c r="O3135" s="4"/>
      <c r="P3135" s="4"/>
    </row>
    <row r="3136" spans="1:16" ht="15.75" customHeight="1">
      <c r="A3136" s="4" t="str">
        <f t="shared" si="82"/>
        <v>43196CUSCO</v>
      </c>
      <c r="B3136" s="51" t="s">
        <v>19</v>
      </c>
      <c r="C3136" s="139">
        <v>8.0500000000000007</v>
      </c>
      <c r="D3136" s="138">
        <v>8.25</v>
      </c>
      <c r="E3136" s="122"/>
      <c r="F3136" s="122"/>
      <c r="G3136" s="130"/>
      <c r="H3136" s="137">
        <v>7.51</v>
      </c>
      <c r="O3136" s="4"/>
      <c r="P3136" s="4"/>
    </row>
    <row r="3137" spans="1:16" ht="15.75" customHeight="1">
      <c r="A3137" s="4" t="str">
        <f t="shared" si="82"/>
        <v>43196ILO</v>
      </c>
      <c r="B3137" s="51" t="s">
        <v>27</v>
      </c>
      <c r="C3137" s="139">
        <v>7.77</v>
      </c>
      <c r="D3137" s="138">
        <v>7.97</v>
      </c>
      <c r="E3137" s="122"/>
      <c r="F3137" s="137">
        <v>8.32</v>
      </c>
      <c r="G3137" s="130"/>
      <c r="H3137" s="122"/>
      <c r="O3137" s="4"/>
      <c r="P3137" s="4"/>
    </row>
    <row r="3138" spans="1:16" ht="15.75" customHeight="1">
      <c r="A3138" s="4" t="str">
        <f t="shared" si="82"/>
        <v>43196EL MILAGRO</v>
      </c>
      <c r="B3138" s="51" t="s">
        <v>28</v>
      </c>
      <c r="C3138" s="122"/>
      <c r="D3138" s="130"/>
      <c r="E3138" s="123"/>
      <c r="F3138" s="123"/>
      <c r="G3138" s="140">
        <v>7.44</v>
      </c>
      <c r="H3138" s="141">
        <v>7.04</v>
      </c>
      <c r="O3138" s="4"/>
      <c r="P3138" s="4"/>
    </row>
    <row r="3139" spans="1:16" ht="15.75" customHeight="1">
      <c r="A3139" s="4" t="str">
        <f t="shared" si="82"/>
        <v>43196YURIMAGUAS</v>
      </c>
      <c r="B3139" s="51" t="s">
        <v>29</v>
      </c>
      <c r="C3139" s="122"/>
      <c r="D3139" s="130"/>
      <c r="E3139" s="133"/>
      <c r="F3139" s="121"/>
      <c r="G3139" s="121"/>
      <c r="H3139" s="121"/>
      <c r="O3139" s="4"/>
      <c r="P3139" s="4"/>
    </row>
    <row r="3140" spans="1:16" ht="15.75" customHeight="1">
      <c r="A3140" s="4" t="str">
        <f t="shared" si="82"/>
        <v>43196IQUITOS</v>
      </c>
      <c r="B3140" s="51" t="s">
        <v>30</v>
      </c>
      <c r="C3140" s="122"/>
      <c r="D3140" s="130"/>
      <c r="E3140" s="133"/>
      <c r="F3140" s="121"/>
      <c r="G3140" s="121"/>
      <c r="H3140" s="121"/>
      <c r="O3140" s="4"/>
      <c r="P3140" s="4"/>
    </row>
    <row r="3141" spans="1:16" ht="15.75" customHeight="1">
      <c r="A3141" s="4" t="str">
        <f t="shared" si="82"/>
        <v>43196PUCALLPA</v>
      </c>
      <c r="B3141" s="51" t="s">
        <v>31</v>
      </c>
      <c r="C3141" s="122"/>
      <c r="D3141" s="130"/>
      <c r="E3141" s="133"/>
      <c r="F3141" s="121"/>
      <c r="G3141" s="121"/>
      <c r="H3141" s="121"/>
      <c r="O3141" s="4"/>
      <c r="P3141" s="4"/>
    </row>
    <row r="3142" spans="1:16" ht="15.75" customHeight="1">
      <c r="A3142" s="4" t="str">
        <f t="shared" si="82"/>
        <v>43196PTO. MALDONADO</v>
      </c>
      <c r="B3142" s="51" t="s">
        <v>32</v>
      </c>
      <c r="C3142" s="139">
        <v>10.87</v>
      </c>
      <c r="D3142" s="138">
        <v>11.07</v>
      </c>
      <c r="E3142" s="142"/>
      <c r="F3142" s="121"/>
      <c r="G3142" s="121"/>
      <c r="H3142" s="121"/>
      <c r="O3142" s="4"/>
      <c r="P3142" s="4"/>
    </row>
    <row r="3143" spans="1:16" ht="15.75" customHeight="1">
      <c r="B3143" s="17">
        <v>43203</v>
      </c>
      <c r="C3143" s="18"/>
      <c r="D3143" s="18"/>
      <c r="E3143" s="18"/>
      <c r="F3143" s="18"/>
      <c r="G3143" s="18"/>
      <c r="H3143" s="18"/>
      <c r="O3143" s="4"/>
      <c r="P3143" s="4"/>
    </row>
    <row r="3144" spans="1:16" ht="15.75" customHeight="1">
      <c r="A3144" s="4" t="str">
        <f t="shared" ref="A3144:A3162" si="83">+$B$3143&amp;B3144</f>
        <v>43203TALARA</v>
      </c>
      <c r="B3144" s="51" t="s">
        <v>20</v>
      </c>
      <c r="C3144" s="135"/>
      <c r="D3144" s="136"/>
      <c r="E3144" s="135"/>
      <c r="F3144" s="137">
        <v>7.76</v>
      </c>
      <c r="G3144" s="138">
        <v>6.99</v>
      </c>
      <c r="H3144" s="137">
        <v>6.62</v>
      </c>
      <c r="O3144" s="4"/>
      <c r="P3144" s="4"/>
    </row>
    <row r="3145" spans="1:16" ht="15.75" customHeight="1">
      <c r="A3145" s="4" t="str">
        <f t="shared" si="83"/>
        <v>43203PIURA</v>
      </c>
      <c r="B3145" s="51" t="s">
        <v>21</v>
      </c>
      <c r="C3145" s="122"/>
      <c r="D3145" s="130"/>
      <c r="E3145" s="122"/>
      <c r="F3145" s="122"/>
      <c r="G3145" s="138">
        <v>7.07</v>
      </c>
      <c r="H3145" s="137">
        <v>6.8</v>
      </c>
      <c r="O3145" s="4"/>
      <c r="P3145" s="4"/>
    </row>
    <row r="3146" spans="1:16" ht="15.75" customHeight="1">
      <c r="A3146" s="4" t="str">
        <f t="shared" si="83"/>
        <v>43203ETEN</v>
      </c>
      <c r="B3146" s="51" t="s">
        <v>18</v>
      </c>
      <c r="C3146" s="139">
        <v>7.59</v>
      </c>
      <c r="D3146" s="138">
        <v>7.79</v>
      </c>
      <c r="E3146" s="122"/>
      <c r="F3146" s="122"/>
      <c r="G3146" s="138">
        <v>7.31</v>
      </c>
      <c r="H3146" s="137">
        <v>7.04</v>
      </c>
      <c r="O3146" s="4"/>
      <c r="P3146" s="4"/>
    </row>
    <row r="3147" spans="1:16" ht="15.75" customHeight="1">
      <c r="A3147" s="4" t="str">
        <f t="shared" si="83"/>
        <v>43203SALAVERRY</v>
      </c>
      <c r="B3147" s="51" t="s">
        <v>16</v>
      </c>
      <c r="C3147" s="139">
        <v>7.63</v>
      </c>
      <c r="D3147" s="138">
        <v>7.83</v>
      </c>
      <c r="E3147" s="122"/>
      <c r="F3147" s="137">
        <v>8.1199999999999992</v>
      </c>
      <c r="G3147" s="138">
        <v>7.34</v>
      </c>
      <c r="H3147" s="137">
        <v>7.07</v>
      </c>
      <c r="O3147" s="4"/>
      <c r="P3147" s="4"/>
    </row>
    <row r="3148" spans="1:16" ht="15.75" customHeight="1">
      <c r="A3148" s="4" t="str">
        <f t="shared" si="83"/>
        <v>43203CHIMBOTE</v>
      </c>
      <c r="B3148" s="51" t="s">
        <v>15</v>
      </c>
      <c r="C3148" s="139">
        <v>7.52</v>
      </c>
      <c r="D3148" s="138">
        <v>7.72</v>
      </c>
      <c r="E3148" s="122"/>
      <c r="F3148" s="122"/>
      <c r="G3148" s="138">
        <v>7.34</v>
      </c>
      <c r="H3148" s="122"/>
      <c r="O3148" s="4"/>
      <c r="P3148" s="4"/>
    </row>
    <row r="3149" spans="1:16" ht="15.75" customHeight="1">
      <c r="A3149" s="4" t="str">
        <f t="shared" si="83"/>
        <v>43203SUPE</v>
      </c>
      <c r="B3149" s="51" t="s">
        <v>22</v>
      </c>
      <c r="C3149" s="139">
        <v>7.39</v>
      </c>
      <c r="D3149" s="138">
        <v>7.59</v>
      </c>
      <c r="E3149" s="122"/>
      <c r="F3149" s="122"/>
      <c r="G3149" s="138">
        <v>7.11</v>
      </c>
      <c r="H3149" s="137">
        <v>6.94</v>
      </c>
      <c r="O3149" s="4"/>
      <c r="P3149" s="4"/>
    </row>
    <row r="3150" spans="1:16" ht="15.75" customHeight="1">
      <c r="A3150" s="4" t="str">
        <f t="shared" si="83"/>
        <v>43203CALLAO</v>
      </c>
      <c r="B3150" s="51" t="s">
        <v>17</v>
      </c>
      <c r="C3150" s="139">
        <v>7.26</v>
      </c>
      <c r="D3150" s="138">
        <v>7.46</v>
      </c>
      <c r="E3150" s="137">
        <v>7.98</v>
      </c>
      <c r="F3150" s="137">
        <v>7.59</v>
      </c>
      <c r="G3150" s="138">
        <v>6.8</v>
      </c>
      <c r="H3150" s="137">
        <v>6.5</v>
      </c>
      <c r="O3150" s="4"/>
      <c r="P3150" s="4"/>
    </row>
    <row r="3151" spans="1:16" ht="15.75" customHeight="1">
      <c r="A3151" s="4" t="str">
        <f t="shared" si="83"/>
        <v>43203CONCHAN</v>
      </c>
      <c r="B3151" s="51" t="s">
        <v>14</v>
      </c>
      <c r="C3151" s="139">
        <v>7.26</v>
      </c>
      <c r="D3151" s="138">
        <v>7.46</v>
      </c>
      <c r="E3151" s="137">
        <v>7.98</v>
      </c>
      <c r="F3151" s="137">
        <v>7.59</v>
      </c>
      <c r="G3151" s="138">
        <v>6.8</v>
      </c>
      <c r="H3151" s="137">
        <v>6.5</v>
      </c>
      <c r="O3151" s="4"/>
      <c r="P3151" s="4"/>
    </row>
    <row r="3152" spans="1:16" ht="15.75" customHeight="1">
      <c r="A3152" s="4" t="str">
        <f t="shared" si="83"/>
        <v>43203C. DE PASCO</v>
      </c>
      <c r="B3152" s="51" t="s">
        <v>23</v>
      </c>
      <c r="C3152" s="122"/>
      <c r="D3152" s="130"/>
      <c r="E3152" s="122"/>
      <c r="F3152" s="122"/>
      <c r="G3152" s="138">
        <v>7.56</v>
      </c>
      <c r="H3152" s="137">
        <v>7.3</v>
      </c>
      <c r="O3152" s="4"/>
      <c r="P3152" s="4"/>
    </row>
    <row r="3153" spans="1:16" ht="15.75" customHeight="1">
      <c r="A3153" s="4" t="str">
        <f t="shared" si="83"/>
        <v>43203PISCO</v>
      </c>
      <c r="B3153" s="51" t="s">
        <v>24</v>
      </c>
      <c r="C3153" s="139">
        <v>7.46</v>
      </c>
      <c r="D3153" s="138">
        <v>7.66</v>
      </c>
      <c r="E3153" s="122"/>
      <c r="F3153" s="137">
        <v>7.86</v>
      </c>
      <c r="G3153" s="138">
        <v>7.09</v>
      </c>
      <c r="H3153" s="137">
        <v>6.78</v>
      </c>
      <c r="O3153" s="4"/>
      <c r="P3153" s="4"/>
    </row>
    <row r="3154" spans="1:16" ht="15.75" customHeight="1">
      <c r="A3154" s="4" t="str">
        <f t="shared" si="83"/>
        <v>43203MOLLENDO</v>
      </c>
      <c r="B3154" s="51" t="s">
        <v>25</v>
      </c>
      <c r="C3154" s="139">
        <v>7.73</v>
      </c>
      <c r="D3154" s="138">
        <v>7.93</v>
      </c>
      <c r="E3154" s="122"/>
      <c r="F3154" s="122"/>
      <c r="G3154" s="138">
        <v>7.4</v>
      </c>
      <c r="H3154" s="137">
        <v>7.13</v>
      </c>
      <c r="O3154" s="4"/>
      <c r="P3154" s="4"/>
    </row>
    <row r="3155" spans="1:16" ht="15.75" customHeight="1">
      <c r="A3155" s="4" t="str">
        <f t="shared" si="83"/>
        <v>43203JULIACA</v>
      </c>
      <c r="B3155" s="51" t="s">
        <v>26</v>
      </c>
      <c r="C3155" s="139">
        <v>8</v>
      </c>
      <c r="D3155" s="138">
        <v>8.1999999999999993</v>
      </c>
      <c r="E3155" s="122"/>
      <c r="F3155" s="122"/>
      <c r="G3155" s="130"/>
      <c r="H3155" s="137">
        <v>7.44</v>
      </c>
      <c r="O3155" s="4"/>
      <c r="P3155" s="4"/>
    </row>
    <row r="3156" spans="1:16" ht="15.75" customHeight="1">
      <c r="A3156" s="4" t="str">
        <f t="shared" si="83"/>
        <v>43203CUSCO</v>
      </c>
      <c r="B3156" s="51" t="s">
        <v>19</v>
      </c>
      <c r="C3156" s="139">
        <v>8.0500000000000007</v>
      </c>
      <c r="D3156" s="138">
        <v>8.25</v>
      </c>
      <c r="E3156" s="122"/>
      <c r="F3156" s="122"/>
      <c r="G3156" s="130"/>
      <c r="H3156" s="137">
        <v>7.49</v>
      </c>
      <c r="O3156" s="4"/>
      <c r="P3156" s="4"/>
    </row>
    <row r="3157" spans="1:16" ht="15.75" customHeight="1">
      <c r="A3157" s="4" t="str">
        <f t="shared" si="83"/>
        <v>43203ILO</v>
      </c>
      <c r="B3157" s="51" t="s">
        <v>27</v>
      </c>
      <c r="C3157" s="139">
        <v>7.77</v>
      </c>
      <c r="D3157" s="138">
        <v>7.97</v>
      </c>
      <c r="E3157" s="122"/>
      <c r="F3157" s="137">
        <v>8.27</v>
      </c>
      <c r="G3157" s="130"/>
      <c r="H3157" s="122"/>
      <c r="O3157" s="4"/>
      <c r="P3157" s="4"/>
    </row>
    <row r="3158" spans="1:16" ht="15.75" customHeight="1">
      <c r="A3158" s="4" t="str">
        <f t="shared" si="83"/>
        <v>43203EL MILAGRO</v>
      </c>
      <c r="B3158" s="51" t="s">
        <v>28</v>
      </c>
      <c r="C3158" s="122"/>
      <c r="D3158" s="130"/>
      <c r="E3158" s="123"/>
      <c r="F3158" s="123"/>
      <c r="G3158" s="140">
        <v>7.38</v>
      </c>
      <c r="H3158" s="141">
        <v>7.02</v>
      </c>
      <c r="O3158" s="4"/>
      <c r="P3158" s="4"/>
    </row>
    <row r="3159" spans="1:16" ht="15.75" customHeight="1">
      <c r="A3159" s="4" t="str">
        <f t="shared" si="83"/>
        <v>43203YURIMAGUAS</v>
      </c>
      <c r="B3159" s="51" t="s">
        <v>29</v>
      </c>
      <c r="C3159" s="122"/>
      <c r="D3159" s="130"/>
      <c r="E3159" s="133"/>
      <c r="F3159" s="121"/>
      <c r="G3159" s="121"/>
      <c r="H3159" s="121"/>
      <c r="O3159" s="4"/>
      <c r="P3159" s="4"/>
    </row>
    <row r="3160" spans="1:16" ht="15.75" customHeight="1">
      <c r="A3160" s="4" t="str">
        <f t="shared" si="83"/>
        <v>43203IQUITOS</v>
      </c>
      <c r="B3160" s="51" t="s">
        <v>30</v>
      </c>
      <c r="C3160" s="122"/>
      <c r="D3160" s="130"/>
      <c r="E3160" s="133"/>
      <c r="F3160" s="121"/>
      <c r="G3160" s="121"/>
      <c r="H3160" s="121"/>
      <c r="O3160" s="4"/>
      <c r="P3160" s="4"/>
    </row>
    <row r="3161" spans="1:16" ht="15.75" customHeight="1">
      <c r="A3161" s="4" t="str">
        <f t="shared" si="83"/>
        <v>43203PUCALLPA</v>
      </c>
      <c r="B3161" s="51" t="s">
        <v>31</v>
      </c>
      <c r="C3161" s="122"/>
      <c r="D3161" s="130"/>
      <c r="E3161" s="133"/>
      <c r="F3161" s="121"/>
      <c r="G3161" s="121"/>
      <c r="H3161" s="121"/>
      <c r="O3161" s="4"/>
      <c r="P3161" s="4"/>
    </row>
    <row r="3162" spans="1:16" ht="15.75" customHeight="1">
      <c r="A3162" s="4" t="str">
        <f t="shared" si="83"/>
        <v>43203PTO. MALDONADO</v>
      </c>
      <c r="B3162" s="51" t="s">
        <v>32</v>
      </c>
      <c r="C3162" s="139">
        <v>10.77</v>
      </c>
      <c r="D3162" s="138">
        <v>10.97</v>
      </c>
      <c r="E3162" s="142"/>
      <c r="F3162" s="121"/>
      <c r="G3162" s="121"/>
      <c r="H3162" s="121"/>
      <c r="O3162" s="4"/>
      <c r="P3162" s="4"/>
    </row>
    <row r="3163" spans="1:16" ht="15.75" customHeight="1">
      <c r="B3163" s="17">
        <v>43210</v>
      </c>
      <c r="C3163" s="18"/>
      <c r="D3163" s="18"/>
      <c r="E3163" s="18"/>
      <c r="F3163" s="18"/>
      <c r="G3163" s="18"/>
      <c r="H3163" s="18"/>
      <c r="O3163" s="4"/>
      <c r="P3163" s="4"/>
    </row>
    <row r="3164" spans="1:16" ht="15.75" customHeight="1">
      <c r="A3164" s="4" t="str">
        <f t="shared" ref="A3164:A3182" si="84">+$B$3163&amp;B3164</f>
        <v>43210TALARA</v>
      </c>
      <c r="B3164" s="51" t="s">
        <v>20</v>
      </c>
      <c r="C3164" s="135"/>
      <c r="D3164" s="136"/>
      <c r="E3164" s="135"/>
      <c r="F3164" s="137">
        <v>7.79</v>
      </c>
      <c r="G3164" s="138">
        <v>7.05</v>
      </c>
      <c r="H3164" s="137">
        <v>6.76</v>
      </c>
      <c r="O3164" s="4"/>
      <c r="P3164" s="4"/>
    </row>
    <row r="3165" spans="1:16" ht="15.75" customHeight="1">
      <c r="A3165" s="4" t="str">
        <f t="shared" si="84"/>
        <v>43210PIURA</v>
      </c>
      <c r="B3165" s="51" t="s">
        <v>21</v>
      </c>
      <c r="C3165" s="122"/>
      <c r="D3165" s="130"/>
      <c r="E3165" s="122"/>
      <c r="F3165" s="122"/>
      <c r="G3165" s="138">
        <v>7.13</v>
      </c>
      <c r="H3165" s="137">
        <v>6.94</v>
      </c>
      <c r="O3165" s="4"/>
      <c r="P3165" s="4"/>
    </row>
    <row r="3166" spans="1:16" ht="15.75" customHeight="1">
      <c r="A3166" s="4" t="str">
        <f t="shared" si="84"/>
        <v>43210ETEN</v>
      </c>
      <c r="B3166" s="51" t="s">
        <v>18</v>
      </c>
      <c r="C3166" s="139">
        <v>7.49</v>
      </c>
      <c r="D3166" s="138">
        <v>7.79</v>
      </c>
      <c r="E3166" s="122"/>
      <c r="F3166" s="122"/>
      <c r="G3166" s="138">
        <v>7.32</v>
      </c>
      <c r="H3166" s="137">
        <v>7.13</v>
      </c>
      <c r="O3166" s="4"/>
      <c r="P3166" s="4"/>
    </row>
    <row r="3167" spans="1:16" ht="15.75" customHeight="1">
      <c r="A3167" s="4" t="str">
        <f t="shared" si="84"/>
        <v>43210SALAVERRY</v>
      </c>
      <c r="B3167" s="51" t="s">
        <v>16</v>
      </c>
      <c r="C3167" s="139">
        <v>7.53</v>
      </c>
      <c r="D3167" s="138">
        <v>7.83</v>
      </c>
      <c r="E3167" s="122"/>
      <c r="F3167" s="137">
        <v>8.1</v>
      </c>
      <c r="G3167" s="138">
        <v>7.35</v>
      </c>
      <c r="H3167" s="137">
        <v>7.16</v>
      </c>
      <c r="O3167" s="4"/>
      <c r="P3167" s="4"/>
    </row>
    <row r="3168" spans="1:16" ht="15.75" customHeight="1">
      <c r="A3168" s="4" t="str">
        <f t="shared" si="84"/>
        <v>43210CHIMBOTE</v>
      </c>
      <c r="B3168" s="51" t="s">
        <v>15</v>
      </c>
      <c r="C3168" s="139">
        <v>7.42</v>
      </c>
      <c r="D3168" s="138">
        <v>7.72</v>
      </c>
      <c r="E3168" s="122"/>
      <c r="F3168" s="122"/>
      <c r="G3168" s="138">
        <v>7.35</v>
      </c>
      <c r="H3168" s="122"/>
      <c r="O3168" s="4"/>
      <c r="P3168" s="4"/>
    </row>
    <row r="3169" spans="1:16" ht="15.75" customHeight="1">
      <c r="A3169" s="4" t="str">
        <f t="shared" si="84"/>
        <v>43210SUPE</v>
      </c>
      <c r="B3169" s="51" t="s">
        <v>22</v>
      </c>
      <c r="C3169" s="139">
        <v>7.39</v>
      </c>
      <c r="D3169" s="138">
        <v>7.69</v>
      </c>
      <c r="E3169" s="122"/>
      <c r="F3169" s="122"/>
      <c r="G3169" s="138">
        <v>7.07</v>
      </c>
      <c r="H3169" s="137">
        <v>7.03</v>
      </c>
      <c r="O3169" s="4"/>
      <c r="P3169" s="4"/>
    </row>
    <row r="3170" spans="1:16" ht="15.75" customHeight="1">
      <c r="A3170" s="4" t="str">
        <f t="shared" si="84"/>
        <v>43210CALLAO</v>
      </c>
      <c r="B3170" s="51" t="s">
        <v>17</v>
      </c>
      <c r="C3170" s="139">
        <v>7.26</v>
      </c>
      <c r="D3170" s="138">
        <v>7.56</v>
      </c>
      <c r="E3170" s="137">
        <v>7.99</v>
      </c>
      <c r="F3170" s="137">
        <v>7.62</v>
      </c>
      <c r="G3170" s="138">
        <v>6.86</v>
      </c>
      <c r="H3170" s="137">
        <v>6.64</v>
      </c>
      <c r="O3170" s="4"/>
      <c r="P3170" s="4"/>
    </row>
    <row r="3171" spans="1:16" ht="15.75" customHeight="1">
      <c r="A3171" s="4" t="str">
        <f t="shared" si="84"/>
        <v>43210CONCHAN</v>
      </c>
      <c r="B3171" s="51" t="s">
        <v>14</v>
      </c>
      <c r="C3171" s="139">
        <v>7.26</v>
      </c>
      <c r="D3171" s="138">
        <v>7.56</v>
      </c>
      <c r="E3171" s="137">
        <v>7.99</v>
      </c>
      <c r="F3171" s="137">
        <v>7.62</v>
      </c>
      <c r="G3171" s="138">
        <v>6.86</v>
      </c>
      <c r="H3171" s="137">
        <v>6.64</v>
      </c>
      <c r="O3171" s="4"/>
      <c r="P3171" s="4"/>
    </row>
    <row r="3172" spans="1:16" ht="15.75" customHeight="1">
      <c r="A3172" s="4" t="str">
        <f t="shared" si="84"/>
        <v>43210C. DE PASCO</v>
      </c>
      <c r="B3172" s="51" t="s">
        <v>23</v>
      </c>
      <c r="C3172" s="122"/>
      <c r="D3172" s="130"/>
      <c r="E3172" s="122"/>
      <c r="F3172" s="122"/>
      <c r="G3172" s="138">
        <v>7.62</v>
      </c>
      <c r="H3172" s="137">
        <v>7.44</v>
      </c>
      <c r="O3172" s="4"/>
      <c r="P3172" s="4"/>
    </row>
    <row r="3173" spans="1:16" ht="15.75" customHeight="1">
      <c r="A3173" s="4" t="str">
        <f t="shared" si="84"/>
        <v>43210PISCO</v>
      </c>
      <c r="B3173" s="51" t="s">
        <v>24</v>
      </c>
      <c r="C3173" s="139">
        <v>7.46</v>
      </c>
      <c r="D3173" s="138">
        <v>7.76</v>
      </c>
      <c r="E3173" s="122"/>
      <c r="F3173" s="137">
        <v>7.89</v>
      </c>
      <c r="G3173" s="138">
        <v>7.15</v>
      </c>
      <c r="H3173" s="137">
        <v>6.92</v>
      </c>
      <c r="O3173" s="4"/>
      <c r="P3173" s="4"/>
    </row>
    <row r="3174" spans="1:16" ht="15.75" customHeight="1">
      <c r="A3174" s="4" t="str">
        <f t="shared" si="84"/>
        <v>43210MOLLENDO</v>
      </c>
      <c r="B3174" s="51" t="s">
        <v>25</v>
      </c>
      <c r="C3174" s="139">
        <v>7.73</v>
      </c>
      <c r="D3174" s="138">
        <v>8.0299999999999994</v>
      </c>
      <c r="E3174" s="122"/>
      <c r="F3174" s="122"/>
      <c r="G3174" s="138">
        <v>7.46</v>
      </c>
      <c r="H3174" s="137">
        <v>7.27</v>
      </c>
      <c r="O3174" s="4"/>
      <c r="P3174" s="4"/>
    </row>
    <row r="3175" spans="1:16" ht="15.75" customHeight="1">
      <c r="A3175" s="4" t="str">
        <f t="shared" si="84"/>
        <v>43210JULIACA</v>
      </c>
      <c r="B3175" s="51" t="s">
        <v>26</v>
      </c>
      <c r="C3175" s="139">
        <v>8</v>
      </c>
      <c r="D3175" s="138">
        <v>8.3000000000000007</v>
      </c>
      <c r="E3175" s="122"/>
      <c r="F3175" s="122"/>
      <c r="G3175" s="130"/>
      <c r="H3175" s="137">
        <v>7.58</v>
      </c>
      <c r="O3175" s="4"/>
      <c r="P3175" s="4"/>
    </row>
    <row r="3176" spans="1:16" ht="15.75" customHeight="1">
      <c r="A3176" s="4" t="str">
        <f t="shared" si="84"/>
        <v>43210CUSCO</v>
      </c>
      <c r="B3176" s="51" t="s">
        <v>19</v>
      </c>
      <c r="C3176" s="139">
        <v>8.0500000000000007</v>
      </c>
      <c r="D3176" s="138">
        <v>8.35</v>
      </c>
      <c r="E3176" s="122"/>
      <c r="F3176" s="122"/>
      <c r="G3176" s="130"/>
      <c r="H3176" s="137">
        <v>7.63</v>
      </c>
      <c r="O3176" s="4"/>
      <c r="P3176" s="4"/>
    </row>
    <row r="3177" spans="1:16" ht="15.75" customHeight="1">
      <c r="A3177" s="4" t="str">
        <f t="shared" si="84"/>
        <v>43210ILO</v>
      </c>
      <c r="B3177" s="51" t="s">
        <v>27</v>
      </c>
      <c r="C3177" s="139">
        <v>7.77</v>
      </c>
      <c r="D3177" s="138">
        <v>8.07</v>
      </c>
      <c r="E3177" s="122"/>
      <c r="F3177" s="137">
        <v>8.3000000000000007</v>
      </c>
      <c r="G3177" s="130"/>
      <c r="H3177" s="122"/>
      <c r="O3177" s="4"/>
      <c r="P3177" s="4"/>
    </row>
    <row r="3178" spans="1:16" ht="15.75" customHeight="1">
      <c r="A3178" s="4" t="str">
        <f t="shared" si="84"/>
        <v>43210EL MILAGRO</v>
      </c>
      <c r="B3178" s="51" t="s">
        <v>28</v>
      </c>
      <c r="C3178" s="122"/>
      <c r="D3178" s="143"/>
      <c r="E3178" s="123"/>
      <c r="F3178" s="123"/>
      <c r="G3178" s="140">
        <v>7.44</v>
      </c>
      <c r="H3178" s="141">
        <v>7.16</v>
      </c>
      <c r="O3178" s="4"/>
      <c r="P3178" s="4"/>
    </row>
    <row r="3179" spans="1:16" ht="15.75" customHeight="1">
      <c r="A3179" s="4" t="str">
        <f t="shared" si="84"/>
        <v>43210YURIMAGUAS</v>
      </c>
      <c r="B3179" s="51" t="s">
        <v>29</v>
      </c>
      <c r="C3179" s="125"/>
      <c r="D3179" s="133"/>
      <c r="E3179" s="133"/>
      <c r="F3179" s="121"/>
      <c r="G3179" s="121"/>
      <c r="H3179" s="121"/>
      <c r="O3179" s="4"/>
      <c r="P3179" s="4"/>
    </row>
    <row r="3180" spans="1:16" ht="15.75" customHeight="1">
      <c r="A3180" s="4" t="str">
        <f t="shared" si="84"/>
        <v>43210IQUITOS</v>
      </c>
      <c r="B3180" s="51" t="s">
        <v>30</v>
      </c>
      <c r="C3180" s="125"/>
      <c r="D3180" s="133"/>
      <c r="E3180" s="133"/>
      <c r="F3180" s="121"/>
      <c r="G3180" s="121"/>
      <c r="H3180" s="121"/>
      <c r="O3180" s="4"/>
      <c r="P3180" s="4"/>
    </row>
    <row r="3181" spans="1:16" ht="15.75" customHeight="1">
      <c r="A3181" s="4" t="str">
        <f t="shared" si="84"/>
        <v>43210PUCALLPA</v>
      </c>
      <c r="B3181" s="51" t="s">
        <v>31</v>
      </c>
      <c r="C3181" s="125"/>
      <c r="D3181" s="133"/>
      <c r="E3181" s="133"/>
      <c r="F3181" s="121"/>
      <c r="G3181" s="121"/>
      <c r="H3181" s="121"/>
      <c r="O3181" s="4"/>
      <c r="P3181" s="4"/>
    </row>
    <row r="3182" spans="1:16" ht="15.75" customHeight="1">
      <c r="A3182" s="4" t="str">
        <f t="shared" si="84"/>
        <v>43210PTO. MALDONADO</v>
      </c>
      <c r="B3182" s="51" t="s">
        <v>32</v>
      </c>
      <c r="C3182" s="144">
        <v>10.67</v>
      </c>
      <c r="D3182" s="142">
        <v>10.97</v>
      </c>
      <c r="E3182" s="142"/>
      <c r="F3182" s="121"/>
      <c r="G3182" s="121"/>
      <c r="H3182" s="121"/>
      <c r="O3182" s="4"/>
      <c r="P3182" s="4"/>
    </row>
    <row r="3183" spans="1:16" ht="15.75" customHeight="1">
      <c r="B3183" s="17">
        <v>43217</v>
      </c>
      <c r="C3183" s="18"/>
      <c r="D3183" s="18"/>
      <c r="E3183" s="18"/>
      <c r="F3183" s="18"/>
      <c r="G3183" s="18"/>
      <c r="H3183" s="18"/>
      <c r="O3183" s="4"/>
      <c r="P3183" s="4"/>
    </row>
    <row r="3184" spans="1:16" ht="15.75" customHeight="1">
      <c r="A3184" s="4" t="str">
        <f t="shared" ref="A3184:A3202" si="85">+$B$3183&amp;B3184</f>
        <v>43217TALARA</v>
      </c>
      <c r="B3184" s="51" t="s">
        <v>20</v>
      </c>
      <c r="C3184" s="145"/>
      <c r="D3184" s="145"/>
      <c r="E3184" s="145"/>
      <c r="F3184" s="137">
        <v>7.93</v>
      </c>
      <c r="G3184" s="137">
        <v>7.24</v>
      </c>
      <c r="H3184" s="139">
        <v>6.96</v>
      </c>
      <c r="O3184" s="4"/>
      <c r="P3184" s="4"/>
    </row>
    <row r="3185" spans="1:16" ht="15.75" customHeight="1">
      <c r="A3185" s="4" t="str">
        <f t="shared" si="85"/>
        <v>43217PIURA</v>
      </c>
      <c r="B3185" s="51" t="s">
        <v>21</v>
      </c>
      <c r="C3185" s="118"/>
      <c r="D3185" s="118"/>
      <c r="E3185" s="118"/>
      <c r="F3185" s="118"/>
      <c r="G3185" s="137">
        <v>7.32</v>
      </c>
      <c r="H3185" s="139">
        <v>7.14</v>
      </c>
      <c r="O3185" s="4"/>
      <c r="P3185" s="4"/>
    </row>
    <row r="3186" spans="1:16" ht="15.75" customHeight="1">
      <c r="A3186" s="4" t="str">
        <f t="shared" si="85"/>
        <v>43217ETEN</v>
      </c>
      <c r="B3186" s="51" t="s">
        <v>18</v>
      </c>
      <c r="C3186" s="137">
        <v>7.72</v>
      </c>
      <c r="D3186" s="137">
        <v>7.95</v>
      </c>
      <c r="E3186" s="118"/>
      <c r="F3186" s="118"/>
      <c r="G3186" s="137">
        <v>7.51</v>
      </c>
      <c r="H3186" s="139">
        <v>7.33</v>
      </c>
      <c r="O3186" s="4"/>
      <c r="P3186" s="4"/>
    </row>
    <row r="3187" spans="1:16" ht="15.75" customHeight="1">
      <c r="A3187" s="4" t="str">
        <f t="shared" si="85"/>
        <v>43217SALAVERRY</v>
      </c>
      <c r="B3187" s="51" t="s">
        <v>16</v>
      </c>
      <c r="C3187" s="137">
        <v>7.76</v>
      </c>
      <c r="D3187" s="137">
        <v>7.99</v>
      </c>
      <c r="E3187" s="118"/>
      <c r="F3187" s="137">
        <v>8.24</v>
      </c>
      <c r="G3187" s="137">
        <v>7.54</v>
      </c>
      <c r="H3187" s="139">
        <v>7.36</v>
      </c>
      <c r="O3187" s="4"/>
      <c r="P3187" s="4"/>
    </row>
    <row r="3188" spans="1:16" ht="15.75" customHeight="1">
      <c r="A3188" s="4" t="str">
        <f t="shared" si="85"/>
        <v>43217CHIMBOTE</v>
      </c>
      <c r="B3188" s="51" t="s">
        <v>15</v>
      </c>
      <c r="C3188" s="137">
        <v>7.65</v>
      </c>
      <c r="D3188" s="137">
        <v>7.88</v>
      </c>
      <c r="E3188" s="118"/>
      <c r="F3188" s="118"/>
      <c r="G3188" s="137">
        <v>7.54</v>
      </c>
      <c r="H3188" s="118"/>
      <c r="O3188" s="4"/>
      <c r="P3188" s="4"/>
    </row>
    <row r="3189" spans="1:16" ht="15.75" customHeight="1">
      <c r="A3189" s="4" t="str">
        <f t="shared" si="85"/>
        <v>43217SUPE</v>
      </c>
      <c r="B3189" s="51" t="s">
        <v>22</v>
      </c>
      <c r="C3189" s="137">
        <v>7.62</v>
      </c>
      <c r="D3189" s="137">
        <v>7.85</v>
      </c>
      <c r="E3189" s="118"/>
      <c r="F3189" s="118"/>
      <c r="G3189" s="137">
        <v>7.26</v>
      </c>
      <c r="H3189" s="139">
        <v>7.23</v>
      </c>
      <c r="O3189" s="4"/>
      <c r="P3189" s="4"/>
    </row>
    <row r="3190" spans="1:16" ht="15.75" customHeight="1">
      <c r="A3190" s="4" t="str">
        <f t="shared" si="85"/>
        <v>43217CALLAO</v>
      </c>
      <c r="B3190" s="51" t="s">
        <v>17</v>
      </c>
      <c r="C3190" s="137">
        <v>7.49</v>
      </c>
      <c r="D3190" s="137">
        <v>7.72</v>
      </c>
      <c r="E3190" s="137">
        <v>8.1</v>
      </c>
      <c r="F3190" s="137">
        <v>7.76</v>
      </c>
      <c r="G3190" s="137">
        <v>7.05</v>
      </c>
      <c r="H3190" s="139">
        <v>6.84</v>
      </c>
      <c r="O3190" s="4"/>
      <c r="P3190" s="4"/>
    </row>
    <row r="3191" spans="1:16" ht="15.75" customHeight="1">
      <c r="A3191" s="4" t="str">
        <f t="shared" si="85"/>
        <v>43217CONCHAN</v>
      </c>
      <c r="B3191" s="51" t="s">
        <v>14</v>
      </c>
      <c r="C3191" s="137">
        <v>7.49</v>
      </c>
      <c r="D3191" s="137">
        <v>7.72</v>
      </c>
      <c r="E3191" s="137">
        <v>8.1</v>
      </c>
      <c r="F3191" s="137">
        <v>7.76</v>
      </c>
      <c r="G3191" s="137">
        <v>7.05</v>
      </c>
      <c r="H3191" s="139">
        <v>6.84</v>
      </c>
      <c r="O3191" s="4"/>
      <c r="P3191" s="4"/>
    </row>
    <row r="3192" spans="1:16" ht="15.75" customHeight="1">
      <c r="A3192" s="4" t="str">
        <f t="shared" si="85"/>
        <v>43217C. DE PASCO</v>
      </c>
      <c r="B3192" s="51" t="s">
        <v>23</v>
      </c>
      <c r="C3192" s="118"/>
      <c r="D3192" s="118"/>
      <c r="E3192" s="118"/>
      <c r="F3192" s="118"/>
      <c r="G3192" s="137">
        <v>7.81</v>
      </c>
      <c r="H3192" s="139">
        <v>7.64</v>
      </c>
      <c r="O3192" s="4"/>
      <c r="P3192" s="4"/>
    </row>
    <row r="3193" spans="1:16" ht="15.75" customHeight="1">
      <c r="A3193" s="4" t="str">
        <f t="shared" si="85"/>
        <v>43217PISCO</v>
      </c>
      <c r="B3193" s="51" t="s">
        <v>24</v>
      </c>
      <c r="C3193" s="137">
        <v>7.69</v>
      </c>
      <c r="D3193" s="137">
        <v>7.92</v>
      </c>
      <c r="E3193" s="118"/>
      <c r="F3193" s="137">
        <v>8.0299999999999994</v>
      </c>
      <c r="G3193" s="137">
        <v>7.34</v>
      </c>
      <c r="H3193" s="139">
        <v>7.12</v>
      </c>
      <c r="O3193" s="4"/>
      <c r="P3193" s="4"/>
    </row>
    <row r="3194" spans="1:16" ht="15.75" customHeight="1">
      <c r="A3194" s="4" t="str">
        <f t="shared" si="85"/>
        <v>43217MOLLENDO</v>
      </c>
      <c r="B3194" s="51" t="s">
        <v>25</v>
      </c>
      <c r="C3194" s="137">
        <v>7.96</v>
      </c>
      <c r="D3194" s="137">
        <v>8.19</v>
      </c>
      <c r="E3194" s="118"/>
      <c r="F3194" s="118"/>
      <c r="G3194" s="137">
        <v>7.65</v>
      </c>
      <c r="H3194" s="139">
        <v>7.47</v>
      </c>
      <c r="O3194" s="4"/>
      <c r="P3194" s="4"/>
    </row>
    <row r="3195" spans="1:16" ht="15.75" customHeight="1">
      <c r="A3195" s="4" t="str">
        <f t="shared" si="85"/>
        <v>43217JULIACA</v>
      </c>
      <c r="B3195" s="51" t="s">
        <v>26</v>
      </c>
      <c r="C3195" s="137">
        <v>8.23</v>
      </c>
      <c r="D3195" s="137">
        <v>8.4600000000000009</v>
      </c>
      <c r="E3195" s="118"/>
      <c r="F3195" s="118"/>
      <c r="G3195" s="118"/>
      <c r="H3195" s="139">
        <v>7.78</v>
      </c>
      <c r="O3195" s="4"/>
      <c r="P3195" s="4"/>
    </row>
    <row r="3196" spans="1:16" ht="15.75" customHeight="1">
      <c r="A3196" s="4" t="str">
        <f t="shared" si="85"/>
        <v>43217CUSCO</v>
      </c>
      <c r="B3196" s="51" t="s">
        <v>19</v>
      </c>
      <c r="C3196" s="137">
        <v>8.2799999999999994</v>
      </c>
      <c r="D3196" s="137">
        <v>8.51</v>
      </c>
      <c r="E3196" s="118"/>
      <c r="F3196" s="118"/>
      <c r="G3196" s="118"/>
      <c r="H3196" s="139">
        <v>7.83</v>
      </c>
      <c r="O3196" s="4"/>
      <c r="P3196" s="4"/>
    </row>
    <row r="3197" spans="1:16" ht="15.75" customHeight="1">
      <c r="A3197" s="4" t="str">
        <f t="shared" si="85"/>
        <v>43217ILO</v>
      </c>
      <c r="B3197" s="51" t="s">
        <v>27</v>
      </c>
      <c r="C3197" s="137">
        <v>8</v>
      </c>
      <c r="D3197" s="137">
        <v>8.23</v>
      </c>
      <c r="E3197" s="118"/>
      <c r="F3197" s="137">
        <v>8.44</v>
      </c>
      <c r="G3197" s="118"/>
      <c r="H3197" s="118"/>
      <c r="O3197" s="4"/>
      <c r="P3197" s="4"/>
    </row>
    <row r="3198" spans="1:16" ht="15.75" customHeight="1">
      <c r="A3198" s="4" t="str">
        <f t="shared" si="85"/>
        <v>43217EL MILAGRO</v>
      </c>
      <c r="B3198" s="51" t="s">
        <v>28</v>
      </c>
      <c r="C3198" s="118"/>
      <c r="D3198" s="118"/>
      <c r="E3198" s="146"/>
      <c r="F3198" s="146"/>
      <c r="G3198" s="141">
        <v>7.63</v>
      </c>
      <c r="H3198" s="147">
        <v>7.36</v>
      </c>
      <c r="O3198" s="4"/>
      <c r="P3198" s="4"/>
    </row>
    <row r="3199" spans="1:16" ht="15.75" customHeight="1">
      <c r="A3199" s="4" t="str">
        <f t="shared" si="85"/>
        <v>43217YURIMAGUAS</v>
      </c>
      <c r="B3199" s="51" t="s">
        <v>29</v>
      </c>
      <c r="C3199" s="118"/>
      <c r="D3199" s="148"/>
      <c r="E3199" s="149"/>
      <c r="F3199" s="149"/>
      <c r="G3199" s="149"/>
      <c r="H3199" s="149"/>
      <c r="O3199" s="4"/>
      <c r="P3199" s="4"/>
    </row>
    <row r="3200" spans="1:16" ht="15.75" customHeight="1">
      <c r="A3200" s="4" t="str">
        <f t="shared" si="85"/>
        <v>43217IQUITOS</v>
      </c>
      <c r="B3200" s="51" t="s">
        <v>30</v>
      </c>
      <c r="C3200" s="118"/>
      <c r="D3200" s="148"/>
      <c r="E3200" s="121"/>
      <c r="F3200" s="121"/>
      <c r="G3200" s="121"/>
      <c r="H3200" s="121"/>
      <c r="O3200" s="4"/>
      <c r="P3200" s="4"/>
    </row>
    <row r="3201" spans="1:16" ht="15.75" customHeight="1">
      <c r="A3201" s="4" t="str">
        <f t="shared" si="85"/>
        <v>43217PUCALLPA</v>
      </c>
      <c r="B3201" s="51" t="s">
        <v>31</v>
      </c>
      <c r="C3201" s="118"/>
      <c r="D3201" s="148"/>
      <c r="E3201" s="121"/>
      <c r="F3201" s="121"/>
      <c r="G3201" s="121"/>
      <c r="H3201" s="121"/>
      <c r="O3201" s="4"/>
      <c r="P3201" s="4"/>
    </row>
    <row r="3202" spans="1:16" ht="15.75" customHeight="1">
      <c r="A3202" s="4" t="str">
        <f t="shared" si="85"/>
        <v>43217PTO. MALDONADO</v>
      </c>
      <c r="B3202" s="51" t="s">
        <v>32</v>
      </c>
      <c r="C3202" s="137">
        <v>10.8</v>
      </c>
      <c r="D3202" s="150">
        <v>11.03</v>
      </c>
      <c r="E3202" s="121"/>
      <c r="F3202" s="121"/>
      <c r="G3202" s="121"/>
      <c r="H3202" s="121"/>
      <c r="O3202" s="4"/>
      <c r="P3202" s="4"/>
    </row>
    <row r="3203" spans="1:16" ht="15.75" customHeight="1">
      <c r="A3203" s="4"/>
      <c r="B3203" s="17">
        <v>43224</v>
      </c>
      <c r="C3203" s="18"/>
      <c r="D3203" s="18"/>
      <c r="E3203" s="18"/>
      <c r="F3203" s="18"/>
      <c r="G3203" s="18"/>
      <c r="H3203" s="18"/>
      <c r="O3203" s="4"/>
      <c r="P3203" s="4"/>
    </row>
    <row r="3204" spans="1:16" ht="15.75" customHeight="1">
      <c r="A3204" s="4" t="str">
        <f t="shared" ref="A3204:A3222" si="86">+$B$3203&amp;B3204</f>
        <v>43224TALARA</v>
      </c>
      <c r="B3204" s="51" t="s">
        <v>20</v>
      </c>
      <c r="C3204" s="135"/>
      <c r="D3204" s="136"/>
      <c r="E3204" s="135"/>
      <c r="F3204" s="137">
        <v>8.09</v>
      </c>
      <c r="G3204" s="138">
        <v>7.37</v>
      </c>
      <c r="H3204" s="137">
        <v>7.02</v>
      </c>
      <c r="O3204" s="4"/>
      <c r="P3204" s="4"/>
    </row>
    <row r="3205" spans="1:16" ht="15.75" customHeight="1">
      <c r="A3205" s="4" t="str">
        <f t="shared" si="86"/>
        <v>43224PIURA</v>
      </c>
      <c r="B3205" s="51" t="s">
        <v>21</v>
      </c>
      <c r="C3205" s="122"/>
      <c r="D3205" s="130"/>
      <c r="E3205" s="122"/>
      <c r="F3205" s="122"/>
      <c r="G3205" s="138">
        <v>7.45</v>
      </c>
      <c r="H3205" s="137">
        <v>7.2</v>
      </c>
      <c r="O3205" s="4"/>
      <c r="P3205" s="4"/>
    </row>
    <row r="3206" spans="1:16" ht="15.75" customHeight="1">
      <c r="A3206" s="4" t="str">
        <f t="shared" si="86"/>
        <v>43224ETEN</v>
      </c>
      <c r="B3206" s="51" t="s">
        <v>18</v>
      </c>
      <c r="C3206" s="139">
        <v>7.72</v>
      </c>
      <c r="D3206" s="138">
        <v>8.0500000000000007</v>
      </c>
      <c r="E3206" s="122"/>
      <c r="F3206" s="122"/>
      <c r="G3206" s="138">
        <v>7.64</v>
      </c>
      <c r="H3206" s="137">
        <v>7.39</v>
      </c>
      <c r="O3206" s="4"/>
      <c r="P3206" s="4"/>
    </row>
    <row r="3207" spans="1:16" ht="15.75" customHeight="1">
      <c r="A3207" s="4" t="str">
        <f t="shared" si="86"/>
        <v>43224SALAVERRY</v>
      </c>
      <c r="B3207" s="51" t="s">
        <v>16</v>
      </c>
      <c r="C3207" s="139">
        <v>7.76</v>
      </c>
      <c r="D3207" s="138">
        <v>8.09</v>
      </c>
      <c r="E3207" s="122"/>
      <c r="F3207" s="137">
        <v>8.4</v>
      </c>
      <c r="G3207" s="138">
        <v>7.67</v>
      </c>
      <c r="H3207" s="137">
        <v>7.42</v>
      </c>
      <c r="O3207" s="4"/>
      <c r="P3207" s="4"/>
    </row>
    <row r="3208" spans="1:16" ht="15.75" customHeight="1">
      <c r="A3208" s="4" t="str">
        <f t="shared" si="86"/>
        <v>43224CHIMBOTE</v>
      </c>
      <c r="B3208" s="51" t="s">
        <v>15</v>
      </c>
      <c r="C3208" s="139">
        <v>7.65</v>
      </c>
      <c r="D3208" s="138">
        <v>7.98</v>
      </c>
      <c r="E3208" s="122"/>
      <c r="F3208" s="122"/>
      <c r="G3208" s="138">
        <v>7.67</v>
      </c>
      <c r="H3208" s="122"/>
      <c r="O3208" s="4"/>
      <c r="P3208" s="4"/>
    </row>
    <row r="3209" spans="1:16" ht="15.75" customHeight="1">
      <c r="A3209" s="4" t="str">
        <f t="shared" si="86"/>
        <v>43224SUPE</v>
      </c>
      <c r="B3209" s="51" t="s">
        <v>22</v>
      </c>
      <c r="C3209" s="139">
        <v>7.62</v>
      </c>
      <c r="D3209" s="138">
        <v>7.95</v>
      </c>
      <c r="E3209" s="122"/>
      <c r="F3209" s="122"/>
      <c r="G3209" s="138">
        <v>7.39</v>
      </c>
      <c r="H3209" s="137">
        <v>7.29</v>
      </c>
      <c r="O3209" s="4"/>
      <c r="P3209" s="4"/>
    </row>
    <row r="3210" spans="1:16" ht="15.75" customHeight="1">
      <c r="A3210" s="4" t="str">
        <f t="shared" si="86"/>
        <v>43224CALLAO</v>
      </c>
      <c r="B3210" s="51" t="s">
        <v>17</v>
      </c>
      <c r="C3210" s="139">
        <v>7.49</v>
      </c>
      <c r="D3210" s="138">
        <v>7.82</v>
      </c>
      <c r="E3210" s="137">
        <v>8.27</v>
      </c>
      <c r="F3210" s="137">
        <v>7.92</v>
      </c>
      <c r="G3210" s="138">
        <v>7.18</v>
      </c>
      <c r="H3210" s="137">
        <v>6.9</v>
      </c>
      <c r="O3210" s="4"/>
      <c r="P3210" s="4"/>
    </row>
    <row r="3211" spans="1:16" ht="15.75" customHeight="1">
      <c r="A3211" s="4" t="str">
        <f t="shared" si="86"/>
        <v>43224CONCHAN</v>
      </c>
      <c r="B3211" s="51" t="s">
        <v>14</v>
      </c>
      <c r="C3211" s="139">
        <v>7.49</v>
      </c>
      <c r="D3211" s="138">
        <v>7.82</v>
      </c>
      <c r="E3211" s="137">
        <v>8.27</v>
      </c>
      <c r="F3211" s="137">
        <v>7.92</v>
      </c>
      <c r="G3211" s="138">
        <v>7.18</v>
      </c>
      <c r="H3211" s="137">
        <v>6.9</v>
      </c>
      <c r="O3211" s="4"/>
      <c r="P3211" s="4"/>
    </row>
    <row r="3212" spans="1:16" ht="15.75" customHeight="1">
      <c r="A3212" s="4" t="str">
        <f t="shared" si="86"/>
        <v>43224C. DE PASCO</v>
      </c>
      <c r="B3212" s="51" t="s">
        <v>23</v>
      </c>
      <c r="C3212" s="122"/>
      <c r="D3212" s="130"/>
      <c r="E3212" s="122"/>
      <c r="F3212" s="122"/>
      <c r="G3212" s="138">
        <v>7.94</v>
      </c>
      <c r="H3212" s="137">
        <v>7.7</v>
      </c>
      <c r="O3212" s="4"/>
      <c r="P3212" s="4"/>
    </row>
    <row r="3213" spans="1:16" ht="15.75" customHeight="1">
      <c r="A3213" s="4" t="str">
        <f t="shared" si="86"/>
        <v>43224PISCO</v>
      </c>
      <c r="B3213" s="51" t="s">
        <v>24</v>
      </c>
      <c r="C3213" s="139">
        <v>7.69</v>
      </c>
      <c r="D3213" s="138">
        <v>8.02</v>
      </c>
      <c r="E3213" s="122"/>
      <c r="F3213" s="137">
        <v>8.19</v>
      </c>
      <c r="G3213" s="138">
        <v>7.47</v>
      </c>
      <c r="H3213" s="137">
        <v>7.18</v>
      </c>
      <c r="O3213" s="4"/>
      <c r="P3213" s="4"/>
    </row>
    <row r="3214" spans="1:16" ht="15.75" customHeight="1">
      <c r="A3214" s="4" t="str">
        <f t="shared" si="86"/>
        <v>43224MOLLENDO</v>
      </c>
      <c r="B3214" s="51" t="s">
        <v>25</v>
      </c>
      <c r="C3214" s="139">
        <v>7.96</v>
      </c>
      <c r="D3214" s="138">
        <v>8.2899999999999991</v>
      </c>
      <c r="E3214" s="122"/>
      <c r="F3214" s="122"/>
      <c r="G3214" s="138">
        <v>7.78</v>
      </c>
      <c r="H3214" s="137">
        <v>7.53</v>
      </c>
      <c r="O3214" s="4"/>
      <c r="P3214" s="4"/>
    </row>
    <row r="3215" spans="1:16" ht="15.75" customHeight="1">
      <c r="A3215" s="4" t="str">
        <f t="shared" si="86"/>
        <v>43224JULIACA</v>
      </c>
      <c r="B3215" s="51" t="s">
        <v>26</v>
      </c>
      <c r="C3215" s="139">
        <v>8.23</v>
      </c>
      <c r="D3215" s="138">
        <v>8.56</v>
      </c>
      <c r="E3215" s="122"/>
      <c r="F3215" s="122"/>
      <c r="G3215" s="130"/>
      <c r="H3215" s="137">
        <v>7.84</v>
      </c>
      <c r="O3215" s="4"/>
      <c r="P3215" s="4"/>
    </row>
    <row r="3216" spans="1:16" ht="15.75" customHeight="1">
      <c r="A3216" s="4" t="str">
        <f t="shared" si="86"/>
        <v>43224CUSCO</v>
      </c>
      <c r="B3216" s="51" t="s">
        <v>19</v>
      </c>
      <c r="C3216" s="139">
        <v>8.2799999999999994</v>
      </c>
      <c r="D3216" s="138">
        <v>8.61</v>
      </c>
      <c r="E3216" s="122"/>
      <c r="F3216" s="122"/>
      <c r="G3216" s="130"/>
      <c r="H3216" s="137">
        <v>7.89</v>
      </c>
      <c r="O3216" s="4"/>
      <c r="P3216" s="4"/>
    </row>
    <row r="3217" spans="1:16" ht="15.75" customHeight="1">
      <c r="A3217" s="4" t="str">
        <f t="shared" si="86"/>
        <v>43224ILO</v>
      </c>
      <c r="B3217" s="51" t="s">
        <v>27</v>
      </c>
      <c r="C3217" s="139">
        <v>8</v>
      </c>
      <c r="D3217" s="138">
        <v>8.33</v>
      </c>
      <c r="E3217" s="122"/>
      <c r="F3217" s="137">
        <v>8.6</v>
      </c>
      <c r="G3217" s="130"/>
      <c r="H3217" s="122"/>
      <c r="O3217" s="4"/>
      <c r="P3217" s="4"/>
    </row>
    <row r="3218" spans="1:16" ht="15.75" customHeight="1">
      <c r="A3218" s="4" t="str">
        <f t="shared" si="86"/>
        <v>43224EL MILAGRO</v>
      </c>
      <c r="B3218" s="51" t="s">
        <v>28</v>
      </c>
      <c r="C3218" s="122"/>
      <c r="D3218" s="130"/>
      <c r="E3218" s="123"/>
      <c r="F3218" s="123"/>
      <c r="G3218" s="140">
        <v>7.76</v>
      </c>
      <c r="H3218" s="141">
        <v>7.42</v>
      </c>
      <c r="O3218" s="4"/>
      <c r="P3218" s="4"/>
    </row>
    <row r="3219" spans="1:16" ht="15.75" customHeight="1">
      <c r="A3219" s="4" t="str">
        <f t="shared" si="86"/>
        <v>43224YURIMAGUAS</v>
      </c>
      <c r="B3219" s="51" t="s">
        <v>29</v>
      </c>
      <c r="C3219" s="122"/>
      <c r="D3219" s="130"/>
      <c r="E3219" s="133"/>
      <c r="F3219" s="121"/>
      <c r="G3219" s="121"/>
      <c r="H3219" s="121"/>
      <c r="O3219" s="4"/>
      <c r="P3219" s="4"/>
    </row>
    <row r="3220" spans="1:16" ht="15.75" customHeight="1">
      <c r="A3220" s="4" t="str">
        <f t="shared" si="86"/>
        <v>43224IQUITOS</v>
      </c>
      <c r="B3220" s="51" t="s">
        <v>30</v>
      </c>
      <c r="C3220" s="122"/>
      <c r="D3220" s="130"/>
      <c r="E3220" s="133"/>
      <c r="F3220" s="121"/>
      <c r="G3220" s="121"/>
      <c r="H3220" s="121"/>
      <c r="O3220" s="4"/>
      <c r="P3220" s="4"/>
    </row>
    <row r="3221" spans="1:16" ht="15.75" customHeight="1">
      <c r="A3221" s="4" t="str">
        <f t="shared" si="86"/>
        <v>43224PUCALLPA</v>
      </c>
      <c r="B3221" s="51" t="s">
        <v>31</v>
      </c>
      <c r="C3221" s="122"/>
      <c r="D3221" s="130"/>
      <c r="E3221" s="133"/>
      <c r="F3221" s="121"/>
      <c r="G3221" s="121"/>
      <c r="H3221" s="121"/>
      <c r="O3221" s="4"/>
      <c r="P3221" s="4"/>
    </row>
    <row r="3222" spans="1:16" ht="15.75" customHeight="1">
      <c r="A3222" s="4" t="str">
        <f t="shared" si="86"/>
        <v>43224PTO. MALDONADO</v>
      </c>
      <c r="B3222" s="51" t="s">
        <v>32</v>
      </c>
      <c r="C3222" s="139">
        <v>10.7</v>
      </c>
      <c r="D3222" s="138">
        <v>11.03</v>
      </c>
      <c r="E3222" s="142"/>
      <c r="F3222" s="121"/>
      <c r="G3222" s="121"/>
      <c r="H3222" s="121"/>
      <c r="O3222" s="4"/>
      <c r="P3222" s="4"/>
    </row>
    <row r="3223" spans="1:16" ht="15.75" customHeight="1">
      <c r="B3223" s="17">
        <v>43230</v>
      </c>
      <c r="C3223" s="18"/>
      <c r="D3223" s="18"/>
      <c r="E3223" s="18"/>
      <c r="F3223" s="18"/>
      <c r="G3223" s="18"/>
      <c r="H3223" s="18"/>
      <c r="O3223" s="4"/>
      <c r="P3223" s="4"/>
    </row>
    <row r="3224" spans="1:16" ht="15.75" customHeight="1">
      <c r="A3224" s="4" t="str">
        <f t="shared" ref="A3224:A3242" si="87">+$B$3223&amp;B3224</f>
        <v>43230TALARA</v>
      </c>
      <c r="B3224" s="57" t="s">
        <v>20</v>
      </c>
      <c r="C3224" s="135"/>
      <c r="D3224" s="136"/>
      <c r="E3224" s="135"/>
      <c r="F3224" s="137">
        <v>8.09</v>
      </c>
      <c r="G3224" s="138">
        <v>7.37</v>
      </c>
      <c r="H3224" s="137">
        <v>7.02</v>
      </c>
      <c r="O3224" s="4"/>
      <c r="P3224" s="4"/>
    </row>
    <row r="3225" spans="1:16" ht="15.75" customHeight="1">
      <c r="A3225" s="4" t="str">
        <f t="shared" si="87"/>
        <v>43230PIURA</v>
      </c>
      <c r="B3225" s="57" t="s">
        <v>21</v>
      </c>
      <c r="C3225" s="122"/>
      <c r="D3225" s="130"/>
      <c r="E3225" s="122"/>
      <c r="F3225" s="122"/>
      <c r="G3225" s="138">
        <v>7.45</v>
      </c>
      <c r="H3225" s="137">
        <v>7.2</v>
      </c>
      <c r="O3225" s="4"/>
      <c r="P3225" s="4"/>
    </row>
    <row r="3226" spans="1:16" ht="15.75" customHeight="1">
      <c r="A3226" s="4" t="str">
        <f t="shared" si="87"/>
        <v>43230ETEN</v>
      </c>
      <c r="B3226" s="57" t="s">
        <v>18</v>
      </c>
      <c r="C3226" s="139">
        <v>7.72</v>
      </c>
      <c r="D3226" s="138">
        <v>8.0500000000000007</v>
      </c>
      <c r="E3226" s="122"/>
      <c r="F3226" s="122"/>
      <c r="G3226" s="138">
        <v>7.64</v>
      </c>
      <c r="H3226" s="137">
        <v>7.39</v>
      </c>
      <c r="O3226" s="4"/>
      <c r="P3226" s="4"/>
    </row>
    <row r="3227" spans="1:16" ht="15.75" customHeight="1">
      <c r="A3227" s="4" t="str">
        <f t="shared" si="87"/>
        <v>43230SALAVERRY</v>
      </c>
      <c r="B3227" s="57" t="s">
        <v>16</v>
      </c>
      <c r="C3227" s="139">
        <v>7.76</v>
      </c>
      <c r="D3227" s="138">
        <v>8.09</v>
      </c>
      <c r="E3227" s="122"/>
      <c r="F3227" s="137">
        <v>8.4</v>
      </c>
      <c r="G3227" s="138">
        <v>7.67</v>
      </c>
      <c r="H3227" s="137">
        <v>7.42</v>
      </c>
      <c r="O3227" s="4"/>
      <c r="P3227" s="4"/>
    </row>
    <row r="3228" spans="1:16" ht="15.75" customHeight="1">
      <c r="A3228" s="4" t="str">
        <f t="shared" si="87"/>
        <v>43230CHIMBOTE</v>
      </c>
      <c r="B3228" s="57" t="s">
        <v>15</v>
      </c>
      <c r="C3228" s="139">
        <v>7.65</v>
      </c>
      <c r="D3228" s="138">
        <v>7.98</v>
      </c>
      <c r="E3228" s="122"/>
      <c r="F3228" s="122"/>
      <c r="G3228" s="138">
        <v>7.67</v>
      </c>
      <c r="H3228" s="122"/>
      <c r="O3228" s="4"/>
      <c r="P3228" s="4"/>
    </row>
    <row r="3229" spans="1:16" ht="15.75" customHeight="1">
      <c r="A3229" s="4" t="str">
        <f t="shared" si="87"/>
        <v>43230SUPE</v>
      </c>
      <c r="B3229" s="57" t="s">
        <v>22</v>
      </c>
      <c r="C3229" s="139">
        <v>7.62</v>
      </c>
      <c r="D3229" s="138">
        <v>7.95</v>
      </c>
      <c r="E3229" s="122"/>
      <c r="F3229" s="122"/>
      <c r="G3229" s="138">
        <v>7.39</v>
      </c>
      <c r="H3229" s="137">
        <v>7.29</v>
      </c>
      <c r="O3229" s="4"/>
      <c r="P3229" s="4"/>
    </row>
    <row r="3230" spans="1:16" ht="15.75" customHeight="1">
      <c r="A3230" s="4" t="str">
        <f t="shared" si="87"/>
        <v>43230CALLAO</v>
      </c>
      <c r="B3230" s="57" t="s">
        <v>17</v>
      </c>
      <c r="C3230" s="139">
        <v>7.49</v>
      </c>
      <c r="D3230" s="138">
        <v>7.82</v>
      </c>
      <c r="E3230" s="137">
        <v>8.27</v>
      </c>
      <c r="F3230" s="137">
        <v>7.92</v>
      </c>
      <c r="G3230" s="138">
        <v>7.18</v>
      </c>
      <c r="H3230" s="137">
        <v>6.9</v>
      </c>
      <c r="O3230" s="4"/>
      <c r="P3230" s="4"/>
    </row>
    <row r="3231" spans="1:16" ht="15.75" customHeight="1">
      <c r="A3231" s="4" t="str">
        <f t="shared" si="87"/>
        <v>43230CONCHAN</v>
      </c>
      <c r="B3231" s="57" t="s">
        <v>14</v>
      </c>
      <c r="C3231" s="139">
        <v>7.49</v>
      </c>
      <c r="D3231" s="138">
        <v>7.82</v>
      </c>
      <c r="E3231" s="137">
        <v>8.27</v>
      </c>
      <c r="F3231" s="137">
        <v>7.92</v>
      </c>
      <c r="G3231" s="138">
        <v>7.18</v>
      </c>
      <c r="H3231" s="137">
        <v>6.9</v>
      </c>
      <c r="O3231" s="4"/>
      <c r="P3231" s="4"/>
    </row>
    <row r="3232" spans="1:16" ht="15.75" customHeight="1">
      <c r="A3232" s="4" t="str">
        <f t="shared" si="87"/>
        <v>43230C. DE PASCO</v>
      </c>
      <c r="B3232" s="57" t="s">
        <v>23</v>
      </c>
      <c r="C3232" s="122"/>
      <c r="D3232" s="130"/>
      <c r="E3232" s="122"/>
      <c r="F3232" s="122"/>
      <c r="G3232" s="138">
        <v>7.94</v>
      </c>
      <c r="H3232" s="137">
        <v>7.7</v>
      </c>
      <c r="O3232" s="4"/>
      <c r="P3232" s="4"/>
    </row>
    <row r="3233" spans="1:16" ht="15.75" customHeight="1">
      <c r="A3233" s="4" t="str">
        <f t="shared" si="87"/>
        <v>43230PISCO</v>
      </c>
      <c r="B3233" s="57" t="s">
        <v>24</v>
      </c>
      <c r="C3233" s="139">
        <v>7.69</v>
      </c>
      <c r="D3233" s="138">
        <v>8.02</v>
      </c>
      <c r="E3233" s="122"/>
      <c r="F3233" s="137">
        <v>8.19</v>
      </c>
      <c r="G3233" s="138">
        <v>7.47</v>
      </c>
      <c r="H3233" s="137">
        <v>7.18</v>
      </c>
      <c r="O3233" s="4"/>
      <c r="P3233" s="4"/>
    </row>
    <row r="3234" spans="1:16" ht="15.75" customHeight="1">
      <c r="A3234" s="4" t="str">
        <f t="shared" si="87"/>
        <v>43230MOLLENDO</v>
      </c>
      <c r="B3234" s="57" t="s">
        <v>25</v>
      </c>
      <c r="C3234" s="139">
        <v>7.96</v>
      </c>
      <c r="D3234" s="138">
        <v>8.2899999999999991</v>
      </c>
      <c r="E3234" s="122"/>
      <c r="F3234" s="122"/>
      <c r="G3234" s="138">
        <v>7.78</v>
      </c>
      <c r="H3234" s="137">
        <v>7.53</v>
      </c>
      <c r="O3234" s="4"/>
      <c r="P3234" s="4"/>
    </row>
    <row r="3235" spans="1:16" ht="15.75" customHeight="1">
      <c r="A3235" s="4" t="str">
        <f t="shared" si="87"/>
        <v>43230JULIACA</v>
      </c>
      <c r="B3235" s="57" t="s">
        <v>26</v>
      </c>
      <c r="C3235" s="139">
        <v>8.23</v>
      </c>
      <c r="D3235" s="138">
        <v>8.56</v>
      </c>
      <c r="E3235" s="122"/>
      <c r="F3235" s="122"/>
      <c r="G3235" s="130"/>
      <c r="H3235" s="137">
        <v>7.84</v>
      </c>
      <c r="O3235" s="4"/>
      <c r="P3235" s="4"/>
    </row>
    <row r="3236" spans="1:16" ht="15.75" customHeight="1">
      <c r="A3236" s="4" t="str">
        <f t="shared" si="87"/>
        <v>43230CUSCO</v>
      </c>
      <c r="B3236" s="57" t="s">
        <v>19</v>
      </c>
      <c r="C3236" s="139">
        <v>8.2799999999999994</v>
      </c>
      <c r="D3236" s="138">
        <v>8.61</v>
      </c>
      <c r="E3236" s="122"/>
      <c r="F3236" s="122"/>
      <c r="G3236" s="130"/>
      <c r="H3236" s="137">
        <v>7.89</v>
      </c>
      <c r="O3236" s="4"/>
      <c r="P3236" s="4"/>
    </row>
    <row r="3237" spans="1:16" ht="15.75" customHeight="1">
      <c r="A3237" s="4" t="str">
        <f t="shared" si="87"/>
        <v>43230ILO</v>
      </c>
      <c r="B3237" s="57" t="s">
        <v>27</v>
      </c>
      <c r="C3237" s="139">
        <v>8</v>
      </c>
      <c r="D3237" s="138">
        <v>8.33</v>
      </c>
      <c r="E3237" s="122"/>
      <c r="F3237" s="137">
        <v>8.6</v>
      </c>
      <c r="G3237" s="130"/>
      <c r="H3237" s="122"/>
      <c r="O3237" s="4"/>
      <c r="P3237" s="4"/>
    </row>
    <row r="3238" spans="1:16" ht="15.75" customHeight="1">
      <c r="A3238" s="4" t="str">
        <f t="shared" si="87"/>
        <v>43230EL MILAGRO</v>
      </c>
      <c r="B3238" s="57" t="s">
        <v>28</v>
      </c>
      <c r="C3238" s="122"/>
      <c r="D3238" s="130"/>
      <c r="E3238" s="123"/>
      <c r="F3238" s="123"/>
      <c r="G3238" s="140">
        <v>7.76</v>
      </c>
      <c r="H3238" s="141">
        <v>7.42</v>
      </c>
      <c r="O3238" s="4"/>
      <c r="P3238" s="4"/>
    </row>
    <row r="3239" spans="1:16" ht="15.75" customHeight="1">
      <c r="A3239" s="4" t="str">
        <f t="shared" si="87"/>
        <v>43230YURIMAGUAS</v>
      </c>
      <c r="B3239" s="57" t="s">
        <v>29</v>
      </c>
      <c r="C3239" s="122"/>
      <c r="D3239" s="130"/>
      <c r="E3239" s="133"/>
      <c r="F3239" s="121"/>
      <c r="G3239" s="121"/>
      <c r="H3239" s="121"/>
      <c r="O3239" s="4"/>
      <c r="P3239" s="4"/>
    </row>
    <row r="3240" spans="1:16" ht="15.75" customHeight="1">
      <c r="A3240" s="4" t="str">
        <f t="shared" si="87"/>
        <v>43230IQUITOS</v>
      </c>
      <c r="B3240" s="57" t="s">
        <v>30</v>
      </c>
      <c r="C3240" s="122"/>
      <c r="D3240" s="130"/>
      <c r="E3240" s="133"/>
      <c r="F3240" s="121"/>
      <c r="G3240" s="121"/>
      <c r="H3240" s="121"/>
      <c r="O3240" s="4"/>
      <c r="P3240" s="4"/>
    </row>
    <row r="3241" spans="1:16" ht="15.75" customHeight="1">
      <c r="A3241" s="4" t="str">
        <f t="shared" si="87"/>
        <v>43230PUCALLPA</v>
      </c>
      <c r="B3241" s="57" t="s">
        <v>31</v>
      </c>
      <c r="C3241" s="122"/>
      <c r="D3241" s="130"/>
      <c r="E3241" s="133"/>
      <c r="F3241" s="121"/>
      <c r="G3241" s="121"/>
      <c r="H3241" s="121"/>
      <c r="O3241" s="4"/>
      <c r="P3241" s="4"/>
    </row>
    <row r="3242" spans="1:16" ht="15.75" customHeight="1">
      <c r="A3242" s="4" t="str">
        <f t="shared" si="87"/>
        <v>43230PTO. MALDONADO</v>
      </c>
      <c r="B3242" s="57" t="s">
        <v>32</v>
      </c>
      <c r="C3242" s="139">
        <v>10.7</v>
      </c>
      <c r="D3242" s="138">
        <v>11.03</v>
      </c>
      <c r="E3242" s="142"/>
      <c r="F3242" s="121"/>
      <c r="G3242" s="121"/>
      <c r="H3242" s="121"/>
      <c r="O3242" s="4"/>
      <c r="P3242" s="4"/>
    </row>
    <row r="3243" spans="1:16" ht="15.75" customHeight="1">
      <c r="B3243" s="17">
        <v>43231</v>
      </c>
      <c r="C3243" s="18"/>
      <c r="D3243" s="18"/>
      <c r="E3243" s="18"/>
      <c r="F3243" s="18"/>
      <c r="G3243" s="18"/>
      <c r="H3243" s="18"/>
      <c r="O3243" s="4"/>
      <c r="P3243" s="4"/>
    </row>
    <row r="3244" spans="1:16" ht="15.75" customHeight="1">
      <c r="A3244" s="4" t="str">
        <f>B3243&amp;B3244</f>
        <v>43231TALARA</v>
      </c>
      <c r="B3244" s="57" t="s">
        <v>20</v>
      </c>
      <c r="C3244" s="145"/>
      <c r="D3244" s="151"/>
      <c r="E3244" s="145"/>
      <c r="F3244" s="137">
        <v>8.19</v>
      </c>
      <c r="G3244" s="138">
        <v>7.46</v>
      </c>
      <c r="H3244" s="137">
        <v>7.09</v>
      </c>
      <c r="O3244" s="4"/>
      <c r="P3244" s="4"/>
    </row>
    <row r="3245" spans="1:16" ht="15.75" customHeight="1">
      <c r="A3245" s="4" t="str">
        <f>B3243&amp;B3245</f>
        <v>43231PIURA</v>
      </c>
      <c r="B3245" s="57" t="s">
        <v>21</v>
      </c>
      <c r="C3245" s="118"/>
      <c r="D3245" s="152"/>
      <c r="E3245" s="118"/>
      <c r="F3245" s="118"/>
      <c r="G3245" s="138">
        <v>7.54</v>
      </c>
      <c r="H3245" s="137">
        <v>7.27</v>
      </c>
      <c r="O3245" s="4"/>
      <c r="P3245" s="4"/>
    </row>
    <row r="3246" spans="1:16" ht="15.75" customHeight="1">
      <c r="A3246" s="4" t="str">
        <f>+B3243&amp;B3246</f>
        <v>43231ETEN</v>
      </c>
      <c r="B3246" s="57" t="s">
        <v>18</v>
      </c>
      <c r="C3246" s="139">
        <v>7.72</v>
      </c>
      <c r="D3246" s="138">
        <v>8.16</v>
      </c>
      <c r="E3246" s="118"/>
      <c r="F3246" s="118"/>
      <c r="G3246" s="138">
        <v>7.73</v>
      </c>
      <c r="H3246" s="137">
        <v>7.46</v>
      </c>
      <c r="O3246" s="4"/>
      <c r="P3246" s="4"/>
    </row>
    <row r="3247" spans="1:16" ht="15.75" customHeight="1">
      <c r="A3247" s="4" t="str">
        <f>+B3243&amp;B3247</f>
        <v>43231SALAVERRY</v>
      </c>
      <c r="B3247" s="57" t="s">
        <v>16</v>
      </c>
      <c r="C3247" s="139">
        <v>7.76</v>
      </c>
      <c r="D3247" s="138">
        <v>8.1999999999999993</v>
      </c>
      <c r="E3247" s="118"/>
      <c r="F3247" s="137">
        <v>8.5</v>
      </c>
      <c r="G3247" s="138">
        <v>7.76</v>
      </c>
      <c r="H3247" s="137">
        <v>7.49</v>
      </c>
      <c r="O3247" s="4"/>
      <c r="P3247" s="4"/>
    </row>
    <row r="3248" spans="1:16" ht="15.75" customHeight="1">
      <c r="A3248" s="4" t="str">
        <f>+B3243&amp;B3248</f>
        <v>43231CHIMBOTE</v>
      </c>
      <c r="B3248" s="57" t="s">
        <v>15</v>
      </c>
      <c r="C3248" s="139">
        <v>7.65</v>
      </c>
      <c r="D3248" s="138">
        <v>8.09</v>
      </c>
      <c r="E3248" s="118"/>
      <c r="F3248" s="118"/>
      <c r="G3248" s="138">
        <v>7.76</v>
      </c>
      <c r="H3248" s="118"/>
      <c r="O3248" s="4"/>
      <c r="P3248" s="4"/>
    </row>
    <row r="3249" spans="1:16" ht="15.75" customHeight="1">
      <c r="A3249" s="4" t="str">
        <f>+B3243&amp;B3249</f>
        <v>43231SUPE</v>
      </c>
      <c r="B3249" s="57" t="s">
        <v>22</v>
      </c>
      <c r="C3249" s="139">
        <v>7.62</v>
      </c>
      <c r="D3249" s="138">
        <v>8.06</v>
      </c>
      <c r="E3249" s="118"/>
      <c r="F3249" s="118"/>
      <c r="G3249" s="138">
        <v>7.48</v>
      </c>
      <c r="H3249" s="137">
        <v>7.36</v>
      </c>
      <c r="O3249" s="4"/>
      <c r="P3249" s="4"/>
    </row>
    <row r="3250" spans="1:16" ht="15.75" customHeight="1">
      <c r="A3250" s="4" t="str">
        <f>+B3243&amp;B3250</f>
        <v>43231CALLAO</v>
      </c>
      <c r="B3250" s="57" t="s">
        <v>17</v>
      </c>
      <c r="C3250" s="139">
        <v>7.49</v>
      </c>
      <c r="D3250" s="138">
        <v>7.93</v>
      </c>
      <c r="E3250" s="137">
        <v>8.3699999999999992</v>
      </c>
      <c r="F3250" s="137">
        <v>8.02</v>
      </c>
      <c r="G3250" s="138">
        <v>7.27</v>
      </c>
      <c r="H3250" s="137">
        <v>6.97</v>
      </c>
      <c r="O3250" s="4"/>
      <c r="P3250" s="4"/>
    </row>
    <row r="3251" spans="1:16" ht="15.75" customHeight="1">
      <c r="A3251" s="4" t="str">
        <f>+B3243&amp;B3251</f>
        <v>43231CONCHAN</v>
      </c>
      <c r="B3251" s="57" t="s">
        <v>14</v>
      </c>
      <c r="C3251" s="139">
        <v>7.49</v>
      </c>
      <c r="D3251" s="138">
        <v>7.93</v>
      </c>
      <c r="E3251" s="137">
        <v>8.3699999999999992</v>
      </c>
      <c r="F3251" s="137">
        <v>8.02</v>
      </c>
      <c r="G3251" s="138">
        <v>7.27</v>
      </c>
      <c r="H3251" s="137">
        <v>6.97</v>
      </c>
      <c r="O3251" s="4"/>
      <c r="P3251" s="4"/>
    </row>
    <row r="3252" spans="1:16" ht="15.75" customHeight="1">
      <c r="A3252" s="4" t="str">
        <f>+B3243&amp;B3252</f>
        <v>43231C. DE PASCO</v>
      </c>
      <c r="B3252" s="57" t="s">
        <v>23</v>
      </c>
      <c r="C3252" s="118"/>
      <c r="D3252" s="152"/>
      <c r="E3252" s="118"/>
      <c r="F3252" s="118"/>
      <c r="G3252" s="138">
        <v>8.0299999999999994</v>
      </c>
      <c r="H3252" s="137">
        <v>7.77</v>
      </c>
      <c r="O3252" s="4"/>
      <c r="P3252" s="4"/>
    </row>
    <row r="3253" spans="1:16" ht="15.75" customHeight="1">
      <c r="A3253" s="4" t="str">
        <f>+B3243&amp;B3253</f>
        <v>43231PISCO</v>
      </c>
      <c r="B3253" s="57" t="s">
        <v>24</v>
      </c>
      <c r="C3253" s="139">
        <v>7.69</v>
      </c>
      <c r="D3253" s="138">
        <v>8.1300000000000008</v>
      </c>
      <c r="E3253" s="118"/>
      <c r="F3253" s="137">
        <v>8.2899999999999991</v>
      </c>
      <c r="G3253" s="138">
        <v>7.56</v>
      </c>
      <c r="H3253" s="137">
        <v>7.25</v>
      </c>
      <c r="O3253" s="4"/>
      <c r="P3253" s="4"/>
    </row>
    <row r="3254" spans="1:16" ht="15.75" customHeight="1">
      <c r="A3254" s="4" t="str">
        <f>B3243&amp;B3254</f>
        <v>43231MOLLENDO</v>
      </c>
      <c r="B3254" s="57" t="s">
        <v>25</v>
      </c>
      <c r="C3254" s="139">
        <v>7.96</v>
      </c>
      <c r="D3254" s="138">
        <v>8.4</v>
      </c>
      <c r="E3254" s="118"/>
      <c r="F3254" s="118"/>
      <c r="G3254" s="138">
        <v>7.87</v>
      </c>
      <c r="H3254" s="137">
        <v>7.6</v>
      </c>
      <c r="O3254" s="4"/>
      <c r="P3254" s="4"/>
    </row>
    <row r="3255" spans="1:16" ht="15.75" customHeight="1">
      <c r="A3255" s="4" t="str">
        <f>B3243&amp;B3255</f>
        <v>43231JULIACA</v>
      </c>
      <c r="B3255" s="57" t="s">
        <v>26</v>
      </c>
      <c r="C3255" s="139">
        <v>8.23</v>
      </c>
      <c r="D3255" s="138">
        <v>8.67</v>
      </c>
      <c r="E3255" s="118"/>
      <c r="F3255" s="118"/>
      <c r="G3255" s="152"/>
      <c r="H3255" s="137">
        <v>7.91</v>
      </c>
      <c r="O3255" s="4"/>
      <c r="P3255" s="4"/>
    </row>
    <row r="3256" spans="1:16" ht="15.75" customHeight="1">
      <c r="A3256" s="4" t="str">
        <f>B3243&amp;B3256</f>
        <v>43231CUSCO</v>
      </c>
      <c r="B3256" s="57" t="s">
        <v>19</v>
      </c>
      <c r="C3256" s="139">
        <v>8.2799999999999994</v>
      </c>
      <c r="D3256" s="138">
        <v>8.7200000000000006</v>
      </c>
      <c r="E3256" s="118"/>
      <c r="F3256" s="118"/>
      <c r="G3256" s="152"/>
      <c r="H3256" s="137">
        <v>7.96</v>
      </c>
      <c r="O3256" s="4"/>
      <c r="P3256" s="4"/>
    </row>
    <row r="3257" spans="1:16" ht="15.75" customHeight="1">
      <c r="A3257" s="4" t="str">
        <f>B3243&amp;B3257</f>
        <v>43231ILO</v>
      </c>
      <c r="B3257" s="57" t="s">
        <v>27</v>
      </c>
      <c r="C3257" s="139">
        <v>8</v>
      </c>
      <c r="D3257" s="138">
        <v>8.44</v>
      </c>
      <c r="E3257" s="118"/>
      <c r="F3257" s="137">
        <v>8.6999999999999993</v>
      </c>
      <c r="G3257" s="152"/>
      <c r="H3257" s="118"/>
      <c r="O3257" s="4"/>
      <c r="P3257" s="4"/>
    </row>
    <row r="3258" spans="1:16" ht="15.75" customHeight="1">
      <c r="A3258" s="4" t="str">
        <f>B3243&amp;B3258</f>
        <v>43231EL MILAGRO</v>
      </c>
      <c r="B3258" s="57" t="s">
        <v>28</v>
      </c>
      <c r="C3258" s="118"/>
      <c r="D3258" s="153"/>
      <c r="E3258" s="146"/>
      <c r="F3258" s="146"/>
      <c r="G3258" s="140">
        <v>7.85</v>
      </c>
      <c r="H3258" s="141">
        <v>7.49</v>
      </c>
      <c r="O3258" s="4"/>
      <c r="P3258" s="4"/>
    </row>
    <row r="3259" spans="1:16" ht="15.75" customHeight="1">
      <c r="A3259" s="4" t="str">
        <f>B3243&amp;B3259</f>
        <v>43231YURIMAGUAS</v>
      </c>
      <c r="B3259" s="57" t="s">
        <v>29</v>
      </c>
      <c r="C3259" s="148"/>
      <c r="D3259" s="154"/>
      <c r="E3259" s="154"/>
      <c r="F3259" s="121"/>
      <c r="G3259" s="121"/>
      <c r="H3259" s="121"/>
      <c r="O3259" s="4"/>
      <c r="P3259" s="4"/>
    </row>
    <row r="3260" spans="1:16" ht="15.75" customHeight="1">
      <c r="A3260" s="4" t="str">
        <f>B3243&amp;B3260</f>
        <v>43231IQUITOS</v>
      </c>
      <c r="B3260" s="57" t="s">
        <v>30</v>
      </c>
      <c r="C3260" s="148"/>
      <c r="D3260" s="154"/>
      <c r="E3260" s="154"/>
      <c r="F3260" s="121"/>
      <c r="G3260" s="121"/>
      <c r="H3260" s="121"/>
      <c r="O3260" s="4"/>
      <c r="P3260" s="4"/>
    </row>
    <row r="3261" spans="1:16" ht="15.75" customHeight="1">
      <c r="A3261" s="4" t="str">
        <f>B3243&amp;B3261</f>
        <v>43231PUCALLPA</v>
      </c>
      <c r="B3261" s="57" t="s">
        <v>31</v>
      </c>
      <c r="C3261" s="148"/>
      <c r="D3261" s="154"/>
      <c r="E3261" s="154"/>
      <c r="F3261" s="121"/>
      <c r="G3261" s="121"/>
      <c r="H3261" s="121"/>
      <c r="O3261" s="4"/>
      <c r="P3261" s="4"/>
    </row>
    <row r="3262" spans="1:16" ht="15.75" customHeight="1">
      <c r="A3262" s="4" t="str">
        <f>B3243&amp;B3262</f>
        <v>43231PTO. MALDONADO</v>
      </c>
      <c r="B3262" s="57" t="s">
        <v>32</v>
      </c>
      <c r="C3262" s="144">
        <v>10.7</v>
      </c>
      <c r="D3262" s="142">
        <v>11.14</v>
      </c>
      <c r="E3262" s="142"/>
      <c r="F3262" s="121"/>
      <c r="G3262" s="121"/>
      <c r="H3262" s="121"/>
      <c r="O3262" s="4"/>
      <c r="P3262" s="4"/>
    </row>
    <row r="3263" spans="1:16" ht="15.75" customHeight="1">
      <c r="B3263" s="17">
        <v>43239</v>
      </c>
      <c r="C3263" s="18"/>
      <c r="D3263" s="18"/>
      <c r="E3263" s="18"/>
      <c r="F3263" s="18"/>
      <c r="G3263" s="18"/>
      <c r="H3263" s="18"/>
      <c r="O3263" s="4"/>
      <c r="P3263" s="4"/>
    </row>
    <row r="3264" spans="1:16" ht="15.75" customHeight="1">
      <c r="A3264" s="4" t="str">
        <f>B3263&amp;B3264</f>
        <v>43239TALARA</v>
      </c>
      <c r="B3264" s="57" t="s">
        <v>20</v>
      </c>
      <c r="C3264" s="135"/>
      <c r="D3264" s="136"/>
      <c r="E3264" s="135"/>
      <c r="F3264" s="137">
        <v>8.2400345260514758</v>
      </c>
      <c r="G3264" s="138">
        <v>7.5499843063402388</v>
      </c>
      <c r="H3264" s="137">
        <v>7.2099811676082863</v>
      </c>
      <c r="O3264" s="4"/>
      <c r="P3264" s="4"/>
    </row>
    <row r="3265" spans="1:16" ht="15.75" customHeight="1">
      <c r="A3265" s="4" t="str">
        <f>B3263&amp;B3265</f>
        <v>43239PIURA</v>
      </c>
      <c r="B3265" s="57" t="s">
        <v>21</v>
      </c>
      <c r="C3265" s="122"/>
      <c r="D3265" s="130"/>
      <c r="E3265" s="122"/>
      <c r="F3265" s="122"/>
      <c r="G3265" s="138">
        <v>7.6300219711236652</v>
      </c>
      <c r="H3265" s="137">
        <v>7.3899874450721912</v>
      </c>
      <c r="O3265" s="4"/>
      <c r="P3265" s="4"/>
    </row>
    <row r="3266" spans="1:16" ht="15.75" customHeight="1">
      <c r="A3266" s="4" t="str">
        <f>+B3263&amp;B3266</f>
        <v>43239ETEN</v>
      </c>
      <c r="B3266" s="57" t="s">
        <v>18</v>
      </c>
      <c r="C3266" s="139">
        <v>7.7200000000000006</v>
      </c>
      <c r="D3266" s="138">
        <v>8.34</v>
      </c>
      <c r="E3266" s="122"/>
      <c r="F3266" s="122"/>
      <c r="G3266" s="138">
        <v>7.8199937225360951</v>
      </c>
      <c r="H3266" s="137">
        <v>7.5800376647834273</v>
      </c>
      <c r="O3266" s="4"/>
      <c r="P3266" s="4"/>
    </row>
    <row r="3267" spans="1:16" ht="15.75" customHeight="1">
      <c r="A3267" s="4" t="str">
        <f>+B3263&amp;B3267</f>
        <v>43239SALAVERRY</v>
      </c>
      <c r="B3267" s="57" t="s">
        <v>16</v>
      </c>
      <c r="C3267" s="139">
        <v>7.76</v>
      </c>
      <c r="D3267" s="138">
        <v>8.379999999999999</v>
      </c>
      <c r="E3267" s="122"/>
      <c r="F3267" s="137">
        <v>8.5499843063402405</v>
      </c>
      <c r="G3267" s="138">
        <v>7.8499686126804775</v>
      </c>
      <c r="H3267" s="137">
        <v>7.6100125549278097</v>
      </c>
      <c r="O3267" s="4"/>
      <c r="P3267" s="4"/>
    </row>
    <row r="3268" spans="1:16" ht="15.75" customHeight="1">
      <c r="A3268" s="4" t="str">
        <f>+B3263&amp;B3268</f>
        <v>43239CHIMBOTE</v>
      </c>
      <c r="B3268" s="57" t="s">
        <v>15</v>
      </c>
      <c r="C3268" s="139">
        <v>7.65</v>
      </c>
      <c r="D3268" s="138">
        <v>8.27</v>
      </c>
      <c r="E3268" s="122"/>
      <c r="F3268" s="122"/>
      <c r="G3268" s="138">
        <v>7.8499686126804775</v>
      </c>
      <c r="H3268" s="122"/>
      <c r="O3268" s="4"/>
      <c r="P3268" s="4"/>
    </row>
    <row r="3269" spans="1:16" ht="15.75" customHeight="1">
      <c r="A3269" s="4" t="str">
        <f>+B3263&amp;B3269</f>
        <v>43239SUPE</v>
      </c>
      <c r="B3269" s="57" t="s">
        <v>22</v>
      </c>
      <c r="C3269" s="139">
        <v>7.620000000000001</v>
      </c>
      <c r="D3269" s="138">
        <v>8.24</v>
      </c>
      <c r="E3269" s="122"/>
      <c r="F3269" s="122"/>
      <c r="G3269" s="138">
        <v>7.5699937225360951</v>
      </c>
      <c r="H3269" s="137">
        <v>7.4799905838041418</v>
      </c>
      <c r="O3269" s="4"/>
      <c r="P3269" s="4"/>
    </row>
    <row r="3270" spans="1:16" ht="15.75" customHeight="1">
      <c r="A3270" s="4" t="str">
        <f>+B3263&amp;B3270</f>
        <v>43239CALLAO</v>
      </c>
      <c r="B3270" s="57" t="s">
        <v>17</v>
      </c>
      <c r="C3270" s="139">
        <v>7.49</v>
      </c>
      <c r="D3270" s="138">
        <v>8.11</v>
      </c>
      <c r="E3270" s="137">
        <v>8.4000313873195243</v>
      </c>
      <c r="F3270" s="137">
        <v>8.0699937225360969</v>
      </c>
      <c r="G3270" s="138">
        <v>7.3600125549278097</v>
      </c>
      <c r="H3270" s="137">
        <v>7.0900031387319524</v>
      </c>
      <c r="O3270" s="4"/>
      <c r="P3270" s="4"/>
    </row>
    <row r="3271" spans="1:16" ht="15.75" customHeight="1">
      <c r="A3271" s="4" t="str">
        <f>+B3263&amp;B3271</f>
        <v>43239CONCHAN</v>
      </c>
      <c r="B3271" s="57" t="s">
        <v>14</v>
      </c>
      <c r="C3271" s="139">
        <v>7.49</v>
      </c>
      <c r="D3271" s="138">
        <v>8.11</v>
      </c>
      <c r="E3271" s="137">
        <v>8.4000313873195243</v>
      </c>
      <c r="F3271" s="137">
        <v>8.0699937225360969</v>
      </c>
      <c r="G3271" s="138">
        <v>7.3600125549278097</v>
      </c>
      <c r="H3271" s="137">
        <v>7.0900031387319524</v>
      </c>
      <c r="O3271" s="4"/>
      <c r="P3271" s="4"/>
    </row>
    <row r="3272" spans="1:16" ht="15.75" customHeight="1">
      <c r="A3272" s="4" t="str">
        <f>+B3263&amp;B3272</f>
        <v>43239C. DE PASCO</v>
      </c>
      <c r="B3272" s="57" t="s">
        <v>23</v>
      </c>
      <c r="C3272" s="122"/>
      <c r="D3272" s="130"/>
      <c r="E3272" s="122"/>
      <c r="F3272" s="122"/>
      <c r="G3272" s="138">
        <v>8.1199780288763339</v>
      </c>
      <c r="H3272" s="137">
        <v>7.8899874450721894</v>
      </c>
      <c r="O3272" s="4"/>
      <c r="P3272" s="4"/>
    </row>
    <row r="3273" spans="1:16" ht="15.75" customHeight="1">
      <c r="A3273" s="4" t="str">
        <f>+B3263&amp;B3273</f>
        <v>43239PISCO</v>
      </c>
      <c r="B3273" s="57" t="s">
        <v>24</v>
      </c>
      <c r="C3273" s="139">
        <v>7.6899999999999995</v>
      </c>
      <c r="D3273" s="138">
        <v>8.31</v>
      </c>
      <c r="E3273" s="122"/>
      <c r="F3273" s="137">
        <v>8.3400031387319515</v>
      </c>
      <c r="G3273" s="138">
        <v>7.6500313873195234</v>
      </c>
      <c r="H3273" s="137">
        <v>7.3699780288763339</v>
      </c>
      <c r="O3273" s="4"/>
      <c r="P3273" s="4"/>
    </row>
    <row r="3274" spans="1:16" ht="15.75" customHeight="1">
      <c r="A3274" s="4" t="str">
        <f>B3263&amp;B3274</f>
        <v>43239MOLLENDO</v>
      </c>
      <c r="B3274" s="57" t="s">
        <v>25</v>
      </c>
      <c r="C3274" s="139">
        <v>7.9600000000000009</v>
      </c>
      <c r="D3274" s="138">
        <v>8.58</v>
      </c>
      <c r="E3274" s="122"/>
      <c r="F3274" s="122"/>
      <c r="G3274" s="138">
        <v>7.9599811676082863</v>
      </c>
      <c r="H3274" s="137">
        <v>7.7200251098556185</v>
      </c>
      <c r="O3274" s="4"/>
      <c r="P3274" s="4"/>
    </row>
    <row r="3275" spans="1:16" ht="15.75" customHeight="1">
      <c r="A3275" s="4" t="str">
        <f>B3263&amp;B3275</f>
        <v>43239JULIACA</v>
      </c>
      <c r="B3275" s="57" t="s">
        <v>26</v>
      </c>
      <c r="C3275" s="139">
        <v>8.23</v>
      </c>
      <c r="D3275" s="138">
        <v>8.85</v>
      </c>
      <c r="E3275" s="122"/>
      <c r="F3275" s="122"/>
      <c r="G3275" s="130"/>
      <c r="H3275" s="137">
        <v>8.0299748901443806</v>
      </c>
      <c r="O3275" s="4"/>
      <c r="P3275" s="4"/>
    </row>
    <row r="3276" spans="1:16" ht="15.75" customHeight="1">
      <c r="A3276" s="4" t="str">
        <f>B3263&amp;B3276</f>
        <v>43239CUSCO</v>
      </c>
      <c r="B3276" s="57" t="s">
        <v>19</v>
      </c>
      <c r="C3276" s="139">
        <v>8.2800000000000011</v>
      </c>
      <c r="D3276" s="138">
        <v>8.9</v>
      </c>
      <c r="E3276" s="122"/>
      <c r="F3276" s="122"/>
      <c r="G3276" s="130"/>
      <c r="H3276" s="137">
        <v>8.0800376647834273</v>
      </c>
      <c r="O3276" s="4"/>
      <c r="P3276" s="4"/>
    </row>
    <row r="3277" spans="1:16" ht="15.75" customHeight="1">
      <c r="A3277" s="4" t="str">
        <f>B3263&amp;B3277</f>
        <v>43239ILO</v>
      </c>
      <c r="B3277" s="57" t="s">
        <v>27</v>
      </c>
      <c r="C3277" s="139">
        <v>8</v>
      </c>
      <c r="D3277" s="138">
        <v>8.620000000000001</v>
      </c>
      <c r="E3277" s="122"/>
      <c r="F3277" s="137">
        <v>8.7500000000000018</v>
      </c>
      <c r="G3277" s="130"/>
      <c r="H3277" s="122"/>
      <c r="O3277" s="4"/>
      <c r="P3277" s="4"/>
    </row>
    <row r="3278" spans="1:16" ht="15.75" customHeight="1">
      <c r="A3278" s="4" t="str">
        <f>B3263&amp;B3278</f>
        <v>43239EL MILAGRO</v>
      </c>
      <c r="B3278" s="57" t="s">
        <v>28</v>
      </c>
      <c r="C3278" s="122"/>
      <c r="D3278" s="130"/>
      <c r="E3278" s="123"/>
      <c r="F3278" s="123"/>
      <c r="G3278" s="140">
        <v>7.8400031387319524</v>
      </c>
      <c r="H3278" s="141">
        <v>7.5099654739485242</v>
      </c>
      <c r="O3278" s="4"/>
      <c r="P3278" s="4"/>
    </row>
    <row r="3279" spans="1:16" ht="15.75" customHeight="1">
      <c r="A3279" s="4" t="str">
        <f>B3263&amp;B3279</f>
        <v>43239YURIMAGUAS</v>
      </c>
      <c r="B3279" s="57" t="s">
        <v>29</v>
      </c>
      <c r="C3279" s="122"/>
      <c r="D3279" s="130"/>
      <c r="E3279" s="133"/>
      <c r="F3279" s="121"/>
      <c r="G3279" s="121"/>
      <c r="H3279" s="121"/>
      <c r="O3279" s="4"/>
      <c r="P3279" s="4"/>
    </row>
    <row r="3280" spans="1:16" ht="15.75" customHeight="1">
      <c r="A3280" s="4" t="str">
        <f>B3263&amp;B3280</f>
        <v>43239IQUITOS</v>
      </c>
      <c r="B3280" s="57" t="s">
        <v>30</v>
      </c>
      <c r="C3280" s="122"/>
      <c r="D3280" s="130"/>
      <c r="E3280" s="133"/>
      <c r="F3280" s="121"/>
      <c r="G3280" s="121"/>
      <c r="H3280" s="121"/>
      <c r="O3280" s="4"/>
      <c r="P3280" s="4"/>
    </row>
    <row r="3281" spans="1:16" ht="15.75" customHeight="1">
      <c r="A3281" s="4" t="str">
        <f>B3263&amp;B3281</f>
        <v>43239PUCALLPA</v>
      </c>
      <c r="B3281" s="57" t="s">
        <v>31</v>
      </c>
      <c r="C3281" s="122"/>
      <c r="D3281" s="130"/>
      <c r="E3281" s="133"/>
      <c r="F3281" s="121"/>
      <c r="G3281" s="121"/>
      <c r="H3281" s="121"/>
      <c r="O3281" s="4"/>
      <c r="P3281" s="4"/>
    </row>
    <row r="3282" spans="1:16" ht="15.75" customHeight="1">
      <c r="A3282" s="4" t="str">
        <f>B3263&amp;B3282</f>
        <v>43239PTO. MALDONADO</v>
      </c>
      <c r="B3282" s="57" t="s">
        <v>32</v>
      </c>
      <c r="C3282" s="139">
        <v>10.6</v>
      </c>
      <c r="D3282" s="138">
        <v>11.22</v>
      </c>
      <c r="E3282" s="142"/>
      <c r="F3282" s="121"/>
      <c r="G3282" s="121"/>
      <c r="H3282" s="121"/>
      <c r="O3282" s="4"/>
      <c r="P3282" s="4"/>
    </row>
    <row r="3283" spans="1:16" ht="15.75" customHeight="1">
      <c r="B3283" s="17">
        <v>43245</v>
      </c>
      <c r="C3283" s="18"/>
      <c r="D3283" s="18"/>
      <c r="E3283" s="18"/>
      <c r="F3283" s="18"/>
      <c r="G3283" s="18"/>
      <c r="H3283" s="18"/>
      <c r="O3283" s="4"/>
      <c r="P3283" s="4"/>
    </row>
    <row r="3284" spans="1:16" ht="15.75" customHeight="1">
      <c r="A3284" s="4" t="str">
        <f>B3283&amp;B3284</f>
        <v>43245TALARA</v>
      </c>
      <c r="B3284" s="57" t="s">
        <v>20</v>
      </c>
      <c r="C3284" s="145"/>
      <c r="D3284" s="151"/>
      <c r="E3284" s="145"/>
      <c r="F3284" s="137">
        <v>8.4099968612680467</v>
      </c>
      <c r="G3284" s="138">
        <v>7.7200251098556185</v>
      </c>
      <c r="H3284" s="137">
        <v>7.3899874450721912</v>
      </c>
      <c r="O3284" s="4"/>
      <c r="P3284" s="4"/>
    </row>
    <row r="3285" spans="1:16" ht="15.75" customHeight="1">
      <c r="A3285" s="4" t="str">
        <f>B3283&amp;B3285</f>
        <v>43245PIURA</v>
      </c>
      <c r="B3285" s="57" t="s">
        <v>21</v>
      </c>
      <c r="C3285" s="118"/>
      <c r="D3285" s="152"/>
      <c r="E3285" s="118"/>
      <c r="F3285" s="118"/>
      <c r="G3285" s="138">
        <v>7.7999843063402396</v>
      </c>
      <c r="H3285" s="137">
        <v>7.5699937225360951</v>
      </c>
      <c r="O3285" s="4"/>
      <c r="P3285" s="4"/>
    </row>
    <row r="3286" spans="1:16" ht="15.75" customHeight="1">
      <c r="A3286" s="4" t="str">
        <f>+B3283&amp;B3286</f>
        <v>43245ETEN</v>
      </c>
      <c r="B3286" s="57" t="s">
        <v>18</v>
      </c>
      <c r="C3286" s="139">
        <v>7.7200000000000006</v>
      </c>
      <c r="D3286" s="138">
        <v>8.5500000000000007</v>
      </c>
      <c r="E3286" s="118"/>
      <c r="F3286" s="118"/>
      <c r="G3286" s="138">
        <v>7.9900345260514749</v>
      </c>
      <c r="H3286" s="137">
        <v>7.7599654739485251</v>
      </c>
      <c r="O3286" s="4"/>
      <c r="P3286" s="4"/>
    </row>
    <row r="3287" spans="1:16" ht="15.75" customHeight="1">
      <c r="A3287" s="4" t="str">
        <f>+B3283&amp;B3287</f>
        <v>43245SALAVERRY</v>
      </c>
      <c r="B3287" s="57" t="s">
        <v>16</v>
      </c>
      <c r="C3287" s="139">
        <v>7.76</v>
      </c>
      <c r="D3287" s="138">
        <v>8.59</v>
      </c>
      <c r="E3287" s="118"/>
      <c r="F3287" s="137">
        <v>8.7200251098556159</v>
      </c>
      <c r="G3287" s="138">
        <v>8.0200094161958546</v>
      </c>
      <c r="H3287" s="137">
        <v>7.7900188323917128</v>
      </c>
      <c r="O3287" s="4"/>
      <c r="P3287" s="4"/>
    </row>
    <row r="3288" spans="1:16" ht="15.75" customHeight="1">
      <c r="A3288" s="4" t="str">
        <f>+B3283&amp;B3288</f>
        <v>43245CHIMBOTE</v>
      </c>
      <c r="B3288" s="57" t="s">
        <v>15</v>
      </c>
      <c r="C3288" s="139">
        <v>7.65</v>
      </c>
      <c r="D3288" s="138">
        <v>8.48</v>
      </c>
      <c r="E3288" s="118"/>
      <c r="F3288" s="118"/>
      <c r="G3288" s="138">
        <v>8.0200094161958546</v>
      </c>
      <c r="H3288" s="118"/>
      <c r="O3288" s="4"/>
      <c r="P3288" s="4"/>
    </row>
    <row r="3289" spans="1:16" ht="15.75" customHeight="1">
      <c r="A3289" s="4" t="str">
        <f>+B3283&amp;B3289</f>
        <v>43245SUPE</v>
      </c>
      <c r="B3289" s="57" t="s">
        <v>22</v>
      </c>
      <c r="C3289" s="139">
        <v>7.620000000000001</v>
      </c>
      <c r="D3289" s="138">
        <v>8.4500000000000011</v>
      </c>
      <c r="E3289" s="118"/>
      <c r="F3289" s="118"/>
      <c r="G3289" s="138">
        <v>7.7400345260514749</v>
      </c>
      <c r="H3289" s="137">
        <v>7.6599968612680467</v>
      </c>
      <c r="O3289" s="4"/>
      <c r="P3289" s="4"/>
    </row>
    <row r="3290" spans="1:16" ht="15.75" customHeight="1">
      <c r="A3290" s="4" t="str">
        <f>+B3283&amp;B3290</f>
        <v>43245CALLAO</v>
      </c>
      <c r="B3290" s="57" t="s">
        <v>17</v>
      </c>
      <c r="C3290" s="139">
        <v>7.49</v>
      </c>
      <c r="D3290" s="138">
        <v>8.32</v>
      </c>
      <c r="E3290" s="137">
        <v>8.5699937225360951</v>
      </c>
      <c r="F3290" s="137">
        <v>8.2400345260514758</v>
      </c>
      <c r="G3290" s="138">
        <v>7.5299748901443815</v>
      </c>
      <c r="H3290" s="137">
        <v>7.2700094161958573</v>
      </c>
      <c r="O3290" s="4"/>
      <c r="P3290" s="4"/>
    </row>
    <row r="3291" spans="1:16" ht="15.75" customHeight="1">
      <c r="A3291" s="4" t="str">
        <f>+B3283&amp;B3291</f>
        <v>43245CONCHAN</v>
      </c>
      <c r="B3291" s="57" t="s">
        <v>14</v>
      </c>
      <c r="C3291" s="139">
        <v>7.49</v>
      </c>
      <c r="D3291" s="138">
        <v>8.32</v>
      </c>
      <c r="E3291" s="137">
        <v>8.5699937225360951</v>
      </c>
      <c r="F3291" s="137">
        <v>8.2400345260514758</v>
      </c>
      <c r="G3291" s="138">
        <v>7.5299748901443815</v>
      </c>
      <c r="H3291" s="137">
        <v>7.2700094161958573</v>
      </c>
      <c r="O3291" s="4"/>
      <c r="P3291" s="4"/>
    </row>
    <row r="3292" spans="1:16" ht="15.75" customHeight="1">
      <c r="A3292" s="4" t="str">
        <f>+B3283&amp;B3292</f>
        <v>43245C. DE PASCO</v>
      </c>
      <c r="B3292" s="57" t="s">
        <v>23</v>
      </c>
      <c r="C3292" s="118"/>
      <c r="D3292" s="152"/>
      <c r="E3292" s="118"/>
      <c r="F3292" s="118"/>
      <c r="G3292" s="138">
        <v>8.2900188323917146</v>
      </c>
      <c r="H3292" s="137">
        <v>8.0699937225360951</v>
      </c>
      <c r="O3292" s="4"/>
      <c r="P3292" s="4"/>
    </row>
    <row r="3293" spans="1:16" ht="15.75" customHeight="1">
      <c r="A3293" s="4" t="str">
        <f>+B3283&amp;B3293</f>
        <v>43245PISCO</v>
      </c>
      <c r="B3293" s="57" t="s">
        <v>24</v>
      </c>
      <c r="C3293" s="139">
        <v>7.6899999999999995</v>
      </c>
      <c r="D3293" s="138">
        <v>8.52</v>
      </c>
      <c r="E3293" s="118"/>
      <c r="F3293" s="137">
        <v>8.509965473948526</v>
      </c>
      <c r="G3293" s="138">
        <v>7.8199937225360951</v>
      </c>
      <c r="H3293" s="137">
        <v>7.549984306340237</v>
      </c>
      <c r="O3293" s="4"/>
      <c r="P3293" s="4"/>
    </row>
    <row r="3294" spans="1:16" ht="15.75" customHeight="1">
      <c r="A3294" s="4" t="str">
        <f>B3283&amp;B3294</f>
        <v>43245MOLLENDO</v>
      </c>
      <c r="B3294" s="57" t="s">
        <v>25</v>
      </c>
      <c r="C3294" s="139">
        <v>7.9600000000000009</v>
      </c>
      <c r="D3294" s="138">
        <v>8.7900000000000009</v>
      </c>
      <c r="E3294" s="118"/>
      <c r="F3294" s="118"/>
      <c r="G3294" s="138">
        <v>8.1300219711236661</v>
      </c>
      <c r="H3294" s="137">
        <v>7.9000313873195234</v>
      </c>
      <c r="O3294" s="4"/>
      <c r="P3294" s="4"/>
    </row>
    <row r="3295" spans="1:16" ht="15.75" customHeight="1">
      <c r="A3295" s="4" t="str">
        <f>B3283&amp;B3295</f>
        <v>43245JULIACA</v>
      </c>
      <c r="B3295" s="57" t="s">
        <v>26</v>
      </c>
      <c r="C3295" s="139">
        <v>8.23</v>
      </c>
      <c r="D3295" s="138">
        <v>9.06</v>
      </c>
      <c r="E3295" s="118"/>
      <c r="F3295" s="118"/>
      <c r="G3295" s="152"/>
      <c r="H3295" s="137">
        <v>8.2099811676082854</v>
      </c>
      <c r="O3295" s="4"/>
      <c r="P3295" s="4"/>
    </row>
    <row r="3296" spans="1:16" ht="15.75" customHeight="1">
      <c r="A3296" s="4" t="str">
        <f>B3283&amp;B3296</f>
        <v>43245CUSCO</v>
      </c>
      <c r="B3296" s="57" t="s">
        <v>19</v>
      </c>
      <c r="C3296" s="139">
        <v>8.2800000000000011</v>
      </c>
      <c r="D3296" s="138">
        <v>9.11</v>
      </c>
      <c r="E3296" s="118"/>
      <c r="F3296" s="118"/>
      <c r="G3296" s="152"/>
      <c r="H3296" s="137">
        <v>8.2599654739485242</v>
      </c>
      <c r="O3296" s="4"/>
      <c r="P3296" s="4"/>
    </row>
    <row r="3297" spans="1:16" ht="15.75" customHeight="1">
      <c r="A3297" s="4" t="str">
        <f>B3283&amp;B3297</f>
        <v>43245ILO</v>
      </c>
      <c r="B3297" s="57" t="s">
        <v>27</v>
      </c>
      <c r="C3297" s="139">
        <v>8</v>
      </c>
      <c r="D3297" s="138">
        <v>8.83</v>
      </c>
      <c r="E3297" s="118"/>
      <c r="F3297" s="137">
        <v>8.9199623352165727</v>
      </c>
      <c r="G3297" s="152"/>
      <c r="H3297" s="118"/>
      <c r="O3297" s="4"/>
      <c r="P3297" s="4"/>
    </row>
    <row r="3298" spans="1:16" ht="15.75" customHeight="1">
      <c r="A3298" s="4" t="str">
        <f>B3283&amp;B3298</f>
        <v>43245EL MILAGRO</v>
      </c>
      <c r="B3298" s="57" t="s">
        <v>28</v>
      </c>
      <c r="C3298" s="118"/>
      <c r="D3298" s="153"/>
      <c r="E3298" s="146"/>
      <c r="F3298" s="146"/>
      <c r="G3298" s="140">
        <v>8.009965473948526</v>
      </c>
      <c r="H3298" s="141">
        <v>7.6899717514124273</v>
      </c>
      <c r="O3298" s="4"/>
      <c r="P3298" s="4"/>
    </row>
    <row r="3299" spans="1:16" ht="15.75" customHeight="1">
      <c r="A3299" s="4" t="str">
        <f>B3283&amp;B3299</f>
        <v>43245YURIMAGUAS</v>
      </c>
      <c r="B3299" s="57" t="s">
        <v>29</v>
      </c>
      <c r="C3299" s="148"/>
      <c r="D3299" s="154"/>
      <c r="E3299" s="154"/>
      <c r="F3299" s="121"/>
      <c r="G3299" s="121"/>
      <c r="H3299" s="121"/>
      <c r="O3299" s="4"/>
      <c r="P3299" s="4"/>
    </row>
    <row r="3300" spans="1:16" ht="15.75" customHeight="1">
      <c r="A3300" s="4" t="str">
        <f>B3283&amp;B3300</f>
        <v>43245IQUITOS</v>
      </c>
      <c r="B3300" s="57" t="s">
        <v>30</v>
      </c>
      <c r="C3300" s="148"/>
      <c r="D3300" s="154"/>
      <c r="E3300" s="154"/>
      <c r="F3300" s="121"/>
      <c r="G3300" s="121"/>
      <c r="H3300" s="121"/>
      <c r="O3300" s="4"/>
      <c r="P3300" s="4"/>
    </row>
    <row r="3301" spans="1:16" ht="15.75" customHeight="1">
      <c r="A3301" s="4" t="str">
        <f>B3283&amp;B3301</f>
        <v>43245PUCALLPA</v>
      </c>
      <c r="B3301" s="57" t="s">
        <v>31</v>
      </c>
      <c r="C3301" s="148"/>
      <c r="D3301" s="154"/>
      <c r="E3301" s="154"/>
      <c r="F3301" s="121"/>
      <c r="G3301" s="121"/>
      <c r="H3301" s="121"/>
      <c r="O3301" s="4"/>
      <c r="P3301" s="4"/>
    </row>
    <row r="3302" spans="1:16" ht="15.75" customHeight="1">
      <c r="A3302" s="4" t="str">
        <f>B3283&amp;B3302</f>
        <v>43245PTO. MALDONADO</v>
      </c>
      <c r="B3302" s="57" t="s">
        <v>32</v>
      </c>
      <c r="C3302" s="144">
        <v>10.5</v>
      </c>
      <c r="D3302" s="142">
        <v>11.33</v>
      </c>
      <c r="E3302" s="142"/>
      <c r="F3302" s="121"/>
      <c r="G3302" s="121"/>
      <c r="H3302" s="121"/>
      <c r="O3302" s="4"/>
      <c r="P3302" s="4"/>
    </row>
    <row r="3303" spans="1:16" ht="15.75" customHeight="1">
      <c r="B3303" s="17">
        <v>43253</v>
      </c>
      <c r="C3303" s="18"/>
      <c r="D3303" s="18"/>
      <c r="E3303" s="18"/>
      <c r="F3303" s="18"/>
      <c r="G3303" s="18"/>
      <c r="H3303" s="18"/>
      <c r="O3303" s="4"/>
      <c r="P3303" s="4"/>
    </row>
    <row r="3304" spans="1:16" ht="15.75" customHeight="1">
      <c r="A3304" s="4" t="str">
        <f>B3303&amp;B3304</f>
        <v>43253TALARA</v>
      </c>
      <c r="B3304" s="57" t="s">
        <v>20</v>
      </c>
      <c r="C3304" s="135"/>
      <c r="D3304" s="136"/>
      <c r="E3304" s="135"/>
      <c r="F3304" s="137">
        <v>8.4099968612680467</v>
      </c>
      <c r="G3304" s="138">
        <v>7.7200251098556185</v>
      </c>
      <c r="H3304" s="137">
        <v>7.3899874450721912</v>
      </c>
      <c r="O3304" s="4"/>
      <c r="P3304" s="4"/>
    </row>
    <row r="3305" spans="1:16" ht="15.75" customHeight="1">
      <c r="A3305" s="4" t="str">
        <f>B3303&amp;B3305</f>
        <v>43253PIURA</v>
      </c>
      <c r="B3305" s="57" t="s">
        <v>21</v>
      </c>
      <c r="C3305" s="122"/>
      <c r="D3305" s="130"/>
      <c r="E3305" s="122"/>
      <c r="F3305" s="122"/>
      <c r="G3305" s="138">
        <v>7.7999843063402396</v>
      </c>
      <c r="H3305" s="137">
        <v>7.5699937225360951</v>
      </c>
      <c r="O3305" s="4"/>
      <c r="P3305" s="4"/>
    </row>
    <row r="3306" spans="1:16" ht="15.75" customHeight="1">
      <c r="A3306" s="4" t="str">
        <f>+B3303&amp;B3306</f>
        <v>43253ETEN</v>
      </c>
      <c r="B3306" s="57" t="s">
        <v>18</v>
      </c>
      <c r="C3306" s="139">
        <v>7.7200000000000006</v>
      </c>
      <c r="D3306" s="138">
        <v>8.5500000000000007</v>
      </c>
      <c r="E3306" s="122"/>
      <c r="F3306" s="122"/>
      <c r="G3306" s="138">
        <v>7.9900345260514749</v>
      </c>
      <c r="H3306" s="137">
        <v>7.7599654739485251</v>
      </c>
      <c r="O3306" s="4"/>
      <c r="P3306" s="4"/>
    </row>
    <row r="3307" spans="1:16" ht="15.75" customHeight="1">
      <c r="A3307" s="4" t="str">
        <f>+B3303&amp;B3307</f>
        <v>43253SALAVERRY</v>
      </c>
      <c r="B3307" s="57" t="s">
        <v>16</v>
      </c>
      <c r="C3307" s="139">
        <v>7.76</v>
      </c>
      <c r="D3307" s="138">
        <v>8.59</v>
      </c>
      <c r="E3307" s="122"/>
      <c r="F3307" s="137">
        <v>8.7200251098556159</v>
      </c>
      <c r="G3307" s="138">
        <v>8.0200094161958546</v>
      </c>
      <c r="H3307" s="137">
        <v>7.7900188323917128</v>
      </c>
      <c r="O3307" s="4"/>
      <c r="P3307" s="4"/>
    </row>
    <row r="3308" spans="1:16" ht="15.75" customHeight="1">
      <c r="A3308" s="4" t="str">
        <f>+B3303&amp;B3308</f>
        <v>43253CHIMBOTE</v>
      </c>
      <c r="B3308" s="57" t="s">
        <v>15</v>
      </c>
      <c r="C3308" s="139">
        <v>7.65</v>
      </c>
      <c r="D3308" s="138">
        <v>8.48</v>
      </c>
      <c r="E3308" s="122"/>
      <c r="F3308" s="122"/>
      <c r="G3308" s="138">
        <v>8.0200094161958546</v>
      </c>
      <c r="H3308" s="122"/>
      <c r="O3308" s="4"/>
      <c r="P3308" s="4"/>
    </row>
    <row r="3309" spans="1:16" ht="15.75" customHeight="1">
      <c r="A3309" s="4" t="str">
        <f>+B3303&amp;B3309</f>
        <v>43253SUPE</v>
      </c>
      <c r="B3309" s="57" t="s">
        <v>22</v>
      </c>
      <c r="C3309" s="139">
        <v>7.620000000000001</v>
      </c>
      <c r="D3309" s="138">
        <v>8.4500000000000011</v>
      </c>
      <c r="E3309" s="122"/>
      <c r="F3309" s="122"/>
      <c r="G3309" s="138">
        <v>7.7400345260514749</v>
      </c>
      <c r="H3309" s="137">
        <v>7.6599968612680467</v>
      </c>
      <c r="O3309" s="4"/>
      <c r="P3309" s="4"/>
    </row>
    <row r="3310" spans="1:16" ht="15.75" customHeight="1">
      <c r="A3310" s="4" t="str">
        <f>+B3303&amp;B3310</f>
        <v>43253CALLAO</v>
      </c>
      <c r="B3310" s="57" t="s">
        <v>17</v>
      </c>
      <c r="C3310" s="139">
        <v>7.49</v>
      </c>
      <c r="D3310" s="138">
        <v>8.32</v>
      </c>
      <c r="E3310" s="137">
        <v>8.5699937225360951</v>
      </c>
      <c r="F3310" s="137">
        <v>8.2400345260514758</v>
      </c>
      <c r="G3310" s="138">
        <v>7.5299748901443815</v>
      </c>
      <c r="H3310" s="137">
        <v>7.2700094161958573</v>
      </c>
      <c r="O3310" s="4"/>
      <c r="P3310" s="4"/>
    </row>
    <row r="3311" spans="1:16" ht="15.75" customHeight="1">
      <c r="A3311" s="4" t="str">
        <f>+B3303&amp;B3311</f>
        <v>43253CONCHAN</v>
      </c>
      <c r="B3311" s="57" t="s">
        <v>14</v>
      </c>
      <c r="C3311" s="139">
        <v>7.49</v>
      </c>
      <c r="D3311" s="138">
        <v>8.32</v>
      </c>
      <c r="E3311" s="137">
        <v>8.5699937225360951</v>
      </c>
      <c r="F3311" s="137">
        <v>8.2400345260514758</v>
      </c>
      <c r="G3311" s="138">
        <v>7.5299748901443815</v>
      </c>
      <c r="H3311" s="137">
        <v>7.2700094161958573</v>
      </c>
      <c r="O3311" s="4"/>
      <c r="P3311" s="4"/>
    </row>
    <row r="3312" spans="1:16" ht="15.75" customHeight="1">
      <c r="A3312" s="4" t="str">
        <f>+B3303&amp;B3312</f>
        <v>43253C. DE PASCO</v>
      </c>
      <c r="B3312" s="57" t="s">
        <v>23</v>
      </c>
      <c r="C3312" s="122"/>
      <c r="D3312" s="130"/>
      <c r="E3312" s="122"/>
      <c r="F3312" s="122"/>
      <c r="G3312" s="138">
        <v>8.2900188323917146</v>
      </c>
      <c r="H3312" s="137">
        <v>8.0699937225360951</v>
      </c>
      <c r="O3312" s="4"/>
      <c r="P3312" s="4"/>
    </row>
    <row r="3313" spans="1:16" ht="15.75" customHeight="1">
      <c r="A3313" s="4" t="str">
        <f>+B3303&amp;B3313</f>
        <v>43253PISCO</v>
      </c>
      <c r="B3313" s="57" t="s">
        <v>24</v>
      </c>
      <c r="C3313" s="139">
        <v>7.6899999999999995</v>
      </c>
      <c r="D3313" s="138">
        <v>8.52</v>
      </c>
      <c r="E3313" s="122"/>
      <c r="F3313" s="137">
        <v>8.509965473948526</v>
      </c>
      <c r="G3313" s="138">
        <v>7.8199937225360951</v>
      </c>
      <c r="H3313" s="137">
        <v>7.549984306340237</v>
      </c>
      <c r="O3313" s="4"/>
      <c r="P3313" s="4"/>
    </row>
    <row r="3314" spans="1:16" ht="15.75" customHeight="1">
      <c r="A3314" s="4" t="str">
        <f>B3303&amp;B3314</f>
        <v>43253MOLLENDO</v>
      </c>
      <c r="B3314" s="57" t="s">
        <v>25</v>
      </c>
      <c r="C3314" s="139">
        <v>7.9600000000000009</v>
      </c>
      <c r="D3314" s="138">
        <v>8.7900000000000009</v>
      </c>
      <c r="E3314" s="122"/>
      <c r="F3314" s="122"/>
      <c r="G3314" s="138">
        <v>8.1300219711236661</v>
      </c>
      <c r="H3314" s="137">
        <v>7.9000313873195234</v>
      </c>
      <c r="O3314" s="4"/>
      <c r="P3314" s="4"/>
    </row>
    <row r="3315" spans="1:16" ht="15.75" customHeight="1">
      <c r="A3315" s="4" t="str">
        <f>B3303&amp;B3315</f>
        <v>43253JULIACA</v>
      </c>
      <c r="B3315" s="57" t="s">
        <v>26</v>
      </c>
      <c r="C3315" s="139">
        <v>8.23</v>
      </c>
      <c r="D3315" s="138">
        <v>9.06</v>
      </c>
      <c r="E3315" s="122"/>
      <c r="F3315" s="122"/>
      <c r="G3315" s="130"/>
      <c r="H3315" s="137">
        <v>8.2099811676082854</v>
      </c>
      <c r="O3315" s="4"/>
      <c r="P3315" s="4"/>
    </row>
    <row r="3316" spans="1:16" ht="15.75" customHeight="1">
      <c r="A3316" s="4" t="str">
        <f>B3303&amp;B3316</f>
        <v>43253CUSCO</v>
      </c>
      <c r="B3316" s="57" t="s">
        <v>19</v>
      </c>
      <c r="C3316" s="139">
        <v>8.2800000000000011</v>
      </c>
      <c r="D3316" s="138">
        <v>9.11</v>
      </c>
      <c r="E3316" s="122"/>
      <c r="F3316" s="122"/>
      <c r="G3316" s="130"/>
      <c r="H3316" s="137">
        <v>8.2599654739485242</v>
      </c>
      <c r="O3316" s="4"/>
      <c r="P3316" s="4"/>
    </row>
    <row r="3317" spans="1:16" ht="15.75" customHeight="1">
      <c r="A3317" s="4" t="str">
        <f>B3303&amp;B3317</f>
        <v>43253ILO</v>
      </c>
      <c r="B3317" s="57" t="s">
        <v>27</v>
      </c>
      <c r="C3317" s="139">
        <v>8</v>
      </c>
      <c r="D3317" s="138">
        <v>8.83</v>
      </c>
      <c r="E3317" s="122"/>
      <c r="F3317" s="137">
        <v>8.9199623352165727</v>
      </c>
      <c r="G3317" s="130"/>
      <c r="H3317" s="122"/>
      <c r="O3317" s="4"/>
      <c r="P3317" s="4"/>
    </row>
    <row r="3318" spans="1:16" ht="15.75" customHeight="1">
      <c r="A3318" s="4" t="str">
        <f>B3303&amp;B3318</f>
        <v>43253EL MILAGRO</v>
      </c>
      <c r="B3318" s="57" t="s">
        <v>28</v>
      </c>
      <c r="C3318" s="122"/>
      <c r="D3318" s="130"/>
      <c r="E3318" s="123"/>
      <c r="F3318" s="123"/>
      <c r="G3318" s="140">
        <v>8.009965473948526</v>
      </c>
      <c r="H3318" s="141">
        <v>7.6899717514124273</v>
      </c>
      <c r="O3318" s="4"/>
      <c r="P3318" s="4"/>
    </row>
    <row r="3319" spans="1:16" ht="15.75" customHeight="1">
      <c r="A3319" s="4" t="str">
        <f>B3303&amp;B3319</f>
        <v>43253YURIMAGUAS</v>
      </c>
      <c r="B3319" s="57" t="s">
        <v>29</v>
      </c>
      <c r="C3319" s="122"/>
      <c r="D3319" s="130"/>
      <c r="E3319" s="133"/>
      <c r="F3319" s="121"/>
      <c r="G3319" s="121"/>
      <c r="H3319" s="121"/>
      <c r="O3319" s="4"/>
      <c r="P3319" s="4"/>
    </row>
    <row r="3320" spans="1:16" ht="15.75" customHeight="1">
      <c r="A3320" s="4" t="str">
        <f>B3303&amp;B3320</f>
        <v>43253IQUITOS</v>
      </c>
      <c r="B3320" s="57" t="s">
        <v>30</v>
      </c>
      <c r="C3320" s="122"/>
      <c r="D3320" s="130"/>
      <c r="E3320" s="133"/>
      <c r="F3320" s="121"/>
      <c r="G3320" s="121"/>
      <c r="H3320" s="121"/>
      <c r="O3320" s="4"/>
      <c r="P3320" s="4"/>
    </row>
    <row r="3321" spans="1:16" ht="15.75" customHeight="1">
      <c r="A3321" s="4" t="str">
        <f>B3303&amp;B3321</f>
        <v>43253PUCALLPA</v>
      </c>
      <c r="B3321" s="57" t="s">
        <v>31</v>
      </c>
      <c r="C3321" s="122"/>
      <c r="D3321" s="130"/>
      <c r="E3321" s="133"/>
      <c r="F3321" s="121"/>
      <c r="G3321" s="121"/>
      <c r="H3321" s="121"/>
      <c r="O3321" s="4"/>
      <c r="P3321" s="4"/>
    </row>
    <row r="3322" spans="1:16" ht="15.75" customHeight="1">
      <c r="A3322" s="4" t="str">
        <f>B3303&amp;B3322</f>
        <v>43253PTO. MALDONADO</v>
      </c>
      <c r="B3322" s="57" t="s">
        <v>32</v>
      </c>
      <c r="C3322" s="139">
        <v>10.3</v>
      </c>
      <c r="D3322" s="138">
        <v>11.13</v>
      </c>
      <c r="E3322" s="142"/>
      <c r="F3322" s="121"/>
      <c r="G3322" s="121"/>
      <c r="H3322" s="121"/>
      <c r="O3322" s="4"/>
      <c r="P3322" s="4"/>
    </row>
    <row r="3323" spans="1:16" ht="15.75" customHeight="1">
      <c r="B3323" s="17">
        <v>43259</v>
      </c>
      <c r="C3323" s="18"/>
      <c r="D3323" s="18"/>
      <c r="E3323" s="18"/>
      <c r="F3323" s="18"/>
      <c r="G3323" s="18"/>
      <c r="H3323" s="18"/>
      <c r="O3323" s="4"/>
      <c r="P3323" s="4"/>
    </row>
    <row r="3324" spans="1:16" ht="15.75" customHeight="1">
      <c r="A3324" s="4" t="str">
        <f>B3323&amp;B3324</f>
        <v>43259TALARA</v>
      </c>
      <c r="B3324" s="57" t="s">
        <v>20</v>
      </c>
      <c r="C3324" s="145"/>
      <c r="D3324" s="151"/>
      <c r="E3324" s="145"/>
      <c r="F3324" s="137">
        <v>8.3600125549278097</v>
      </c>
      <c r="G3324" s="138">
        <v>7.6399874450721903</v>
      </c>
      <c r="H3324" s="137">
        <v>7.2900188323917146</v>
      </c>
      <c r="O3324" s="4"/>
      <c r="P3324" s="4"/>
    </row>
    <row r="3325" spans="1:16" ht="15.75" customHeight="1">
      <c r="A3325" s="4" t="str">
        <f>B3323&amp;B3325</f>
        <v>43259PIURA</v>
      </c>
      <c r="B3325" s="57" t="s">
        <v>21</v>
      </c>
      <c r="C3325" s="118"/>
      <c r="D3325" s="152"/>
      <c r="E3325" s="118"/>
      <c r="F3325" s="118"/>
      <c r="G3325" s="138">
        <v>7.7200251098556185</v>
      </c>
      <c r="H3325" s="137">
        <v>7.4700251098556185</v>
      </c>
      <c r="O3325" s="4"/>
      <c r="P3325" s="4"/>
    </row>
    <row r="3326" spans="1:16" ht="15.75" customHeight="1">
      <c r="A3326" s="4" t="str">
        <f>+B3323&amp;B3326</f>
        <v>43259ETEN</v>
      </c>
      <c r="B3326" s="57" t="s">
        <v>18</v>
      </c>
      <c r="C3326" s="139">
        <v>7.7200000000000006</v>
      </c>
      <c r="D3326" s="138">
        <v>8.4600000000000009</v>
      </c>
      <c r="E3326" s="118"/>
      <c r="F3326" s="118"/>
      <c r="G3326" s="138">
        <v>7.9099968612680467</v>
      </c>
      <c r="H3326" s="137">
        <v>7.6599968612680467</v>
      </c>
      <c r="O3326" s="4"/>
      <c r="P3326" s="4"/>
    </row>
    <row r="3327" spans="1:16" ht="15.75" customHeight="1">
      <c r="A3327" s="4" t="str">
        <f>+B3323&amp;B3327</f>
        <v>43259SALAVERRY</v>
      </c>
      <c r="B3327" s="57" t="s">
        <v>16</v>
      </c>
      <c r="C3327" s="139">
        <v>7.76</v>
      </c>
      <c r="D3327" s="138">
        <v>8.5</v>
      </c>
      <c r="E3327" s="118"/>
      <c r="F3327" s="137">
        <v>8.6699623352165744</v>
      </c>
      <c r="G3327" s="138">
        <v>7.9399717514124308</v>
      </c>
      <c r="H3327" s="137">
        <v>7.6899717514124273</v>
      </c>
      <c r="O3327" s="4"/>
      <c r="P3327" s="4"/>
    </row>
    <row r="3328" spans="1:16" ht="15.75" customHeight="1">
      <c r="A3328" s="4" t="str">
        <f>+B3323&amp;B3328</f>
        <v>43259CHIMBOTE</v>
      </c>
      <c r="B3328" s="57" t="s">
        <v>15</v>
      </c>
      <c r="C3328" s="139">
        <v>7.65</v>
      </c>
      <c r="D3328" s="138">
        <v>8.39</v>
      </c>
      <c r="E3328" s="118"/>
      <c r="F3328" s="118"/>
      <c r="G3328" s="138">
        <v>7.9399717514124308</v>
      </c>
      <c r="H3328" s="118"/>
      <c r="O3328" s="4"/>
      <c r="P3328" s="4"/>
    </row>
    <row r="3329" spans="1:16" ht="15.75" customHeight="1">
      <c r="A3329" s="4" t="str">
        <f>+B3323&amp;B3329</f>
        <v>43259SUPE</v>
      </c>
      <c r="B3329" s="57" t="s">
        <v>22</v>
      </c>
      <c r="C3329" s="139">
        <v>7.620000000000001</v>
      </c>
      <c r="D3329" s="138">
        <v>8.36</v>
      </c>
      <c r="E3329" s="118"/>
      <c r="F3329" s="118"/>
      <c r="G3329" s="138">
        <v>7.6599968612680467</v>
      </c>
      <c r="H3329" s="137">
        <v>7.5600282485875701</v>
      </c>
      <c r="O3329" s="4"/>
      <c r="P3329" s="4"/>
    </row>
    <row r="3330" spans="1:16" ht="15.75" customHeight="1">
      <c r="A3330" s="4" t="str">
        <f>+B3323&amp;B3330</f>
        <v>43259CALLAO</v>
      </c>
      <c r="B3330" s="57" t="s">
        <v>17</v>
      </c>
      <c r="C3330" s="139">
        <v>7.49</v>
      </c>
      <c r="D3330" s="138">
        <v>8.23</v>
      </c>
      <c r="E3330" s="137">
        <v>8.5400188323917128</v>
      </c>
      <c r="F3330" s="137">
        <v>8.1899717514124308</v>
      </c>
      <c r="G3330" s="138">
        <v>7.4500156936597604</v>
      </c>
      <c r="H3330" s="137">
        <v>7.1699623352165727</v>
      </c>
      <c r="O3330" s="4"/>
      <c r="P3330" s="4"/>
    </row>
    <row r="3331" spans="1:16" ht="15.75" customHeight="1">
      <c r="A3331" s="4" t="str">
        <f>+B3323&amp;B3331</f>
        <v>43259CONCHAN</v>
      </c>
      <c r="B3331" s="57" t="s">
        <v>14</v>
      </c>
      <c r="C3331" s="139">
        <v>7.49</v>
      </c>
      <c r="D3331" s="138">
        <v>8.23</v>
      </c>
      <c r="E3331" s="137">
        <v>8.5400188323917128</v>
      </c>
      <c r="F3331" s="137">
        <v>8.1899717514124308</v>
      </c>
      <c r="G3331" s="138">
        <v>7.4500156936597604</v>
      </c>
      <c r="H3331" s="137">
        <v>7.1699623352165727</v>
      </c>
      <c r="O3331" s="4"/>
      <c r="P3331" s="4"/>
    </row>
    <row r="3332" spans="1:16" ht="15.75" customHeight="1">
      <c r="A3332" s="4" t="str">
        <f>+B3323&amp;B3332</f>
        <v>43259C. DE PASCO</v>
      </c>
      <c r="B3332" s="57" t="s">
        <v>23</v>
      </c>
      <c r="C3332" s="118"/>
      <c r="D3332" s="152"/>
      <c r="E3332" s="118"/>
      <c r="F3332" s="118"/>
      <c r="G3332" s="138">
        <v>8.2099811676082854</v>
      </c>
      <c r="H3332" s="137">
        <v>7.9700251098556176</v>
      </c>
      <c r="O3332" s="4"/>
      <c r="P3332" s="4"/>
    </row>
    <row r="3333" spans="1:16" ht="15.75" customHeight="1">
      <c r="A3333" s="4" t="str">
        <f>+B3323&amp;B3333</f>
        <v>43259PISCO</v>
      </c>
      <c r="B3333" s="57" t="s">
        <v>24</v>
      </c>
      <c r="C3333" s="139">
        <v>7.6899999999999995</v>
      </c>
      <c r="D3333" s="138">
        <v>8.4300000000000015</v>
      </c>
      <c r="E3333" s="118"/>
      <c r="F3333" s="137">
        <v>8.459981167608289</v>
      </c>
      <c r="G3333" s="138">
        <v>7.7400345260514749</v>
      </c>
      <c r="H3333" s="137">
        <v>7.4500156936597604</v>
      </c>
      <c r="O3333" s="4"/>
      <c r="P3333" s="4"/>
    </row>
    <row r="3334" spans="1:16" ht="15.75" customHeight="1">
      <c r="A3334" s="4" t="str">
        <f>B3323&amp;B3334</f>
        <v>43259MOLLENDO</v>
      </c>
      <c r="B3334" s="57" t="s">
        <v>25</v>
      </c>
      <c r="C3334" s="139">
        <v>7.9600000000000009</v>
      </c>
      <c r="D3334" s="138">
        <v>8.7000000000000011</v>
      </c>
      <c r="E3334" s="118"/>
      <c r="F3334" s="118"/>
      <c r="G3334" s="138">
        <v>8.0499843063402388</v>
      </c>
      <c r="H3334" s="137">
        <v>7.7999843063402379</v>
      </c>
      <c r="O3334" s="4"/>
      <c r="P3334" s="4"/>
    </row>
    <row r="3335" spans="1:16" ht="15.75" customHeight="1">
      <c r="A3335" s="4" t="str">
        <f>B3323&amp;B3335</f>
        <v>43259JULIACA</v>
      </c>
      <c r="B3335" s="57" t="s">
        <v>26</v>
      </c>
      <c r="C3335" s="139">
        <v>8.23</v>
      </c>
      <c r="D3335" s="138">
        <v>8.9700000000000006</v>
      </c>
      <c r="E3335" s="118"/>
      <c r="F3335" s="118"/>
      <c r="G3335" s="152"/>
      <c r="H3335" s="137">
        <v>8.1100125549278079</v>
      </c>
      <c r="O3335" s="4"/>
      <c r="P3335" s="4"/>
    </row>
    <row r="3336" spans="1:16" ht="15.75" customHeight="1">
      <c r="A3336" s="4" t="str">
        <f>B3323&amp;B3336</f>
        <v>43259CUSCO</v>
      </c>
      <c r="B3336" s="57" t="s">
        <v>19</v>
      </c>
      <c r="C3336" s="139">
        <v>8.2800000000000011</v>
      </c>
      <c r="D3336" s="138">
        <v>9.02</v>
      </c>
      <c r="E3336" s="118"/>
      <c r="F3336" s="118"/>
      <c r="G3336" s="152"/>
      <c r="H3336" s="137">
        <v>8.1599968612680467</v>
      </c>
      <c r="O3336" s="4"/>
      <c r="P3336" s="4"/>
    </row>
    <row r="3337" spans="1:16" ht="15.75" customHeight="1">
      <c r="A3337" s="4" t="str">
        <f>B3323&amp;B3337</f>
        <v>43259ILO</v>
      </c>
      <c r="B3337" s="57" t="s">
        <v>27</v>
      </c>
      <c r="C3337" s="139">
        <v>8</v>
      </c>
      <c r="D3337" s="138">
        <v>8.74</v>
      </c>
      <c r="E3337" s="118"/>
      <c r="F3337" s="137">
        <v>8.8699780288763321</v>
      </c>
      <c r="G3337" s="152"/>
      <c r="H3337" s="118"/>
      <c r="O3337" s="4"/>
      <c r="P3337" s="4"/>
    </row>
    <row r="3338" spans="1:16" ht="15.75" customHeight="1">
      <c r="A3338" s="4" t="str">
        <f>B3323&amp;B3338</f>
        <v>43259EL MILAGRO</v>
      </c>
      <c r="B3338" s="57" t="s">
        <v>28</v>
      </c>
      <c r="C3338" s="118"/>
      <c r="D3338" s="153"/>
      <c r="E3338" s="146"/>
      <c r="F3338" s="146"/>
      <c r="G3338" s="140">
        <v>7.930006277463904</v>
      </c>
      <c r="H3338" s="141">
        <v>7.5900031387319506</v>
      </c>
      <c r="O3338" s="4"/>
      <c r="P3338" s="4"/>
    </row>
    <row r="3339" spans="1:16" ht="15.75" customHeight="1">
      <c r="A3339" s="4" t="str">
        <f>B3323&amp;B3339</f>
        <v>43259YURIMAGUAS</v>
      </c>
      <c r="B3339" s="57" t="s">
        <v>29</v>
      </c>
      <c r="C3339" s="148"/>
      <c r="D3339" s="154"/>
      <c r="E3339" s="154"/>
      <c r="F3339" s="121"/>
      <c r="G3339" s="121"/>
      <c r="H3339" s="121"/>
      <c r="O3339" s="4"/>
      <c r="P3339" s="4"/>
    </row>
    <row r="3340" spans="1:16" ht="15.75" customHeight="1">
      <c r="A3340" s="4" t="str">
        <f>B3323&amp;B3340</f>
        <v>43259IQUITOS</v>
      </c>
      <c r="B3340" s="57" t="s">
        <v>30</v>
      </c>
      <c r="C3340" s="148"/>
      <c r="D3340" s="154"/>
      <c r="E3340" s="154"/>
      <c r="F3340" s="121"/>
      <c r="G3340" s="121"/>
      <c r="H3340" s="121"/>
      <c r="O3340" s="4"/>
      <c r="P3340" s="4"/>
    </row>
    <row r="3341" spans="1:16" ht="15.75" customHeight="1">
      <c r="A3341" s="4" t="str">
        <f>B3323&amp;B3341</f>
        <v>43259PUCALLPA</v>
      </c>
      <c r="B3341" s="57" t="s">
        <v>31</v>
      </c>
      <c r="C3341" s="148"/>
      <c r="D3341" s="154"/>
      <c r="E3341" s="154"/>
      <c r="F3341" s="121"/>
      <c r="G3341" s="121"/>
      <c r="H3341" s="121"/>
      <c r="O3341" s="4"/>
      <c r="P3341" s="4"/>
    </row>
    <row r="3342" spans="1:16" ht="15.75" customHeight="1">
      <c r="A3342" s="4" t="str">
        <f>B3323&amp;B3342</f>
        <v>43259PTO. MALDONADO</v>
      </c>
      <c r="B3342" s="57" t="s">
        <v>32</v>
      </c>
      <c r="C3342" s="144">
        <v>10.1</v>
      </c>
      <c r="D3342" s="142">
        <v>10.84</v>
      </c>
      <c r="E3342" s="142"/>
      <c r="F3342" s="121"/>
      <c r="G3342" s="121"/>
      <c r="H3342" s="121"/>
      <c r="O3342" s="4"/>
      <c r="P3342" s="4"/>
    </row>
    <row r="3343" spans="1:16" ht="15.75" customHeight="1">
      <c r="B3343" s="17">
        <v>43266</v>
      </c>
      <c r="C3343" s="18"/>
      <c r="D3343" s="18"/>
      <c r="E3343" s="18"/>
      <c r="F3343" s="18"/>
      <c r="G3343" s="18"/>
      <c r="H3343" s="18"/>
      <c r="O3343" s="4"/>
      <c r="P3343" s="4"/>
    </row>
    <row r="3344" spans="1:16" ht="15.75" customHeight="1">
      <c r="A3344" s="4" t="str">
        <f>B3343&amp;B3344</f>
        <v>43266TALARA</v>
      </c>
      <c r="B3344" s="57" t="s">
        <v>20</v>
      </c>
      <c r="C3344" s="135"/>
      <c r="D3344" s="136"/>
      <c r="E3344" s="135"/>
      <c r="F3344" s="137">
        <v>8.1199780288763339</v>
      </c>
      <c r="G3344" s="138">
        <v>7.4000313873195225</v>
      </c>
      <c r="H3344" s="137">
        <v>7.0600282485875701</v>
      </c>
      <c r="O3344" s="4"/>
      <c r="P3344" s="4"/>
    </row>
    <row r="3345" spans="1:16" ht="15.75" customHeight="1">
      <c r="A3345" s="4" t="str">
        <f>B3343&amp;B3345</f>
        <v>43266PIURA</v>
      </c>
      <c r="B3345" s="57" t="s">
        <v>21</v>
      </c>
      <c r="C3345" s="122"/>
      <c r="D3345" s="130"/>
      <c r="E3345" s="122"/>
      <c r="F3345" s="122"/>
      <c r="G3345" s="138">
        <v>7.4799905838041436</v>
      </c>
      <c r="H3345" s="137">
        <v>7.2400345260514749</v>
      </c>
      <c r="O3345" s="4"/>
      <c r="P3345" s="4"/>
    </row>
    <row r="3346" spans="1:16" ht="15.75" customHeight="1">
      <c r="A3346" s="4" t="str">
        <f>+B3343&amp;B3346</f>
        <v>43266ETEN</v>
      </c>
      <c r="B3346" s="57" t="s">
        <v>18</v>
      </c>
      <c r="C3346" s="139">
        <v>7.7200000000000006</v>
      </c>
      <c r="D3346" s="138">
        <v>8.2600000000000016</v>
      </c>
      <c r="E3346" s="122"/>
      <c r="F3346" s="122"/>
      <c r="G3346" s="138">
        <v>7.6699623352165727</v>
      </c>
      <c r="H3346" s="137">
        <v>7.4300062774639049</v>
      </c>
      <c r="O3346" s="4"/>
      <c r="P3346" s="4"/>
    </row>
    <row r="3347" spans="1:16" ht="15.75" customHeight="1">
      <c r="A3347" s="4" t="str">
        <f>+B3343&amp;B3347</f>
        <v>43266SALAVERRY</v>
      </c>
      <c r="B3347" s="57" t="s">
        <v>16</v>
      </c>
      <c r="C3347" s="139">
        <v>7.76</v>
      </c>
      <c r="D3347" s="138">
        <v>8.2999999999999989</v>
      </c>
      <c r="E3347" s="122"/>
      <c r="F3347" s="137">
        <v>8.4300062774639031</v>
      </c>
      <c r="G3347" s="138">
        <v>7.7000156936597612</v>
      </c>
      <c r="H3347" s="137">
        <v>7.4599811676082854</v>
      </c>
      <c r="O3347" s="4"/>
      <c r="P3347" s="4"/>
    </row>
    <row r="3348" spans="1:16" ht="15.75" customHeight="1">
      <c r="A3348" s="4" t="str">
        <f>+B3343&amp;B3348</f>
        <v>43266CHIMBOTE</v>
      </c>
      <c r="B3348" s="57" t="s">
        <v>15</v>
      </c>
      <c r="C3348" s="139">
        <v>7.65</v>
      </c>
      <c r="D3348" s="138">
        <v>8.19</v>
      </c>
      <c r="E3348" s="122"/>
      <c r="F3348" s="122"/>
      <c r="G3348" s="138">
        <v>7.7000156936597612</v>
      </c>
      <c r="H3348" s="122"/>
      <c r="O3348" s="4"/>
      <c r="P3348" s="4"/>
    </row>
    <row r="3349" spans="1:16" ht="15.75" customHeight="1">
      <c r="A3349" s="4" t="str">
        <f>+B3343&amp;B3349</f>
        <v>43266SUPE</v>
      </c>
      <c r="B3349" s="57" t="s">
        <v>22</v>
      </c>
      <c r="C3349" s="139">
        <v>7.620000000000001</v>
      </c>
      <c r="D3349" s="138">
        <v>8.16</v>
      </c>
      <c r="E3349" s="122"/>
      <c r="F3349" s="122"/>
      <c r="G3349" s="138">
        <v>7.4199623352165727</v>
      </c>
      <c r="H3349" s="137">
        <v>7.3300376647834282</v>
      </c>
      <c r="O3349" s="4"/>
      <c r="P3349" s="4"/>
    </row>
    <row r="3350" spans="1:16" ht="15.75" customHeight="1">
      <c r="A3350" s="4" t="str">
        <f>+B3343&amp;B3350</f>
        <v>43266CALLAO</v>
      </c>
      <c r="B3350" s="57" t="s">
        <v>17</v>
      </c>
      <c r="C3350" s="139">
        <v>7.49</v>
      </c>
      <c r="D3350" s="138">
        <v>8.0299999999999994</v>
      </c>
      <c r="E3350" s="137">
        <v>8.299984306340237</v>
      </c>
      <c r="F3350" s="137">
        <v>7.9500156936597621</v>
      </c>
      <c r="G3350" s="138">
        <v>7.2099811676082854</v>
      </c>
      <c r="H3350" s="137">
        <v>6.9399717514124299</v>
      </c>
      <c r="O3350" s="4"/>
      <c r="P3350" s="4"/>
    </row>
    <row r="3351" spans="1:16" ht="15.75" customHeight="1">
      <c r="A3351" s="4" t="str">
        <f>+B3343&amp;B3351</f>
        <v>43266CONCHAN</v>
      </c>
      <c r="B3351" s="57" t="s">
        <v>14</v>
      </c>
      <c r="C3351" s="139">
        <v>7.49</v>
      </c>
      <c r="D3351" s="138">
        <v>8.0299999999999994</v>
      </c>
      <c r="E3351" s="137">
        <v>8.299984306340237</v>
      </c>
      <c r="F3351" s="137">
        <v>7.9500156936597621</v>
      </c>
      <c r="G3351" s="138">
        <v>7.2099811676082854</v>
      </c>
      <c r="H3351" s="137">
        <v>6.9399717514124299</v>
      </c>
      <c r="O3351" s="4"/>
      <c r="P3351" s="4"/>
    </row>
    <row r="3352" spans="1:16" ht="15.75" customHeight="1">
      <c r="A3352" s="4" t="str">
        <f>+B3343&amp;B3352</f>
        <v>43266C. DE PASCO</v>
      </c>
      <c r="B3352" s="57" t="s">
        <v>23</v>
      </c>
      <c r="C3352" s="122"/>
      <c r="D3352" s="130"/>
      <c r="E3352" s="122"/>
      <c r="F3352" s="122"/>
      <c r="G3352" s="138">
        <v>7.9700251098556176</v>
      </c>
      <c r="H3352" s="137">
        <v>7.740034526051474</v>
      </c>
      <c r="O3352" s="4"/>
      <c r="P3352" s="4"/>
    </row>
    <row r="3353" spans="1:16" ht="15.75" customHeight="1">
      <c r="A3353" s="4" t="str">
        <f>+B3343&amp;B3353</f>
        <v>43266PISCO</v>
      </c>
      <c r="B3353" s="57" t="s">
        <v>24</v>
      </c>
      <c r="C3353" s="139">
        <v>7.6899999999999995</v>
      </c>
      <c r="D3353" s="138">
        <v>8.23</v>
      </c>
      <c r="E3353" s="122"/>
      <c r="F3353" s="137">
        <v>8.2200251098556176</v>
      </c>
      <c r="G3353" s="138">
        <v>7.4999999999999991</v>
      </c>
      <c r="H3353" s="137">
        <v>7.2200251098556185</v>
      </c>
      <c r="O3353" s="4"/>
      <c r="P3353" s="4"/>
    </row>
    <row r="3354" spans="1:16" ht="15.75" customHeight="1">
      <c r="A3354" s="4" t="str">
        <f>B3343&amp;B3354</f>
        <v>43266MOLLENDO</v>
      </c>
      <c r="B3354" s="57" t="s">
        <v>25</v>
      </c>
      <c r="C3354" s="139">
        <v>7.9600000000000009</v>
      </c>
      <c r="D3354" s="138">
        <v>8.5</v>
      </c>
      <c r="E3354" s="122"/>
      <c r="F3354" s="122"/>
      <c r="G3354" s="138">
        <v>7.8100282485875701</v>
      </c>
      <c r="H3354" s="137">
        <v>7.5699937225360951</v>
      </c>
      <c r="O3354" s="4"/>
      <c r="P3354" s="4"/>
    </row>
    <row r="3355" spans="1:16" ht="15.75" customHeight="1">
      <c r="A3355" s="4" t="str">
        <f>B3343&amp;B3355</f>
        <v>43266JULIACA</v>
      </c>
      <c r="B3355" s="57" t="s">
        <v>26</v>
      </c>
      <c r="C3355" s="139">
        <v>8.23</v>
      </c>
      <c r="D3355" s="138">
        <v>8.77</v>
      </c>
      <c r="E3355" s="122"/>
      <c r="F3355" s="122"/>
      <c r="G3355" s="130"/>
      <c r="H3355" s="137">
        <v>7.8800219711236643</v>
      </c>
      <c r="O3355" s="4"/>
      <c r="P3355" s="4"/>
    </row>
    <row r="3356" spans="1:16" ht="15.75" customHeight="1">
      <c r="A3356" s="4" t="str">
        <f>B3343&amp;B3356</f>
        <v>43266CUSCO</v>
      </c>
      <c r="B3356" s="57" t="s">
        <v>19</v>
      </c>
      <c r="C3356" s="139">
        <v>8.2800000000000011</v>
      </c>
      <c r="D3356" s="138">
        <v>8.82</v>
      </c>
      <c r="E3356" s="122"/>
      <c r="F3356" s="122"/>
      <c r="G3356" s="130"/>
      <c r="H3356" s="137">
        <v>7.930006277463904</v>
      </c>
      <c r="O3356" s="4"/>
      <c r="P3356" s="4"/>
    </row>
    <row r="3357" spans="1:16" ht="15.75" customHeight="1">
      <c r="A3357" s="4" t="str">
        <f>B3343&amp;B3357</f>
        <v>43266ILO</v>
      </c>
      <c r="B3357" s="57" t="s">
        <v>27</v>
      </c>
      <c r="C3357" s="139">
        <v>8</v>
      </c>
      <c r="D3357" s="138">
        <v>8.5400000000000009</v>
      </c>
      <c r="E3357" s="122"/>
      <c r="F3357" s="137">
        <v>8.6300219711236643</v>
      </c>
      <c r="G3357" s="130"/>
      <c r="H3357" s="122"/>
      <c r="O3357" s="4"/>
      <c r="P3357" s="4"/>
    </row>
    <row r="3358" spans="1:16" ht="15.75" customHeight="1">
      <c r="A3358" s="4" t="str">
        <f>B3343&amp;B3358</f>
        <v>43266EL MILAGRO</v>
      </c>
      <c r="B3358" s="57" t="s">
        <v>28</v>
      </c>
      <c r="C3358" s="122"/>
      <c r="D3358" s="130"/>
      <c r="E3358" s="123"/>
      <c r="F3358" s="123"/>
      <c r="G3358" s="140">
        <v>7.6899717514124291</v>
      </c>
      <c r="H3358" s="141">
        <v>7.3600125549278088</v>
      </c>
      <c r="O3358" s="4"/>
      <c r="P3358" s="4"/>
    </row>
    <row r="3359" spans="1:16" ht="15.75" customHeight="1">
      <c r="A3359" s="4" t="str">
        <f>B3343&amp;B3359</f>
        <v>43266YURIMAGUAS</v>
      </c>
      <c r="B3359" s="57" t="s">
        <v>29</v>
      </c>
      <c r="C3359" s="122"/>
      <c r="D3359" s="130"/>
      <c r="E3359" s="133"/>
      <c r="F3359" s="121"/>
      <c r="G3359" s="121"/>
      <c r="H3359" s="121"/>
      <c r="O3359" s="4"/>
      <c r="P3359" s="4"/>
    </row>
    <row r="3360" spans="1:16" ht="15.75" customHeight="1">
      <c r="A3360" s="4" t="str">
        <f>B3343&amp;B3360</f>
        <v>43266IQUITOS</v>
      </c>
      <c r="B3360" s="57" t="s">
        <v>30</v>
      </c>
      <c r="C3360" s="122"/>
      <c r="D3360" s="130"/>
      <c r="E3360" s="133"/>
      <c r="F3360" s="121"/>
      <c r="G3360" s="121"/>
      <c r="H3360" s="121"/>
      <c r="O3360" s="4"/>
      <c r="P3360" s="4"/>
    </row>
    <row r="3361" spans="1:16" ht="15.75" customHeight="1">
      <c r="A3361" s="4" t="str">
        <f>B3343&amp;B3361</f>
        <v>43266PUCALLPA</v>
      </c>
      <c r="B3361" s="57" t="s">
        <v>31</v>
      </c>
      <c r="C3361" s="122"/>
      <c r="D3361" s="130"/>
      <c r="E3361" s="133"/>
      <c r="F3361" s="121"/>
      <c r="G3361" s="121"/>
      <c r="H3361" s="121"/>
      <c r="O3361" s="4"/>
      <c r="P3361" s="4"/>
    </row>
    <row r="3362" spans="1:16" ht="15.75" customHeight="1">
      <c r="A3362" s="4" t="str">
        <f>B3343&amp;B3362</f>
        <v>43266PTO. MALDONADO</v>
      </c>
      <c r="B3362" s="57" t="s">
        <v>32</v>
      </c>
      <c r="C3362" s="139">
        <v>10</v>
      </c>
      <c r="D3362" s="138">
        <v>10.54</v>
      </c>
      <c r="E3362" s="142"/>
      <c r="F3362" s="121"/>
      <c r="G3362" s="121"/>
      <c r="H3362" s="121"/>
      <c r="O3362" s="4"/>
      <c r="P3362" s="4"/>
    </row>
    <row r="3363" spans="1:16" ht="15.75" customHeight="1">
      <c r="B3363" s="17">
        <v>43273</v>
      </c>
      <c r="C3363" s="18"/>
      <c r="D3363" s="18"/>
      <c r="E3363" s="18"/>
      <c r="F3363" s="18"/>
      <c r="G3363" s="18"/>
      <c r="H3363" s="18"/>
      <c r="O3363" s="4"/>
      <c r="P3363" s="4"/>
    </row>
    <row r="3364" spans="1:16" ht="15.75" customHeight="1">
      <c r="A3364" s="4" t="str">
        <f>B3363&amp;B3364</f>
        <v>43273TALARA</v>
      </c>
      <c r="B3364" s="57" t="s">
        <v>20</v>
      </c>
      <c r="C3364" s="145"/>
      <c r="D3364" s="151"/>
      <c r="E3364" s="145"/>
      <c r="F3364" s="137">
        <v>8</v>
      </c>
      <c r="G3364" s="138">
        <v>7.2799748901443815</v>
      </c>
      <c r="H3364" s="137">
        <v>6.9500156936597612</v>
      </c>
      <c r="O3364" s="4"/>
      <c r="P3364" s="4"/>
    </row>
    <row r="3365" spans="1:16" ht="15.75" customHeight="1">
      <c r="A3365" s="4" t="str">
        <f>B3363&amp;B3365</f>
        <v>43273PIURA</v>
      </c>
      <c r="B3365" s="57" t="s">
        <v>21</v>
      </c>
      <c r="C3365" s="118"/>
      <c r="D3365" s="152"/>
      <c r="E3365" s="118"/>
      <c r="F3365" s="118"/>
      <c r="G3365" s="138">
        <v>7.3600125549278097</v>
      </c>
      <c r="H3365" s="137">
        <v>7.130021971123667</v>
      </c>
      <c r="O3365" s="4"/>
      <c r="P3365" s="4"/>
    </row>
    <row r="3366" spans="1:16" ht="15.75" customHeight="1">
      <c r="A3366" s="4" t="str">
        <f>+B3363&amp;B3366</f>
        <v>43273ETEN</v>
      </c>
      <c r="B3366" s="57" t="s">
        <v>18</v>
      </c>
      <c r="C3366" s="139">
        <v>7.7200000000000006</v>
      </c>
      <c r="D3366" s="138">
        <v>8.1800000000000015</v>
      </c>
      <c r="E3366" s="118"/>
      <c r="F3366" s="118"/>
      <c r="G3366" s="138">
        <v>7.5499843063402388</v>
      </c>
      <c r="H3366" s="137">
        <v>7.3199937225360951</v>
      </c>
      <c r="O3366" s="4"/>
      <c r="P3366" s="4"/>
    </row>
    <row r="3367" spans="1:16" ht="15.75" customHeight="1">
      <c r="A3367" s="4" t="str">
        <f>+B3363&amp;B3367</f>
        <v>43273SALAVERRY</v>
      </c>
      <c r="B3367" s="57" t="s">
        <v>16</v>
      </c>
      <c r="C3367" s="139">
        <v>7.76</v>
      </c>
      <c r="D3367" s="138">
        <v>8.2200000000000006</v>
      </c>
      <c r="E3367" s="118"/>
      <c r="F3367" s="137">
        <v>8.3100282485875727</v>
      </c>
      <c r="G3367" s="138">
        <v>7.5800376647834273</v>
      </c>
      <c r="H3367" s="137">
        <v>7.3499686126804775</v>
      </c>
      <c r="O3367" s="4"/>
      <c r="P3367" s="4"/>
    </row>
    <row r="3368" spans="1:16" ht="15.75" customHeight="1">
      <c r="A3368" s="4" t="str">
        <f>+B3363&amp;B3368</f>
        <v>43273CHIMBOTE</v>
      </c>
      <c r="B3368" s="57" t="s">
        <v>15</v>
      </c>
      <c r="C3368" s="139">
        <v>7.65</v>
      </c>
      <c r="D3368" s="138">
        <v>8.11</v>
      </c>
      <c r="E3368" s="118"/>
      <c r="F3368" s="118"/>
      <c r="G3368" s="138">
        <v>7.5800376647834273</v>
      </c>
      <c r="H3368" s="118"/>
      <c r="O3368" s="4"/>
      <c r="P3368" s="4"/>
    </row>
    <row r="3369" spans="1:16" ht="15.75" customHeight="1">
      <c r="A3369" s="4" t="str">
        <f>+B3363&amp;B3369</f>
        <v>43273SUPE</v>
      </c>
      <c r="B3369" s="57" t="s">
        <v>22</v>
      </c>
      <c r="C3369" s="139">
        <v>7.620000000000001</v>
      </c>
      <c r="D3369" s="138">
        <v>8.08</v>
      </c>
      <c r="E3369" s="118"/>
      <c r="F3369" s="118"/>
      <c r="G3369" s="138">
        <v>7.2999843063402388</v>
      </c>
      <c r="H3369" s="137">
        <v>7.2200251098556185</v>
      </c>
      <c r="O3369" s="4"/>
      <c r="P3369" s="4"/>
    </row>
    <row r="3370" spans="1:16" ht="15.75" customHeight="1">
      <c r="A3370" s="4" t="str">
        <f>+B3363&amp;B3370</f>
        <v>43273CALLAO</v>
      </c>
      <c r="B3370" s="57" t="s">
        <v>17</v>
      </c>
      <c r="C3370" s="139">
        <v>7.49</v>
      </c>
      <c r="D3370" s="138">
        <v>7.9500000000000011</v>
      </c>
      <c r="E3370" s="137">
        <v>8.1800062774639031</v>
      </c>
      <c r="F3370" s="137">
        <v>7.8300376647834282</v>
      </c>
      <c r="G3370" s="138">
        <v>7.0900031387319515</v>
      </c>
      <c r="H3370" s="137">
        <v>6.8300376647834273</v>
      </c>
      <c r="O3370" s="4"/>
      <c r="P3370" s="4"/>
    </row>
    <row r="3371" spans="1:16" ht="15.75" customHeight="1">
      <c r="A3371" s="4" t="str">
        <f>+B3363&amp;B3371</f>
        <v>43273CONCHAN</v>
      </c>
      <c r="B3371" s="57" t="s">
        <v>14</v>
      </c>
      <c r="C3371" s="139">
        <v>7.49</v>
      </c>
      <c r="D3371" s="138">
        <v>7.9500000000000011</v>
      </c>
      <c r="E3371" s="137">
        <v>8.1800062774639031</v>
      </c>
      <c r="F3371" s="137">
        <v>7.8300376647834282</v>
      </c>
      <c r="G3371" s="138">
        <v>7.0900031387319515</v>
      </c>
      <c r="H3371" s="137">
        <v>6.8300376647834273</v>
      </c>
      <c r="O3371" s="4"/>
      <c r="P3371" s="4"/>
    </row>
    <row r="3372" spans="1:16" ht="15.75" customHeight="1">
      <c r="A3372" s="4" t="str">
        <f>+B3363&amp;B3372</f>
        <v>43273C. DE PASCO</v>
      </c>
      <c r="B3372" s="57" t="s">
        <v>23</v>
      </c>
      <c r="C3372" s="118"/>
      <c r="D3372" s="152"/>
      <c r="E3372" s="118"/>
      <c r="F3372" s="118"/>
      <c r="G3372" s="138">
        <v>7.8499686126804775</v>
      </c>
      <c r="H3372" s="137">
        <v>7.6300219711236652</v>
      </c>
      <c r="O3372" s="4"/>
      <c r="P3372" s="4"/>
    </row>
    <row r="3373" spans="1:16" ht="15.75" customHeight="1">
      <c r="A3373" s="4" t="str">
        <f>+B3363&amp;B3373</f>
        <v>43273PISCO</v>
      </c>
      <c r="B3373" s="57" t="s">
        <v>24</v>
      </c>
      <c r="C3373" s="139">
        <v>7.6899999999999995</v>
      </c>
      <c r="D3373" s="138">
        <v>8.15</v>
      </c>
      <c r="E3373" s="118"/>
      <c r="F3373" s="137">
        <v>8.0999686126804793</v>
      </c>
      <c r="G3373" s="138">
        <v>7.3800219711236652</v>
      </c>
      <c r="H3373" s="137">
        <v>7.1100125549278097</v>
      </c>
      <c r="O3373" s="4"/>
      <c r="P3373" s="4"/>
    </row>
    <row r="3374" spans="1:16" ht="15.75" customHeight="1">
      <c r="A3374" s="4" t="str">
        <f>B3363&amp;B3374</f>
        <v>43273MOLLENDO</v>
      </c>
      <c r="B3374" s="57" t="s">
        <v>25</v>
      </c>
      <c r="C3374" s="139">
        <v>7.9600000000000009</v>
      </c>
      <c r="D3374" s="138">
        <v>8.42</v>
      </c>
      <c r="E3374" s="118"/>
      <c r="F3374" s="118"/>
      <c r="G3374" s="138">
        <v>7.6899717514124291</v>
      </c>
      <c r="H3374" s="137">
        <v>7.4599811676082854</v>
      </c>
      <c r="O3374" s="4"/>
      <c r="P3374" s="4"/>
    </row>
    <row r="3375" spans="1:16" ht="15.75" customHeight="1">
      <c r="A3375" s="4" t="str">
        <f>B3363&amp;B3375</f>
        <v>43273JULIACA</v>
      </c>
      <c r="B3375" s="57" t="s">
        <v>26</v>
      </c>
      <c r="C3375" s="139">
        <v>8.23</v>
      </c>
      <c r="D3375" s="138">
        <v>8.69</v>
      </c>
      <c r="E3375" s="118"/>
      <c r="F3375" s="118"/>
      <c r="G3375" s="152"/>
      <c r="H3375" s="137">
        <v>7.7700094161958555</v>
      </c>
      <c r="O3375" s="4"/>
      <c r="P3375" s="4"/>
    </row>
    <row r="3376" spans="1:16" ht="15.75" customHeight="1">
      <c r="A3376" s="4" t="str">
        <f>B3363&amp;B3376</f>
        <v>43273CUSCO</v>
      </c>
      <c r="B3376" s="57" t="s">
        <v>19</v>
      </c>
      <c r="C3376" s="139">
        <v>8.2800000000000011</v>
      </c>
      <c r="D3376" s="138">
        <v>8.74</v>
      </c>
      <c r="E3376" s="118"/>
      <c r="F3376" s="118"/>
      <c r="G3376" s="152"/>
      <c r="H3376" s="137">
        <v>7.8199937225360951</v>
      </c>
      <c r="O3376" s="4"/>
      <c r="P3376" s="4"/>
    </row>
    <row r="3377" spans="1:16" ht="15.75" customHeight="1">
      <c r="A3377" s="4" t="str">
        <f>B3363&amp;B3377</f>
        <v>43273ILO</v>
      </c>
      <c r="B3377" s="57" t="s">
        <v>27</v>
      </c>
      <c r="C3377" s="139">
        <v>8</v>
      </c>
      <c r="D3377" s="138">
        <v>8.4600000000000009</v>
      </c>
      <c r="E3377" s="118"/>
      <c r="F3377" s="137">
        <v>8.509965473948526</v>
      </c>
      <c r="G3377" s="152"/>
      <c r="H3377" s="118"/>
      <c r="O3377" s="4"/>
      <c r="P3377" s="4"/>
    </row>
    <row r="3378" spans="1:16" ht="15.75" customHeight="1">
      <c r="A3378" s="4" t="str">
        <f>B3363&amp;B3378</f>
        <v>43273EL MILAGRO</v>
      </c>
      <c r="B3378" s="57" t="s">
        <v>28</v>
      </c>
      <c r="C3378" s="118"/>
      <c r="D3378" s="153"/>
      <c r="E3378" s="146"/>
      <c r="F3378" s="146"/>
      <c r="G3378" s="140">
        <v>7.5699937225360951</v>
      </c>
      <c r="H3378" s="141">
        <v>7.25</v>
      </c>
      <c r="O3378" s="4"/>
      <c r="P3378" s="4"/>
    </row>
    <row r="3379" spans="1:16" ht="15.75" customHeight="1">
      <c r="A3379" s="4" t="str">
        <f>B3363&amp;B3379</f>
        <v>43273YURIMAGUAS</v>
      </c>
      <c r="B3379" s="57" t="s">
        <v>29</v>
      </c>
      <c r="C3379" s="148"/>
      <c r="D3379" s="154"/>
      <c r="E3379" s="154"/>
      <c r="F3379" s="121"/>
      <c r="G3379" s="121"/>
      <c r="H3379" s="121"/>
      <c r="O3379" s="4"/>
      <c r="P3379" s="4"/>
    </row>
    <row r="3380" spans="1:16" ht="15.75" customHeight="1">
      <c r="A3380" s="4" t="str">
        <f>B3363&amp;B3380</f>
        <v>43273IQUITOS</v>
      </c>
      <c r="B3380" s="57" t="s">
        <v>30</v>
      </c>
      <c r="C3380" s="148"/>
      <c r="D3380" s="154"/>
      <c r="E3380" s="154"/>
      <c r="F3380" s="121"/>
      <c r="G3380" s="121"/>
      <c r="H3380" s="121"/>
      <c r="O3380" s="4"/>
      <c r="P3380" s="4"/>
    </row>
    <row r="3381" spans="1:16" ht="15.75" customHeight="1">
      <c r="A3381" s="4" t="str">
        <f>B3363&amp;B3381</f>
        <v>43273PUCALLPA</v>
      </c>
      <c r="B3381" s="57" t="s">
        <v>31</v>
      </c>
      <c r="C3381" s="148"/>
      <c r="D3381" s="154"/>
      <c r="E3381" s="154"/>
      <c r="F3381" s="121"/>
      <c r="G3381" s="121"/>
      <c r="H3381" s="121"/>
      <c r="O3381" s="4"/>
      <c r="P3381" s="4"/>
    </row>
    <row r="3382" spans="1:16" ht="15.75" customHeight="1">
      <c r="A3382" s="4" t="str">
        <f>B3363&amp;B3382</f>
        <v>43273PTO. MALDONADO</v>
      </c>
      <c r="B3382" s="57" t="s">
        <v>32</v>
      </c>
      <c r="C3382" s="144">
        <v>9.9</v>
      </c>
      <c r="D3382" s="142">
        <v>10.36</v>
      </c>
      <c r="E3382" s="142"/>
      <c r="F3382" s="121"/>
      <c r="G3382" s="121"/>
      <c r="H3382" s="121"/>
      <c r="O3382" s="4"/>
      <c r="P3382" s="4"/>
    </row>
    <row r="3383" spans="1:16" ht="15.75" customHeight="1">
      <c r="B3383" s="17">
        <v>43280</v>
      </c>
      <c r="C3383" s="18"/>
      <c r="D3383" s="18"/>
      <c r="E3383" s="18"/>
      <c r="F3383" s="18"/>
      <c r="G3383" s="18"/>
      <c r="H3383" s="18"/>
      <c r="O3383" s="4"/>
      <c r="P3383" s="4"/>
    </row>
    <row r="3384" spans="1:16" ht="15.75" customHeight="1">
      <c r="A3384" s="4" t="str">
        <f>B3383&amp;B3384</f>
        <v>43280TALARA</v>
      </c>
      <c r="B3384" s="57" t="s">
        <v>20</v>
      </c>
      <c r="C3384" s="135"/>
      <c r="D3384" s="136"/>
      <c r="E3384" s="135"/>
      <c r="F3384" s="137">
        <v>7.930006277463904</v>
      </c>
      <c r="G3384" s="138">
        <v>7.1899717514124299</v>
      </c>
      <c r="H3384" s="137">
        <v>6.8400031387319515</v>
      </c>
      <c r="O3384" s="4"/>
      <c r="P3384" s="4"/>
    </row>
    <row r="3385" spans="1:16" ht="15.75" customHeight="1">
      <c r="A3385" s="4" t="str">
        <f>B3383&amp;B3385</f>
        <v>43280PIURA</v>
      </c>
      <c r="B3385" s="57" t="s">
        <v>21</v>
      </c>
      <c r="C3385" s="122"/>
      <c r="D3385" s="130"/>
      <c r="E3385" s="122"/>
      <c r="F3385" s="122"/>
      <c r="G3385" s="138">
        <v>7.2700094161958564</v>
      </c>
      <c r="H3385" s="137">
        <v>7.0200094161958564</v>
      </c>
      <c r="O3385" s="4"/>
      <c r="P3385" s="4"/>
    </row>
    <row r="3386" spans="1:16" ht="15.75" customHeight="1">
      <c r="A3386" s="4" t="str">
        <f>+B3383&amp;B3386</f>
        <v>43280ETEN</v>
      </c>
      <c r="B3386" s="57" t="s">
        <v>18</v>
      </c>
      <c r="C3386" s="139">
        <v>7.9500000000000011</v>
      </c>
      <c r="D3386" s="138">
        <v>8.120000000000001</v>
      </c>
      <c r="E3386" s="122"/>
      <c r="F3386" s="122"/>
      <c r="G3386" s="138">
        <v>7.4599811676082863</v>
      </c>
      <c r="H3386" s="137">
        <v>7.2099811676082863</v>
      </c>
      <c r="O3386" s="4"/>
      <c r="P3386" s="4"/>
    </row>
    <row r="3387" spans="1:16" ht="15.75" customHeight="1">
      <c r="A3387" s="4" t="str">
        <f>+B3383&amp;B3387</f>
        <v>43280SALAVERRY</v>
      </c>
      <c r="B3387" s="57" t="s">
        <v>16</v>
      </c>
      <c r="C3387" s="139">
        <v>7.99</v>
      </c>
      <c r="D3387" s="138">
        <v>8.16</v>
      </c>
      <c r="E3387" s="122"/>
      <c r="F3387" s="137">
        <v>8.2400345260514758</v>
      </c>
      <c r="G3387" s="138">
        <v>7.490034526051474</v>
      </c>
      <c r="H3387" s="137">
        <v>7.2400345260514749</v>
      </c>
      <c r="O3387" s="4"/>
      <c r="P3387" s="4"/>
    </row>
    <row r="3388" spans="1:16" ht="15.75" customHeight="1">
      <c r="A3388" s="4" t="str">
        <f>+B3383&amp;B3388</f>
        <v>43280CHIMBOTE</v>
      </c>
      <c r="B3388" s="57" t="s">
        <v>15</v>
      </c>
      <c r="C3388" s="139">
        <v>7.879999999999999</v>
      </c>
      <c r="D3388" s="138">
        <v>8.0499999999999989</v>
      </c>
      <c r="E3388" s="122"/>
      <c r="F3388" s="122"/>
      <c r="G3388" s="138">
        <v>7.490034526051474</v>
      </c>
      <c r="H3388" s="122"/>
      <c r="O3388" s="4"/>
      <c r="P3388" s="4"/>
    </row>
    <row r="3389" spans="1:16" ht="15.75" customHeight="1">
      <c r="A3389" s="4" t="str">
        <f>+B3383&amp;B3389</f>
        <v>43280SUPE</v>
      </c>
      <c r="B3389" s="57" t="s">
        <v>22</v>
      </c>
      <c r="C3389" s="139">
        <v>7.8500000000000014</v>
      </c>
      <c r="D3389" s="138">
        <v>8.02</v>
      </c>
      <c r="E3389" s="122"/>
      <c r="F3389" s="122"/>
      <c r="G3389" s="138">
        <v>7.2099811676082854</v>
      </c>
      <c r="H3389" s="137">
        <v>7.1100125549278097</v>
      </c>
      <c r="O3389" s="4"/>
      <c r="P3389" s="4"/>
    </row>
    <row r="3390" spans="1:16" ht="15.75" customHeight="1">
      <c r="A3390" s="4" t="str">
        <f>+B3383&amp;B3390</f>
        <v>43280CALLAO</v>
      </c>
      <c r="B3390" s="57" t="s">
        <v>17</v>
      </c>
      <c r="C3390" s="139">
        <v>7.7200000000000006</v>
      </c>
      <c r="D3390" s="138">
        <v>7.8900000000000006</v>
      </c>
      <c r="E3390" s="137">
        <v>8.1100125549278079</v>
      </c>
      <c r="F3390" s="137">
        <v>7.7599654739485242</v>
      </c>
      <c r="G3390" s="138">
        <v>7</v>
      </c>
      <c r="H3390" s="137">
        <v>6.7200251098556194</v>
      </c>
      <c r="O3390" s="4"/>
      <c r="P3390" s="4"/>
    </row>
    <row r="3391" spans="1:16" ht="15.75" customHeight="1">
      <c r="A3391" s="4" t="str">
        <f>+B3383&amp;B3391</f>
        <v>43280CONCHAN</v>
      </c>
      <c r="B3391" s="57" t="s">
        <v>14</v>
      </c>
      <c r="C3391" s="139">
        <v>7.7200000000000006</v>
      </c>
      <c r="D3391" s="138">
        <v>7.8900000000000006</v>
      </c>
      <c r="E3391" s="137">
        <v>8.1100125549278079</v>
      </c>
      <c r="F3391" s="137">
        <v>7.7599654739485242</v>
      </c>
      <c r="G3391" s="138">
        <v>7</v>
      </c>
      <c r="H3391" s="137">
        <v>6.7200251098556194</v>
      </c>
      <c r="O3391" s="4"/>
      <c r="P3391" s="4"/>
    </row>
    <row r="3392" spans="1:16" ht="15.75" customHeight="1">
      <c r="A3392" s="4" t="str">
        <f>+B3383&amp;B3392</f>
        <v>43280C. DE PASCO</v>
      </c>
      <c r="B3392" s="57" t="s">
        <v>23</v>
      </c>
      <c r="C3392" s="122"/>
      <c r="D3392" s="130"/>
      <c r="E3392" s="122"/>
      <c r="F3392" s="122"/>
      <c r="G3392" s="138">
        <v>7.7599654739485251</v>
      </c>
      <c r="H3392" s="137">
        <v>7.5200094161958564</v>
      </c>
      <c r="O3392" s="4"/>
      <c r="P3392" s="4"/>
    </row>
    <row r="3393" spans="1:16" ht="15.75" customHeight="1">
      <c r="A3393" s="4" t="str">
        <f>+B3383&amp;B3393</f>
        <v>43280PISCO</v>
      </c>
      <c r="B3393" s="57" t="s">
        <v>24</v>
      </c>
      <c r="C3393" s="139">
        <v>7.92</v>
      </c>
      <c r="D3393" s="138">
        <v>8.09</v>
      </c>
      <c r="E3393" s="122"/>
      <c r="F3393" s="137">
        <v>8.0299748901443824</v>
      </c>
      <c r="G3393" s="138">
        <v>7.2900188323917137</v>
      </c>
      <c r="H3393" s="137">
        <v>7.0000000000000009</v>
      </c>
      <c r="O3393" s="4"/>
      <c r="P3393" s="4"/>
    </row>
    <row r="3394" spans="1:16" ht="15.75" customHeight="1">
      <c r="A3394" s="4" t="str">
        <f>B3383&amp;B3394</f>
        <v>43280MOLLENDO</v>
      </c>
      <c r="B3394" s="57" t="s">
        <v>25</v>
      </c>
      <c r="C3394" s="139">
        <v>8.19</v>
      </c>
      <c r="D3394" s="138">
        <v>8.36</v>
      </c>
      <c r="E3394" s="122"/>
      <c r="F3394" s="122"/>
      <c r="G3394" s="138">
        <v>7.5999686126804757</v>
      </c>
      <c r="H3394" s="137">
        <v>7.3499686126804775</v>
      </c>
      <c r="O3394" s="4"/>
      <c r="P3394" s="4"/>
    </row>
    <row r="3395" spans="1:16" ht="15.75" customHeight="1">
      <c r="A3395" s="4" t="str">
        <f>B3383&amp;B3395</f>
        <v>43280JULIACA</v>
      </c>
      <c r="B3395" s="57" t="s">
        <v>26</v>
      </c>
      <c r="C3395" s="139">
        <v>8.4600000000000009</v>
      </c>
      <c r="D3395" s="138">
        <v>8.629999999999999</v>
      </c>
      <c r="E3395" s="122"/>
      <c r="F3395" s="122"/>
      <c r="G3395" s="130"/>
      <c r="H3395" s="137">
        <v>7.6599968612680467</v>
      </c>
      <c r="O3395" s="4"/>
      <c r="P3395" s="4"/>
    </row>
    <row r="3396" spans="1:16" ht="15.75" customHeight="1">
      <c r="A3396" s="4" t="str">
        <f>B3383&amp;B3396</f>
        <v>43280CUSCO</v>
      </c>
      <c r="B3396" s="57" t="s">
        <v>19</v>
      </c>
      <c r="C3396" s="139">
        <v>8.5100000000000016</v>
      </c>
      <c r="D3396" s="138">
        <v>8.6800000000000015</v>
      </c>
      <c r="E3396" s="122"/>
      <c r="F3396" s="122"/>
      <c r="G3396" s="130"/>
      <c r="H3396" s="137">
        <v>7.7099811676082863</v>
      </c>
      <c r="O3396" s="4"/>
      <c r="P3396" s="4"/>
    </row>
    <row r="3397" spans="1:16" ht="15.75" customHeight="1">
      <c r="A3397" s="4" t="str">
        <f>B3383&amp;B3397</f>
        <v>43280ILO</v>
      </c>
      <c r="B3397" s="57" t="s">
        <v>27</v>
      </c>
      <c r="C3397" s="139">
        <v>8.23</v>
      </c>
      <c r="D3397" s="138">
        <v>8.4</v>
      </c>
      <c r="E3397" s="122"/>
      <c r="F3397" s="137">
        <v>8.4399717514124291</v>
      </c>
      <c r="G3397" s="130"/>
      <c r="H3397" s="122"/>
      <c r="O3397" s="4"/>
      <c r="P3397" s="4"/>
    </row>
    <row r="3398" spans="1:16" ht="15.75" customHeight="1">
      <c r="A3398" s="4" t="str">
        <f>B3383&amp;B3398</f>
        <v>43280EL MILAGRO</v>
      </c>
      <c r="B3398" s="57" t="s">
        <v>28</v>
      </c>
      <c r="C3398" s="122"/>
      <c r="D3398" s="130"/>
      <c r="E3398" s="123"/>
      <c r="F3398" s="123"/>
      <c r="G3398" s="140">
        <v>7.4799905838041436</v>
      </c>
      <c r="H3398" s="141">
        <v>7.1399874450721921</v>
      </c>
      <c r="O3398" s="4"/>
      <c r="P3398" s="4"/>
    </row>
    <row r="3399" spans="1:16" ht="15.75" customHeight="1">
      <c r="A3399" s="4" t="str">
        <f>B3383&amp;B3399</f>
        <v>43280YURIMAGUAS</v>
      </c>
      <c r="B3399" s="57" t="s">
        <v>29</v>
      </c>
      <c r="C3399" s="122"/>
      <c r="D3399" s="130"/>
      <c r="E3399" s="133"/>
      <c r="F3399" s="121"/>
      <c r="G3399" s="121"/>
      <c r="H3399" s="121"/>
      <c r="O3399" s="4"/>
      <c r="P3399" s="4"/>
    </row>
    <row r="3400" spans="1:16" ht="15.75" customHeight="1">
      <c r="A3400" s="4" t="str">
        <f>B3383&amp;B3400</f>
        <v>43280IQUITOS</v>
      </c>
      <c r="B3400" s="57" t="s">
        <v>30</v>
      </c>
      <c r="C3400" s="122"/>
      <c r="D3400" s="130"/>
      <c r="E3400" s="133"/>
      <c r="F3400" s="121"/>
      <c r="G3400" s="121"/>
      <c r="H3400" s="121"/>
    </row>
    <row r="3401" spans="1:16" ht="15.75" customHeight="1">
      <c r="A3401" s="4" t="str">
        <f>B3383&amp;B3401</f>
        <v>43280PUCALLPA</v>
      </c>
      <c r="B3401" s="57" t="s">
        <v>31</v>
      </c>
      <c r="C3401" s="122"/>
      <c r="D3401" s="130"/>
      <c r="E3401" s="133"/>
      <c r="F3401" s="121"/>
      <c r="G3401" s="121"/>
      <c r="H3401" s="121"/>
    </row>
    <row r="3402" spans="1:16" ht="15.75" customHeight="1">
      <c r="A3402" s="4" t="str">
        <f>B3383&amp;B3402</f>
        <v>43280PTO. MALDONADO</v>
      </c>
      <c r="B3402" s="57" t="s">
        <v>32</v>
      </c>
      <c r="C3402" s="139">
        <v>10.029999999999999</v>
      </c>
      <c r="D3402" s="138">
        <v>10.199999999999999</v>
      </c>
      <c r="E3402" s="142"/>
      <c r="F3402" s="121"/>
      <c r="G3402" s="121"/>
      <c r="H3402" s="121"/>
    </row>
    <row r="3403" spans="1:16" ht="15.75" customHeight="1">
      <c r="B3403" s="17">
        <v>43288</v>
      </c>
      <c r="C3403" s="18"/>
      <c r="D3403" s="18"/>
      <c r="E3403" s="18"/>
      <c r="F3403" s="18"/>
      <c r="G3403" s="18"/>
      <c r="H3403" s="18"/>
    </row>
    <row r="3404" spans="1:16" ht="15.75" customHeight="1">
      <c r="A3404" s="4" t="str">
        <f>B3403&amp;B3404</f>
        <v>43288TALARA</v>
      </c>
      <c r="B3404" s="57" t="s">
        <v>20</v>
      </c>
      <c r="C3404" s="145"/>
      <c r="D3404" s="151"/>
      <c r="E3404" s="145"/>
      <c r="F3404" s="137">
        <v>7.930006277463904</v>
      </c>
      <c r="G3404" s="138">
        <v>7.2299905838041445</v>
      </c>
      <c r="H3404" s="137">
        <v>6.8800219711236652</v>
      </c>
    </row>
    <row r="3405" spans="1:16" ht="15.75" customHeight="1">
      <c r="A3405" s="4" t="str">
        <f>B3403&amp;B3405</f>
        <v>43288PIURA</v>
      </c>
      <c r="B3405" s="57" t="s">
        <v>21</v>
      </c>
      <c r="C3405" s="118"/>
      <c r="D3405" s="152"/>
      <c r="E3405" s="118"/>
      <c r="F3405" s="118"/>
      <c r="G3405" s="138">
        <v>7.3100282485875709</v>
      </c>
      <c r="H3405" s="137">
        <v>7.0600282485875701</v>
      </c>
    </row>
    <row r="3406" spans="1:16" ht="15.75" customHeight="1">
      <c r="A3406" s="4" t="str">
        <f>+B3403&amp;B3406</f>
        <v>43288ETEN</v>
      </c>
      <c r="B3406" s="57" t="s">
        <v>18</v>
      </c>
      <c r="C3406" s="139">
        <v>7.9500000000000011</v>
      </c>
      <c r="D3406" s="138">
        <v>8.129999999999999</v>
      </c>
      <c r="E3406" s="118"/>
      <c r="F3406" s="118"/>
      <c r="G3406" s="138">
        <v>7.4999999999999991</v>
      </c>
      <c r="H3406" s="137">
        <v>7.25</v>
      </c>
    </row>
    <row r="3407" spans="1:16" ht="15.75" customHeight="1">
      <c r="A3407" s="4" t="str">
        <f>+B3403&amp;B3407</f>
        <v>43288SALAVERRY</v>
      </c>
      <c r="B3407" s="57" t="s">
        <v>16</v>
      </c>
      <c r="C3407" s="139">
        <v>7.99</v>
      </c>
      <c r="D3407" s="138">
        <v>8.17</v>
      </c>
      <c r="E3407" s="118"/>
      <c r="F3407" s="137">
        <v>8.2400345260514758</v>
      </c>
      <c r="G3407" s="138">
        <v>7.5299748901443815</v>
      </c>
      <c r="H3407" s="137">
        <v>7.2799748901443824</v>
      </c>
    </row>
    <row r="3408" spans="1:16" ht="15.75" customHeight="1">
      <c r="A3408" s="4" t="str">
        <f>+B3403&amp;B3408</f>
        <v>43288CHIMBOTE</v>
      </c>
      <c r="B3408" s="57" t="s">
        <v>15</v>
      </c>
      <c r="C3408" s="139">
        <v>7.879999999999999</v>
      </c>
      <c r="D3408" s="138">
        <v>8.06</v>
      </c>
      <c r="E3408" s="118"/>
      <c r="F3408" s="118"/>
      <c r="G3408" s="138">
        <v>7.5299748901443815</v>
      </c>
      <c r="H3408" s="118"/>
    </row>
    <row r="3409" spans="1:8" ht="15.75" customHeight="1">
      <c r="A3409" s="4" t="str">
        <f>+B3403&amp;B3409</f>
        <v>43288SUPE</v>
      </c>
      <c r="B3409" s="57" t="s">
        <v>22</v>
      </c>
      <c r="C3409" s="139">
        <v>7.8500000000000014</v>
      </c>
      <c r="D3409" s="138">
        <v>8.0299999999999994</v>
      </c>
      <c r="E3409" s="118"/>
      <c r="F3409" s="118"/>
      <c r="G3409" s="138">
        <v>7.25</v>
      </c>
      <c r="H3409" s="137">
        <v>7.1500313873195234</v>
      </c>
    </row>
    <row r="3410" spans="1:8" ht="15.75" customHeight="1">
      <c r="A3410" s="4" t="str">
        <f>+B3403&amp;B3410</f>
        <v>43288CALLAO</v>
      </c>
      <c r="B3410" s="57" t="s">
        <v>17</v>
      </c>
      <c r="C3410" s="139">
        <v>7.7200000000000006</v>
      </c>
      <c r="D3410" s="138">
        <v>7.9</v>
      </c>
      <c r="E3410" s="137">
        <v>8.0800376647834273</v>
      </c>
      <c r="F3410" s="137">
        <v>7.7599654739485242</v>
      </c>
      <c r="G3410" s="138">
        <v>7.0400188323917137</v>
      </c>
      <c r="H3410" s="137">
        <v>6.759965473948526</v>
      </c>
    </row>
    <row r="3411" spans="1:8" ht="15.75" customHeight="1">
      <c r="A3411" s="4" t="str">
        <f>+B3403&amp;B3411</f>
        <v>43288CONCHAN</v>
      </c>
      <c r="B3411" s="57" t="s">
        <v>14</v>
      </c>
      <c r="C3411" s="139">
        <v>7.7200000000000006</v>
      </c>
      <c r="D3411" s="138">
        <v>7.9</v>
      </c>
      <c r="E3411" s="137">
        <v>8.0800376647834273</v>
      </c>
      <c r="F3411" s="137">
        <v>7.7599654739485242</v>
      </c>
      <c r="G3411" s="138">
        <v>7.0400188323917137</v>
      </c>
      <c r="H3411" s="137">
        <v>6.759965473948526</v>
      </c>
    </row>
    <row r="3412" spans="1:8" ht="15.75" customHeight="1">
      <c r="A3412" s="4" t="str">
        <f>+B3403&amp;B3412</f>
        <v>43288C. DE PASCO</v>
      </c>
      <c r="B3412" s="57" t="s">
        <v>23</v>
      </c>
      <c r="C3412" s="118"/>
      <c r="D3412" s="152"/>
      <c r="E3412" s="118"/>
      <c r="F3412" s="118"/>
      <c r="G3412" s="138">
        <v>7.7999843063402396</v>
      </c>
      <c r="H3412" s="137">
        <v>7.5600282485875701</v>
      </c>
    </row>
    <row r="3413" spans="1:8" ht="15.75" customHeight="1">
      <c r="A3413" s="4" t="str">
        <f>+B3403&amp;B3413</f>
        <v>43288PISCO</v>
      </c>
      <c r="B3413" s="57" t="s">
        <v>24</v>
      </c>
      <c r="C3413" s="139">
        <v>7.92</v>
      </c>
      <c r="D3413" s="138">
        <v>8.1</v>
      </c>
      <c r="E3413" s="118"/>
      <c r="F3413" s="137">
        <v>8.0299748901443824</v>
      </c>
      <c r="G3413" s="138">
        <v>7.3300376647834273</v>
      </c>
      <c r="H3413" s="137">
        <v>7.0400188323917146</v>
      </c>
    </row>
    <row r="3414" spans="1:8" ht="15.75" customHeight="1">
      <c r="A3414" s="4" t="str">
        <f>B3403&amp;B3414</f>
        <v>43288MOLLENDO</v>
      </c>
      <c r="B3414" s="57" t="s">
        <v>25</v>
      </c>
      <c r="C3414" s="139">
        <v>8.19</v>
      </c>
      <c r="D3414" s="138">
        <v>8.370000000000001</v>
      </c>
      <c r="E3414" s="118"/>
      <c r="F3414" s="118"/>
      <c r="G3414" s="138">
        <v>7.6399874450721903</v>
      </c>
      <c r="H3414" s="137">
        <v>7.3899874450721912</v>
      </c>
    </row>
    <row r="3415" spans="1:8" ht="15.75" customHeight="1">
      <c r="A3415" s="4" t="str">
        <f>B3403&amp;B3415</f>
        <v>43288JULIACA</v>
      </c>
      <c r="B3415" s="57" t="s">
        <v>26</v>
      </c>
      <c r="C3415" s="139">
        <v>8.4600000000000009</v>
      </c>
      <c r="D3415" s="138">
        <v>8.64</v>
      </c>
      <c r="E3415" s="118"/>
      <c r="F3415" s="118"/>
      <c r="G3415" s="152"/>
      <c r="H3415" s="137">
        <v>7.7000156936597612</v>
      </c>
    </row>
    <row r="3416" spans="1:8" ht="15.75" customHeight="1">
      <c r="A3416" s="4" t="str">
        <f>B3403&amp;B3416</f>
        <v>43288CUSCO</v>
      </c>
      <c r="B3416" s="57" t="s">
        <v>19</v>
      </c>
      <c r="C3416" s="139">
        <v>8.5100000000000016</v>
      </c>
      <c r="D3416" s="138">
        <v>8.69</v>
      </c>
      <c r="E3416" s="118"/>
      <c r="F3416" s="118"/>
      <c r="G3416" s="152"/>
      <c r="H3416" s="137">
        <v>7.7499999999999991</v>
      </c>
    </row>
    <row r="3417" spans="1:8" ht="15.75" customHeight="1">
      <c r="A3417" s="4" t="str">
        <f>B3403&amp;B3417</f>
        <v>43288ILO</v>
      </c>
      <c r="B3417" s="57" t="s">
        <v>27</v>
      </c>
      <c r="C3417" s="139">
        <v>8.23</v>
      </c>
      <c r="D3417" s="138">
        <v>8.41</v>
      </c>
      <c r="E3417" s="118"/>
      <c r="F3417" s="137">
        <v>8.4399717514124291</v>
      </c>
      <c r="G3417" s="152"/>
      <c r="H3417" s="118"/>
    </row>
    <row r="3418" spans="1:8" ht="15.75" customHeight="1">
      <c r="A3418" s="4" t="str">
        <f>B3403&amp;B3418</f>
        <v>43288EL MILAGRO</v>
      </c>
      <c r="B3418" s="57" t="s">
        <v>28</v>
      </c>
      <c r="C3418" s="118"/>
      <c r="D3418" s="153"/>
      <c r="E3418" s="146"/>
      <c r="F3418" s="146"/>
      <c r="G3418" s="140">
        <v>7.5200094161958564</v>
      </c>
      <c r="H3418" s="141">
        <v>7.1800062774639057</v>
      </c>
    </row>
    <row r="3419" spans="1:8" ht="15.75" customHeight="1">
      <c r="A3419" s="4" t="str">
        <f>B3403&amp;B3419</f>
        <v>43288YURIMAGUAS</v>
      </c>
      <c r="B3419" s="57" t="s">
        <v>29</v>
      </c>
      <c r="C3419" s="148"/>
      <c r="D3419" s="154"/>
      <c r="E3419" s="154"/>
      <c r="F3419" s="121"/>
      <c r="G3419" s="121"/>
      <c r="H3419" s="121"/>
    </row>
    <row r="3420" spans="1:8" ht="15.75" customHeight="1">
      <c r="A3420" s="4" t="str">
        <f>B3403&amp;B3420</f>
        <v>43288IQUITOS</v>
      </c>
      <c r="B3420" s="57" t="s">
        <v>30</v>
      </c>
      <c r="C3420" s="148"/>
      <c r="D3420" s="154"/>
      <c r="E3420" s="154"/>
      <c r="F3420" s="121"/>
      <c r="G3420" s="121"/>
      <c r="H3420" s="121"/>
    </row>
    <row r="3421" spans="1:8" ht="15.75" customHeight="1">
      <c r="A3421" s="4" t="str">
        <f>B3403&amp;B3421</f>
        <v>43288PUCALLPA</v>
      </c>
      <c r="B3421" s="57" t="s">
        <v>31</v>
      </c>
      <c r="C3421" s="148"/>
      <c r="D3421" s="154"/>
      <c r="E3421" s="154"/>
      <c r="F3421" s="121"/>
      <c r="G3421" s="121"/>
      <c r="H3421" s="121"/>
    </row>
    <row r="3422" spans="1:8" ht="15.75" customHeight="1">
      <c r="A3422" s="4" t="str">
        <f>B3403&amp;B3422</f>
        <v>43288PTO. MALDONADO</v>
      </c>
      <c r="B3422" s="57" t="s">
        <v>32</v>
      </c>
      <c r="C3422" s="144">
        <v>9.93</v>
      </c>
      <c r="D3422" s="142">
        <v>10.11</v>
      </c>
      <c r="E3422" s="142"/>
      <c r="F3422" s="121"/>
      <c r="G3422" s="121"/>
      <c r="H3422" s="121"/>
    </row>
    <row r="3423" spans="1:8" ht="15.75" customHeight="1">
      <c r="B3423" s="17">
        <v>43295</v>
      </c>
      <c r="C3423" s="18"/>
      <c r="D3423" s="18"/>
      <c r="E3423" s="18"/>
      <c r="F3423" s="18"/>
      <c r="G3423" s="18"/>
      <c r="H3423" s="18"/>
    </row>
    <row r="3424" spans="1:8" ht="15.75" customHeight="1">
      <c r="A3424" s="4" t="str">
        <f>B3423&amp;B3424</f>
        <v>43295TALARA</v>
      </c>
      <c r="B3424" s="57" t="s">
        <v>20</v>
      </c>
      <c r="C3424" s="135"/>
      <c r="D3424" s="136"/>
      <c r="E3424" s="135"/>
      <c r="F3424" s="137">
        <v>8.0299748901443824</v>
      </c>
      <c r="G3424" s="138">
        <v>7.4300062774639049</v>
      </c>
      <c r="H3424" s="137">
        <v>7.0800376647834273</v>
      </c>
    </row>
    <row r="3425" spans="1:8" ht="15.75" customHeight="1">
      <c r="A3425" s="4" t="str">
        <f>B3423&amp;B3425</f>
        <v>43295PIURA</v>
      </c>
      <c r="B3425" s="57" t="s">
        <v>21</v>
      </c>
      <c r="C3425" s="122"/>
      <c r="D3425" s="130"/>
      <c r="E3425" s="122"/>
      <c r="F3425" s="122"/>
      <c r="G3425" s="138">
        <v>7.509965473948526</v>
      </c>
      <c r="H3425" s="137">
        <v>7.2599654739485251</v>
      </c>
    </row>
    <row r="3426" spans="1:8" ht="15.75" customHeight="1">
      <c r="A3426" s="4" t="str">
        <f>+B3423&amp;B3426</f>
        <v>43295ETEN</v>
      </c>
      <c r="B3426" s="57" t="s">
        <v>18</v>
      </c>
      <c r="C3426" s="139">
        <v>7.9500000000000011</v>
      </c>
      <c r="D3426" s="138">
        <v>8.2000000000000011</v>
      </c>
      <c r="E3426" s="122"/>
      <c r="F3426" s="122"/>
      <c r="G3426" s="138">
        <v>7.7000156936597612</v>
      </c>
      <c r="H3426" s="137">
        <v>7.4500156936597604</v>
      </c>
    </row>
    <row r="3427" spans="1:8" ht="15.75" customHeight="1">
      <c r="A3427" s="4" t="str">
        <f>+B3423&amp;B3427</f>
        <v>43295SALAVERRY</v>
      </c>
      <c r="B3427" s="57" t="s">
        <v>16</v>
      </c>
      <c r="C3427" s="139">
        <v>7.99</v>
      </c>
      <c r="D3427" s="138">
        <v>8.24</v>
      </c>
      <c r="E3427" s="122"/>
      <c r="F3427" s="137">
        <v>8.3400031387319515</v>
      </c>
      <c r="G3427" s="138">
        <v>7.7299905838041436</v>
      </c>
      <c r="H3427" s="137">
        <v>7.4799905838041418</v>
      </c>
    </row>
    <row r="3428" spans="1:8" ht="15.75" customHeight="1">
      <c r="A3428" s="4" t="str">
        <f>+B3423&amp;B3428</f>
        <v>43295CHIMBOTE</v>
      </c>
      <c r="B3428" s="57" t="s">
        <v>15</v>
      </c>
      <c r="C3428" s="139">
        <v>7.879999999999999</v>
      </c>
      <c r="D3428" s="138">
        <v>8.129999999999999</v>
      </c>
      <c r="E3428" s="122"/>
      <c r="F3428" s="122"/>
      <c r="G3428" s="138">
        <v>7.7299905838041436</v>
      </c>
      <c r="H3428" s="122"/>
    </row>
    <row r="3429" spans="1:8" ht="15.75" customHeight="1">
      <c r="A3429" s="4" t="str">
        <f>+B3423&amp;B3429</f>
        <v>43295SUPE</v>
      </c>
      <c r="B3429" s="57" t="s">
        <v>22</v>
      </c>
      <c r="C3429" s="139">
        <v>7.8500000000000014</v>
      </c>
      <c r="D3429" s="138">
        <v>8.1</v>
      </c>
      <c r="E3429" s="122"/>
      <c r="F3429" s="122"/>
      <c r="G3429" s="138">
        <v>7.4500156936597604</v>
      </c>
      <c r="H3429" s="137">
        <v>7.3499686126804775</v>
      </c>
    </row>
    <row r="3430" spans="1:8" ht="15.75" customHeight="1">
      <c r="A3430" s="4" t="str">
        <f>+B3423&amp;B3430</f>
        <v>43295CALLAO</v>
      </c>
      <c r="B3430" s="57" t="s">
        <v>17</v>
      </c>
      <c r="C3430" s="139">
        <v>7.7200000000000006</v>
      </c>
      <c r="D3430" s="138">
        <v>7.9700000000000006</v>
      </c>
      <c r="E3430" s="137">
        <v>8.1500313873195207</v>
      </c>
      <c r="F3430" s="137">
        <v>7.860012554927807</v>
      </c>
      <c r="G3430" s="138">
        <v>7.2400345260514749</v>
      </c>
      <c r="H3430" s="137">
        <v>6.9599811676082863</v>
      </c>
    </row>
    <row r="3431" spans="1:8" ht="15.75" customHeight="1">
      <c r="A3431" s="4" t="str">
        <f>+B3423&amp;B3431</f>
        <v>43295CONCHAN</v>
      </c>
      <c r="B3431" s="57" t="s">
        <v>14</v>
      </c>
      <c r="C3431" s="139">
        <v>7.7200000000000006</v>
      </c>
      <c r="D3431" s="138">
        <v>7.9700000000000006</v>
      </c>
      <c r="E3431" s="137">
        <v>8.1500313873195207</v>
      </c>
      <c r="F3431" s="137">
        <v>7.860012554927807</v>
      </c>
      <c r="G3431" s="138">
        <v>7.2400345260514749</v>
      </c>
      <c r="H3431" s="137">
        <v>6.9599811676082863</v>
      </c>
    </row>
    <row r="3432" spans="1:8" ht="15.75" customHeight="1">
      <c r="A3432" s="4" t="str">
        <f>+B3423&amp;B3432</f>
        <v>43295C. DE PASCO</v>
      </c>
      <c r="B3432" s="57" t="s">
        <v>23</v>
      </c>
      <c r="C3432" s="122"/>
      <c r="D3432" s="130"/>
      <c r="E3432" s="122"/>
      <c r="F3432" s="122"/>
      <c r="G3432" s="138">
        <v>8</v>
      </c>
      <c r="H3432" s="137">
        <v>7.7599654739485251</v>
      </c>
    </row>
    <row r="3433" spans="1:8" ht="15.75" customHeight="1">
      <c r="A3433" s="4" t="str">
        <f>+B3423&amp;B3433</f>
        <v>43295PISCO</v>
      </c>
      <c r="B3433" s="57" t="s">
        <v>24</v>
      </c>
      <c r="C3433" s="139">
        <v>7.92</v>
      </c>
      <c r="D3433" s="138">
        <v>8.17</v>
      </c>
      <c r="E3433" s="122"/>
      <c r="F3433" s="137">
        <v>8.1300219711236661</v>
      </c>
      <c r="G3433" s="138">
        <v>7.5299748901443815</v>
      </c>
      <c r="H3433" s="137">
        <v>7.2400345260514749</v>
      </c>
    </row>
    <row r="3434" spans="1:8" ht="15.75" customHeight="1">
      <c r="A3434" s="4" t="str">
        <f>B3423&amp;B3434</f>
        <v>43295MOLLENDO</v>
      </c>
      <c r="B3434" s="57" t="s">
        <v>25</v>
      </c>
      <c r="C3434" s="139">
        <v>8.19</v>
      </c>
      <c r="D3434" s="138">
        <v>8.44</v>
      </c>
      <c r="E3434" s="122"/>
      <c r="F3434" s="122"/>
      <c r="G3434" s="138">
        <v>7.8400031387319524</v>
      </c>
      <c r="H3434" s="137">
        <v>7.5900031387319506</v>
      </c>
    </row>
    <row r="3435" spans="1:8" ht="15.75" customHeight="1">
      <c r="A3435" s="4" t="str">
        <f>B3423&amp;B3435</f>
        <v>43295JULIACA</v>
      </c>
      <c r="B3435" s="57" t="s">
        <v>26</v>
      </c>
      <c r="C3435" s="139">
        <v>8.4600000000000009</v>
      </c>
      <c r="D3435" s="138">
        <v>8.7100000000000009</v>
      </c>
      <c r="E3435" s="122"/>
      <c r="F3435" s="122"/>
      <c r="G3435" s="130"/>
      <c r="H3435" s="137">
        <v>7.9000313873195234</v>
      </c>
    </row>
    <row r="3436" spans="1:8" ht="15.75" customHeight="1">
      <c r="A3436" s="4" t="str">
        <f>B3423&amp;B3436</f>
        <v>43295CUSCO</v>
      </c>
      <c r="B3436" s="57" t="s">
        <v>19</v>
      </c>
      <c r="C3436" s="139">
        <v>8.5100000000000016</v>
      </c>
      <c r="D3436" s="138">
        <v>8.7600000000000016</v>
      </c>
      <c r="E3436" s="122"/>
      <c r="F3436" s="122"/>
      <c r="G3436" s="130"/>
      <c r="H3436" s="137">
        <v>7.9500156936597604</v>
      </c>
    </row>
    <row r="3437" spans="1:8" ht="15.75" customHeight="1">
      <c r="A3437" s="4" t="str">
        <f>B3423&amp;B3437</f>
        <v>43295ILO</v>
      </c>
      <c r="B3437" s="57" t="s">
        <v>27</v>
      </c>
      <c r="C3437" s="139">
        <v>8.23</v>
      </c>
      <c r="D3437" s="138">
        <v>8.48</v>
      </c>
      <c r="E3437" s="122"/>
      <c r="F3437" s="137">
        <v>8.5400188323917128</v>
      </c>
      <c r="G3437" s="130"/>
      <c r="H3437" s="122"/>
    </row>
    <row r="3438" spans="1:8" ht="15.75" customHeight="1">
      <c r="A3438" s="4" t="str">
        <f>B3423&amp;B3438</f>
        <v>43295EL MILAGRO</v>
      </c>
      <c r="B3438" s="57" t="s">
        <v>28</v>
      </c>
      <c r="C3438" s="122"/>
      <c r="D3438" s="130"/>
      <c r="E3438" s="123"/>
      <c r="F3438" s="123"/>
      <c r="G3438" s="140">
        <v>7.7200251098556185</v>
      </c>
      <c r="H3438" s="141">
        <v>7.3800219711236661</v>
      </c>
    </row>
    <row r="3439" spans="1:8" ht="15.75" customHeight="1">
      <c r="A3439" s="4" t="str">
        <f>B3423&amp;B3439</f>
        <v>43295YURIMAGUAS</v>
      </c>
      <c r="B3439" s="57" t="s">
        <v>29</v>
      </c>
      <c r="C3439" s="122"/>
      <c r="D3439" s="130"/>
      <c r="E3439" s="133"/>
      <c r="F3439" s="121"/>
      <c r="G3439" s="121"/>
      <c r="H3439" s="121"/>
    </row>
    <row r="3440" spans="1:8" ht="15.75" customHeight="1">
      <c r="A3440" s="4" t="str">
        <f>B3423&amp;B3440</f>
        <v>43295IQUITOS</v>
      </c>
      <c r="B3440" s="57" t="s">
        <v>30</v>
      </c>
      <c r="C3440" s="122"/>
      <c r="D3440" s="130"/>
      <c r="E3440" s="133"/>
      <c r="F3440" s="121"/>
      <c r="G3440" s="121"/>
      <c r="H3440" s="121"/>
    </row>
    <row r="3441" spans="1:8" ht="15.75" customHeight="1">
      <c r="A3441" s="4" t="str">
        <f>B3423&amp;B3441</f>
        <v>43295PUCALLPA</v>
      </c>
      <c r="B3441" s="57" t="s">
        <v>31</v>
      </c>
      <c r="C3441" s="122"/>
      <c r="D3441" s="130"/>
      <c r="E3441" s="133"/>
      <c r="F3441" s="121"/>
      <c r="G3441" s="121"/>
      <c r="H3441" s="121"/>
    </row>
    <row r="3442" spans="1:8" ht="15.75" customHeight="1">
      <c r="A3442" s="4" t="str">
        <f>B3423&amp;B3442</f>
        <v>43295PTO. MALDONADO</v>
      </c>
      <c r="B3442" s="57" t="s">
        <v>32</v>
      </c>
      <c r="C3442" s="139">
        <v>9.83</v>
      </c>
      <c r="D3442" s="138">
        <v>10.08</v>
      </c>
      <c r="E3442" s="142"/>
      <c r="F3442" s="121"/>
      <c r="G3442" s="121"/>
      <c r="H3442" s="121"/>
    </row>
    <row r="3443" spans="1:8" ht="15.75" customHeight="1">
      <c r="B3443" s="17">
        <v>43302</v>
      </c>
      <c r="C3443" s="18"/>
      <c r="D3443" s="18"/>
      <c r="E3443" s="18"/>
      <c r="F3443" s="18"/>
      <c r="G3443" s="18"/>
      <c r="H3443" s="18"/>
    </row>
    <row r="3444" spans="1:8" ht="15.75" customHeight="1">
      <c r="A3444" s="4" t="str">
        <f>B3443&amp;B3444</f>
        <v>43302TALARA</v>
      </c>
      <c r="B3444" s="57" t="s">
        <v>20</v>
      </c>
      <c r="C3444" s="145"/>
      <c r="D3444" s="151"/>
      <c r="E3444" s="145"/>
      <c r="F3444" s="137">
        <v>8.1199780288763339</v>
      </c>
      <c r="G3444" s="138">
        <v>7.5299748901443815</v>
      </c>
      <c r="H3444" s="137">
        <v>7.2200251098556185</v>
      </c>
    </row>
    <row r="3445" spans="1:8" ht="15.75" customHeight="1">
      <c r="A3445" s="4" t="str">
        <f>B3443&amp;B3445</f>
        <v>43302PIURA</v>
      </c>
      <c r="B3445" s="57" t="s">
        <v>21</v>
      </c>
      <c r="C3445" s="118"/>
      <c r="D3445" s="152"/>
      <c r="E3445" s="118"/>
      <c r="F3445" s="118"/>
      <c r="G3445" s="138">
        <v>7.6100125549278097</v>
      </c>
      <c r="H3445" s="137">
        <v>7.4000313873195234</v>
      </c>
    </row>
    <row r="3446" spans="1:8" ht="15.75" customHeight="1">
      <c r="A3446" s="4" t="str">
        <f>+B3443&amp;B3446</f>
        <v>43302ETEN</v>
      </c>
      <c r="B3446" s="57" t="s">
        <v>18</v>
      </c>
      <c r="C3446" s="139">
        <v>7.9500000000000011</v>
      </c>
      <c r="D3446" s="138">
        <v>8.2200000000000006</v>
      </c>
      <c r="E3446" s="118"/>
      <c r="F3446" s="118"/>
      <c r="G3446" s="138">
        <v>7.7999843063402396</v>
      </c>
      <c r="H3446" s="137">
        <v>7.5900031387319506</v>
      </c>
    </row>
    <row r="3447" spans="1:8" ht="15.75" customHeight="1">
      <c r="A3447" s="4" t="str">
        <f>+B3443&amp;B3447</f>
        <v>43302SALAVERRY</v>
      </c>
      <c r="B3447" s="57" t="s">
        <v>16</v>
      </c>
      <c r="C3447" s="139">
        <v>7.99</v>
      </c>
      <c r="D3447" s="138">
        <v>8.2600000000000016</v>
      </c>
      <c r="E3447" s="118"/>
      <c r="F3447" s="137">
        <v>8.4300062774639031</v>
      </c>
      <c r="G3447" s="138">
        <v>7.8300376647834273</v>
      </c>
      <c r="H3447" s="137">
        <v>7.619978028876333</v>
      </c>
    </row>
    <row r="3448" spans="1:8" ht="15.75" customHeight="1">
      <c r="A3448" s="4" t="str">
        <f>+B3443&amp;B3448</f>
        <v>43302CHIMBOTE</v>
      </c>
      <c r="B3448" s="57" t="s">
        <v>15</v>
      </c>
      <c r="C3448" s="139">
        <v>7.879999999999999</v>
      </c>
      <c r="D3448" s="138">
        <v>8.15</v>
      </c>
      <c r="E3448" s="118"/>
      <c r="F3448" s="118"/>
      <c r="G3448" s="138">
        <v>7.8300376647834273</v>
      </c>
      <c r="H3448" s="118"/>
    </row>
    <row r="3449" spans="1:8" ht="15.75" customHeight="1">
      <c r="A3449" s="4" t="str">
        <f>+B3443&amp;B3449</f>
        <v>43302SUPE</v>
      </c>
      <c r="B3449" s="57" t="s">
        <v>22</v>
      </c>
      <c r="C3449" s="139">
        <v>7.8500000000000014</v>
      </c>
      <c r="D3449" s="138">
        <v>8.120000000000001</v>
      </c>
      <c r="E3449" s="118"/>
      <c r="F3449" s="118"/>
      <c r="G3449" s="138">
        <v>7.5499843063402388</v>
      </c>
      <c r="H3449" s="137">
        <v>7.490034526051474</v>
      </c>
    </row>
    <row r="3450" spans="1:8" ht="15.75" customHeight="1">
      <c r="A3450" s="4" t="str">
        <f>+B3443&amp;B3450</f>
        <v>43302CALLAO</v>
      </c>
      <c r="B3450" s="57" t="s">
        <v>17</v>
      </c>
      <c r="C3450" s="139">
        <v>7.7200000000000006</v>
      </c>
      <c r="D3450" s="138">
        <v>7.99</v>
      </c>
      <c r="E3450" s="137">
        <v>8.2400345260514758</v>
      </c>
      <c r="F3450" s="137">
        <v>7.9500156936597621</v>
      </c>
      <c r="G3450" s="138">
        <v>7.3400031387319515</v>
      </c>
      <c r="H3450" s="137">
        <v>7.0999686126804775</v>
      </c>
    </row>
    <row r="3451" spans="1:8" ht="15.75" customHeight="1">
      <c r="A3451" s="4" t="str">
        <f>+B3443&amp;B3451</f>
        <v>43302CONCHAN</v>
      </c>
      <c r="B3451" s="57" t="s">
        <v>14</v>
      </c>
      <c r="C3451" s="139">
        <v>7.7200000000000006</v>
      </c>
      <c r="D3451" s="138">
        <v>7.99</v>
      </c>
      <c r="E3451" s="137">
        <v>8.2400345260514758</v>
      </c>
      <c r="F3451" s="137">
        <v>7.9500156936597621</v>
      </c>
      <c r="G3451" s="138">
        <v>7.3400031387319515</v>
      </c>
      <c r="H3451" s="137">
        <v>7.0999686126804775</v>
      </c>
    </row>
    <row r="3452" spans="1:8" ht="15.75" customHeight="1">
      <c r="A3452" s="4" t="str">
        <f>+B3443&amp;B3452</f>
        <v>43302C. DE PASCO</v>
      </c>
      <c r="B3452" s="57" t="s">
        <v>23</v>
      </c>
      <c r="C3452" s="118"/>
      <c r="D3452" s="152"/>
      <c r="E3452" s="118"/>
      <c r="F3452" s="118"/>
      <c r="G3452" s="138">
        <v>8.0999686126804775</v>
      </c>
      <c r="H3452" s="137">
        <v>7.9000313873195234</v>
      </c>
    </row>
    <row r="3453" spans="1:8" ht="15.75" customHeight="1">
      <c r="A3453" s="4" t="str">
        <f>+B3443&amp;B3453</f>
        <v>43302PISCO</v>
      </c>
      <c r="B3453" s="57" t="s">
        <v>24</v>
      </c>
      <c r="C3453" s="139">
        <v>7.92</v>
      </c>
      <c r="D3453" s="138">
        <v>8.19</v>
      </c>
      <c r="E3453" s="118"/>
      <c r="F3453" s="137">
        <v>8.2200251098556176</v>
      </c>
      <c r="G3453" s="138">
        <v>7.6300219711236652</v>
      </c>
      <c r="H3453" s="137">
        <v>7.3800219711236661</v>
      </c>
    </row>
    <row r="3454" spans="1:8" ht="15.75" customHeight="1">
      <c r="A3454" s="4" t="str">
        <f>B3443&amp;B3454</f>
        <v>43302MOLLENDO</v>
      </c>
      <c r="B3454" s="57" t="s">
        <v>25</v>
      </c>
      <c r="C3454" s="139">
        <v>8.19</v>
      </c>
      <c r="D3454" s="138">
        <v>8.4600000000000009</v>
      </c>
      <c r="E3454" s="118"/>
      <c r="F3454" s="118"/>
      <c r="G3454" s="138">
        <v>7.9399717514124308</v>
      </c>
      <c r="H3454" s="137">
        <v>7.7299905838041418</v>
      </c>
    </row>
    <row r="3455" spans="1:8" ht="15.75" customHeight="1">
      <c r="A3455" s="4" t="str">
        <f>B3443&amp;B3455</f>
        <v>43302JULIACA</v>
      </c>
      <c r="B3455" s="57" t="s">
        <v>26</v>
      </c>
      <c r="C3455" s="139">
        <v>8.4600000000000009</v>
      </c>
      <c r="D3455" s="138">
        <v>8.73</v>
      </c>
      <c r="E3455" s="118"/>
      <c r="F3455" s="118"/>
      <c r="G3455" s="152"/>
      <c r="H3455" s="137">
        <v>8.0400188323917146</v>
      </c>
    </row>
    <row r="3456" spans="1:8" ht="15.75" customHeight="1">
      <c r="A3456" s="4" t="str">
        <f>B3443&amp;B3456</f>
        <v>43302CUSCO</v>
      </c>
      <c r="B3456" s="57" t="s">
        <v>19</v>
      </c>
      <c r="C3456" s="139">
        <v>8.5100000000000016</v>
      </c>
      <c r="D3456" s="138">
        <v>8.7800000000000011</v>
      </c>
      <c r="E3456" s="118"/>
      <c r="F3456" s="118"/>
      <c r="G3456" s="152"/>
      <c r="H3456" s="137">
        <v>8.0900031387319515</v>
      </c>
    </row>
    <row r="3457" spans="1:8" ht="15.75" customHeight="1">
      <c r="A3457" s="4" t="str">
        <f>B3443&amp;B3457</f>
        <v>43302ILO</v>
      </c>
      <c r="B3457" s="57" t="s">
        <v>27</v>
      </c>
      <c r="C3457" s="139">
        <v>8.23</v>
      </c>
      <c r="D3457" s="138">
        <v>8.5</v>
      </c>
      <c r="E3457" s="118"/>
      <c r="F3457" s="137">
        <v>8.6300219711236643</v>
      </c>
      <c r="G3457" s="152"/>
      <c r="H3457" s="118"/>
    </row>
    <row r="3458" spans="1:8" ht="15.75" customHeight="1">
      <c r="A3458" s="4" t="str">
        <f>B3443&amp;B3458</f>
        <v>43302EL MILAGRO</v>
      </c>
      <c r="B3458" s="57" t="s">
        <v>28</v>
      </c>
      <c r="C3458" s="118"/>
      <c r="D3458" s="153"/>
      <c r="E3458" s="146"/>
      <c r="F3458" s="146"/>
      <c r="G3458" s="140">
        <v>7.8199937225360951</v>
      </c>
      <c r="H3458" s="141">
        <v>7.5200094161958564</v>
      </c>
    </row>
    <row r="3459" spans="1:8" ht="15.75" customHeight="1">
      <c r="A3459" s="4" t="str">
        <f>B3443&amp;B3459</f>
        <v>43302YURIMAGUAS</v>
      </c>
      <c r="B3459" s="57" t="s">
        <v>29</v>
      </c>
      <c r="C3459" s="148"/>
      <c r="D3459" s="154"/>
      <c r="E3459" s="154"/>
      <c r="F3459" s="121"/>
      <c r="G3459" s="121"/>
      <c r="H3459" s="121"/>
    </row>
    <row r="3460" spans="1:8" ht="15.75" customHeight="1">
      <c r="A3460" s="4" t="str">
        <f>B3443&amp;B3460</f>
        <v>43302IQUITOS</v>
      </c>
      <c r="B3460" s="57" t="s">
        <v>30</v>
      </c>
      <c r="C3460" s="148"/>
      <c r="D3460" s="154"/>
      <c r="E3460" s="154"/>
      <c r="F3460" s="121"/>
      <c r="G3460" s="121"/>
      <c r="H3460" s="121"/>
    </row>
    <row r="3461" spans="1:8" ht="15.75" customHeight="1">
      <c r="A3461" s="4" t="str">
        <f>B3443&amp;B3461</f>
        <v>43302PUCALLPA</v>
      </c>
      <c r="B3461" s="57" t="s">
        <v>31</v>
      </c>
      <c r="C3461" s="148"/>
      <c r="D3461" s="154"/>
      <c r="E3461" s="154"/>
      <c r="F3461" s="121"/>
      <c r="G3461" s="121"/>
      <c r="H3461" s="121"/>
    </row>
    <row r="3462" spans="1:8" ht="15.75" customHeight="1">
      <c r="A3462" s="4" t="str">
        <f>B3443&amp;B3462</f>
        <v>43302PTO. MALDONADO</v>
      </c>
      <c r="B3462" s="57" t="s">
        <v>32</v>
      </c>
      <c r="C3462" s="144">
        <v>9.73</v>
      </c>
      <c r="D3462" s="142">
        <v>10</v>
      </c>
      <c r="E3462" s="142"/>
      <c r="F3462" s="121"/>
      <c r="G3462" s="121"/>
      <c r="H3462" s="121"/>
    </row>
    <row r="3463" spans="1:8" ht="15.75" customHeight="1">
      <c r="B3463" s="17">
        <v>43308</v>
      </c>
      <c r="C3463" s="18"/>
      <c r="D3463" s="18"/>
      <c r="E3463" s="18"/>
      <c r="F3463" s="18"/>
      <c r="G3463" s="18"/>
      <c r="H3463" s="18"/>
    </row>
    <row r="3464" spans="1:8" ht="15.75" customHeight="1">
      <c r="A3464" s="4" t="str">
        <f>B3463&amp;B3464</f>
        <v>43308TALARA</v>
      </c>
      <c r="B3464" s="57" t="s">
        <v>20</v>
      </c>
      <c r="C3464" s="135"/>
      <c r="D3464" s="136"/>
      <c r="E3464" s="135"/>
      <c r="F3464" s="137">
        <v>7.9799905838041445</v>
      </c>
      <c r="G3464" s="138">
        <v>7.4000313873195225</v>
      </c>
      <c r="H3464" s="137">
        <v>7.1399874450721921</v>
      </c>
    </row>
    <row r="3465" spans="1:8" ht="15.75" customHeight="1">
      <c r="A3465" s="4" t="str">
        <f>B3463&amp;B3465</f>
        <v>43308PIURA</v>
      </c>
      <c r="B3465" s="57" t="s">
        <v>21</v>
      </c>
      <c r="C3465" s="122"/>
      <c r="D3465" s="130"/>
      <c r="E3465" s="122"/>
      <c r="F3465" s="122"/>
      <c r="G3465" s="138">
        <v>7.4799905838041436</v>
      </c>
      <c r="H3465" s="137">
        <v>7.3199937225360951</v>
      </c>
    </row>
    <row r="3466" spans="1:8" ht="15.75" customHeight="1">
      <c r="A3466" s="4" t="str">
        <f>+B3463&amp;B3466</f>
        <v>43308ETEN</v>
      </c>
      <c r="B3466" s="57" t="s">
        <v>18</v>
      </c>
      <c r="C3466" s="139">
        <v>7.9500000000000011</v>
      </c>
      <c r="D3466" s="138">
        <v>8.0400000000000009</v>
      </c>
      <c r="E3466" s="122"/>
      <c r="F3466" s="122"/>
      <c r="G3466" s="138">
        <v>7.6699623352165727</v>
      </c>
      <c r="H3466" s="137">
        <v>7.5099654739485242</v>
      </c>
    </row>
    <row r="3467" spans="1:8" ht="15.75" customHeight="1">
      <c r="A3467" s="4" t="str">
        <f>+B3463&amp;B3467</f>
        <v>43308SALAVERRY</v>
      </c>
      <c r="B3467" s="57" t="s">
        <v>16</v>
      </c>
      <c r="C3467" s="139">
        <v>7.99</v>
      </c>
      <c r="D3467" s="138">
        <v>8.08</v>
      </c>
      <c r="E3467" s="122"/>
      <c r="F3467" s="137">
        <v>8.2900188323917146</v>
      </c>
      <c r="G3467" s="138">
        <v>7.7000156936597612</v>
      </c>
      <c r="H3467" s="137">
        <v>7.5400188323917137</v>
      </c>
    </row>
    <row r="3468" spans="1:8" ht="15.75" customHeight="1">
      <c r="A3468" s="4" t="str">
        <f>+B3463&amp;B3468</f>
        <v>43308CHIMBOTE</v>
      </c>
      <c r="B3468" s="57" t="s">
        <v>15</v>
      </c>
      <c r="C3468" s="139">
        <v>7.879999999999999</v>
      </c>
      <c r="D3468" s="138">
        <v>7.9700000000000006</v>
      </c>
      <c r="E3468" s="122"/>
      <c r="F3468" s="122"/>
      <c r="G3468" s="138">
        <v>7.7000156936597612</v>
      </c>
      <c r="H3468" s="122"/>
    </row>
    <row r="3469" spans="1:8" ht="15.75" customHeight="1">
      <c r="A3469" s="4" t="str">
        <f>+B3463&amp;B3469</f>
        <v>43308SUPE</v>
      </c>
      <c r="B3469" s="57" t="s">
        <v>22</v>
      </c>
      <c r="C3469" s="139">
        <v>7.8500000000000014</v>
      </c>
      <c r="D3469" s="138">
        <v>7.9399999999999995</v>
      </c>
      <c r="E3469" s="122"/>
      <c r="F3469" s="122"/>
      <c r="G3469" s="138">
        <v>7.4199623352165727</v>
      </c>
      <c r="H3469" s="137">
        <v>7.4099968612680458</v>
      </c>
    </row>
    <row r="3470" spans="1:8" ht="15.75" customHeight="1">
      <c r="A3470" s="4" t="str">
        <f>+B3463&amp;B3470</f>
        <v>43308CALLAO</v>
      </c>
      <c r="B3470" s="57" t="s">
        <v>17</v>
      </c>
      <c r="C3470" s="139">
        <v>7.7200000000000006</v>
      </c>
      <c r="D3470" s="138">
        <v>7.8100000000000005</v>
      </c>
      <c r="E3470" s="137">
        <v>8.1199780288763339</v>
      </c>
      <c r="F3470" s="137">
        <v>7.8100282485875701</v>
      </c>
      <c r="G3470" s="138">
        <v>7.2099811676082854</v>
      </c>
      <c r="H3470" s="137">
        <v>7.0200094161958564</v>
      </c>
    </row>
    <row r="3471" spans="1:8" ht="15.75" customHeight="1">
      <c r="A3471" s="4" t="str">
        <f>+B3463&amp;B3471</f>
        <v>43308CONCHAN</v>
      </c>
      <c r="B3471" s="57" t="s">
        <v>14</v>
      </c>
      <c r="C3471" s="139">
        <v>7.7200000000000006</v>
      </c>
      <c r="D3471" s="138">
        <v>7.8100000000000005</v>
      </c>
      <c r="E3471" s="137">
        <v>8.1199780288763339</v>
      </c>
      <c r="F3471" s="137">
        <v>7.8100282485875701</v>
      </c>
      <c r="G3471" s="138">
        <v>7.2099811676082854</v>
      </c>
      <c r="H3471" s="137">
        <v>7.0200094161958564</v>
      </c>
    </row>
    <row r="3472" spans="1:8" ht="15.75" customHeight="1">
      <c r="A3472" s="4" t="str">
        <f>+B3463&amp;B3472</f>
        <v>43308C. DE PASCO</v>
      </c>
      <c r="B3472" s="57" t="s">
        <v>23</v>
      </c>
      <c r="C3472" s="122"/>
      <c r="D3472" s="130"/>
      <c r="E3472" s="122"/>
      <c r="F3472" s="122"/>
      <c r="G3472" s="138">
        <v>7.9700251098556176</v>
      </c>
      <c r="H3472" s="137">
        <v>7.8199937225360951</v>
      </c>
    </row>
    <row r="3473" spans="1:8" ht="15.75" customHeight="1">
      <c r="A3473" s="4" t="str">
        <f>+B3463&amp;B3473</f>
        <v>43308PISCO</v>
      </c>
      <c r="B3473" s="57" t="s">
        <v>24</v>
      </c>
      <c r="C3473" s="139">
        <v>7.92</v>
      </c>
      <c r="D3473" s="138">
        <v>8.0100000000000016</v>
      </c>
      <c r="E3473" s="122"/>
      <c r="F3473" s="137">
        <v>8.0800376647834273</v>
      </c>
      <c r="G3473" s="138">
        <v>7.4999999999999991</v>
      </c>
      <c r="H3473" s="137">
        <v>7.2999843063402379</v>
      </c>
    </row>
    <row r="3474" spans="1:8" ht="15.75" customHeight="1">
      <c r="A3474" s="4" t="str">
        <f>B3463&amp;B3474</f>
        <v>43308MOLLENDO</v>
      </c>
      <c r="B3474" s="57" t="s">
        <v>25</v>
      </c>
      <c r="C3474" s="139">
        <v>8.19</v>
      </c>
      <c r="D3474" s="138">
        <v>8.2800000000000011</v>
      </c>
      <c r="E3474" s="122"/>
      <c r="F3474" s="122"/>
      <c r="G3474" s="138">
        <v>7.8100282485875701</v>
      </c>
      <c r="H3474" s="137">
        <v>7.6500313873195216</v>
      </c>
    </row>
    <row r="3475" spans="1:8" ht="15.75" customHeight="1">
      <c r="A3475" s="4" t="str">
        <f>B3463&amp;B3475</f>
        <v>43308JULIACA</v>
      </c>
      <c r="B3475" s="57" t="s">
        <v>26</v>
      </c>
      <c r="C3475" s="139">
        <v>8.4600000000000009</v>
      </c>
      <c r="D3475" s="138">
        <v>8.5500000000000007</v>
      </c>
      <c r="E3475" s="122"/>
      <c r="F3475" s="122"/>
      <c r="G3475" s="130"/>
      <c r="H3475" s="137">
        <v>7.9599811676082863</v>
      </c>
    </row>
    <row r="3476" spans="1:8" ht="15.75" customHeight="1">
      <c r="A3476" s="4" t="str">
        <f>B3463&amp;B3476</f>
        <v>43308CUSCO</v>
      </c>
      <c r="B3476" s="57" t="s">
        <v>19</v>
      </c>
      <c r="C3476" s="139">
        <v>8.5100000000000016</v>
      </c>
      <c r="D3476" s="138">
        <v>8.6</v>
      </c>
      <c r="E3476" s="122"/>
      <c r="F3476" s="122"/>
      <c r="G3476" s="130"/>
      <c r="H3476" s="137">
        <v>8.009965473948526</v>
      </c>
    </row>
    <row r="3477" spans="1:8" ht="15.75" customHeight="1">
      <c r="A3477" s="4" t="str">
        <f>B3463&amp;B3477</f>
        <v>43308ILO</v>
      </c>
      <c r="B3477" s="57" t="s">
        <v>27</v>
      </c>
      <c r="C3477" s="139">
        <v>8.23</v>
      </c>
      <c r="D3477" s="138">
        <v>8.32</v>
      </c>
      <c r="E3477" s="122"/>
      <c r="F3477" s="137">
        <v>8.4900345260514758</v>
      </c>
      <c r="G3477" s="130"/>
      <c r="H3477" s="122"/>
    </row>
    <row r="3478" spans="1:8" ht="15.75" customHeight="1">
      <c r="A3478" s="4" t="str">
        <f>B3463&amp;B3478</f>
        <v>43308EL MILAGRO</v>
      </c>
      <c r="B3478" s="57" t="s">
        <v>28</v>
      </c>
      <c r="C3478" s="122"/>
      <c r="D3478" s="130"/>
      <c r="E3478" s="123"/>
      <c r="F3478" s="123"/>
      <c r="G3478" s="140">
        <v>7.6899717514124291</v>
      </c>
      <c r="H3478" s="141">
        <v>7.4399717514124282</v>
      </c>
    </row>
    <row r="3479" spans="1:8" ht="15.75" customHeight="1">
      <c r="A3479" s="4" t="str">
        <f>B3463&amp;B3479</f>
        <v>43308YURIMAGUAS</v>
      </c>
      <c r="B3479" s="57" t="s">
        <v>29</v>
      </c>
      <c r="C3479" s="122"/>
      <c r="D3479" s="130"/>
      <c r="E3479" s="133"/>
      <c r="F3479" s="121"/>
      <c r="G3479" s="121"/>
      <c r="H3479" s="121"/>
    </row>
    <row r="3480" spans="1:8" ht="15.75" customHeight="1">
      <c r="A3480" s="4" t="str">
        <f>B3463&amp;B3480</f>
        <v>43308IQUITOS</v>
      </c>
      <c r="B3480" s="57" t="s">
        <v>30</v>
      </c>
      <c r="C3480" s="122"/>
      <c r="D3480" s="130"/>
      <c r="E3480" s="133"/>
      <c r="F3480" s="121"/>
      <c r="G3480" s="121"/>
      <c r="H3480" s="121"/>
    </row>
    <row r="3481" spans="1:8" ht="15.75" customHeight="1">
      <c r="A3481" s="4" t="str">
        <f>B3463&amp;B3481</f>
        <v>43308PUCALLPA</v>
      </c>
      <c r="B3481" s="57" t="s">
        <v>31</v>
      </c>
      <c r="C3481" s="122"/>
      <c r="D3481" s="130"/>
      <c r="E3481" s="133"/>
      <c r="F3481" s="121"/>
      <c r="G3481" s="121"/>
      <c r="H3481" s="121"/>
    </row>
    <row r="3482" spans="1:8" ht="15.75" customHeight="1">
      <c r="A3482" s="4" t="str">
        <f>B3463&amp;B3482</f>
        <v>43308PTO. MALDONADO</v>
      </c>
      <c r="B3482" s="57" t="s">
        <v>32</v>
      </c>
      <c r="C3482" s="139">
        <v>9.73</v>
      </c>
      <c r="D3482" s="138">
        <v>9.82</v>
      </c>
      <c r="E3482" s="142"/>
      <c r="F3482" s="121"/>
      <c r="G3482" s="121"/>
      <c r="H3482" s="121"/>
    </row>
    <row r="3483" spans="1:8" ht="15.75" customHeight="1">
      <c r="B3483" s="17">
        <v>43316</v>
      </c>
      <c r="C3483" s="18"/>
      <c r="D3483" s="18"/>
      <c r="E3483" s="18"/>
      <c r="F3483" s="18"/>
      <c r="G3483" s="18"/>
      <c r="H3483" s="18"/>
    </row>
    <row r="3484" spans="1:8" ht="15.75" customHeight="1">
      <c r="A3484" s="4" t="str">
        <f>B3483&amp;B3484</f>
        <v>43316TALARA</v>
      </c>
      <c r="B3484" s="57" t="s">
        <v>20</v>
      </c>
      <c r="C3484" s="145"/>
      <c r="D3484" s="151"/>
      <c r="E3484" s="145"/>
      <c r="F3484" s="137">
        <v>8.0099654739485242</v>
      </c>
      <c r="G3484" s="138">
        <v>7.4199623352165727</v>
      </c>
      <c r="H3484" s="137">
        <v>7.1500313873195234</v>
      </c>
    </row>
    <row r="3485" spans="1:8" ht="15.75" customHeight="1">
      <c r="A3485" s="4" t="str">
        <f>B3483&amp;B3485</f>
        <v>43316PIURA</v>
      </c>
      <c r="B3485" s="57" t="s">
        <v>21</v>
      </c>
      <c r="C3485" s="118"/>
      <c r="D3485" s="152"/>
      <c r="E3485" s="118"/>
      <c r="F3485" s="118"/>
      <c r="G3485" s="138">
        <v>7.4999999999999991</v>
      </c>
      <c r="H3485" s="137">
        <v>7.3300376647834282</v>
      </c>
    </row>
    <row r="3486" spans="1:8" ht="15.75" customHeight="1">
      <c r="A3486" s="4" t="str">
        <f>+B3483&amp;B3486</f>
        <v>43316ETEN</v>
      </c>
      <c r="B3486" s="57" t="s">
        <v>18</v>
      </c>
      <c r="C3486" s="139">
        <v>7.9500000000000011</v>
      </c>
      <c r="D3486" s="138">
        <v>8.0299999999999994</v>
      </c>
      <c r="E3486" s="118"/>
      <c r="F3486" s="118"/>
      <c r="G3486" s="138">
        <v>7.6899717514124291</v>
      </c>
      <c r="H3486" s="137">
        <v>7.5200094161958564</v>
      </c>
    </row>
    <row r="3487" spans="1:8" ht="15.75" customHeight="1">
      <c r="A3487" s="4" t="str">
        <f>+B3483&amp;B3487</f>
        <v>43316SALAVERRY</v>
      </c>
      <c r="B3487" s="57" t="s">
        <v>16</v>
      </c>
      <c r="C3487" s="139">
        <v>7.99</v>
      </c>
      <c r="D3487" s="138">
        <v>8.07</v>
      </c>
      <c r="E3487" s="118"/>
      <c r="F3487" s="137">
        <v>8.3199937225360951</v>
      </c>
      <c r="G3487" s="138">
        <v>7.7200251098556185</v>
      </c>
      <c r="H3487" s="137">
        <v>7.549984306340237</v>
      </c>
    </row>
    <row r="3488" spans="1:8" ht="15.75" customHeight="1">
      <c r="A3488" s="4" t="str">
        <f>+B3483&amp;B3488</f>
        <v>43316CHIMBOTE</v>
      </c>
      <c r="B3488" s="57" t="s">
        <v>15</v>
      </c>
      <c r="C3488" s="139">
        <v>7.879999999999999</v>
      </c>
      <c r="D3488" s="138">
        <v>7.9600000000000009</v>
      </c>
      <c r="E3488" s="118"/>
      <c r="F3488" s="118"/>
      <c r="G3488" s="138">
        <v>7.7200251098556185</v>
      </c>
      <c r="H3488" s="118"/>
    </row>
    <row r="3489" spans="1:8" ht="15.75" customHeight="1">
      <c r="A3489" s="4" t="str">
        <f>+B3483&amp;B3489</f>
        <v>43316SUPE</v>
      </c>
      <c r="B3489" s="57" t="s">
        <v>22</v>
      </c>
      <c r="C3489" s="139">
        <v>7.8500000000000014</v>
      </c>
      <c r="D3489" s="138">
        <v>7.9300000000000015</v>
      </c>
      <c r="E3489" s="118"/>
      <c r="F3489" s="118"/>
      <c r="G3489" s="138">
        <v>7.4399717514124299</v>
      </c>
      <c r="H3489" s="137">
        <v>7.4199623352165727</v>
      </c>
    </row>
    <row r="3490" spans="1:8" ht="15.75" customHeight="1">
      <c r="A3490" s="4" t="str">
        <f>+B3483&amp;B3490</f>
        <v>43316CALLAO</v>
      </c>
      <c r="B3490" s="57" t="s">
        <v>17</v>
      </c>
      <c r="C3490" s="139">
        <v>7.7200000000000006</v>
      </c>
      <c r="D3490" s="138">
        <v>7.7999999999999989</v>
      </c>
      <c r="E3490" s="137">
        <v>8.1500313873195207</v>
      </c>
      <c r="F3490" s="137">
        <v>7.8400031387319524</v>
      </c>
      <c r="G3490" s="138">
        <v>7.2299905838041445</v>
      </c>
      <c r="H3490" s="137">
        <v>7.0299748901443815</v>
      </c>
    </row>
    <row r="3491" spans="1:8" ht="15.75" customHeight="1">
      <c r="A3491" s="4" t="str">
        <f>+B3483&amp;B3491</f>
        <v>43316CONCHAN</v>
      </c>
      <c r="B3491" s="57" t="s">
        <v>14</v>
      </c>
      <c r="C3491" s="139">
        <v>7.7200000000000006</v>
      </c>
      <c r="D3491" s="138">
        <v>7.7999999999999989</v>
      </c>
      <c r="E3491" s="137">
        <v>8.1500313873195207</v>
      </c>
      <c r="F3491" s="137">
        <v>7.8400031387319524</v>
      </c>
      <c r="G3491" s="138">
        <v>7.2299905838041445</v>
      </c>
      <c r="H3491" s="137">
        <v>7.0299748901443815</v>
      </c>
    </row>
    <row r="3492" spans="1:8" ht="15.75" customHeight="1">
      <c r="A3492" s="4" t="str">
        <f>+B3483&amp;B3492</f>
        <v>43316C. DE PASCO</v>
      </c>
      <c r="B3492" s="57" t="s">
        <v>23</v>
      </c>
      <c r="C3492" s="118"/>
      <c r="D3492" s="152"/>
      <c r="E3492" s="118"/>
      <c r="F3492" s="118"/>
      <c r="G3492" s="138">
        <v>7.9900345260514749</v>
      </c>
      <c r="H3492" s="137">
        <v>7.8300376647834273</v>
      </c>
    </row>
    <row r="3493" spans="1:8" ht="15.75" customHeight="1">
      <c r="A3493" s="4" t="str">
        <f>+B3483&amp;B3493</f>
        <v>43316PISCO</v>
      </c>
      <c r="B3493" s="57" t="s">
        <v>24</v>
      </c>
      <c r="C3493" s="139">
        <v>7.92</v>
      </c>
      <c r="D3493" s="138">
        <v>8</v>
      </c>
      <c r="E3493" s="118"/>
      <c r="F3493" s="137">
        <v>8.1100125549278079</v>
      </c>
      <c r="G3493" s="138">
        <v>7.5200094161958564</v>
      </c>
      <c r="H3493" s="137">
        <v>7.3100282485875701</v>
      </c>
    </row>
    <row r="3494" spans="1:8" ht="15.75" customHeight="1">
      <c r="A3494" s="4" t="str">
        <f>B3483&amp;B3494</f>
        <v>43316MOLLENDO</v>
      </c>
      <c r="B3494" s="57" t="s">
        <v>25</v>
      </c>
      <c r="C3494" s="139">
        <v>8.19</v>
      </c>
      <c r="D3494" s="138">
        <v>8.27</v>
      </c>
      <c r="E3494" s="118"/>
      <c r="F3494" s="118"/>
      <c r="G3494" s="138">
        <v>7.8300376647834273</v>
      </c>
      <c r="H3494" s="137">
        <v>7.6599968612680467</v>
      </c>
    </row>
    <row r="3495" spans="1:8" ht="15.75" customHeight="1">
      <c r="A3495" s="4" t="str">
        <f>B3483&amp;B3495</f>
        <v>43316JULIACA</v>
      </c>
      <c r="B3495" s="57" t="s">
        <v>26</v>
      </c>
      <c r="C3495" s="139">
        <v>8.4600000000000009</v>
      </c>
      <c r="D3495" s="138">
        <v>8.5400000000000009</v>
      </c>
      <c r="E3495" s="118"/>
      <c r="F3495" s="118"/>
      <c r="G3495" s="152"/>
      <c r="H3495" s="137">
        <v>7.9700251098556176</v>
      </c>
    </row>
    <row r="3496" spans="1:8" ht="15.75" customHeight="1">
      <c r="A3496" s="4" t="str">
        <f>B3483&amp;B3496</f>
        <v>43316CUSCO</v>
      </c>
      <c r="B3496" s="57" t="s">
        <v>19</v>
      </c>
      <c r="C3496" s="139">
        <v>8.5100000000000016</v>
      </c>
      <c r="D3496" s="138">
        <v>8.59</v>
      </c>
      <c r="E3496" s="118"/>
      <c r="F3496" s="118"/>
      <c r="G3496" s="152"/>
      <c r="H3496" s="137">
        <v>8.0200094161958546</v>
      </c>
    </row>
    <row r="3497" spans="1:8" ht="15.75" customHeight="1">
      <c r="A3497" s="4" t="str">
        <f>B3483&amp;B3497</f>
        <v>43316ILO</v>
      </c>
      <c r="B3497" s="57" t="s">
        <v>27</v>
      </c>
      <c r="C3497" s="139">
        <v>8.23</v>
      </c>
      <c r="D3497" s="138">
        <v>8.31</v>
      </c>
      <c r="E3497" s="118"/>
      <c r="F3497" s="137">
        <v>8.5200094161958582</v>
      </c>
      <c r="G3497" s="152"/>
      <c r="H3497" s="118"/>
    </row>
    <row r="3498" spans="1:8" ht="15.75" customHeight="1">
      <c r="A3498" s="4" t="str">
        <f>B3483&amp;B3498</f>
        <v>43316EL MILAGRO</v>
      </c>
      <c r="B3498" s="57" t="s">
        <v>28</v>
      </c>
      <c r="C3498" s="118"/>
      <c r="D3498" s="153"/>
      <c r="E3498" s="146"/>
      <c r="F3498" s="146"/>
      <c r="G3498" s="140">
        <v>7.7099811676082863</v>
      </c>
      <c r="H3498" s="141">
        <v>7.4500156936597604</v>
      </c>
    </row>
    <row r="3499" spans="1:8" ht="15.75" customHeight="1">
      <c r="A3499" s="4" t="str">
        <f>B3483&amp;B3499</f>
        <v>43316YURIMAGUAS</v>
      </c>
      <c r="B3499" s="57" t="s">
        <v>29</v>
      </c>
      <c r="C3499" s="148"/>
      <c r="D3499" s="154"/>
      <c r="E3499" s="154"/>
      <c r="F3499" s="121"/>
      <c r="G3499" s="121"/>
      <c r="H3499" s="121"/>
    </row>
    <row r="3500" spans="1:8" ht="15.75" customHeight="1">
      <c r="A3500" s="4" t="str">
        <f>B3483&amp;B3500</f>
        <v>43316IQUITOS</v>
      </c>
      <c r="B3500" s="57" t="s">
        <v>30</v>
      </c>
      <c r="C3500" s="148"/>
      <c r="D3500" s="154"/>
      <c r="E3500" s="154"/>
      <c r="F3500" s="121"/>
      <c r="G3500" s="121"/>
      <c r="H3500" s="121"/>
    </row>
    <row r="3501" spans="1:8" ht="15.75" customHeight="1">
      <c r="A3501" s="4" t="str">
        <f>B3483&amp;B3501</f>
        <v>43316PUCALLPA</v>
      </c>
      <c r="B3501" s="57" t="s">
        <v>31</v>
      </c>
      <c r="C3501" s="148"/>
      <c r="D3501" s="154"/>
      <c r="E3501" s="154"/>
      <c r="F3501" s="121"/>
      <c r="G3501" s="121"/>
      <c r="H3501" s="121"/>
    </row>
    <row r="3502" spans="1:8" ht="15.75" customHeight="1">
      <c r="A3502" s="4" t="str">
        <f>B3483&amp;B3502</f>
        <v>43316PTO. MALDONADO</v>
      </c>
      <c r="B3502" s="57" t="s">
        <v>32</v>
      </c>
      <c r="C3502" s="144">
        <v>9.73</v>
      </c>
      <c r="D3502" s="142">
        <v>9.81</v>
      </c>
      <c r="E3502" s="142"/>
      <c r="F3502" s="121"/>
      <c r="G3502" s="121"/>
      <c r="H3502" s="121"/>
    </row>
    <row r="3503" spans="1:8" ht="15.75" customHeight="1">
      <c r="B3503" s="17">
        <v>43323</v>
      </c>
      <c r="C3503" s="18"/>
      <c r="D3503" s="18"/>
      <c r="E3503" s="18"/>
      <c r="F3503" s="18"/>
      <c r="G3503" s="18"/>
      <c r="H3503" s="18"/>
    </row>
    <row r="3504" spans="1:8" ht="15.75" customHeight="1">
      <c r="A3504" s="4" t="str">
        <f>B3503&amp;B3504</f>
        <v>43323TALARA</v>
      </c>
      <c r="B3504" s="57" t="s">
        <v>20</v>
      </c>
      <c r="C3504" s="135"/>
      <c r="D3504" s="136"/>
      <c r="E3504" s="135"/>
      <c r="F3504" s="137">
        <v>8.1300219711236661</v>
      </c>
      <c r="G3504" s="138">
        <v>7.5400188323917137</v>
      </c>
      <c r="H3504" s="137">
        <v>7.25</v>
      </c>
    </row>
    <row r="3505" spans="1:16" ht="15.75" customHeight="1">
      <c r="A3505" s="4" t="str">
        <f>B3503&amp;B3505</f>
        <v>43323PIURA</v>
      </c>
      <c r="B3505" s="57" t="s">
        <v>21</v>
      </c>
      <c r="C3505" s="122"/>
      <c r="D3505" s="130"/>
      <c r="E3505" s="122"/>
      <c r="F3505" s="122"/>
      <c r="G3505" s="138">
        <v>7.6199780288763348</v>
      </c>
      <c r="H3505" s="137">
        <v>7.4300062774639049</v>
      </c>
    </row>
    <row r="3506" spans="1:16" ht="15.75" customHeight="1">
      <c r="A3506" s="4" t="str">
        <f>+B3503&amp;B3506</f>
        <v>43323ETEN</v>
      </c>
      <c r="B3506" s="57" t="s">
        <v>18</v>
      </c>
      <c r="C3506" s="139">
        <v>7.9500000000000011</v>
      </c>
      <c r="D3506" s="138">
        <v>8.120000000000001</v>
      </c>
      <c r="E3506" s="122"/>
      <c r="F3506" s="122"/>
      <c r="G3506" s="138">
        <v>7.8100282485875701</v>
      </c>
      <c r="H3506" s="137">
        <v>7.619978028876333</v>
      </c>
    </row>
    <row r="3507" spans="1:16" ht="15.75" customHeight="1">
      <c r="A3507" s="4" t="str">
        <f>+B3503&amp;B3507</f>
        <v>43323SALAVERRY</v>
      </c>
      <c r="B3507" s="57" t="s">
        <v>16</v>
      </c>
      <c r="C3507" s="139">
        <v>7.99</v>
      </c>
      <c r="D3507" s="138">
        <v>8.16</v>
      </c>
      <c r="E3507" s="122"/>
      <c r="F3507" s="137">
        <v>8.4399717514124291</v>
      </c>
      <c r="G3507" s="138">
        <v>7.8400031387319524</v>
      </c>
      <c r="H3507" s="137">
        <v>7.6500313873195216</v>
      </c>
    </row>
    <row r="3508" spans="1:16" ht="15.75" customHeight="1">
      <c r="A3508" s="4" t="str">
        <f>+B3503&amp;B3508</f>
        <v>43323CHIMBOTE</v>
      </c>
      <c r="B3508" s="57" t="s">
        <v>15</v>
      </c>
      <c r="C3508" s="139">
        <v>7.879999999999999</v>
      </c>
      <c r="D3508" s="138">
        <v>8.0499999999999989</v>
      </c>
      <c r="E3508" s="122"/>
      <c r="F3508" s="122"/>
      <c r="G3508" s="138">
        <v>7.8400031387319524</v>
      </c>
      <c r="H3508" s="122"/>
    </row>
    <row r="3509" spans="1:16" ht="15.75" customHeight="1">
      <c r="A3509" s="4" t="str">
        <f>+B3503&amp;B3509</f>
        <v>43323SUPE</v>
      </c>
      <c r="B3509" s="57" t="s">
        <v>22</v>
      </c>
      <c r="C3509" s="139">
        <v>7.8500000000000014</v>
      </c>
      <c r="D3509" s="138">
        <v>8.02</v>
      </c>
      <c r="E3509" s="122"/>
      <c r="F3509" s="122"/>
      <c r="G3509" s="138">
        <v>7.5600282485875701</v>
      </c>
      <c r="H3509" s="137">
        <v>7.5200094161958564</v>
      </c>
    </row>
    <row r="3510" spans="1:16" ht="15.75" customHeight="1">
      <c r="A3510" s="4" t="str">
        <f>+B3503&amp;B3510</f>
        <v>43323CALLAO</v>
      </c>
      <c r="B3510" s="57" t="s">
        <v>17</v>
      </c>
      <c r="C3510" s="139">
        <v>7.7200000000000006</v>
      </c>
      <c r="D3510" s="138">
        <v>7.8900000000000006</v>
      </c>
      <c r="E3510" s="137">
        <v>8.2700094161958582</v>
      </c>
      <c r="F3510" s="137">
        <v>7.9599811676082863</v>
      </c>
      <c r="G3510" s="138">
        <v>7.3499686126804766</v>
      </c>
      <c r="H3510" s="137">
        <v>7.130021971123667</v>
      </c>
    </row>
    <row r="3511" spans="1:16" ht="15.75" customHeight="1">
      <c r="A3511" s="4" t="str">
        <f>+B3503&amp;B3511</f>
        <v>43323CONCHAN</v>
      </c>
      <c r="B3511" s="57" t="s">
        <v>14</v>
      </c>
      <c r="C3511" s="139">
        <v>7.7200000000000006</v>
      </c>
      <c r="D3511" s="138">
        <v>7.8900000000000006</v>
      </c>
      <c r="E3511" s="137">
        <v>8.2700094161958582</v>
      </c>
      <c r="F3511" s="137">
        <v>7.9599811676082863</v>
      </c>
      <c r="G3511" s="138">
        <v>7.3499686126804766</v>
      </c>
      <c r="H3511" s="137">
        <v>7.130021971123667</v>
      </c>
    </row>
    <row r="3512" spans="1:16" ht="15.75" customHeight="1">
      <c r="A3512" s="4" t="str">
        <f>+B3503&amp;B3512</f>
        <v>43323C. DE PASCO</v>
      </c>
      <c r="B3512" s="57" t="s">
        <v>23</v>
      </c>
      <c r="C3512" s="122"/>
      <c r="D3512" s="130"/>
      <c r="E3512" s="122"/>
      <c r="F3512" s="122"/>
      <c r="G3512" s="138">
        <v>8.1100125549278079</v>
      </c>
      <c r="H3512" s="137">
        <v>7.930006277463904</v>
      </c>
    </row>
    <row r="3513" spans="1:16" ht="15.75" customHeight="1">
      <c r="A3513" s="4" t="str">
        <f>+B3503&amp;B3513</f>
        <v>43323PISCO</v>
      </c>
      <c r="B3513" s="57" t="s">
        <v>24</v>
      </c>
      <c r="C3513" s="139">
        <v>7.92</v>
      </c>
      <c r="D3513" s="138">
        <v>8.09</v>
      </c>
      <c r="E3513" s="122"/>
      <c r="F3513" s="137">
        <v>8.2299905838041436</v>
      </c>
      <c r="G3513" s="138">
        <v>7.6399874450721903</v>
      </c>
      <c r="H3513" s="137">
        <v>7.4099968612680458</v>
      </c>
    </row>
    <row r="3514" spans="1:16" ht="15.75" customHeight="1">
      <c r="A3514" s="4" t="str">
        <f>B3503&amp;B3514</f>
        <v>43323MOLLENDO</v>
      </c>
      <c r="B3514" s="57" t="s">
        <v>25</v>
      </c>
      <c r="C3514" s="139">
        <v>8.19</v>
      </c>
      <c r="D3514" s="138">
        <v>8.36</v>
      </c>
      <c r="E3514" s="122"/>
      <c r="F3514" s="122"/>
      <c r="G3514" s="138">
        <v>7.9500156936597604</v>
      </c>
      <c r="H3514" s="137">
        <v>7.7599654739485251</v>
      </c>
    </row>
    <row r="3515" spans="1:16" ht="15.75" customHeight="1">
      <c r="A3515" s="4" t="str">
        <f>B3503&amp;B3515</f>
        <v>43323JULIACA</v>
      </c>
      <c r="B3515" s="57" t="s">
        <v>26</v>
      </c>
      <c r="C3515" s="139">
        <v>8.4600000000000009</v>
      </c>
      <c r="D3515" s="138">
        <v>8.629999999999999</v>
      </c>
      <c r="E3515" s="122"/>
      <c r="F3515" s="122"/>
      <c r="G3515" s="130"/>
      <c r="H3515" s="137">
        <v>8.0699937225360951</v>
      </c>
    </row>
    <row r="3516" spans="1:16" ht="15.75" customHeight="1">
      <c r="A3516" s="4" t="str">
        <f>B3503&amp;B3516</f>
        <v>43323CUSCO</v>
      </c>
      <c r="B3516" s="57" t="s">
        <v>19</v>
      </c>
      <c r="C3516" s="139">
        <v>8.5100000000000016</v>
      </c>
      <c r="D3516" s="138">
        <v>8.6800000000000015</v>
      </c>
      <c r="E3516" s="122"/>
      <c r="F3516" s="122"/>
      <c r="G3516" s="130"/>
      <c r="H3516" s="137">
        <v>8.1199780288763321</v>
      </c>
    </row>
    <row r="3517" spans="1:16" ht="15.75" customHeight="1">
      <c r="A3517" s="4" t="str">
        <f>B3503&amp;B3517</f>
        <v>43323ILO</v>
      </c>
      <c r="B3517" s="57" t="s">
        <v>27</v>
      </c>
      <c r="C3517" s="139">
        <v>8.23</v>
      </c>
      <c r="D3517" s="138">
        <v>8.4</v>
      </c>
      <c r="E3517" s="122"/>
      <c r="F3517" s="137">
        <v>8.6399874450721921</v>
      </c>
      <c r="G3517" s="130"/>
      <c r="H3517" s="122"/>
    </row>
    <row r="3518" spans="1:16" ht="15.75" customHeight="1">
      <c r="A3518" s="4" t="str">
        <f>B3503&amp;B3518</f>
        <v>43323EL MILAGRO</v>
      </c>
      <c r="B3518" s="57" t="s">
        <v>28</v>
      </c>
      <c r="C3518" s="122"/>
      <c r="D3518" s="130"/>
      <c r="E3518" s="123"/>
      <c r="F3518" s="123"/>
      <c r="G3518" s="140">
        <v>7.8300376647834273</v>
      </c>
      <c r="H3518" s="141">
        <v>7.549984306340237</v>
      </c>
      <c r="O3518" s="4"/>
      <c r="P3518" s="4"/>
    </row>
    <row r="3519" spans="1:16" ht="15.75" customHeight="1">
      <c r="A3519" s="4" t="str">
        <f>B3503&amp;B3519</f>
        <v>43323YURIMAGUAS</v>
      </c>
      <c r="B3519" s="57" t="s">
        <v>29</v>
      </c>
      <c r="C3519" s="122"/>
      <c r="D3519" s="130"/>
      <c r="E3519" s="133"/>
      <c r="F3519" s="121"/>
      <c r="G3519" s="121"/>
      <c r="H3519" s="121"/>
      <c r="O3519" s="4"/>
      <c r="P3519" s="4"/>
    </row>
    <row r="3520" spans="1:16" ht="15.75" customHeight="1">
      <c r="A3520" s="4" t="str">
        <f>B3503&amp;B3520</f>
        <v>43323IQUITOS</v>
      </c>
      <c r="B3520" s="57" t="s">
        <v>30</v>
      </c>
      <c r="C3520" s="122"/>
      <c r="D3520" s="130"/>
      <c r="E3520" s="133"/>
      <c r="F3520" s="121"/>
      <c r="G3520" s="121"/>
      <c r="H3520" s="121"/>
      <c r="O3520" s="4"/>
      <c r="P3520" s="4"/>
    </row>
    <row r="3521" spans="1:16" ht="15.75" customHeight="1">
      <c r="A3521" s="4" t="str">
        <f>B3503&amp;B3521</f>
        <v>43323PUCALLPA</v>
      </c>
      <c r="B3521" s="57" t="s">
        <v>31</v>
      </c>
      <c r="C3521" s="122"/>
      <c r="D3521" s="130"/>
      <c r="E3521" s="133"/>
      <c r="F3521" s="121"/>
      <c r="G3521" s="121"/>
      <c r="H3521" s="121"/>
      <c r="O3521" s="4"/>
      <c r="P3521" s="4"/>
    </row>
    <row r="3522" spans="1:16" ht="15.75" customHeight="1">
      <c r="A3522" s="4" t="str">
        <f>B3503&amp;B3522</f>
        <v>43323PTO. MALDONADO</v>
      </c>
      <c r="B3522" s="57" t="s">
        <v>32</v>
      </c>
      <c r="C3522" s="139">
        <v>9.73</v>
      </c>
      <c r="D3522" s="138">
        <v>9.9</v>
      </c>
      <c r="E3522" s="142"/>
      <c r="F3522" s="121"/>
      <c r="G3522" s="121"/>
      <c r="H3522" s="121"/>
      <c r="O3522" s="4"/>
      <c r="P3522" s="4"/>
    </row>
    <row r="3523" spans="1:16" ht="15.75" customHeight="1">
      <c r="B3523" s="17">
        <v>43329</v>
      </c>
      <c r="C3523" s="18"/>
      <c r="D3523" s="18"/>
      <c r="E3523" s="18"/>
      <c r="F3523" s="18"/>
      <c r="G3523" s="18"/>
      <c r="H3523" s="18"/>
      <c r="O3523" s="4"/>
      <c r="P3523" s="4"/>
    </row>
    <row r="3524" spans="1:16" ht="15.75" customHeight="1">
      <c r="A3524" s="4" t="str">
        <f>B3523&amp;B3524</f>
        <v>43329TALARA</v>
      </c>
      <c r="B3524" s="57" t="s">
        <v>20</v>
      </c>
      <c r="C3524" s="145"/>
      <c r="D3524" s="151"/>
      <c r="E3524" s="145"/>
      <c r="F3524" s="137">
        <v>8.049984306340237</v>
      </c>
      <c r="G3524" s="138">
        <v>7.4500156936597604</v>
      </c>
      <c r="H3524" s="137">
        <v>7.130021971123667</v>
      </c>
      <c r="O3524" s="4"/>
      <c r="P3524" s="4"/>
    </row>
    <row r="3525" spans="1:16" ht="15.75" customHeight="1">
      <c r="A3525" s="4" t="str">
        <f>B3523&amp;B3525</f>
        <v>43329PIURA</v>
      </c>
      <c r="B3525" s="57" t="s">
        <v>21</v>
      </c>
      <c r="C3525" s="118"/>
      <c r="D3525" s="152"/>
      <c r="E3525" s="118"/>
      <c r="F3525" s="118"/>
      <c r="G3525" s="138">
        <v>7.5299748901443815</v>
      </c>
      <c r="H3525" s="137">
        <v>7.3100282485875701</v>
      </c>
      <c r="O3525" s="4"/>
      <c r="P3525" s="4"/>
    </row>
    <row r="3526" spans="1:16" ht="15.75" customHeight="1">
      <c r="A3526" s="4" t="str">
        <f>+B3523&amp;B3526</f>
        <v>43329ETEN</v>
      </c>
      <c r="B3526" s="57" t="s">
        <v>18</v>
      </c>
      <c r="C3526" s="139">
        <v>7.9500000000000011</v>
      </c>
      <c r="D3526" s="138">
        <v>8.11</v>
      </c>
      <c r="E3526" s="118"/>
      <c r="F3526" s="118"/>
      <c r="G3526" s="138">
        <v>7.7200251098556185</v>
      </c>
      <c r="H3526" s="137">
        <v>7.4999999999999991</v>
      </c>
      <c r="O3526" s="4"/>
      <c r="P3526" s="4"/>
    </row>
    <row r="3527" spans="1:16" ht="15.75" customHeight="1">
      <c r="A3527" s="4" t="str">
        <f>+B3523&amp;B3527</f>
        <v>43329SALAVERRY</v>
      </c>
      <c r="B3527" s="57" t="s">
        <v>16</v>
      </c>
      <c r="C3527" s="139">
        <v>7.99</v>
      </c>
      <c r="D3527" s="138">
        <v>8.15</v>
      </c>
      <c r="E3527" s="118"/>
      <c r="F3527" s="137">
        <v>8.3600125549278097</v>
      </c>
      <c r="G3527" s="138">
        <v>7.75</v>
      </c>
      <c r="H3527" s="137">
        <v>7.5299748901443815</v>
      </c>
      <c r="O3527" s="4"/>
      <c r="P3527" s="4"/>
    </row>
    <row r="3528" spans="1:16" ht="15.75" customHeight="1">
      <c r="A3528" s="4" t="str">
        <f>+B3523&amp;B3528</f>
        <v>43329CHIMBOTE</v>
      </c>
      <c r="B3528" s="57" t="s">
        <v>15</v>
      </c>
      <c r="C3528" s="139">
        <v>7.879999999999999</v>
      </c>
      <c r="D3528" s="138">
        <v>8.0400000000000009</v>
      </c>
      <c r="E3528" s="118"/>
      <c r="F3528" s="118"/>
      <c r="G3528" s="138">
        <v>7.75</v>
      </c>
      <c r="H3528" s="118"/>
      <c r="O3528" s="4"/>
      <c r="P3528" s="4"/>
    </row>
    <row r="3529" spans="1:16" ht="15.75" customHeight="1">
      <c r="A3529" s="4" t="str">
        <f>+B3523&amp;B3529</f>
        <v>43329SUPE</v>
      </c>
      <c r="B3529" s="57" t="s">
        <v>22</v>
      </c>
      <c r="C3529" s="139">
        <v>7.8500000000000014</v>
      </c>
      <c r="D3529" s="138">
        <v>8.0100000000000016</v>
      </c>
      <c r="E3529" s="118"/>
      <c r="F3529" s="118"/>
      <c r="G3529" s="138">
        <v>7.4700251098556185</v>
      </c>
      <c r="H3529" s="137">
        <v>7.4000313873195234</v>
      </c>
      <c r="O3529" s="4"/>
      <c r="P3529" s="4"/>
    </row>
    <row r="3530" spans="1:16" ht="15.75" customHeight="1">
      <c r="A3530" s="4" t="str">
        <f>+B3523&amp;B3530</f>
        <v>43329CALLAO</v>
      </c>
      <c r="B3530" s="57" t="s">
        <v>17</v>
      </c>
      <c r="C3530" s="139">
        <v>7.7200000000000006</v>
      </c>
      <c r="D3530" s="138">
        <v>7.879999999999999</v>
      </c>
      <c r="E3530" s="137">
        <v>8.1800062774639031</v>
      </c>
      <c r="F3530" s="137">
        <v>7.8800219711236661</v>
      </c>
      <c r="G3530" s="138">
        <v>7.2599654739485251</v>
      </c>
      <c r="H3530" s="137">
        <v>7.009965473948526</v>
      </c>
      <c r="O3530" s="4"/>
      <c r="P3530" s="4"/>
    </row>
    <row r="3531" spans="1:16" ht="15.75" customHeight="1">
      <c r="A3531" s="4" t="str">
        <f>+B3523&amp;B3531</f>
        <v>43329CONCHAN</v>
      </c>
      <c r="B3531" s="57" t="s">
        <v>14</v>
      </c>
      <c r="C3531" s="139">
        <v>7.7200000000000006</v>
      </c>
      <c r="D3531" s="138">
        <v>7.879999999999999</v>
      </c>
      <c r="E3531" s="137">
        <v>8.1800062774639031</v>
      </c>
      <c r="F3531" s="137">
        <v>7.8800219711236661</v>
      </c>
      <c r="G3531" s="138">
        <v>7.2599654739485251</v>
      </c>
      <c r="H3531" s="137">
        <v>7.009965473948526</v>
      </c>
      <c r="O3531" s="4"/>
      <c r="P3531" s="4"/>
    </row>
    <row r="3532" spans="1:16" ht="15.75" customHeight="1">
      <c r="A3532" s="4" t="str">
        <f>+B3523&amp;B3532</f>
        <v>43329C. DE PASCO</v>
      </c>
      <c r="B3532" s="57" t="s">
        <v>23</v>
      </c>
      <c r="C3532" s="118"/>
      <c r="D3532" s="152"/>
      <c r="E3532" s="118"/>
      <c r="F3532" s="118"/>
      <c r="G3532" s="138">
        <v>8.0200094161958546</v>
      </c>
      <c r="H3532" s="137">
        <v>7.8100282485875701</v>
      </c>
      <c r="O3532" s="4"/>
      <c r="P3532" s="4"/>
    </row>
    <row r="3533" spans="1:16" ht="15.75" customHeight="1">
      <c r="A3533" s="4" t="str">
        <f>+B3523&amp;B3533</f>
        <v>43329PISCO</v>
      </c>
      <c r="B3533" s="57" t="s">
        <v>24</v>
      </c>
      <c r="C3533" s="139">
        <v>7.92</v>
      </c>
      <c r="D3533" s="138">
        <v>8.08</v>
      </c>
      <c r="E3533" s="118"/>
      <c r="F3533" s="137">
        <v>8.1500313873195207</v>
      </c>
      <c r="G3533" s="138">
        <v>7.5499843063402388</v>
      </c>
      <c r="H3533" s="137">
        <v>7.2900188323917146</v>
      </c>
      <c r="O3533" s="4"/>
      <c r="P3533" s="4"/>
    </row>
    <row r="3534" spans="1:16" ht="15.75" customHeight="1">
      <c r="A3534" s="4" t="str">
        <f>B3523&amp;B3534</f>
        <v>43329MOLLENDO</v>
      </c>
      <c r="B3534" s="57" t="s">
        <v>25</v>
      </c>
      <c r="C3534" s="139">
        <v>8.19</v>
      </c>
      <c r="D3534" s="138">
        <v>8.35</v>
      </c>
      <c r="E3534" s="118"/>
      <c r="F3534" s="118"/>
      <c r="G3534" s="138">
        <v>7.8600125549278088</v>
      </c>
      <c r="H3534" s="137">
        <v>7.6399874450721903</v>
      </c>
      <c r="O3534" s="4"/>
      <c r="P3534" s="4"/>
    </row>
    <row r="3535" spans="1:16" ht="15.75" customHeight="1">
      <c r="A3535" s="4" t="str">
        <f>B3523&amp;B3535</f>
        <v>43329JULIACA</v>
      </c>
      <c r="B3535" s="57" t="s">
        <v>26</v>
      </c>
      <c r="C3535" s="139">
        <v>8.4600000000000009</v>
      </c>
      <c r="D3535" s="138">
        <v>8.620000000000001</v>
      </c>
      <c r="E3535" s="118"/>
      <c r="F3535" s="118"/>
      <c r="G3535" s="152"/>
      <c r="H3535" s="137">
        <v>7.9500156936597604</v>
      </c>
      <c r="O3535" s="4"/>
      <c r="P3535" s="4"/>
    </row>
    <row r="3536" spans="1:16" ht="15.75" customHeight="1">
      <c r="A3536" s="4" t="str">
        <f>B3523&amp;B3536</f>
        <v>43329CUSCO</v>
      </c>
      <c r="B3536" s="57" t="s">
        <v>19</v>
      </c>
      <c r="C3536" s="139">
        <v>8.5100000000000016</v>
      </c>
      <c r="D3536" s="138">
        <v>8.67</v>
      </c>
      <c r="E3536" s="118"/>
      <c r="F3536" s="118"/>
      <c r="G3536" s="152"/>
      <c r="H3536" s="137">
        <v>8</v>
      </c>
      <c r="O3536" s="4"/>
      <c r="P3536" s="4"/>
    </row>
    <row r="3537" spans="1:16" ht="15.75" customHeight="1">
      <c r="A3537" s="4" t="str">
        <f>B3523&amp;B3537</f>
        <v>43329ILO</v>
      </c>
      <c r="B3537" s="57" t="s">
        <v>27</v>
      </c>
      <c r="C3537" s="139">
        <v>8.23</v>
      </c>
      <c r="D3537" s="138">
        <v>8.39</v>
      </c>
      <c r="E3537" s="118"/>
      <c r="F3537" s="137">
        <v>8.5600282485875727</v>
      </c>
      <c r="G3537" s="152"/>
      <c r="H3537" s="118"/>
      <c r="O3537" s="4"/>
      <c r="P3537" s="4"/>
    </row>
    <row r="3538" spans="1:16" ht="15.75" customHeight="1">
      <c r="A3538" s="4" t="str">
        <f>B3523&amp;B3538</f>
        <v>43329EL MILAGRO</v>
      </c>
      <c r="B3538" s="57" t="s">
        <v>28</v>
      </c>
      <c r="C3538" s="118"/>
      <c r="D3538" s="153"/>
      <c r="E3538" s="146"/>
      <c r="F3538" s="146"/>
      <c r="G3538" s="140">
        <v>7.7400345260514749</v>
      </c>
      <c r="H3538" s="141">
        <v>7.4300062774639049</v>
      </c>
      <c r="O3538" s="4"/>
      <c r="P3538" s="4"/>
    </row>
    <row r="3539" spans="1:16" ht="15.75" customHeight="1">
      <c r="A3539" s="4" t="str">
        <f>B3523&amp;B3539</f>
        <v>43329YURIMAGUAS</v>
      </c>
      <c r="B3539" s="57" t="s">
        <v>29</v>
      </c>
      <c r="C3539" s="148"/>
      <c r="D3539" s="154"/>
      <c r="E3539" s="154"/>
      <c r="F3539" s="121"/>
      <c r="G3539" s="121"/>
      <c r="H3539" s="121"/>
      <c r="O3539" s="4"/>
      <c r="P3539" s="4"/>
    </row>
    <row r="3540" spans="1:16" ht="15.75" customHeight="1">
      <c r="A3540" s="4" t="str">
        <f>B3523&amp;B3540</f>
        <v>43329IQUITOS</v>
      </c>
      <c r="B3540" s="57" t="s">
        <v>30</v>
      </c>
      <c r="C3540" s="148"/>
      <c r="D3540" s="154"/>
      <c r="E3540" s="154"/>
      <c r="F3540" s="121"/>
      <c r="G3540" s="121"/>
      <c r="H3540" s="121"/>
      <c r="O3540" s="4"/>
      <c r="P3540" s="4"/>
    </row>
    <row r="3541" spans="1:16" ht="15.75" customHeight="1">
      <c r="A3541" s="4" t="str">
        <f>B3523&amp;B3541</f>
        <v>43329PUCALLPA</v>
      </c>
      <c r="B3541" s="57" t="s">
        <v>31</v>
      </c>
      <c r="C3541" s="148"/>
      <c r="D3541" s="154"/>
      <c r="E3541" s="154"/>
      <c r="F3541" s="121"/>
      <c r="G3541" s="121"/>
      <c r="H3541" s="121"/>
      <c r="O3541" s="4"/>
      <c r="P3541" s="4"/>
    </row>
    <row r="3542" spans="1:16" ht="15.75" customHeight="1">
      <c r="A3542" s="4" t="str">
        <f>B3523&amp;B3542</f>
        <v>43329PTO. MALDONADO</v>
      </c>
      <c r="B3542" s="57" t="s">
        <v>32</v>
      </c>
      <c r="C3542" s="144">
        <v>9.73</v>
      </c>
      <c r="D3542" s="142">
        <v>9.89</v>
      </c>
      <c r="E3542" s="142"/>
      <c r="F3542" s="121"/>
      <c r="G3542" s="121"/>
      <c r="H3542" s="121"/>
      <c r="O3542" s="4"/>
      <c r="P3542" s="4"/>
    </row>
    <row r="3543" spans="1:16" ht="15.75" customHeight="1">
      <c r="B3543" s="17">
        <v>43337</v>
      </c>
      <c r="C3543" s="18"/>
      <c r="D3543" s="18"/>
      <c r="E3543" s="18"/>
      <c r="F3543" s="18"/>
      <c r="G3543" s="18"/>
      <c r="H3543" s="18"/>
      <c r="O3543" s="4"/>
      <c r="P3543" s="4"/>
    </row>
    <row r="3544" spans="1:16" ht="15.75" customHeight="1">
      <c r="A3544" s="4" t="str">
        <f>B3543&amp;B3544</f>
        <v>43337TALARA</v>
      </c>
      <c r="B3544" s="57" t="s">
        <v>20</v>
      </c>
      <c r="C3544" s="135"/>
      <c r="D3544" s="136"/>
      <c r="E3544" s="135"/>
      <c r="F3544" s="137">
        <v>7.9500156936597621</v>
      </c>
      <c r="G3544" s="138">
        <v>7.3600125549278097</v>
      </c>
      <c r="H3544" s="137">
        <v>7.009965473948526</v>
      </c>
      <c r="O3544" s="4"/>
      <c r="P3544" s="4"/>
    </row>
    <row r="3545" spans="1:16" ht="15.75" customHeight="1">
      <c r="A3545" s="4" t="str">
        <f>B3543&amp;B3545</f>
        <v>43337PIURA</v>
      </c>
      <c r="B3545" s="57" t="s">
        <v>21</v>
      </c>
      <c r="C3545" s="122"/>
      <c r="D3545" s="130"/>
      <c r="E3545" s="122"/>
      <c r="F3545" s="122"/>
      <c r="G3545" s="138">
        <v>7.4399717514124299</v>
      </c>
      <c r="H3545" s="137">
        <v>7.1899717514124291</v>
      </c>
      <c r="O3545" s="4"/>
      <c r="P3545" s="4"/>
    </row>
    <row r="3546" spans="1:16" ht="15.75" customHeight="1">
      <c r="A3546" s="4" t="str">
        <f>+B3543&amp;B3546</f>
        <v>43337ETEN</v>
      </c>
      <c r="B3546" s="57" t="s">
        <v>18</v>
      </c>
      <c r="C3546" s="139">
        <v>7.9500000000000011</v>
      </c>
      <c r="D3546" s="138">
        <v>8.11</v>
      </c>
      <c r="E3546" s="122"/>
      <c r="F3546" s="122"/>
      <c r="G3546" s="138">
        <v>7.6300219711236652</v>
      </c>
      <c r="H3546" s="137">
        <v>7.3800219711236661</v>
      </c>
      <c r="O3546" s="4"/>
      <c r="P3546" s="4"/>
    </row>
    <row r="3547" spans="1:16" ht="15.75" customHeight="1">
      <c r="A3547" s="4" t="str">
        <f>+B3543&amp;B3547</f>
        <v>43337SALAVERRY</v>
      </c>
      <c r="B3547" s="57" t="s">
        <v>16</v>
      </c>
      <c r="C3547" s="139">
        <v>7.99</v>
      </c>
      <c r="D3547" s="138">
        <v>8.15</v>
      </c>
      <c r="E3547" s="122"/>
      <c r="F3547" s="137">
        <v>8.2599654739485224</v>
      </c>
      <c r="G3547" s="138">
        <v>7.6599968612680467</v>
      </c>
      <c r="H3547" s="137">
        <v>7.4099968612680458</v>
      </c>
      <c r="O3547" s="4"/>
      <c r="P3547" s="4"/>
    </row>
    <row r="3548" spans="1:16" ht="15.75" customHeight="1">
      <c r="A3548" s="4" t="str">
        <f>+B3543&amp;B3548</f>
        <v>43337CHIMBOTE</v>
      </c>
      <c r="B3548" s="57" t="s">
        <v>15</v>
      </c>
      <c r="C3548" s="139">
        <v>7.879999999999999</v>
      </c>
      <c r="D3548" s="138">
        <v>8.0400000000000009</v>
      </c>
      <c r="E3548" s="122"/>
      <c r="F3548" s="122"/>
      <c r="G3548" s="138">
        <v>7.6599968612680467</v>
      </c>
      <c r="H3548" s="122"/>
      <c r="O3548" s="4"/>
      <c r="P3548" s="4"/>
    </row>
    <row r="3549" spans="1:16" ht="15.75" customHeight="1">
      <c r="A3549" s="4" t="str">
        <f>+B3543&amp;B3549</f>
        <v>43337SUPE</v>
      </c>
      <c r="B3549" s="57" t="s">
        <v>22</v>
      </c>
      <c r="C3549" s="139">
        <v>7.8500000000000014</v>
      </c>
      <c r="D3549" s="138">
        <v>8.0100000000000016</v>
      </c>
      <c r="E3549" s="122"/>
      <c r="F3549" s="122"/>
      <c r="G3549" s="138">
        <v>7.3800219711236652</v>
      </c>
      <c r="H3549" s="137">
        <v>7.2799748901443824</v>
      </c>
      <c r="O3549" s="4"/>
      <c r="P3549" s="4"/>
    </row>
    <row r="3550" spans="1:16" ht="15.75" customHeight="1">
      <c r="A3550" s="4" t="str">
        <f>+B3543&amp;B3550</f>
        <v>43337CALLAO</v>
      </c>
      <c r="B3550" s="57" t="s">
        <v>17</v>
      </c>
      <c r="C3550" s="139">
        <v>7.7200000000000006</v>
      </c>
      <c r="D3550" s="138">
        <v>7.879999999999999</v>
      </c>
      <c r="E3550" s="137">
        <v>8.0699937225360969</v>
      </c>
      <c r="F3550" s="137">
        <v>7.7799748901443824</v>
      </c>
      <c r="G3550" s="138">
        <v>7.1699623352165718</v>
      </c>
      <c r="H3550" s="137">
        <v>6.8899874450721903</v>
      </c>
      <c r="O3550" s="4"/>
      <c r="P3550" s="4"/>
    </row>
    <row r="3551" spans="1:16" ht="15.75" customHeight="1">
      <c r="A3551" s="4" t="str">
        <f>+B3543&amp;B3551</f>
        <v>43337CONCHAN</v>
      </c>
      <c r="B3551" s="57" t="s">
        <v>14</v>
      </c>
      <c r="C3551" s="139">
        <v>7.7200000000000006</v>
      </c>
      <c r="D3551" s="138">
        <v>7.879999999999999</v>
      </c>
      <c r="E3551" s="137">
        <v>8.0699937225360969</v>
      </c>
      <c r="F3551" s="137">
        <v>7.7799748901443824</v>
      </c>
      <c r="G3551" s="138">
        <v>7.1699623352165718</v>
      </c>
      <c r="H3551" s="137">
        <v>6.8899874450721903</v>
      </c>
      <c r="O3551" s="4"/>
      <c r="P3551" s="4"/>
    </row>
    <row r="3552" spans="1:16" ht="15.75" customHeight="1">
      <c r="A3552" s="4" t="str">
        <f>+B3543&amp;B3552</f>
        <v>43337C. DE PASCO</v>
      </c>
      <c r="B3552" s="57" t="s">
        <v>23</v>
      </c>
      <c r="C3552" s="122"/>
      <c r="D3552" s="130"/>
      <c r="E3552" s="122"/>
      <c r="F3552" s="122"/>
      <c r="G3552" s="138">
        <v>7.930006277463904</v>
      </c>
      <c r="H3552" s="137">
        <v>7.6899717514124273</v>
      </c>
      <c r="O3552" s="4"/>
      <c r="P3552" s="4"/>
    </row>
    <row r="3553" spans="1:16" ht="15.75" customHeight="1">
      <c r="A3553" s="4" t="str">
        <f>+B3543&amp;B3553</f>
        <v>43337PISCO</v>
      </c>
      <c r="B3553" s="57" t="s">
        <v>24</v>
      </c>
      <c r="C3553" s="139">
        <v>7.92</v>
      </c>
      <c r="D3553" s="138">
        <v>8.08</v>
      </c>
      <c r="E3553" s="122"/>
      <c r="F3553" s="137">
        <v>8.049984306340237</v>
      </c>
      <c r="G3553" s="138">
        <v>7.4599811676082863</v>
      </c>
      <c r="H3553" s="137">
        <v>7.1699623352165727</v>
      </c>
      <c r="O3553" s="4"/>
      <c r="P3553" s="4"/>
    </row>
    <row r="3554" spans="1:16" ht="15.75" customHeight="1">
      <c r="A3554" s="4" t="str">
        <f>B3543&amp;B3554</f>
        <v>43337MOLLENDO</v>
      </c>
      <c r="B3554" s="57" t="s">
        <v>25</v>
      </c>
      <c r="C3554" s="139">
        <v>8.19</v>
      </c>
      <c r="D3554" s="138">
        <v>8.35</v>
      </c>
      <c r="E3554" s="122"/>
      <c r="F3554" s="122"/>
      <c r="G3554" s="138">
        <v>7.7700094161958555</v>
      </c>
      <c r="H3554" s="137">
        <v>7.5200094161958564</v>
      </c>
      <c r="O3554" s="4"/>
      <c r="P3554" s="4"/>
    </row>
    <row r="3555" spans="1:16" ht="15.75" customHeight="1">
      <c r="A3555" s="4" t="str">
        <f>B3543&amp;B3555</f>
        <v>43337JULIACA</v>
      </c>
      <c r="B3555" s="57" t="s">
        <v>26</v>
      </c>
      <c r="C3555" s="139">
        <v>8.4600000000000009</v>
      </c>
      <c r="D3555" s="138">
        <v>8.620000000000001</v>
      </c>
      <c r="E3555" s="122"/>
      <c r="F3555" s="122"/>
      <c r="G3555" s="130"/>
      <c r="H3555" s="137">
        <v>7.8300376647834273</v>
      </c>
      <c r="O3555" s="4"/>
      <c r="P3555" s="4"/>
    </row>
    <row r="3556" spans="1:16" ht="15.75" customHeight="1">
      <c r="A3556" s="4" t="str">
        <f>B3543&amp;B3556</f>
        <v>43337CUSCO</v>
      </c>
      <c r="B3556" s="57" t="s">
        <v>19</v>
      </c>
      <c r="C3556" s="139">
        <v>8.5100000000000016</v>
      </c>
      <c r="D3556" s="138">
        <v>8.67</v>
      </c>
      <c r="E3556" s="122"/>
      <c r="F3556" s="122"/>
      <c r="G3556" s="130"/>
      <c r="H3556" s="137">
        <v>7.8800219711236643</v>
      </c>
      <c r="O3556" s="4"/>
      <c r="P3556" s="4"/>
    </row>
    <row r="3557" spans="1:16" ht="15.75" customHeight="1">
      <c r="A3557" s="4" t="str">
        <f>B3543&amp;B3557</f>
        <v>43337ILO</v>
      </c>
      <c r="B3557" s="57" t="s">
        <v>27</v>
      </c>
      <c r="C3557" s="139">
        <v>8.23</v>
      </c>
      <c r="D3557" s="138">
        <v>8.39</v>
      </c>
      <c r="E3557" s="122"/>
      <c r="F3557" s="137">
        <v>8.459981167608289</v>
      </c>
      <c r="G3557" s="130"/>
      <c r="H3557" s="122"/>
      <c r="O3557" s="4"/>
      <c r="P3557" s="4"/>
    </row>
    <row r="3558" spans="1:16" ht="15.75" customHeight="1">
      <c r="A3558" s="4" t="str">
        <f>B3543&amp;B3558</f>
        <v>43337EL MILAGRO</v>
      </c>
      <c r="B3558" s="57" t="s">
        <v>28</v>
      </c>
      <c r="C3558" s="122"/>
      <c r="D3558" s="130"/>
      <c r="E3558" s="123"/>
      <c r="F3558" s="123"/>
      <c r="G3558" s="140">
        <v>7.6500313873195234</v>
      </c>
      <c r="H3558" s="141">
        <v>7.3100282485875701</v>
      </c>
      <c r="O3558" s="4"/>
      <c r="P3558" s="4"/>
    </row>
    <row r="3559" spans="1:16" ht="15.75" customHeight="1">
      <c r="A3559" s="4" t="str">
        <f>B3543&amp;B3559</f>
        <v>43337YURIMAGUAS</v>
      </c>
      <c r="B3559" s="57" t="s">
        <v>29</v>
      </c>
      <c r="C3559" s="122"/>
      <c r="D3559" s="130"/>
      <c r="E3559" s="133"/>
      <c r="F3559" s="121"/>
      <c r="G3559" s="121"/>
      <c r="H3559" s="121"/>
      <c r="O3559" s="4"/>
      <c r="P3559" s="4"/>
    </row>
    <row r="3560" spans="1:16" ht="15.75" customHeight="1">
      <c r="A3560" s="4" t="str">
        <f>B3543&amp;B3560</f>
        <v>43337IQUITOS</v>
      </c>
      <c r="B3560" s="57" t="s">
        <v>30</v>
      </c>
      <c r="C3560" s="122"/>
      <c r="D3560" s="130"/>
      <c r="E3560" s="133"/>
      <c r="F3560" s="121"/>
      <c r="G3560" s="121"/>
      <c r="H3560" s="121"/>
      <c r="O3560" s="4"/>
      <c r="P3560" s="4"/>
    </row>
    <row r="3561" spans="1:16" ht="15.75" customHeight="1">
      <c r="A3561" s="4" t="str">
        <f>B3543&amp;B3561</f>
        <v>43337PUCALLPA</v>
      </c>
      <c r="B3561" s="57" t="s">
        <v>31</v>
      </c>
      <c r="C3561" s="122"/>
      <c r="D3561" s="130"/>
      <c r="E3561" s="133"/>
      <c r="F3561" s="121"/>
      <c r="G3561" s="121"/>
      <c r="H3561" s="121"/>
      <c r="O3561" s="4"/>
      <c r="P3561" s="4"/>
    </row>
    <row r="3562" spans="1:16" ht="15.75" customHeight="1">
      <c r="A3562" s="4" t="str">
        <f>B3543&amp;B3562</f>
        <v>43337PTO. MALDONADO</v>
      </c>
      <c r="B3562" s="57" t="s">
        <v>32</v>
      </c>
      <c r="C3562" s="139">
        <v>9.73</v>
      </c>
      <c r="D3562" s="138">
        <v>9.89</v>
      </c>
      <c r="E3562" s="142"/>
      <c r="F3562" s="121"/>
      <c r="G3562" s="121"/>
      <c r="H3562" s="121"/>
      <c r="O3562" s="4"/>
      <c r="P3562" s="4"/>
    </row>
    <row r="3563" spans="1:16" ht="15.75" customHeight="1">
      <c r="B3563" s="17">
        <v>43343</v>
      </c>
      <c r="C3563" s="18"/>
      <c r="D3563" s="18"/>
      <c r="E3563" s="18"/>
      <c r="F3563" s="18"/>
      <c r="G3563" s="18"/>
      <c r="H3563" s="18"/>
      <c r="O3563" s="4"/>
      <c r="P3563" s="4"/>
    </row>
    <row r="3564" spans="1:16" ht="15.75" customHeight="1">
      <c r="A3564" s="4" t="str">
        <f>B3563&amp;B3564</f>
        <v>43343TALARA</v>
      </c>
      <c r="B3564" s="57" t="s">
        <v>20</v>
      </c>
      <c r="C3564" s="145"/>
      <c r="D3564" s="151"/>
      <c r="E3564" s="145"/>
      <c r="F3564" s="137">
        <v>7.9500156936597621</v>
      </c>
      <c r="G3564" s="138">
        <v>7.3800219711236652</v>
      </c>
      <c r="H3564" s="137">
        <v>7.0299748901443815</v>
      </c>
      <c r="O3564" s="4"/>
      <c r="P3564" s="4"/>
    </row>
    <row r="3565" spans="1:16" ht="15.75" customHeight="1">
      <c r="A3565" s="4" t="str">
        <f>B3563&amp;B3565</f>
        <v>43343PIURA</v>
      </c>
      <c r="B3565" s="57" t="s">
        <v>21</v>
      </c>
      <c r="C3565" s="118"/>
      <c r="D3565" s="152"/>
      <c r="E3565" s="118"/>
      <c r="F3565" s="118"/>
      <c r="G3565" s="138">
        <v>7.4599811676082863</v>
      </c>
      <c r="H3565" s="137">
        <v>7.2099811676082863</v>
      </c>
      <c r="O3565" s="4"/>
      <c r="P3565" s="4"/>
    </row>
    <row r="3566" spans="1:16" ht="15.75" customHeight="1">
      <c r="A3566" s="4" t="str">
        <f>+B3563&amp;B3566</f>
        <v>43343ETEN</v>
      </c>
      <c r="B3566" s="57" t="s">
        <v>18</v>
      </c>
      <c r="C3566" s="139">
        <v>7.99</v>
      </c>
      <c r="D3566" s="138">
        <v>8.1800000000000015</v>
      </c>
      <c r="E3566" s="118"/>
      <c r="F3566" s="118"/>
      <c r="G3566" s="138">
        <v>7.6500313873195234</v>
      </c>
      <c r="H3566" s="137">
        <v>7.4000313873195234</v>
      </c>
      <c r="O3566" s="4"/>
      <c r="P3566" s="4"/>
    </row>
    <row r="3567" spans="1:16" ht="15.75" customHeight="1">
      <c r="A3567" s="4" t="str">
        <f>+B3563&amp;B3567</f>
        <v>43343SALAVERRY</v>
      </c>
      <c r="B3567" s="57" t="s">
        <v>16</v>
      </c>
      <c r="C3567" s="139">
        <v>8.0299999999999994</v>
      </c>
      <c r="D3567" s="138">
        <v>8.2200000000000006</v>
      </c>
      <c r="E3567" s="118"/>
      <c r="F3567" s="137">
        <v>8.2599654739485224</v>
      </c>
      <c r="G3567" s="138">
        <v>7.680006277463904</v>
      </c>
      <c r="H3567" s="137">
        <v>7.4300062774639049</v>
      </c>
      <c r="O3567" s="4"/>
      <c r="P3567" s="4"/>
    </row>
    <row r="3568" spans="1:16" ht="15.75" customHeight="1">
      <c r="A3568" s="4" t="str">
        <f>+B3563&amp;B3568</f>
        <v>43343CHIMBOTE</v>
      </c>
      <c r="B3568" s="57" t="s">
        <v>15</v>
      </c>
      <c r="C3568" s="139">
        <v>7.92</v>
      </c>
      <c r="D3568" s="138">
        <v>8.11</v>
      </c>
      <c r="E3568" s="118"/>
      <c r="F3568" s="118"/>
      <c r="G3568" s="138">
        <v>7.680006277463904</v>
      </c>
      <c r="H3568" s="118"/>
      <c r="O3568" s="4"/>
      <c r="P3568" s="4"/>
    </row>
    <row r="3569" spans="1:16" ht="15.75" customHeight="1">
      <c r="A3569" s="4" t="str">
        <f>+B3563&amp;B3569</f>
        <v>43343SUPE</v>
      </c>
      <c r="B3569" s="57" t="s">
        <v>22</v>
      </c>
      <c r="C3569" s="139">
        <v>7.8900000000000006</v>
      </c>
      <c r="D3569" s="138">
        <v>8.08</v>
      </c>
      <c r="E3569" s="118"/>
      <c r="F3569" s="118"/>
      <c r="G3569" s="138">
        <v>7.4000313873195225</v>
      </c>
      <c r="H3569" s="137">
        <v>7.2999843063402379</v>
      </c>
      <c r="O3569" s="4"/>
      <c r="P3569" s="4"/>
    </row>
    <row r="3570" spans="1:16" ht="15.75" customHeight="1">
      <c r="A3570" s="4" t="str">
        <f>+B3563&amp;B3570</f>
        <v>43343CALLAO</v>
      </c>
      <c r="B3570" s="57" t="s">
        <v>17</v>
      </c>
      <c r="C3570" s="139">
        <v>7.76</v>
      </c>
      <c r="D3570" s="138">
        <v>7.9500000000000011</v>
      </c>
      <c r="E3570" s="137">
        <v>8.049984306340237</v>
      </c>
      <c r="F3570" s="137">
        <v>7.7799748901443824</v>
      </c>
      <c r="G3570" s="138">
        <v>7.1899717514124299</v>
      </c>
      <c r="H3570" s="137">
        <v>6.9099968612680476</v>
      </c>
      <c r="O3570" s="4"/>
      <c r="P3570" s="4"/>
    </row>
    <row r="3571" spans="1:16" ht="15.75" customHeight="1">
      <c r="A3571" s="4" t="str">
        <f>+B3563&amp;B3571</f>
        <v>43343CONCHAN</v>
      </c>
      <c r="B3571" s="57" t="s">
        <v>14</v>
      </c>
      <c r="C3571" s="139">
        <v>7.76</v>
      </c>
      <c r="D3571" s="138">
        <v>7.9500000000000011</v>
      </c>
      <c r="E3571" s="137">
        <v>8.049984306340237</v>
      </c>
      <c r="F3571" s="137">
        <v>7.7799748901443824</v>
      </c>
      <c r="G3571" s="138">
        <v>7.1899717514124299</v>
      </c>
      <c r="H3571" s="137">
        <v>6.9099968612680476</v>
      </c>
      <c r="O3571" s="4"/>
      <c r="P3571" s="4"/>
    </row>
    <row r="3572" spans="1:16" ht="15.75" customHeight="1">
      <c r="A3572" s="4" t="str">
        <f>+B3563&amp;B3572</f>
        <v>43343C. DE PASCO</v>
      </c>
      <c r="B3572" s="57" t="s">
        <v>23</v>
      </c>
      <c r="C3572" s="118"/>
      <c r="D3572" s="152"/>
      <c r="E3572" s="118"/>
      <c r="F3572" s="118"/>
      <c r="G3572" s="138">
        <v>7.9500156936597604</v>
      </c>
      <c r="H3572" s="137">
        <v>7.7099811676082863</v>
      </c>
      <c r="O3572" s="4"/>
      <c r="P3572" s="4"/>
    </row>
    <row r="3573" spans="1:16" ht="15.75" customHeight="1">
      <c r="A3573" s="4" t="str">
        <f>+B3563&amp;B3573</f>
        <v>43343PISCO</v>
      </c>
      <c r="B3573" s="57" t="s">
        <v>24</v>
      </c>
      <c r="C3573" s="139">
        <v>7.9600000000000009</v>
      </c>
      <c r="D3573" s="138">
        <v>8.15</v>
      </c>
      <c r="E3573" s="118"/>
      <c r="F3573" s="137">
        <v>8.049984306340237</v>
      </c>
      <c r="G3573" s="138">
        <v>7.4799905838041436</v>
      </c>
      <c r="H3573" s="137">
        <v>7.1899717514124291</v>
      </c>
      <c r="O3573" s="4"/>
      <c r="P3573" s="4"/>
    </row>
    <row r="3574" spans="1:16" ht="15.75" customHeight="1">
      <c r="A3574" s="4" t="str">
        <f>B3563&amp;B3574</f>
        <v>43343MOLLENDO</v>
      </c>
      <c r="B3574" s="57" t="s">
        <v>25</v>
      </c>
      <c r="C3574" s="139">
        <v>8.23</v>
      </c>
      <c r="D3574" s="138">
        <v>8.42</v>
      </c>
      <c r="E3574" s="118"/>
      <c r="F3574" s="118"/>
      <c r="G3574" s="138">
        <v>7.7900188323917146</v>
      </c>
      <c r="H3574" s="137">
        <v>7.5400188323917137</v>
      </c>
      <c r="O3574" s="4"/>
      <c r="P3574" s="4"/>
    </row>
    <row r="3575" spans="1:16" ht="15.75" customHeight="1">
      <c r="A3575" s="4" t="str">
        <f>B3563&amp;B3575</f>
        <v>43343JULIACA</v>
      </c>
      <c r="B3575" s="57" t="s">
        <v>26</v>
      </c>
      <c r="C3575" s="139">
        <v>8.5</v>
      </c>
      <c r="D3575" s="138">
        <v>8.69</v>
      </c>
      <c r="E3575" s="118"/>
      <c r="F3575" s="118"/>
      <c r="G3575" s="152"/>
      <c r="H3575" s="137">
        <v>7.8499686126804775</v>
      </c>
      <c r="O3575" s="4"/>
      <c r="P3575" s="4"/>
    </row>
    <row r="3576" spans="1:16" ht="15.75" customHeight="1">
      <c r="A3576" s="4" t="str">
        <f>B3563&amp;B3576</f>
        <v>43343CUSCO</v>
      </c>
      <c r="B3576" s="57" t="s">
        <v>19</v>
      </c>
      <c r="C3576" s="139">
        <v>8.5500000000000007</v>
      </c>
      <c r="D3576" s="138">
        <v>8.74</v>
      </c>
      <c r="E3576" s="118"/>
      <c r="F3576" s="118"/>
      <c r="G3576" s="152"/>
      <c r="H3576" s="137">
        <v>7.9000313873195234</v>
      </c>
      <c r="O3576" s="4"/>
      <c r="P3576" s="4"/>
    </row>
    <row r="3577" spans="1:16" ht="15.75" customHeight="1">
      <c r="A3577" s="4" t="str">
        <f>B3563&amp;B3577</f>
        <v>43343ILO</v>
      </c>
      <c r="B3577" s="57" t="s">
        <v>27</v>
      </c>
      <c r="C3577" s="139">
        <v>8.27</v>
      </c>
      <c r="D3577" s="138">
        <v>8.4600000000000009</v>
      </c>
      <c r="E3577" s="118"/>
      <c r="F3577" s="137">
        <v>8.459981167608289</v>
      </c>
      <c r="G3577" s="152"/>
      <c r="H3577" s="118"/>
      <c r="O3577" s="4"/>
      <c r="P3577" s="4"/>
    </row>
    <row r="3578" spans="1:16" ht="15.75" customHeight="1">
      <c r="A3578" s="4" t="str">
        <f>B3563&amp;B3578</f>
        <v>43343EL MILAGRO</v>
      </c>
      <c r="B3578" s="57" t="s">
        <v>28</v>
      </c>
      <c r="C3578" s="118"/>
      <c r="D3578" s="153"/>
      <c r="E3578" s="146"/>
      <c r="F3578" s="146"/>
      <c r="G3578" s="140">
        <v>7.6699623352165727</v>
      </c>
      <c r="H3578" s="141">
        <v>7.3300376647834282</v>
      </c>
      <c r="O3578" s="4"/>
      <c r="P3578" s="4"/>
    </row>
    <row r="3579" spans="1:16" ht="15.75" customHeight="1">
      <c r="A3579" s="4" t="str">
        <f>B3563&amp;B3579</f>
        <v>43343YURIMAGUAS</v>
      </c>
      <c r="B3579" s="57" t="s">
        <v>29</v>
      </c>
      <c r="C3579" s="148"/>
      <c r="D3579" s="154"/>
      <c r="E3579" s="154"/>
      <c r="F3579" s="121"/>
      <c r="G3579" s="121"/>
      <c r="H3579" s="121"/>
      <c r="O3579" s="4"/>
      <c r="P3579" s="4"/>
    </row>
    <row r="3580" spans="1:16" ht="15.75" customHeight="1">
      <c r="A3580" s="4" t="str">
        <f>B3563&amp;B3580</f>
        <v>43343IQUITOS</v>
      </c>
      <c r="B3580" s="57" t="s">
        <v>30</v>
      </c>
      <c r="C3580" s="148"/>
      <c r="D3580" s="154"/>
      <c r="E3580" s="154"/>
      <c r="F3580" s="121"/>
      <c r="G3580" s="121"/>
      <c r="H3580" s="121"/>
      <c r="O3580" s="4"/>
      <c r="P3580" s="4"/>
    </row>
    <row r="3581" spans="1:16" ht="15.75" customHeight="1">
      <c r="A3581" s="4" t="str">
        <f>B3563&amp;B3581</f>
        <v>43343PUCALLPA</v>
      </c>
      <c r="B3581" s="57" t="s">
        <v>31</v>
      </c>
      <c r="C3581" s="148"/>
      <c r="D3581" s="154"/>
      <c r="E3581" s="154"/>
      <c r="F3581" s="121"/>
      <c r="G3581" s="121"/>
      <c r="H3581" s="121"/>
      <c r="O3581" s="4"/>
      <c r="P3581" s="4"/>
    </row>
    <row r="3582" spans="1:16" ht="15.75" customHeight="1">
      <c r="A3582" s="4" t="str">
        <f>B3563&amp;B3582</f>
        <v>43343PTO. MALDONADO</v>
      </c>
      <c r="B3582" s="57" t="s">
        <v>32</v>
      </c>
      <c r="C3582" s="144">
        <v>9.77</v>
      </c>
      <c r="D3582" s="142">
        <v>9.9600000000000009</v>
      </c>
      <c r="E3582" s="142"/>
      <c r="F3582" s="121"/>
      <c r="G3582" s="121"/>
      <c r="H3582" s="121"/>
      <c r="O3582" s="4"/>
      <c r="P3582" s="4"/>
    </row>
    <row r="3583" spans="1:16" ht="15.75" customHeight="1">
      <c r="B3583" s="17">
        <v>43351</v>
      </c>
      <c r="C3583" s="18"/>
      <c r="D3583" s="18"/>
      <c r="E3583" s="18"/>
      <c r="F3583" s="18"/>
      <c r="G3583" s="18"/>
      <c r="H3583" s="18"/>
      <c r="O3583" s="4"/>
      <c r="P3583" s="4"/>
    </row>
    <row r="3584" spans="1:16" ht="15.75" customHeight="1">
      <c r="A3584" s="4" t="str">
        <f>B3583&amp;B3584</f>
        <v>43351TALARA</v>
      </c>
      <c r="B3584" s="57" t="s">
        <v>20</v>
      </c>
      <c r="C3584" s="135"/>
      <c r="D3584" s="136"/>
      <c r="E3584" s="135"/>
      <c r="F3584" s="137">
        <v>8.0400188323917146</v>
      </c>
      <c r="G3584" s="138">
        <v>7.4999999999999991</v>
      </c>
      <c r="H3584" s="137">
        <v>7.1699623352165727</v>
      </c>
      <c r="O3584" s="4"/>
      <c r="P3584" s="4"/>
    </row>
    <row r="3585" spans="1:16" ht="15.75" customHeight="1">
      <c r="A3585" s="4" t="str">
        <f>B3583&amp;B3585</f>
        <v>43351PIURA</v>
      </c>
      <c r="B3585" s="57" t="s">
        <v>21</v>
      </c>
      <c r="C3585" s="122"/>
      <c r="D3585" s="130"/>
      <c r="E3585" s="122"/>
      <c r="F3585" s="122"/>
      <c r="G3585" s="138">
        <v>7.5800376647834273</v>
      </c>
      <c r="H3585" s="137">
        <v>7.3499686126804775</v>
      </c>
      <c r="O3585" s="4"/>
      <c r="P3585" s="4"/>
    </row>
    <row r="3586" spans="1:16" ht="15.75" customHeight="1">
      <c r="A3586" s="4" t="str">
        <f>+B3583&amp;B3586</f>
        <v>43351ETEN</v>
      </c>
      <c r="B3586" s="57" t="s">
        <v>18</v>
      </c>
      <c r="C3586" s="139">
        <v>7.99</v>
      </c>
      <c r="D3586" s="138">
        <v>8.379999999999999</v>
      </c>
      <c r="E3586" s="122"/>
      <c r="F3586" s="122"/>
      <c r="G3586" s="138">
        <v>7.7700094161958555</v>
      </c>
      <c r="H3586" s="137">
        <v>7.5400188323917137</v>
      </c>
      <c r="O3586" s="4"/>
      <c r="P3586" s="4"/>
    </row>
    <row r="3587" spans="1:16" ht="15.75" customHeight="1">
      <c r="A3587" s="4" t="str">
        <f>+B3583&amp;B3587</f>
        <v>43351SALAVERRY</v>
      </c>
      <c r="B3587" s="57" t="s">
        <v>16</v>
      </c>
      <c r="C3587" s="139">
        <v>8.0299999999999994</v>
      </c>
      <c r="D3587" s="138">
        <v>8.42</v>
      </c>
      <c r="E3587" s="122"/>
      <c r="F3587" s="137">
        <v>8.3499686126804775</v>
      </c>
      <c r="G3587" s="138">
        <v>7.7999843063402396</v>
      </c>
      <c r="H3587" s="137">
        <v>7.5699937225360951</v>
      </c>
      <c r="O3587" s="4"/>
      <c r="P3587" s="4"/>
    </row>
    <row r="3588" spans="1:16" ht="15.75" customHeight="1">
      <c r="A3588" s="4" t="str">
        <f>+B3583&amp;B3588</f>
        <v>43351CHIMBOTE</v>
      </c>
      <c r="B3588" s="57" t="s">
        <v>15</v>
      </c>
      <c r="C3588" s="139">
        <v>7.92</v>
      </c>
      <c r="D3588" s="138">
        <v>8.31</v>
      </c>
      <c r="E3588" s="122"/>
      <c r="F3588" s="122"/>
      <c r="G3588" s="138">
        <v>7.7999843063402396</v>
      </c>
      <c r="H3588" s="122"/>
      <c r="O3588" s="4"/>
      <c r="P3588" s="4"/>
    </row>
    <row r="3589" spans="1:16" ht="15.75" customHeight="1">
      <c r="A3589" s="4" t="str">
        <f>+B3583&amp;B3589</f>
        <v>43351SUPE</v>
      </c>
      <c r="B3589" s="57" t="s">
        <v>22</v>
      </c>
      <c r="C3589" s="139">
        <v>7.8900000000000006</v>
      </c>
      <c r="D3589" s="138">
        <v>8.2800000000000011</v>
      </c>
      <c r="E3589" s="122"/>
      <c r="F3589" s="122"/>
      <c r="G3589" s="138">
        <v>7.5200094161958564</v>
      </c>
      <c r="H3589" s="137">
        <v>7.4399717514124282</v>
      </c>
      <c r="O3589" s="4"/>
      <c r="P3589" s="4"/>
    </row>
    <row r="3590" spans="1:16" ht="15.75" customHeight="1">
      <c r="A3590" s="4" t="str">
        <f>+B3583&amp;B3590</f>
        <v>43351CALLAO</v>
      </c>
      <c r="B3590" s="57" t="s">
        <v>17</v>
      </c>
      <c r="C3590" s="139">
        <v>7.76</v>
      </c>
      <c r="D3590" s="138">
        <v>8.15</v>
      </c>
      <c r="E3590" s="137">
        <v>8.1300219711236661</v>
      </c>
      <c r="F3590" s="137">
        <v>7.8699780288763339</v>
      </c>
      <c r="G3590" s="138">
        <v>7.3100282485875709</v>
      </c>
      <c r="H3590" s="137">
        <v>7.0499843063402388</v>
      </c>
      <c r="O3590" s="4"/>
      <c r="P3590" s="4"/>
    </row>
    <row r="3591" spans="1:16" ht="15.75" customHeight="1">
      <c r="A3591" s="4" t="str">
        <f>+B3583&amp;B3591</f>
        <v>43351CONCHAN</v>
      </c>
      <c r="B3591" s="57" t="s">
        <v>14</v>
      </c>
      <c r="C3591" s="139">
        <v>7.76</v>
      </c>
      <c r="D3591" s="138">
        <v>8.15</v>
      </c>
      <c r="E3591" s="137">
        <v>8.1300219711236661</v>
      </c>
      <c r="F3591" s="137">
        <v>7.8699780288763339</v>
      </c>
      <c r="G3591" s="138">
        <v>7.3100282485875709</v>
      </c>
      <c r="H3591" s="137">
        <v>7.0499843063402388</v>
      </c>
      <c r="O3591" s="4"/>
      <c r="P3591" s="4"/>
    </row>
    <row r="3592" spans="1:16" ht="15.75" customHeight="1">
      <c r="A3592" s="4" t="str">
        <f>+B3583&amp;B3592</f>
        <v>43351C. DE PASCO</v>
      </c>
      <c r="B3592" s="57" t="s">
        <v>23</v>
      </c>
      <c r="C3592" s="122"/>
      <c r="D3592" s="130"/>
      <c r="E3592" s="122"/>
      <c r="F3592" s="122"/>
      <c r="G3592" s="138">
        <v>8.0699937225360951</v>
      </c>
      <c r="H3592" s="137">
        <v>7.8499686126804775</v>
      </c>
      <c r="O3592" s="4"/>
      <c r="P3592" s="4"/>
    </row>
    <row r="3593" spans="1:16" ht="15.75" customHeight="1">
      <c r="A3593" s="4" t="str">
        <f>+B3583&amp;B3593</f>
        <v>43351PISCO</v>
      </c>
      <c r="B3593" s="57" t="s">
        <v>24</v>
      </c>
      <c r="C3593" s="139">
        <v>7.9600000000000009</v>
      </c>
      <c r="D3593" s="138">
        <v>8.35</v>
      </c>
      <c r="E3593" s="122"/>
      <c r="F3593" s="137">
        <v>8.1399874450721921</v>
      </c>
      <c r="G3593" s="138">
        <v>7.5999686126804757</v>
      </c>
      <c r="H3593" s="137">
        <v>7.3300376647834282</v>
      </c>
      <c r="O3593" s="4"/>
      <c r="P3593" s="4"/>
    </row>
    <row r="3594" spans="1:16" ht="15.75" customHeight="1">
      <c r="A3594" s="4" t="str">
        <f>B3583&amp;B3594</f>
        <v>43351MOLLENDO</v>
      </c>
      <c r="B3594" s="57" t="s">
        <v>25</v>
      </c>
      <c r="C3594" s="139">
        <v>8.23</v>
      </c>
      <c r="D3594" s="138">
        <v>8.620000000000001</v>
      </c>
      <c r="E3594" s="122"/>
      <c r="F3594" s="122"/>
      <c r="G3594" s="138">
        <v>7.9099968612680467</v>
      </c>
      <c r="H3594" s="137">
        <v>7.680006277463904</v>
      </c>
      <c r="O3594" s="4"/>
      <c r="P3594" s="4"/>
    </row>
    <row r="3595" spans="1:16" ht="15.75" customHeight="1">
      <c r="A3595" s="4" t="str">
        <f>B3583&amp;B3595</f>
        <v>43351JULIACA</v>
      </c>
      <c r="B3595" s="57" t="s">
        <v>26</v>
      </c>
      <c r="C3595" s="139">
        <v>8.5</v>
      </c>
      <c r="D3595" s="138">
        <v>8.89</v>
      </c>
      <c r="E3595" s="122"/>
      <c r="F3595" s="122"/>
      <c r="G3595" s="130"/>
      <c r="H3595" s="137">
        <v>7.9900345260514749</v>
      </c>
      <c r="O3595" s="4"/>
      <c r="P3595" s="4"/>
    </row>
    <row r="3596" spans="1:16" ht="15.75" customHeight="1">
      <c r="A3596" s="4" t="str">
        <f>B3583&amp;B3596</f>
        <v>43351CUSCO</v>
      </c>
      <c r="B3596" s="57" t="s">
        <v>19</v>
      </c>
      <c r="C3596" s="139">
        <v>8.5500000000000007</v>
      </c>
      <c r="D3596" s="138">
        <v>8.94</v>
      </c>
      <c r="E3596" s="122"/>
      <c r="F3596" s="122"/>
      <c r="G3596" s="130"/>
      <c r="H3596" s="137">
        <v>8.0400188323917146</v>
      </c>
      <c r="O3596" s="4"/>
      <c r="P3596" s="4"/>
    </row>
    <row r="3597" spans="1:16" ht="15.75" customHeight="1">
      <c r="A3597" s="4" t="str">
        <f>B3583&amp;B3597</f>
        <v>43351ILO</v>
      </c>
      <c r="B3597" s="57" t="s">
        <v>27</v>
      </c>
      <c r="C3597" s="139">
        <v>8.27</v>
      </c>
      <c r="D3597" s="138">
        <v>8.66</v>
      </c>
      <c r="E3597" s="122"/>
      <c r="F3597" s="137">
        <v>8.5499843063402405</v>
      </c>
      <c r="G3597" s="130"/>
      <c r="H3597" s="122"/>
      <c r="O3597" s="4"/>
      <c r="P3597" s="4"/>
    </row>
    <row r="3598" spans="1:16" ht="15.75" customHeight="1">
      <c r="A3598" s="4" t="str">
        <f>B3583&amp;B3598</f>
        <v>43351EL MILAGRO</v>
      </c>
      <c r="B3598" s="57" t="s">
        <v>28</v>
      </c>
      <c r="C3598" s="122"/>
      <c r="D3598" s="130"/>
      <c r="E3598" s="123"/>
      <c r="F3598" s="123"/>
      <c r="G3598" s="140">
        <v>7.7900188323917146</v>
      </c>
      <c r="H3598" s="141">
        <v>7.4700251098556185</v>
      </c>
      <c r="O3598" s="4"/>
      <c r="P3598" s="4"/>
    </row>
    <row r="3599" spans="1:16" ht="15.75" customHeight="1">
      <c r="A3599" s="4" t="str">
        <f>B3583&amp;B3599</f>
        <v>43351YURIMAGUAS</v>
      </c>
      <c r="B3599" s="57" t="s">
        <v>29</v>
      </c>
      <c r="C3599" s="122"/>
      <c r="D3599" s="130"/>
      <c r="E3599" s="133"/>
      <c r="F3599" s="121"/>
      <c r="G3599" s="121"/>
      <c r="H3599" s="121"/>
      <c r="O3599" s="4"/>
      <c r="P3599" s="4"/>
    </row>
    <row r="3600" spans="1:16" ht="15.75" customHeight="1">
      <c r="A3600" s="4" t="str">
        <f>B3583&amp;B3600</f>
        <v>43351IQUITOS</v>
      </c>
      <c r="B3600" s="57" t="s">
        <v>30</v>
      </c>
      <c r="C3600" s="122"/>
      <c r="D3600" s="130"/>
      <c r="E3600" s="133"/>
      <c r="F3600" s="121"/>
      <c r="G3600" s="121"/>
      <c r="H3600" s="121"/>
      <c r="O3600" s="4"/>
      <c r="P3600" s="4"/>
    </row>
    <row r="3601" spans="1:16" ht="15.75" customHeight="1">
      <c r="A3601" s="4" t="str">
        <f>B3583&amp;B3601</f>
        <v>43351PUCALLPA</v>
      </c>
      <c r="B3601" s="57" t="s">
        <v>31</v>
      </c>
      <c r="C3601" s="122"/>
      <c r="D3601" s="130"/>
      <c r="E3601" s="133"/>
      <c r="F3601" s="121"/>
      <c r="G3601" s="121"/>
      <c r="H3601" s="121"/>
      <c r="O3601" s="4"/>
      <c r="P3601" s="4"/>
    </row>
    <row r="3602" spans="1:16" ht="15.75" customHeight="1">
      <c r="A3602" s="4" t="str">
        <f>B3583&amp;B3602</f>
        <v>43351PTO. MALDONADO</v>
      </c>
      <c r="B3602" s="57" t="s">
        <v>32</v>
      </c>
      <c r="C3602" s="139">
        <v>9.77</v>
      </c>
      <c r="D3602" s="138">
        <v>10.16</v>
      </c>
      <c r="E3602" s="142"/>
      <c r="F3602" s="121"/>
      <c r="G3602" s="121"/>
      <c r="H3602" s="121"/>
      <c r="O3602" s="4"/>
      <c r="P3602" s="4"/>
    </row>
    <row r="3603" spans="1:16" ht="15.75" customHeight="1">
      <c r="B3603" s="17">
        <v>43358</v>
      </c>
      <c r="C3603" s="18"/>
      <c r="D3603" s="18"/>
      <c r="E3603" s="18"/>
      <c r="F3603" s="18"/>
      <c r="G3603" s="18"/>
      <c r="H3603" s="18"/>
      <c r="O3603" s="4"/>
      <c r="P3603" s="4"/>
    </row>
    <row r="3604" spans="1:16" ht="15.75" customHeight="1">
      <c r="A3604" s="4" t="str">
        <f>B3603&amp;B3604</f>
        <v>43358TALARA</v>
      </c>
      <c r="B3604" s="57" t="s">
        <v>20</v>
      </c>
      <c r="C3604" s="145"/>
      <c r="D3604" s="151"/>
      <c r="E3604" s="145"/>
      <c r="F3604" s="137">
        <v>8.0600282485875692</v>
      </c>
      <c r="G3604" s="138">
        <v>7.5200094161958564</v>
      </c>
      <c r="H3604" s="137">
        <v>7.2299905838041436</v>
      </c>
      <c r="O3604" s="4"/>
      <c r="P3604" s="4"/>
    </row>
    <row r="3605" spans="1:16" ht="15.75" customHeight="1">
      <c r="A3605" s="4" t="str">
        <f>B3603&amp;B3605</f>
        <v>43358PIURA</v>
      </c>
      <c r="B3605" s="57" t="s">
        <v>21</v>
      </c>
      <c r="C3605" s="118"/>
      <c r="D3605" s="152"/>
      <c r="E3605" s="118"/>
      <c r="F3605" s="118"/>
      <c r="G3605" s="138">
        <v>7.5999686126804757</v>
      </c>
      <c r="H3605" s="137">
        <v>7.4099968612680458</v>
      </c>
      <c r="O3605" s="4"/>
      <c r="P3605" s="4"/>
    </row>
    <row r="3606" spans="1:16" ht="15.75" customHeight="1">
      <c r="A3606" s="4" t="str">
        <f>+B3603&amp;B3606</f>
        <v>43358ETEN</v>
      </c>
      <c r="B3606" s="57" t="s">
        <v>18</v>
      </c>
      <c r="C3606" s="139">
        <v>7.99</v>
      </c>
      <c r="D3606" s="138">
        <v>8.5</v>
      </c>
      <c r="E3606" s="118"/>
      <c r="F3606" s="118"/>
      <c r="G3606" s="138">
        <v>7.7900188323917146</v>
      </c>
      <c r="H3606" s="137">
        <v>7.5999686126804757</v>
      </c>
      <c r="O3606" s="4"/>
      <c r="P3606" s="4"/>
    </row>
    <row r="3607" spans="1:16" ht="15.75" customHeight="1">
      <c r="A3607" s="4" t="str">
        <f>+B3603&amp;B3607</f>
        <v>43358SALAVERRY</v>
      </c>
      <c r="B3607" s="57" t="s">
        <v>16</v>
      </c>
      <c r="C3607" s="139">
        <v>8.0299999999999994</v>
      </c>
      <c r="D3607" s="138">
        <v>8.5400000000000009</v>
      </c>
      <c r="E3607" s="118"/>
      <c r="F3607" s="137">
        <v>8.3699780288763339</v>
      </c>
      <c r="G3607" s="138">
        <v>7.8199937225360951</v>
      </c>
      <c r="H3607" s="137">
        <v>7.6300219711236652</v>
      </c>
      <c r="O3607" s="4"/>
      <c r="P3607" s="4"/>
    </row>
    <row r="3608" spans="1:16" ht="15.75" customHeight="1">
      <c r="A3608" s="4" t="str">
        <f>+B3603&amp;B3608</f>
        <v>43358CHIMBOTE</v>
      </c>
      <c r="B3608" s="57" t="s">
        <v>15</v>
      </c>
      <c r="C3608" s="139">
        <v>7.92</v>
      </c>
      <c r="D3608" s="138">
        <v>8.4300000000000015</v>
      </c>
      <c r="E3608" s="118"/>
      <c r="F3608" s="118"/>
      <c r="G3608" s="138">
        <v>7.8199937225360951</v>
      </c>
      <c r="H3608" s="118"/>
      <c r="O3608" s="4"/>
      <c r="P3608" s="4"/>
    </row>
    <row r="3609" spans="1:16" ht="15.75" customHeight="1">
      <c r="A3609" s="4" t="str">
        <f>+B3603&amp;B3609</f>
        <v>43358SUPE</v>
      </c>
      <c r="B3609" s="57" t="s">
        <v>22</v>
      </c>
      <c r="C3609" s="139">
        <v>7.8900000000000006</v>
      </c>
      <c r="D3609" s="138">
        <v>8.4</v>
      </c>
      <c r="E3609" s="118"/>
      <c r="F3609" s="118"/>
      <c r="G3609" s="138">
        <v>7.5400188323917137</v>
      </c>
      <c r="H3609" s="137">
        <v>7.4999999999999991</v>
      </c>
      <c r="O3609" s="4"/>
      <c r="P3609" s="4"/>
    </row>
    <row r="3610" spans="1:16" ht="15.75" customHeight="1">
      <c r="A3610" s="4" t="str">
        <f>+B3603&amp;B3610</f>
        <v>43358CALLAO</v>
      </c>
      <c r="B3610" s="57" t="s">
        <v>17</v>
      </c>
      <c r="C3610" s="139">
        <v>7.76</v>
      </c>
      <c r="D3610" s="138">
        <v>8.27</v>
      </c>
      <c r="E3610" s="137">
        <v>8.1500313873195207</v>
      </c>
      <c r="F3610" s="137">
        <v>7.889987445072193</v>
      </c>
      <c r="G3610" s="138">
        <v>7.3300376647834273</v>
      </c>
      <c r="H3610" s="137">
        <v>7.1100125549278097</v>
      </c>
      <c r="O3610" s="4"/>
      <c r="P3610" s="4"/>
    </row>
    <row r="3611" spans="1:16" ht="15.75" customHeight="1">
      <c r="A3611" s="4" t="str">
        <f>+B3603&amp;B3611</f>
        <v>43358CONCHAN</v>
      </c>
      <c r="B3611" s="57" t="s">
        <v>14</v>
      </c>
      <c r="C3611" s="139">
        <v>7.76</v>
      </c>
      <c r="D3611" s="138">
        <v>8.27</v>
      </c>
      <c r="E3611" s="137">
        <v>8.1500313873195207</v>
      </c>
      <c r="F3611" s="137">
        <v>7.889987445072193</v>
      </c>
      <c r="G3611" s="138">
        <v>7.3300376647834273</v>
      </c>
      <c r="H3611" s="137">
        <v>7.1100125549278097</v>
      </c>
      <c r="O3611" s="4"/>
      <c r="P3611" s="4"/>
    </row>
    <row r="3612" spans="1:16" ht="15.75" customHeight="1">
      <c r="A3612" s="4" t="str">
        <f>+B3603&amp;B3612</f>
        <v>43358C. DE PASCO</v>
      </c>
      <c r="B3612" s="57" t="s">
        <v>23</v>
      </c>
      <c r="C3612" s="118"/>
      <c r="D3612" s="152"/>
      <c r="E3612" s="118"/>
      <c r="F3612" s="118"/>
      <c r="G3612" s="138">
        <v>8.0900031387319515</v>
      </c>
      <c r="H3612" s="137">
        <v>7.9099968612680467</v>
      </c>
      <c r="O3612" s="4"/>
      <c r="P3612" s="4"/>
    </row>
    <row r="3613" spans="1:16" ht="15.75" customHeight="1">
      <c r="A3613" s="4" t="str">
        <f>+B3603&amp;B3613</f>
        <v>43358PISCO</v>
      </c>
      <c r="B3613" s="57" t="s">
        <v>24</v>
      </c>
      <c r="C3613" s="139">
        <v>7.9600000000000009</v>
      </c>
      <c r="D3613" s="138">
        <v>8.4700000000000006</v>
      </c>
      <c r="E3613" s="118"/>
      <c r="F3613" s="137">
        <v>8.1599968612680485</v>
      </c>
      <c r="G3613" s="138">
        <v>7.6199780288763348</v>
      </c>
      <c r="H3613" s="137">
        <v>7.3899874450721912</v>
      </c>
      <c r="O3613" s="4"/>
      <c r="P3613" s="4"/>
    </row>
    <row r="3614" spans="1:16" ht="15.75" customHeight="1">
      <c r="A3614" s="4" t="str">
        <f>B3603&amp;B3614</f>
        <v>43358MOLLENDO</v>
      </c>
      <c r="B3614" s="57" t="s">
        <v>25</v>
      </c>
      <c r="C3614" s="139">
        <v>8.23</v>
      </c>
      <c r="D3614" s="138">
        <v>8.74</v>
      </c>
      <c r="E3614" s="118"/>
      <c r="F3614" s="118"/>
      <c r="G3614" s="138">
        <v>7.930006277463904</v>
      </c>
      <c r="H3614" s="137">
        <v>7.740034526051474</v>
      </c>
      <c r="O3614" s="4"/>
      <c r="P3614" s="4"/>
    </row>
    <row r="3615" spans="1:16" ht="15.75" customHeight="1">
      <c r="A3615" s="4" t="str">
        <f>B3603&amp;B3615</f>
        <v>43358JULIACA</v>
      </c>
      <c r="B3615" s="57" t="s">
        <v>26</v>
      </c>
      <c r="C3615" s="139">
        <v>8.5</v>
      </c>
      <c r="D3615" s="138">
        <v>9.0100000000000016</v>
      </c>
      <c r="E3615" s="118"/>
      <c r="F3615" s="118"/>
      <c r="G3615" s="152"/>
      <c r="H3615" s="137">
        <v>8.049984306340237</v>
      </c>
      <c r="O3615" s="4"/>
      <c r="P3615" s="4"/>
    </row>
    <row r="3616" spans="1:16" ht="15.75" customHeight="1">
      <c r="A3616" s="4" t="str">
        <f>B3603&amp;B3616</f>
        <v>43358CUSCO</v>
      </c>
      <c r="B3616" s="57" t="s">
        <v>19</v>
      </c>
      <c r="C3616" s="139">
        <v>8.5500000000000007</v>
      </c>
      <c r="D3616" s="138">
        <v>9.06</v>
      </c>
      <c r="E3616" s="118"/>
      <c r="F3616" s="118"/>
      <c r="G3616" s="152"/>
      <c r="H3616" s="137">
        <v>8.0999686126804775</v>
      </c>
      <c r="O3616" s="4"/>
      <c r="P3616" s="4"/>
    </row>
    <row r="3617" spans="1:16" ht="15.75" customHeight="1">
      <c r="A3617" s="4" t="str">
        <f>B3603&amp;B3617</f>
        <v>43358ILO</v>
      </c>
      <c r="B3617" s="57" t="s">
        <v>27</v>
      </c>
      <c r="C3617" s="139">
        <v>8.27</v>
      </c>
      <c r="D3617" s="138">
        <v>8.7800000000000011</v>
      </c>
      <c r="E3617" s="118"/>
      <c r="F3617" s="137">
        <v>8.5699937225360951</v>
      </c>
      <c r="G3617" s="152"/>
      <c r="H3617" s="118"/>
      <c r="O3617" s="4"/>
      <c r="P3617" s="4"/>
    </row>
    <row r="3618" spans="1:16" ht="15.75" customHeight="1">
      <c r="A3618" s="4" t="str">
        <f>B3603&amp;B3618</f>
        <v>43358EL MILAGRO</v>
      </c>
      <c r="B3618" s="57" t="s">
        <v>28</v>
      </c>
      <c r="C3618" s="118"/>
      <c r="D3618" s="153"/>
      <c r="E3618" s="146"/>
      <c r="F3618" s="146"/>
      <c r="G3618" s="140">
        <v>7.8100282485875701</v>
      </c>
      <c r="H3618" s="141">
        <v>7.5299748901443815</v>
      </c>
      <c r="O3618" s="4"/>
      <c r="P3618" s="4"/>
    </row>
    <row r="3619" spans="1:16" ht="15.75" customHeight="1">
      <c r="A3619" s="4" t="str">
        <f>B3603&amp;B3619</f>
        <v>43358YURIMAGUAS</v>
      </c>
      <c r="B3619" s="57" t="s">
        <v>29</v>
      </c>
      <c r="C3619" s="148"/>
      <c r="D3619" s="154"/>
      <c r="E3619" s="154"/>
      <c r="F3619" s="121"/>
      <c r="G3619" s="121"/>
      <c r="H3619" s="121"/>
      <c r="O3619" s="4"/>
      <c r="P3619" s="4"/>
    </row>
    <row r="3620" spans="1:16" ht="15.75" customHeight="1">
      <c r="A3620" s="4" t="str">
        <f>B3603&amp;B3620</f>
        <v>43358IQUITOS</v>
      </c>
      <c r="B3620" s="57" t="s">
        <v>30</v>
      </c>
      <c r="C3620" s="148"/>
      <c r="D3620" s="154"/>
      <c r="E3620" s="154"/>
      <c r="F3620" s="121"/>
      <c r="G3620" s="121"/>
      <c r="H3620" s="121"/>
      <c r="O3620" s="4"/>
      <c r="P3620" s="4"/>
    </row>
    <row r="3621" spans="1:16" ht="15.75" customHeight="1">
      <c r="A3621" s="4" t="str">
        <f>B3603&amp;B3621</f>
        <v>43358PUCALLPA</v>
      </c>
      <c r="B3621" s="57" t="s">
        <v>31</v>
      </c>
      <c r="C3621" s="148"/>
      <c r="D3621" s="154"/>
      <c r="E3621" s="154"/>
      <c r="F3621" s="121"/>
      <c r="G3621" s="121"/>
      <c r="H3621" s="121"/>
      <c r="O3621" s="4"/>
      <c r="P3621" s="4"/>
    </row>
    <row r="3622" spans="1:16" ht="15.75" customHeight="1">
      <c r="A3622" s="4" t="str">
        <f>B3603&amp;B3622</f>
        <v>43358PTO. MALDONADO</v>
      </c>
      <c r="B3622" s="57" t="s">
        <v>32</v>
      </c>
      <c r="C3622" s="144">
        <v>9.77</v>
      </c>
      <c r="D3622" s="142">
        <v>10.28</v>
      </c>
      <c r="E3622" s="142"/>
      <c r="F3622" s="121"/>
      <c r="G3622" s="121"/>
      <c r="H3622" s="121"/>
      <c r="O3622" s="4"/>
      <c r="P3622" s="4"/>
    </row>
    <row r="3623" spans="1:16" ht="15.75" customHeight="1">
      <c r="B3623" s="17">
        <v>43365</v>
      </c>
      <c r="C3623" s="18"/>
      <c r="D3623" s="18"/>
      <c r="E3623" s="18"/>
      <c r="F3623" s="18"/>
      <c r="G3623" s="18"/>
      <c r="H3623" s="18"/>
      <c r="O3623" s="4"/>
      <c r="P3623" s="4"/>
    </row>
    <row r="3624" spans="1:16" ht="15.75" customHeight="1">
      <c r="A3624" s="4" t="str">
        <f>B3623&amp;B3624</f>
        <v>43365TALARA</v>
      </c>
      <c r="B3624" s="57" t="s">
        <v>20</v>
      </c>
      <c r="C3624" s="135"/>
      <c r="D3624" s="136"/>
      <c r="E3624" s="135"/>
      <c r="F3624" s="137">
        <v>8.1300219711236661</v>
      </c>
      <c r="G3624" s="138">
        <v>7.5600282485875701</v>
      </c>
      <c r="H3624" s="137">
        <v>7.2900188323917146</v>
      </c>
      <c r="O3624" s="4"/>
      <c r="P3624" s="4"/>
    </row>
    <row r="3625" spans="1:16" ht="15.75" customHeight="1">
      <c r="A3625" s="4" t="str">
        <f>B3623&amp;B3625</f>
        <v>43365PIURA</v>
      </c>
      <c r="B3625" s="57" t="s">
        <v>21</v>
      </c>
      <c r="C3625" s="122"/>
      <c r="D3625" s="130"/>
      <c r="E3625" s="122"/>
      <c r="F3625" s="122"/>
      <c r="G3625" s="138">
        <v>7.6399874450721903</v>
      </c>
      <c r="H3625" s="137">
        <v>7.4700251098556185</v>
      </c>
      <c r="O3625" s="4"/>
      <c r="P3625" s="4"/>
    </row>
    <row r="3626" spans="1:16" ht="15.75" customHeight="1">
      <c r="A3626" s="4" t="str">
        <f>+B3623&amp;B3626</f>
        <v>43365ETEN</v>
      </c>
      <c r="B3626" s="57" t="s">
        <v>18</v>
      </c>
      <c r="C3626" s="139">
        <v>7.99</v>
      </c>
      <c r="D3626" s="138">
        <v>8.52</v>
      </c>
      <c r="E3626" s="122"/>
      <c r="F3626" s="122"/>
      <c r="G3626" s="138">
        <v>7.8300376647834273</v>
      </c>
      <c r="H3626" s="137">
        <v>7.6599968612680467</v>
      </c>
      <c r="O3626" s="4"/>
      <c r="P3626" s="4"/>
    </row>
    <row r="3627" spans="1:16" ht="15.75" customHeight="1">
      <c r="A3627" s="4" t="str">
        <f>+B3623&amp;B3627</f>
        <v>43365SALAVERRY</v>
      </c>
      <c r="B3627" s="57" t="s">
        <v>16</v>
      </c>
      <c r="C3627" s="139">
        <v>8.0299999999999994</v>
      </c>
      <c r="D3627" s="138">
        <v>8.56</v>
      </c>
      <c r="E3627" s="122"/>
      <c r="F3627" s="137">
        <v>8.4399717514124291</v>
      </c>
      <c r="G3627" s="138">
        <v>7.8600125549278088</v>
      </c>
      <c r="H3627" s="137">
        <v>7.6899717514124273</v>
      </c>
      <c r="O3627" s="4"/>
      <c r="P3627" s="4"/>
    </row>
    <row r="3628" spans="1:16" ht="15.75" customHeight="1">
      <c r="A3628" s="4" t="str">
        <f>+B3623&amp;B3628</f>
        <v>43365CHIMBOTE</v>
      </c>
      <c r="B3628" s="57" t="s">
        <v>15</v>
      </c>
      <c r="C3628" s="139">
        <v>7.92</v>
      </c>
      <c r="D3628" s="138">
        <v>8.4500000000000011</v>
      </c>
      <c r="E3628" s="122"/>
      <c r="F3628" s="122"/>
      <c r="G3628" s="138">
        <v>7.8600125549278088</v>
      </c>
      <c r="H3628" s="122"/>
      <c r="O3628" s="4"/>
      <c r="P3628" s="4"/>
    </row>
    <row r="3629" spans="1:16" ht="15.75" customHeight="1">
      <c r="A3629" s="4" t="str">
        <f>+B3623&amp;B3629</f>
        <v>43365SUPE</v>
      </c>
      <c r="B3629" s="57" t="s">
        <v>22</v>
      </c>
      <c r="C3629" s="139">
        <v>7.8900000000000006</v>
      </c>
      <c r="D3629" s="138">
        <v>8.42</v>
      </c>
      <c r="E3629" s="122"/>
      <c r="F3629" s="122"/>
      <c r="G3629" s="138">
        <v>7.5800376647834273</v>
      </c>
      <c r="H3629" s="137">
        <v>7.5600282485875701</v>
      </c>
      <c r="O3629" s="4"/>
      <c r="P3629" s="4"/>
    </row>
    <row r="3630" spans="1:16" ht="15.75" customHeight="1">
      <c r="A3630" s="4" t="str">
        <f>+B3623&amp;B3630</f>
        <v>43365CALLAO</v>
      </c>
      <c r="B3630" s="57" t="s">
        <v>17</v>
      </c>
      <c r="C3630" s="139">
        <v>7.76</v>
      </c>
      <c r="D3630" s="138">
        <v>8.2900000000000009</v>
      </c>
      <c r="E3630" s="137">
        <v>8.2599654739485224</v>
      </c>
      <c r="F3630" s="137">
        <v>7.9599811676082863</v>
      </c>
      <c r="G3630" s="138">
        <v>7.3699780288763348</v>
      </c>
      <c r="H3630" s="137">
        <v>7.1699623352165727</v>
      </c>
      <c r="O3630" s="4"/>
      <c r="P3630" s="4"/>
    </row>
    <row r="3631" spans="1:16" ht="15.75" customHeight="1">
      <c r="A3631" s="4" t="str">
        <f>+B3623&amp;B3631</f>
        <v>43365CONCHAN</v>
      </c>
      <c r="B3631" s="57" t="s">
        <v>14</v>
      </c>
      <c r="C3631" s="139">
        <v>7.76</v>
      </c>
      <c r="D3631" s="138">
        <v>8.2900000000000009</v>
      </c>
      <c r="E3631" s="137">
        <v>8.2599654739485224</v>
      </c>
      <c r="F3631" s="137">
        <v>7.9599811676082863</v>
      </c>
      <c r="G3631" s="138">
        <v>7.3699780288763348</v>
      </c>
      <c r="H3631" s="137">
        <v>7.1699623352165727</v>
      </c>
      <c r="O3631" s="4"/>
      <c r="P3631" s="4"/>
    </row>
    <row r="3632" spans="1:16" ht="15.75" customHeight="1">
      <c r="A3632" s="4" t="str">
        <f>+B3623&amp;B3632</f>
        <v>43365C. DE PASCO</v>
      </c>
      <c r="B3632" s="57" t="s">
        <v>23</v>
      </c>
      <c r="C3632" s="122"/>
      <c r="D3632" s="130"/>
      <c r="E3632" s="122"/>
      <c r="F3632" s="122"/>
      <c r="G3632" s="138">
        <v>8.1300219711236661</v>
      </c>
      <c r="H3632" s="137">
        <v>7.9700251098556176</v>
      </c>
      <c r="O3632" s="4"/>
      <c r="P3632" s="4"/>
    </row>
    <row r="3633" spans="1:16" ht="15.75" customHeight="1">
      <c r="A3633" s="4" t="str">
        <f>+B3623&amp;B3633</f>
        <v>43365PISCO</v>
      </c>
      <c r="B3633" s="57" t="s">
        <v>24</v>
      </c>
      <c r="C3633" s="139">
        <v>7.9600000000000009</v>
      </c>
      <c r="D3633" s="138">
        <v>8.49</v>
      </c>
      <c r="E3633" s="122"/>
      <c r="F3633" s="137">
        <v>8.2299905838041436</v>
      </c>
      <c r="G3633" s="138">
        <v>7.6599968612680467</v>
      </c>
      <c r="H3633" s="137">
        <v>7.4500156936597604</v>
      </c>
      <c r="O3633" s="4"/>
      <c r="P3633" s="4"/>
    </row>
    <row r="3634" spans="1:16" ht="15.75" customHeight="1">
      <c r="A3634" s="4" t="str">
        <f>B3623&amp;B3634</f>
        <v>43365MOLLENDO</v>
      </c>
      <c r="B3634" s="57" t="s">
        <v>25</v>
      </c>
      <c r="C3634" s="139">
        <v>8.23</v>
      </c>
      <c r="D3634" s="138">
        <v>8.7600000000000016</v>
      </c>
      <c r="E3634" s="122"/>
      <c r="F3634" s="122"/>
      <c r="G3634" s="138">
        <v>7.9700251098556176</v>
      </c>
      <c r="H3634" s="137">
        <v>7.7999843063402379</v>
      </c>
      <c r="O3634" s="4"/>
      <c r="P3634" s="4"/>
    </row>
    <row r="3635" spans="1:16" ht="15.75" customHeight="1">
      <c r="A3635" s="4" t="str">
        <f>B3623&amp;B3635</f>
        <v>43365JULIACA</v>
      </c>
      <c r="B3635" s="57" t="s">
        <v>26</v>
      </c>
      <c r="C3635" s="139">
        <v>8.5</v>
      </c>
      <c r="D3635" s="138">
        <v>9.0300000000000011</v>
      </c>
      <c r="E3635" s="122"/>
      <c r="F3635" s="122"/>
      <c r="G3635" s="130"/>
      <c r="H3635" s="137">
        <v>8.1100125549278079</v>
      </c>
      <c r="O3635" s="4"/>
      <c r="P3635" s="4"/>
    </row>
    <row r="3636" spans="1:16" ht="15.75" customHeight="1">
      <c r="A3636" s="4" t="str">
        <f>B3623&amp;B3636</f>
        <v>43365CUSCO</v>
      </c>
      <c r="B3636" s="57" t="s">
        <v>19</v>
      </c>
      <c r="C3636" s="139">
        <v>8.5500000000000007</v>
      </c>
      <c r="D3636" s="138">
        <v>9.08</v>
      </c>
      <c r="E3636" s="122"/>
      <c r="F3636" s="122"/>
      <c r="G3636" s="130"/>
      <c r="H3636" s="137">
        <v>8.1599968612680467</v>
      </c>
      <c r="O3636" s="4"/>
      <c r="P3636" s="4"/>
    </row>
    <row r="3637" spans="1:16" ht="15.75" customHeight="1">
      <c r="A3637" s="4" t="str">
        <f>B3623&amp;B3637</f>
        <v>43365ILO</v>
      </c>
      <c r="B3637" s="57" t="s">
        <v>27</v>
      </c>
      <c r="C3637" s="139">
        <v>8.27</v>
      </c>
      <c r="D3637" s="138">
        <v>8.8000000000000007</v>
      </c>
      <c r="E3637" s="122"/>
      <c r="F3637" s="137">
        <v>8.6399874450721921</v>
      </c>
      <c r="G3637" s="130"/>
      <c r="H3637" s="122"/>
      <c r="O3637" s="4"/>
      <c r="P3637" s="4"/>
    </row>
    <row r="3638" spans="1:16" ht="15.75" customHeight="1">
      <c r="A3638" s="4" t="str">
        <f>B3623&amp;B3638</f>
        <v>43365EL MILAGRO</v>
      </c>
      <c r="B3638" s="57" t="s">
        <v>28</v>
      </c>
      <c r="C3638" s="122"/>
      <c r="D3638" s="130"/>
      <c r="E3638" s="123"/>
      <c r="F3638" s="123"/>
      <c r="G3638" s="140">
        <v>7.8499686126804775</v>
      </c>
      <c r="H3638" s="141">
        <v>7.5900031387319506</v>
      </c>
      <c r="O3638" s="4"/>
      <c r="P3638" s="4"/>
    </row>
    <row r="3639" spans="1:16" ht="15.75" customHeight="1">
      <c r="A3639" s="4" t="str">
        <f>B3623&amp;B3639</f>
        <v>43365YURIMAGUAS</v>
      </c>
      <c r="B3639" s="57" t="s">
        <v>29</v>
      </c>
      <c r="C3639" s="122"/>
      <c r="D3639" s="130"/>
      <c r="E3639" s="133"/>
      <c r="F3639" s="121"/>
      <c r="G3639" s="121"/>
      <c r="H3639" s="121"/>
      <c r="O3639" s="4"/>
      <c r="P3639" s="4"/>
    </row>
    <row r="3640" spans="1:16" ht="15.75" customHeight="1">
      <c r="A3640" s="4" t="str">
        <f>B3623&amp;B3640</f>
        <v>43365IQUITOS</v>
      </c>
      <c r="B3640" s="57" t="s">
        <v>30</v>
      </c>
      <c r="C3640" s="122"/>
      <c r="D3640" s="130"/>
      <c r="E3640" s="133"/>
      <c r="F3640" s="121"/>
      <c r="G3640" s="121"/>
      <c r="H3640" s="121"/>
      <c r="O3640" s="4"/>
      <c r="P3640" s="4"/>
    </row>
    <row r="3641" spans="1:16" ht="15.75" customHeight="1">
      <c r="A3641" s="4" t="str">
        <f>B3623&amp;B3641</f>
        <v>43365PUCALLPA</v>
      </c>
      <c r="B3641" s="57" t="s">
        <v>31</v>
      </c>
      <c r="C3641" s="122"/>
      <c r="D3641" s="130"/>
      <c r="E3641" s="133"/>
      <c r="F3641" s="121"/>
      <c r="G3641" s="121"/>
      <c r="H3641" s="121"/>
      <c r="O3641" s="4"/>
      <c r="P3641" s="4"/>
    </row>
    <row r="3642" spans="1:16" ht="15.75" customHeight="1">
      <c r="A3642" s="4" t="str">
        <f>B3623&amp;B3642</f>
        <v>43365PTO. MALDONADO</v>
      </c>
      <c r="B3642" s="57" t="s">
        <v>32</v>
      </c>
      <c r="C3642" s="139">
        <v>9.77</v>
      </c>
      <c r="D3642" s="138">
        <v>10.3</v>
      </c>
      <c r="E3642" s="142"/>
      <c r="F3642" s="121"/>
      <c r="G3642" s="121"/>
      <c r="H3642" s="121"/>
      <c r="O3642" s="4"/>
      <c r="P3642" s="4"/>
    </row>
    <row r="3643" spans="1:16" ht="15.75" customHeight="1">
      <c r="B3643" s="17">
        <v>43372</v>
      </c>
      <c r="C3643" s="18"/>
      <c r="D3643" s="18"/>
      <c r="E3643" s="18"/>
      <c r="F3643" s="18"/>
      <c r="G3643" s="18"/>
      <c r="H3643" s="18"/>
      <c r="O3643" s="4"/>
      <c r="P3643" s="4"/>
    </row>
    <row r="3644" spans="1:16" ht="15.75" customHeight="1">
      <c r="A3644" s="4" t="str">
        <f>B3643&amp;B3644</f>
        <v>43372TALARA</v>
      </c>
      <c r="B3644" s="57" t="s">
        <v>20</v>
      </c>
      <c r="C3644" s="145"/>
      <c r="D3644" s="151"/>
      <c r="E3644" s="145"/>
      <c r="F3644" s="137">
        <v>8.1899717514124308</v>
      </c>
      <c r="G3644" s="138">
        <v>7.6100125549278097</v>
      </c>
      <c r="H3644" s="137">
        <v>7.3600125549278088</v>
      </c>
      <c r="O3644" s="4"/>
      <c r="P3644" s="4"/>
    </row>
    <row r="3645" spans="1:16" ht="15.75" customHeight="1">
      <c r="A3645" s="4" t="str">
        <f>B3643&amp;B3645</f>
        <v>43372PIURA</v>
      </c>
      <c r="B3645" s="57" t="s">
        <v>21</v>
      </c>
      <c r="C3645" s="118"/>
      <c r="D3645" s="152"/>
      <c r="E3645" s="118"/>
      <c r="F3645" s="118"/>
      <c r="G3645" s="138">
        <v>7.6899717514124291</v>
      </c>
      <c r="H3645" s="137">
        <v>7.5400188323917137</v>
      </c>
      <c r="O3645" s="4"/>
      <c r="P3645" s="4"/>
    </row>
    <row r="3646" spans="1:16" ht="15.75" customHeight="1">
      <c r="A3646" s="4" t="str">
        <f>+B3643&amp;B3646</f>
        <v>43372ETEN</v>
      </c>
      <c r="B3646" s="57" t="s">
        <v>18</v>
      </c>
      <c r="C3646" s="139">
        <v>7.99</v>
      </c>
      <c r="D3646" s="138">
        <v>8.5</v>
      </c>
      <c r="E3646" s="118"/>
      <c r="F3646" s="118"/>
      <c r="G3646" s="138">
        <v>7.8800219711236661</v>
      </c>
      <c r="H3646" s="137">
        <v>7.7299905838041418</v>
      </c>
      <c r="O3646" s="4"/>
      <c r="P3646" s="4"/>
    </row>
    <row r="3647" spans="1:16" ht="15.75" customHeight="1">
      <c r="A3647" s="4" t="str">
        <f>+B3643&amp;B3647</f>
        <v>43372SALAVERRY</v>
      </c>
      <c r="B3647" s="57" t="s">
        <v>16</v>
      </c>
      <c r="C3647" s="139">
        <v>8.0299999999999994</v>
      </c>
      <c r="D3647" s="138">
        <v>8.5400000000000009</v>
      </c>
      <c r="E3647" s="118"/>
      <c r="F3647" s="137">
        <v>8.5</v>
      </c>
      <c r="G3647" s="138">
        <v>7.9099968612680467</v>
      </c>
      <c r="H3647" s="137">
        <v>7.7599654739485251</v>
      </c>
      <c r="O3647" s="4"/>
      <c r="P3647" s="4"/>
    </row>
    <row r="3648" spans="1:16" ht="15.75" customHeight="1">
      <c r="A3648" s="4" t="str">
        <f>+B3643&amp;B3648</f>
        <v>43372CHIMBOTE</v>
      </c>
      <c r="B3648" s="57" t="s">
        <v>15</v>
      </c>
      <c r="C3648" s="139">
        <v>7.92</v>
      </c>
      <c r="D3648" s="138">
        <v>8.4300000000000015</v>
      </c>
      <c r="E3648" s="118"/>
      <c r="F3648" s="118"/>
      <c r="G3648" s="138">
        <v>7.9099968612680467</v>
      </c>
      <c r="H3648" s="118"/>
      <c r="O3648" s="4"/>
      <c r="P3648" s="4"/>
    </row>
    <row r="3649" spans="1:16" ht="15.75" customHeight="1">
      <c r="A3649" s="4" t="str">
        <f>+B3643&amp;B3649</f>
        <v>43372SUPE</v>
      </c>
      <c r="B3649" s="57" t="s">
        <v>22</v>
      </c>
      <c r="C3649" s="139">
        <v>7.8900000000000006</v>
      </c>
      <c r="D3649" s="138">
        <v>8.4</v>
      </c>
      <c r="E3649" s="118"/>
      <c r="F3649" s="118"/>
      <c r="G3649" s="138">
        <v>7.6300219711236652</v>
      </c>
      <c r="H3649" s="137">
        <v>7.6300219711236652</v>
      </c>
      <c r="O3649" s="4"/>
      <c r="P3649" s="4"/>
    </row>
    <row r="3650" spans="1:16" ht="15.75" customHeight="1">
      <c r="A3650" s="4" t="str">
        <f>+B3643&amp;B3650</f>
        <v>43372CALLAO</v>
      </c>
      <c r="B3650" s="57" t="s">
        <v>17</v>
      </c>
      <c r="C3650" s="139">
        <v>7.76</v>
      </c>
      <c r="D3650" s="138">
        <v>8.27</v>
      </c>
      <c r="E3650" s="137">
        <v>8.3300376647834273</v>
      </c>
      <c r="F3650" s="137">
        <v>8.0200094161958546</v>
      </c>
      <c r="G3650" s="138">
        <v>7.4199623352165727</v>
      </c>
      <c r="H3650" s="137">
        <v>7.2400345260514749</v>
      </c>
      <c r="O3650" s="4"/>
      <c r="P3650" s="4"/>
    </row>
    <row r="3651" spans="1:16" ht="15.75" customHeight="1">
      <c r="A3651" s="4" t="str">
        <f>+B3643&amp;B3651</f>
        <v>43372CONCHAN</v>
      </c>
      <c r="B3651" s="57" t="s">
        <v>14</v>
      </c>
      <c r="C3651" s="139">
        <v>7.76</v>
      </c>
      <c r="D3651" s="138">
        <v>8.27</v>
      </c>
      <c r="E3651" s="137">
        <v>8.3300376647834273</v>
      </c>
      <c r="F3651" s="137">
        <v>8.0200094161958546</v>
      </c>
      <c r="G3651" s="138">
        <v>7.4199623352165727</v>
      </c>
      <c r="H3651" s="137">
        <v>7.2400345260514749</v>
      </c>
      <c r="O3651" s="4"/>
      <c r="P3651" s="4"/>
    </row>
    <row r="3652" spans="1:16" ht="15.75" customHeight="1">
      <c r="A3652" s="4" t="str">
        <f>+B3643&amp;B3652</f>
        <v>43372C. DE PASCO</v>
      </c>
      <c r="B3652" s="57" t="s">
        <v>23</v>
      </c>
      <c r="C3652" s="118"/>
      <c r="D3652" s="152"/>
      <c r="E3652" s="118"/>
      <c r="F3652" s="118"/>
      <c r="G3652" s="138">
        <v>8.1800062774639049</v>
      </c>
      <c r="H3652" s="137">
        <v>8.0400188323917146</v>
      </c>
      <c r="O3652" s="4"/>
      <c r="P3652" s="4"/>
    </row>
    <row r="3653" spans="1:16" ht="15.75" customHeight="1">
      <c r="A3653" s="4" t="str">
        <f>+B3643&amp;B3653</f>
        <v>43372PISCO</v>
      </c>
      <c r="B3653" s="57" t="s">
        <v>24</v>
      </c>
      <c r="C3653" s="139">
        <v>7.9600000000000009</v>
      </c>
      <c r="D3653" s="138">
        <v>8.4700000000000006</v>
      </c>
      <c r="E3653" s="118"/>
      <c r="F3653" s="137">
        <v>8.2900188323917146</v>
      </c>
      <c r="G3653" s="138">
        <v>7.7099811676082863</v>
      </c>
      <c r="H3653" s="137">
        <v>7.5200094161958564</v>
      </c>
      <c r="O3653" s="4"/>
      <c r="P3653" s="4"/>
    </row>
    <row r="3654" spans="1:16" ht="15.75" customHeight="1">
      <c r="A3654" s="4" t="str">
        <f>B3643&amp;B3654</f>
        <v>43372MOLLENDO</v>
      </c>
      <c r="B3654" s="57" t="s">
        <v>25</v>
      </c>
      <c r="C3654" s="139">
        <v>8.23</v>
      </c>
      <c r="D3654" s="138">
        <v>8.74</v>
      </c>
      <c r="E3654" s="118"/>
      <c r="F3654" s="118"/>
      <c r="G3654" s="138">
        <v>8.0200094161958546</v>
      </c>
      <c r="H3654" s="137">
        <v>7.869978028876333</v>
      </c>
      <c r="O3654" s="4"/>
      <c r="P3654" s="4"/>
    </row>
    <row r="3655" spans="1:16" ht="15.75" customHeight="1">
      <c r="A3655" s="4" t="str">
        <f>B3643&amp;B3655</f>
        <v>43372JULIACA</v>
      </c>
      <c r="B3655" s="57" t="s">
        <v>26</v>
      </c>
      <c r="C3655" s="139">
        <v>8.5</v>
      </c>
      <c r="D3655" s="138">
        <v>9.0100000000000016</v>
      </c>
      <c r="E3655" s="118"/>
      <c r="F3655" s="118"/>
      <c r="G3655" s="152"/>
      <c r="H3655" s="137">
        <v>8.1800062774639049</v>
      </c>
      <c r="O3655" s="4"/>
      <c r="P3655" s="4"/>
    </row>
    <row r="3656" spans="1:16" ht="15.75" customHeight="1">
      <c r="A3656" s="4" t="str">
        <f>B3643&amp;B3656</f>
        <v>43372CUSCO</v>
      </c>
      <c r="B3656" s="57" t="s">
        <v>19</v>
      </c>
      <c r="C3656" s="139">
        <v>8.5500000000000007</v>
      </c>
      <c r="D3656" s="138">
        <v>9.06</v>
      </c>
      <c r="E3656" s="118"/>
      <c r="F3656" s="118"/>
      <c r="G3656" s="152"/>
      <c r="H3656" s="137">
        <v>8.2299905838041418</v>
      </c>
      <c r="O3656" s="4"/>
      <c r="P3656" s="4"/>
    </row>
    <row r="3657" spans="1:16" ht="15.75" customHeight="1">
      <c r="A3657" s="4" t="str">
        <f>B3643&amp;B3657</f>
        <v>43372ILO</v>
      </c>
      <c r="B3657" s="57" t="s">
        <v>27</v>
      </c>
      <c r="C3657" s="139">
        <v>8.27</v>
      </c>
      <c r="D3657" s="138">
        <v>8.7800000000000011</v>
      </c>
      <c r="E3657" s="118"/>
      <c r="F3657" s="137">
        <v>8.7000156936597612</v>
      </c>
      <c r="G3657" s="152"/>
      <c r="H3657" s="118"/>
      <c r="O3657" s="4"/>
      <c r="P3657" s="4"/>
    </row>
    <row r="3658" spans="1:16" ht="15.75" customHeight="1">
      <c r="A3658" s="4" t="str">
        <f>B3643&amp;B3658</f>
        <v>43372EL MILAGRO</v>
      </c>
      <c r="B3658" s="57" t="s">
        <v>28</v>
      </c>
      <c r="C3658" s="118"/>
      <c r="D3658" s="153"/>
      <c r="E3658" s="146"/>
      <c r="F3658" s="146"/>
      <c r="G3658" s="140">
        <v>7.9000313873195234</v>
      </c>
      <c r="H3658" s="141">
        <v>7.6599968612680467</v>
      </c>
      <c r="O3658" s="4"/>
      <c r="P3658" s="4"/>
    </row>
    <row r="3659" spans="1:16" ht="15.75" customHeight="1">
      <c r="A3659" s="4" t="str">
        <f>B3643&amp;B3659</f>
        <v>43372YURIMAGUAS</v>
      </c>
      <c r="B3659" s="57" t="s">
        <v>29</v>
      </c>
      <c r="C3659" s="148"/>
      <c r="D3659" s="154"/>
      <c r="E3659" s="154"/>
      <c r="F3659" s="121"/>
      <c r="G3659" s="121"/>
      <c r="H3659" s="121"/>
      <c r="O3659" s="4"/>
      <c r="P3659" s="4"/>
    </row>
    <row r="3660" spans="1:16" ht="15.75" customHeight="1">
      <c r="A3660" s="4" t="str">
        <f>B3643&amp;B3660</f>
        <v>43372IQUITOS</v>
      </c>
      <c r="B3660" s="57" t="s">
        <v>30</v>
      </c>
      <c r="C3660" s="148"/>
      <c r="D3660" s="154"/>
      <c r="E3660" s="154"/>
      <c r="F3660" s="121"/>
      <c r="G3660" s="121"/>
      <c r="H3660" s="121"/>
      <c r="O3660" s="4"/>
      <c r="P3660" s="4"/>
    </row>
    <row r="3661" spans="1:16" ht="15.75" customHeight="1">
      <c r="A3661" s="4" t="str">
        <f>B3643&amp;B3661</f>
        <v>43372PUCALLPA</v>
      </c>
      <c r="B3661" s="57" t="s">
        <v>31</v>
      </c>
      <c r="C3661" s="148"/>
      <c r="D3661" s="154"/>
      <c r="E3661" s="154"/>
      <c r="F3661" s="121"/>
      <c r="G3661" s="121"/>
      <c r="H3661" s="121"/>
      <c r="O3661" s="4"/>
      <c r="P3661" s="4"/>
    </row>
    <row r="3662" spans="1:16" ht="15.75" customHeight="1">
      <c r="A3662" s="4" t="str">
        <f>B3643&amp;B3662</f>
        <v>43372PTO. MALDONADO</v>
      </c>
      <c r="B3662" s="57" t="s">
        <v>32</v>
      </c>
      <c r="C3662" s="144">
        <v>9.77</v>
      </c>
      <c r="D3662" s="142">
        <v>10.28</v>
      </c>
      <c r="E3662" s="142"/>
      <c r="F3662" s="121"/>
      <c r="G3662" s="121"/>
      <c r="H3662" s="121"/>
      <c r="O3662" s="4"/>
      <c r="P3662" s="4"/>
    </row>
    <row r="3663" spans="1:16" ht="15.75" customHeight="1">
      <c r="B3663" s="17">
        <v>43379</v>
      </c>
      <c r="C3663" s="18"/>
      <c r="D3663" s="18"/>
      <c r="E3663" s="18"/>
      <c r="F3663" s="18"/>
      <c r="G3663" s="18"/>
      <c r="H3663" s="18"/>
      <c r="O3663" s="4"/>
      <c r="P3663" s="4"/>
    </row>
    <row r="3664" spans="1:16" ht="15.75" customHeight="1">
      <c r="A3664" s="4" t="str">
        <f>B3663&amp;B3664</f>
        <v>43379TALARA</v>
      </c>
      <c r="B3664" s="57" t="s">
        <v>20</v>
      </c>
      <c r="C3664" s="135"/>
      <c r="D3664" s="136"/>
      <c r="E3664" s="135"/>
      <c r="F3664" s="137">
        <v>8.299984306340237</v>
      </c>
      <c r="G3664" s="138">
        <v>7.7299905838041436</v>
      </c>
      <c r="H3664" s="137">
        <v>7.4599811676082854</v>
      </c>
      <c r="O3664" s="4"/>
      <c r="P3664" s="4"/>
    </row>
    <row r="3665" spans="1:16" ht="15.75" customHeight="1">
      <c r="A3665" s="4" t="str">
        <f>B3663&amp;B3665</f>
        <v>43379PIURA</v>
      </c>
      <c r="B3665" s="57" t="s">
        <v>21</v>
      </c>
      <c r="C3665" s="122"/>
      <c r="D3665" s="130"/>
      <c r="E3665" s="122"/>
      <c r="F3665" s="122"/>
      <c r="G3665" s="138">
        <v>7.8100282485875701</v>
      </c>
      <c r="H3665" s="137">
        <v>7.6399874450721903</v>
      </c>
      <c r="O3665" s="4"/>
      <c r="P3665" s="4"/>
    </row>
    <row r="3666" spans="1:16" ht="15.75" customHeight="1">
      <c r="A3666" s="4" t="str">
        <f>+B3663&amp;B3666</f>
        <v>43379ETEN</v>
      </c>
      <c r="B3666" s="57" t="s">
        <v>18</v>
      </c>
      <c r="C3666" s="139">
        <v>7.99</v>
      </c>
      <c r="D3666" s="138">
        <v>8.6</v>
      </c>
      <c r="E3666" s="122"/>
      <c r="F3666" s="122"/>
      <c r="G3666" s="138">
        <v>8</v>
      </c>
      <c r="H3666" s="137">
        <v>7.8300376647834273</v>
      </c>
      <c r="O3666" s="4"/>
      <c r="P3666" s="4"/>
    </row>
    <row r="3667" spans="1:16" ht="15.75" customHeight="1">
      <c r="A3667" s="4" t="str">
        <f>+B3663&amp;B3667</f>
        <v>43379SALAVERRY</v>
      </c>
      <c r="B3667" s="57" t="s">
        <v>16</v>
      </c>
      <c r="C3667" s="139">
        <v>8.0299999999999994</v>
      </c>
      <c r="D3667" s="138">
        <v>8.64</v>
      </c>
      <c r="E3667" s="122"/>
      <c r="F3667" s="137">
        <v>8.6100125549278097</v>
      </c>
      <c r="G3667" s="138">
        <v>8.0299748901443824</v>
      </c>
      <c r="H3667" s="137">
        <v>7.8600125549278088</v>
      </c>
      <c r="O3667" s="4"/>
      <c r="P3667" s="4"/>
    </row>
    <row r="3668" spans="1:16" ht="15.75" customHeight="1">
      <c r="A3668" s="4" t="str">
        <f>+B3663&amp;B3668</f>
        <v>43379CHIMBOTE</v>
      </c>
      <c r="B3668" s="57" t="s">
        <v>15</v>
      </c>
      <c r="C3668" s="139">
        <v>7.92</v>
      </c>
      <c r="D3668" s="138">
        <v>8.5300000000000011</v>
      </c>
      <c r="E3668" s="122"/>
      <c r="F3668" s="122"/>
      <c r="G3668" s="138">
        <v>8.0299748901443824</v>
      </c>
      <c r="H3668" s="122"/>
      <c r="O3668" s="4"/>
      <c r="P3668" s="4"/>
    </row>
    <row r="3669" spans="1:16" ht="15.75" customHeight="1">
      <c r="A3669" s="4" t="str">
        <f>+B3663&amp;B3669</f>
        <v>43379SUPE</v>
      </c>
      <c r="B3669" s="57" t="s">
        <v>22</v>
      </c>
      <c r="C3669" s="139">
        <v>7.8900000000000006</v>
      </c>
      <c r="D3669" s="138">
        <v>8.5</v>
      </c>
      <c r="E3669" s="122"/>
      <c r="F3669" s="122"/>
      <c r="G3669" s="138">
        <v>7.75</v>
      </c>
      <c r="H3669" s="137">
        <v>7.7299905838041418</v>
      </c>
      <c r="O3669" s="4"/>
      <c r="P3669" s="4"/>
    </row>
    <row r="3670" spans="1:16" ht="15.75" customHeight="1">
      <c r="A3670" s="4" t="str">
        <f>+B3663&amp;B3670</f>
        <v>43379CALLAO</v>
      </c>
      <c r="B3670" s="57" t="s">
        <v>17</v>
      </c>
      <c r="C3670" s="139">
        <v>7.76</v>
      </c>
      <c r="D3670" s="138">
        <v>8.370000000000001</v>
      </c>
      <c r="E3670" s="137">
        <v>8.4300062774639031</v>
      </c>
      <c r="F3670" s="137">
        <v>8.1300219711236661</v>
      </c>
      <c r="G3670" s="138">
        <v>7.5400188323917137</v>
      </c>
      <c r="H3670" s="137">
        <v>7.3400031387319524</v>
      </c>
      <c r="O3670" s="4"/>
      <c r="P3670" s="4"/>
    </row>
    <row r="3671" spans="1:16" ht="15.75" customHeight="1">
      <c r="A3671" s="4" t="str">
        <f>+B3663&amp;B3671</f>
        <v>43379CONCHAN</v>
      </c>
      <c r="B3671" s="57" t="s">
        <v>14</v>
      </c>
      <c r="C3671" s="139">
        <v>7.76</v>
      </c>
      <c r="D3671" s="138">
        <v>8.370000000000001</v>
      </c>
      <c r="E3671" s="137">
        <v>8.4300062774639031</v>
      </c>
      <c r="F3671" s="137">
        <v>8.1300219711236661</v>
      </c>
      <c r="G3671" s="138">
        <v>7.5400188323917137</v>
      </c>
      <c r="H3671" s="137">
        <v>7.3400031387319524</v>
      </c>
      <c r="O3671" s="4"/>
      <c r="P3671" s="4"/>
    </row>
    <row r="3672" spans="1:16" ht="15.75" customHeight="1">
      <c r="A3672" s="4" t="str">
        <f>+B3663&amp;B3672</f>
        <v>43379C. DE PASCO</v>
      </c>
      <c r="B3672" s="57" t="s">
        <v>23</v>
      </c>
      <c r="C3672" s="122"/>
      <c r="D3672" s="130"/>
      <c r="E3672" s="122"/>
      <c r="F3672" s="122"/>
      <c r="G3672" s="138">
        <v>8.2999843063402388</v>
      </c>
      <c r="H3672" s="137">
        <v>8.1399874450721903</v>
      </c>
      <c r="O3672" s="4"/>
      <c r="P3672" s="4"/>
    </row>
    <row r="3673" spans="1:16" ht="15.75" customHeight="1">
      <c r="A3673" s="4" t="str">
        <f>+B3663&amp;B3673</f>
        <v>43379PISCO</v>
      </c>
      <c r="B3673" s="57" t="s">
        <v>24</v>
      </c>
      <c r="C3673" s="139">
        <v>7.9600000000000009</v>
      </c>
      <c r="D3673" s="138">
        <v>8.57</v>
      </c>
      <c r="E3673" s="122"/>
      <c r="F3673" s="137">
        <v>8.4000313873195243</v>
      </c>
      <c r="G3673" s="138">
        <v>7.8300376647834273</v>
      </c>
      <c r="H3673" s="137">
        <v>7.619978028876333</v>
      </c>
      <c r="O3673" s="4"/>
      <c r="P3673" s="4"/>
    </row>
    <row r="3674" spans="1:16" ht="15.75" customHeight="1">
      <c r="A3674" s="4" t="str">
        <f>B3663&amp;B3674</f>
        <v>43379MOLLENDO</v>
      </c>
      <c r="B3674" s="57" t="s">
        <v>25</v>
      </c>
      <c r="C3674" s="139">
        <v>8.23</v>
      </c>
      <c r="D3674" s="138">
        <v>8.84</v>
      </c>
      <c r="E3674" s="122"/>
      <c r="F3674" s="122"/>
      <c r="G3674" s="138">
        <v>8.1399874450721903</v>
      </c>
      <c r="H3674" s="137">
        <v>7.9700251098556176</v>
      </c>
      <c r="O3674" s="4"/>
      <c r="P3674" s="4"/>
    </row>
    <row r="3675" spans="1:16" ht="15.75" customHeight="1">
      <c r="A3675" s="4" t="str">
        <f>B3663&amp;B3675</f>
        <v>43379JULIACA</v>
      </c>
      <c r="B3675" s="57" t="s">
        <v>26</v>
      </c>
      <c r="C3675" s="139">
        <v>8.5</v>
      </c>
      <c r="D3675" s="138">
        <v>9.11</v>
      </c>
      <c r="E3675" s="122"/>
      <c r="F3675" s="122"/>
      <c r="G3675" s="130"/>
      <c r="H3675" s="137">
        <v>8.2799748901443824</v>
      </c>
      <c r="O3675" s="4"/>
      <c r="P3675" s="4"/>
    </row>
    <row r="3676" spans="1:16" ht="15.75" customHeight="1">
      <c r="A3676" s="4" t="str">
        <f>B3663&amp;B3676</f>
        <v>43379CUSCO</v>
      </c>
      <c r="B3676" s="57" t="s">
        <v>19</v>
      </c>
      <c r="C3676" s="139">
        <v>8.5500000000000007</v>
      </c>
      <c r="D3676" s="138">
        <v>9.16</v>
      </c>
      <c r="E3676" s="122"/>
      <c r="F3676" s="122"/>
      <c r="G3676" s="130"/>
      <c r="H3676" s="137">
        <v>8.3300376647834273</v>
      </c>
      <c r="O3676" s="4"/>
      <c r="P3676" s="4"/>
    </row>
    <row r="3677" spans="1:16" ht="15.75" customHeight="1">
      <c r="A3677" s="4" t="str">
        <f>B3663&amp;B3677</f>
        <v>43379ILO</v>
      </c>
      <c r="B3677" s="57" t="s">
        <v>27</v>
      </c>
      <c r="C3677" s="139">
        <v>8.27</v>
      </c>
      <c r="D3677" s="138">
        <v>8.879999999999999</v>
      </c>
      <c r="E3677" s="122"/>
      <c r="F3677" s="137">
        <v>8.8100282485875709</v>
      </c>
      <c r="G3677" s="130"/>
      <c r="H3677" s="122"/>
      <c r="O3677" s="4"/>
      <c r="P3677" s="4"/>
    </row>
    <row r="3678" spans="1:16" ht="15.75" customHeight="1">
      <c r="A3678" s="4" t="str">
        <f>B3663&amp;B3678</f>
        <v>43379EL MILAGRO</v>
      </c>
      <c r="B3678" s="57" t="s">
        <v>28</v>
      </c>
      <c r="C3678" s="122"/>
      <c r="D3678" s="130"/>
      <c r="E3678" s="123"/>
      <c r="F3678" s="123"/>
      <c r="G3678" s="140">
        <v>8.0200094161958546</v>
      </c>
      <c r="H3678" s="141">
        <v>7.7599654739485251</v>
      </c>
      <c r="O3678" s="4"/>
      <c r="P3678" s="4"/>
    </row>
    <row r="3679" spans="1:16" ht="15.75" customHeight="1">
      <c r="A3679" s="4" t="str">
        <f>B3663&amp;B3679</f>
        <v>43379YURIMAGUAS</v>
      </c>
      <c r="B3679" s="57" t="s">
        <v>29</v>
      </c>
      <c r="C3679" s="122"/>
      <c r="D3679" s="130"/>
      <c r="E3679" s="133"/>
      <c r="F3679" s="121"/>
      <c r="G3679" s="121"/>
      <c r="H3679" s="121"/>
      <c r="O3679" s="4"/>
      <c r="P3679" s="4"/>
    </row>
    <row r="3680" spans="1:16" ht="15.75" customHeight="1">
      <c r="A3680" s="4" t="str">
        <f>B3663&amp;B3680</f>
        <v>43379IQUITOS</v>
      </c>
      <c r="B3680" s="57" t="s">
        <v>30</v>
      </c>
      <c r="C3680" s="122"/>
      <c r="D3680" s="130"/>
      <c r="E3680" s="133"/>
      <c r="F3680" s="121"/>
      <c r="G3680" s="121"/>
      <c r="H3680" s="121"/>
      <c r="O3680" s="4"/>
      <c r="P3680" s="4"/>
    </row>
    <row r="3681" spans="1:16" ht="15.75" customHeight="1">
      <c r="A3681" s="4" t="str">
        <f>B3663&amp;B3681</f>
        <v>43379PUCALLPA</v>
      </c>
      <c r="B3681" s="57" t="s">
        <v>31</v>
      </c>
      <c r="C3681" s="122"/>
      <c r="D3681" s="130"/>
      <c r="E3681" s="133"/>
      <c r="F3681" s="121"/>
      <c r="G3681" s="121"/>
      <c r="H3681" s="121"/>
      <c r="O3681" s="4"/>
      <c r="P3681" s="4"/>
    </row>
    <row r="3682" spans="1:16" ht="15.75" customHeight="1">
      <c r="A3682" s="4" t="str">
        <f>B3663&amp;B3682</f>
        <v>43379PTO. MALDONADO</v>
      </c>
      <c r="B3682" s="57" t="s">
        <v>32</v>
      </c>
      <c r="C3682" s="139">
        <v>9.77</v>
      </c>
      <c r="D3682" s="138">
        <v>10.38</v>
      </c>
      <c r="E3682" s="142"/>
      <c r="F3682" s="121"/>
      <c r="G3682" s="121"/>
      <c r="H3682" s="121"/>
      <c r="O3682" s="4"/>
      <c r="P3682" s="4"/>
    </row>
    <row r="3683" spans="1:16" ht="15.75" customHeight="1">
      <c r="B3683" s="17">
        <v>43386</v>
      </c>
      <c r="C3683" s="18"/>
      <c r="D3683" s="18"/>
      <c r="E3683" s="18"/>
      <c r="F3683" s="18"/>
      <c r="G3683" s="18"/>
      <c r="H3683" s="18"/>
      <c r="O3683" s="4"/>
      <c r="P3683" s="4"/>
    </row>
    <row r="3684" spans="1:16" ht="15.75" customHeight="1">
      <c r="A3684" s="4" t="str">
        <f>B3683&amp;B3684</f>
        <v>43386TALARA</v>
      </c>
      <c r="B3684" s="57" t="s">
        <v>20</v>
      </c>
      <c r="C3684" s="145"/>
      <c r="D3684" s="151"/>
      <c r="E3684" s="145"/>
      <c r="F3684" s="137">
        <v>8.5499843063402405</v>
      </c>
      <c r="G3684" s="138">
        <v>7.9700251098556176</v>
      </c>
      <c r="H3684" s="137">
        <v>7.6599968612680467</v>
      </c>
      <c r="O3684" s="4"/>
      <c r="P3684" s="4"/>
    </row>
    <row r="3685" spans="1:16" ht="15.75" customHeight="1">
      <c r="A3685" s="4" t="str">
        <f>B3683&amp;B3685</f>
        <v>43386PIURA</v>
      </c>
      <c r="B3685" s="57" t="s">
        <v>21</v>
      </c>
      <c r="C3685" s="118"/>
      <c r="D3685" s="152"/>
      <c r="E3685" s="118"/>
      <c r="F3685" s="118"/>
      <c r="G3685" s="138">
        <v>8.0499843063402388</v>
      </c>
      <c r="H3685" s="137">
        <v>7.8400031387319506</v>
      </c>
      <c r="O3685" s="4"/>
      <c r="P3685" s="4"/>
    </row>
    <row r="3686" spans="1:16" ht="15.75" customHeight="1">
      <c r="A3686" s="4" t="str">
        <f>+B3683&amp;B3686</f>
        <v>43386ETEN</v>
      </c>
      <c r="B3686" s="57" t="s">
        <v>18</v>
      </c>
      <c r="C3686" s="139">
        <v>7.99</v>
      </c>
      <c r="D3686" s="138">
        <v>8.89</v>
      </c>
      <c r="E3686" s="118"/>
      <c r="F3686" s="118"/>
      <c r="G3686" s="138">
        <v>8.240034526051474</v>
      </c>
      <c r="H3686" s="137">
        <v>8.0299748901443806</v>
      </c>
      <c r="O3686" s="4"/>
      <c r="P3686" s="4"/>
    </row>
    <row r="3687" spans="1:16" ht="15.75" customHeight="1">
      <c r="A3687" s="4" t="str">
        <f>+B3683&amp;B3687</f>
        <v>43386SALAVERRY</v>
      </c>
      <c r="B3687" s="57" t="s">
        <v>16</v>
      </c>
      <c r="C3687" s="139">
        <v>8.0299999999999994</v>
      </c>
      <c r="D3687" s="138">
        <v>8.93</v>
      </c>
      <c r="E3687" s="118"/>
      <c r="F3687" s="137">
        <v>8.8600125549278097</v>
      </c>
      <c r="G3687" s="138">
        <v>8.2700094161958564</v>
      </c>
      <c r="H3687" s="137">
        <v>8.0600282485875692</v>
      </c>
      <c r="O3687" s="4"/>
      <c r="P3687" s="4"/>
    </row>
    <row r="3688" spans="1:16" ht="15.75" customHeight="1">
      <c r="A3688" s="4" t="str">
        <f>+B3683&amp;B3688</f>
        <v>43386CHIMBOTE</v>
      </c>
      <c r="B3688" s="57" t="s">
        <v>15</v>
      </c>
      <c r="C3688" s="139">
        <v>7.92</v>
      </c>
      <c r="D3688" s="138">
        <v>8.82</v>
      </c>
      <c r="E3688" s="118"/>
      <c r="F3688" s="118"/>
      <c r="G3688" s="138">
        <v>8.2700094161958564</v>
      </c>
      <c r="H3688" s="118"/>
      <c r="O3688" s="4"/>
      <c r="P3688" s="4"/>
    </row>
    <row r="3689" spans="1:16" ht="15.75" customHeight="1">
      <c r="A3689" s="4" t="str">
        <f>+B3683&amp;B3689</f>
        <v>43386SUPE</v>
      </c>
      <c r="B3689" s="57" t="s">
        <v>22</v>
      </c>
      <c r="C3689" s="139">
        <v>7.8900000000000006</v>
      </c>
      <c r="D3689" s="138">
        <v>8.7900000000000009</v>
      </c>
      <c r="E3689" s="118"/>
      <c r="F3689" s="118"/>
      <c r="G3689" s="138">
        <v>7.9900345260514749</v>
      </c>
      <c r="H3689" s="137">
        <v>7.930006277463904</v>
      </c>
      <c r="O3689" s="4"/>
      <c r="P3689" s="4"/>
    </row>
    <row r="3690" spans="1:16" ht="15.75" customHeight="1">
      <c r="A3690" s="4" t="str">
        <f>+B3683&amp;B3690</f>
        <v>43386CALLAO</v>
      </c>
      <c r="B3690" s="57" t="s">
        <v>17</v>
      </c>
      <c r="C3690" s="139">
        <v>7.76</v>
      </c>
      <c r="D3690" s="138">
        <v>8.66</v>
      </c>
      <c r="E3690" s="137">
        <v>8.6899717514124291</v>
      </c>
      <c r="F3690" s="137">
        <v>8.3800219711236661</v>
      </c>
      <c r="G3690" s="138">
        <v>7.7799748901443806</v>
      </c>
      <c r="H3690" s="137">
        <v>7.5400188323917137</v>
      </c>
      <c r="O3690" s="4"/>
      <c r="P3690" s="4"/>
    </row>
    <row r="3691" spans="1:16" ht="15.75" customHeight="1">
      <c r="A3691" s="4" t="str">
        <f>+B3683&amp;B3691</f>
        <v>43386CONCHAN</v>
      </c>
      <c r="B3691" s="57" t="s">
        <v>14</v>
      </c>
      <c r="C3691" s="139">
        <v>7.76</v>
      </c>
      <c r="D3691" s="138">
        <v>8.66</v>
      </c>
      <c r="E3691" s="137">
        <v>8.6899717514124291</v>
      </c>
      <c r="F3691" s="137">
        <v>8.3800219711236661</v>
      </c>
      <c r="G3691" s="138">
        <v>7.7799748901443806</v>
      </c>
      <c r="H3691" s="137">
        <v>7.5400188323917137</v>
      </c>
      <c r="O3691" s="4"/>
      <c r="P3691" s="4"/>
    </row>
    <row r="3692" spans="1:16" ht="15.75" customHeight="1">
      <c r="A3692" s="4" t="str">
        <f>+B3683&amp;B3692</f>
        <v>43386C. DE PASCO</v>
      </c>
      <c r="B3692" s="57" t="s">
        <v>23</v>
      </c>
      <c r="C3692" s="118"/>
      <c r="D3692" s="152"/>
      <c r="E3692" s="118"/>
      <c r="F3692" s="118"/>
      <c r="G3692" s="138">
        <v>8.5400188323917128</v>
      </c>
      <c r="H3692" s="137">
        <v>8.3400031387319515</v>
      </c>
      <c r="O3692" s="4"/>
      <c r="P3692" s="4"/>
    </row>
    <row r="3693" spans="1:16" ht="15.75" customHeight="1">
      <c r="A3693" s="4" t="str">
        <f>+B3683&amp;B3693</f>
        <v>43386PISCO</v>
      </c>
      <c r="B3693" s="57" t="s">
        <v>24</v>
      </c>
      <c r="C3693" s="139">
        <v>7.9600000000000009</v>
      </c>
      <c r="D3693" s="138">
        <v>8.86</v>
      </c>
      <c r="E3693" s="118"/>
      <c r="F3693" s="137">
        <v>8.6500313873195243</v>
      </c>
      <c r="G3693" s="138">
        <v>8.0699937225360951</v>
      </c>
      <c r="H3693" s="137">
        <v>7.8199937225360951</v>
      </c>
      <c r="O3693" s="4"/>
      <c r="P3693" s="4"/>
    </row>
    <row r="3694" spans="1:16" ht="15.75" customHeight="1">
      <c r="A3694" s="4" t="str">
        <f>B3683&amp;B3694</f>
        <v>43386MOLLENDO</v>
      </c>
      <c r="B3694" s="57" t="s">
        <v>25</v>
      </c>
      <c r="C3694" s="139">
        <v>8.23</v>
      </c>
      <c r="D3694" s="138">
        <v>9.129999999999999</v>
      </c>
      <c r="E3694" s="118"/>
      <c r="F3694" s="118"/>
      <c r="G3694" s="138">
        <v>8.3800219711236661</v>
      </c>
      <c r="H3694" s="137">
        <v>8.1699623352165709</v>
      </c>
      <c r="O3694" s="4"/>
      <c r="P3694" s="4"/>
    </row>
    <row r="3695" spans="1:16" ht="15.75" customHeight="1">
      <c r="A3695" s="4" t="str">
        <f>B3683&amp;B3695</f>
        <v>43386JULIACA</v>
      </c>
      <c r="B3695" s="57" t="s">
        <v>26</v>
      </c>
      <c r="C3695" s="139">
        <v>8.5</v>
      </c>
      <c r="D3695" s="138">
        <v>9.4</v>
      </c>
      <c r="E3695" s="118"/>
      <c r="F3695" s="118"/>
      <c r="G3695" s="152"/>
      <c r="H3695" s="137">
        <v>8.4799905838041418</v>
      </c>
      <c r="O3695" s="4"/>
      <c r="P3695" s="4"/>
    </row>
    <row r="3696" spans="1:16" ht="15.75" customHeight="1">
      <c r="A3696" s="4" t="str">
        <f>B3683&amp;B3696</f>
        <v>43386CUSCO</v>
      </c>
      <c r="B3696" s="57" t="s">
        <v>19</v>
      </c>
      <c r="C3696" s="139">
        <v>8.5500000000000007</v>
      </c>
      <c r="D3696" s="138">
        <v>9.4500000000000011</v>
      </c>
      <c r="E3696" s="118"/>
      <c r="F3696" s="118"/>
      <c r="G3696" s="152"/>
      <c r="H3696" s="137">
        <v>8.5299748901443806</v>
      </c>
      <c r="O3696" s="4"/>
      <c r="P3696" s="4"/>
    </row>
    <row r="3697" spans="1:16" ht="15.75" customHeight="1">
      <c r="A3697" s="4" t="str">
        <f>B3683&amp;B3697</f>
        <v>43386ILO</v>
      </c>
      <c r="B3697" s="57" t="s">
        <v>27</v>
      </c>
      <c r="C3697" s="139">
        <v>8.27</v>
      </c>
      <c r="D3697" s="138">
        <v>9.17</v>
      </c>
      <c r="E3697" s="118"/>
      <c r="F3697" s="137">
        <v>9.0600282485875709</v>
      </c>
      <c r="G3697" s="152"/>
      <c r="H3697" s="118"/>
      <c r="O3697" s="4"/>
      <c r="P3697" s="4"/>
    </row>
    <row r="3698" spans="1:16" ht="15.75" customHeight="1">
      <c r="A3698" s="4" t="str">
        <f>B3683&amp;B3698</f>
        <v>43386EL MILAGRO</v>
      </c>
      <c r="B3698" s="57" t="s">
        <v>28</v>
      </c>
      <c r="C3698" s="118"/>
      <c r="D3698" s="153"/>
      <c r="E3698" s="146"/>
      <c r="F3698" s="146"/>
      <c r="G3698" s="140">
        <v>8.2599654739485242</v>
      </c>
      <c r="H3698" s="141">
        <v>7.9599811676082863</v>
      </c>
      <c r="O3698" s="4"/>
      <c r="P3698" s="4"/>
    </row>
    <row r="3699" spans="1:16" ht="15.75" customHeight="1">
      <c r="A3699" s="4" t="str">
        <f>B3683&amp;B3699</f>
        <v>43386YURIMAGUAS</v>
      </c>
      <c r="B3699" s="57" t="s">
        <v>29</v>
      </c>
      <c r="C3699" s="148"/>
      <c r="D3699" s="154"/>
      <c r="E3699" s="154"/>
      <c r="F3699" s="121"/>
      <c r="G3699" s="121"/>
      <c r="H3699" s="121"/>
      <c r="O3699" s="4"/>
      <c r="P3699" s="4"/>
    </row>
    <row r="3700" spans="1:16" ht="15.75" customHeight="1">
      <c r="A3700" s="4" t="str">
        <f>B3683&amp;B3700</f>
        <v>43386IQUITOS</v>
      </c>
      <c r="B3700" s="57" t="s">
        <v>30</v>
      </c>
      <c r="C3700" s="148"/>
      <c r="D3700" s="154"/>
      <c r="E3700" s="154"/>
      <c r="F3700" s="121"/>
      <c r="G3700" s="121"/>
      <c r="H3700" s="121"/>
      <c r="O3700" s="4"/>
      <c r="P3700" s="4"/>
    </row>
    <row r="3701" spans="1:16" ht="15.75" customHeight="1">
      <c r="A3701" s="4" t="str">
        <f>B3683&amp;B3701</f>
        <v>43386PUCALLPA</v>
      </c>
      <c r="B3701" s="57" t="s">
        <v>31</v>
      </c>
      <c r="C3701" s="148"/>
      <c r="D3701" s="154"/>
      <c r="E3701" s="154"/>
      <c r="F3701" s="121"/>
      <c r="G3701" s="121"/>
      <c r="H3701" s="121"/>
      <c r="O3701" s="4"/>
      <c r="P3701" s="4"/>
    </row>
    <row r="3702" spans="1:16" ht="15.75" customHeight="1">
      <c r="A3702" s="4" t="str">
        <f>B3683&amp;B3702</f>
        <v>43386PTO. MALDONADO</v>
      </c>
      <c r="B3702" s="57" t="s">
        <v>32</v>
      </c>
      <c r="C3702" s="144">
        <v>9.77</v>
      </c>
      <c r="D3702" s="142">
        <v>10.67</v>
      </c>
      <c r="E3702" s="142"/>
      <c r="F3702" s="121"/>
      <c r="G3702" s="121"/>
      <c r="H3702" s="121"/>
      <c r="O3702" s="4"/>
      <c r="P3702" s="4"/>
    </row>
    <row r="3703" spans="1:16" ht="15.75" customHeight="1">
      <c r="B3703" s="17">
        <v>43393</v>
      </c>
      <c r="C3703" s="18"/>
      <c r="D3703" s="18"/>
      <c r="E3703" s="18"/>
      <c r="F3703" s="18"/>
      <c r="G3703" s="18"/>
      <c r="H3703" s="18"/>
      <c r="O3703" s="4"/>
      <c r="P3703" s="4"/>
    </row>
    <row r="3704" spans="1:16" ht="15.75" customHeight="1">
      <c r="A3704" s="4" t="str">
        <f>B3703&amp;B3704</f>
        <v>43393TALARA</v>
      </c>
      <c r="B3704" s="57" t="s">
        <v>20</v>
      </c>
      <c r="C3704" s="135"/>
      <c r="D3704" s="136"/>
      <c r="E3704" s="135"/>
      <c r="F3704" s="137">
        <v>8.5900031387319515</v>
      </c>
      <c r="G3704" s="138">
        <v>7.9500156936597604</v>
      </c>
      <c r="H3704" s="137">
        <v>7.619978028876333</v>
      </c>
      <c r="O3704" s="4"/>
      <c r="P3704" s="4"/>
    </row>
    <row r="3705" spans="1:16" ht="15.75" customHeight="1">
      <c r="A3705" s="4" t="str">
        <f>B3703&amp;B3705</f>
        <v>43393PIURA</v>
      </c>
      <c r="B3705" s="57" t="s">
        <v>21</v>
      </c>
      <c r="C3705" s="122"/>
      <c r="D3705" s="130"/>
      <c r="E3705" s="122"/>
      <c r="F3705" s="122"/>
      <c r="G3705" s="138">
        <v>8.0299748901443824</v>
      </c>
      <c r="H3705" s="137">
        <v>7.7999843063402379</v>
      </c>
      <c r="O3705" s="4"/>
      <c r="P3705" s="4"/>
    </row>
    <row r="3706" spans="1:16" ht="15.75" customHeight="1">
      <c r="A3706" s="4" t="str">
        <f>+B3703&amp;B3706</f>
        <v>43393ETEN</v>
      </c>
      <c r="B3706" s="57" t="s">
        <v>18</v>
      </c>
      <c r="C3706" s="139">
        <v>7.99</v>
      </c>
      <c r="D3706" s="138">
        <v>9.0400000000000009</v>
      </c>
      <c r="E3706" s="122"/>
      <c r="F3706" s="122"/>
      <c r="G3706" s="138">
        <v>8.2200251098556194</v>
      </c>
      <c r="H3706" s="137">
        <v>7.9900345260514749</v>
      </c>
      <c r="O3706" s="4"/>
      <c r="P3706" s="4"/>
    </row>
    <row r="3707" spans="1:16" ht="15.75" customHeight="1">
      <c r="A3707" s="4" t="str">
        <f>+B3703&amp;B3707</f>
        <v>43393SALAVERRY</v>
      </c>
      <c r="B3707" s="57" t="s">
        <v>16</v>
      </c>
      <c r="C3707" s="139">
        <v>8.0299999999999994</v>
      </c>
      <c r="D3707" s="138">
        <v>9.08</v>
      </c>
      <c r="E3707" s="122"/>
      <c r="F3707" s="137">
        <v>8.9000313873195225</v>
      </c>
      <c r="G3707" s="138">
        <v>8.25</v>
      </c>
      <c r="H3707" s="137">
        <v>8.0200094161958546</v>
      </c>
      <c r="O3707" s="4"/>
      <c r="P3707" s="4"/>
    </row>
    <row r="3708" spans="1:16" ht="15.75" customHeight="1">
      <c r="A3708" s="4" t="str">
        <f>+B3703&amp;B3708</f>
        <v>43393CHIMBOTE</v>
      </c>
      <c r="B3708" s="57" t="s">
        <v>15</v>
      </c>
      <c r="C3708" s="139">
        <v>7.9</v>
      </c>
      <c r="D3708" s="138">
        <v>8.9500000000000011</v>
      </c>
      <c r="E3708" s="122"/>
      <c r="F3708" s="122"/>
      <c r="G3708" s="138">
        <v>8.25</v>
      </c>
      <c r="H3708" s="122"/>
      <c r="O3708" s="4"/>
      <c r="P3708" s="4"/>
    </row>
    <row r="3709" spans="1:16" ht="15.75" customHeight="1">
      <c r="A3709" s="4" t="str">
        <f>+B3703&amp;B3709</f>
        <v>43393SUPE</v>
      </c>
      <c r="B3709" s="57" t="s">
        <v>22</v>
      </c>
      <c r="C3709" s="139">
        <v>7.8900000000000006</v>
      </c>
      <c r="D3709" s="138">
        <v>8.94</v>
      </c>
      <c r="E3709" s="122"/>
      <c r="F3709" s="122"/>
      <c r="G3709" s="138">
        <v>7.9700251098556176</v>
      </c>
      <c r="H3709" s="137">
        <v>7.8899874450721894</v>
      </c>
      <c r="O3709" s="4"/>
      <c r="P3709" s="4"/>
    </row>
    <row r="3710" spans="1:16" ht="15.75" customHeight="1">
      <c r="A3710" s="4" t="str">
        <f>+B3703&amp;B3710</f>
        <v>43393CALLAO</v>
      </c>
      <c r="B3710" s="57" t="s">
        <v>17</v>
      </c>
      <c r="C3710" s="139">
        <v>7.76</v>
      </c>
      <c r="D3710" s="138">
        <v>8.81</v>
      </c>
      <c r="E3710" s="137">
        <v>8.759965473948526</v>
      </c>
      <c r="F3710" s="137">
        <v>8.4199623352165744</v>
      </c>
      <c r="G3710" s="138">
        <v>7.7599654739485251</v>
      </c>
      <c r="H3710" s="137">
        <v>7.4999999999999991</v>
      </c>
      <c r="O3710" s="4"/>
      <c r="P3710" s="4"/>
    </row>
    <row r="3711" spans="1:16" ht="15.75" customHeight="1">
      <c r="A3711" s="4" t="str">
        <f>+B3703&amp;B3711</f>
        <v>43393CONCHAN</v>
      </c>
      <c r="B3711" s="57" t="s">
        <v>14</v>
      </c>
      <c r="C3711" s="139">
        <v>7.76</v>
      </c>
      <c r="D3711" s="138">
        <v>8.81</v>
      </c>
      <c r="E3711" s="137">
        <v>8.759965473948526</v>
      </c>
      <c r="F3711" s="137">
        <v>8.4199623352165744</v>
      </c>
      <c r="G3711" s="138">
        <v>7.7599654739485251</v>
      </c>
      <c r="H3711" s="137">
        <v>7.4999999999999991</v>
      </c>
      <c r="O3711" s="4"/>
      <c r="P3711" s="4"/>
    </row>
    <row r="3712" spans="1:16" ht="15.75" customHeight="1">
      <c r="A3712" s="4" t="str">
        <f>+B3703&amp;B3712</f>
        <v>43393C. DE PASCO</v>
      </c>
      <c r="B3712" s="57" t="s">
        <v>23</v>
      </c>
      <c r="C3712" s="122"/>
      <c r="D3712" s="130"/>
      <c r="E3712" s="122"/>
      <c r="F3712" s="122"/>
      <c r="G3712" s="138">
        <v>8.5200094161958564</v>
      </c>
      <c r="H3712" s="137">
        <v>8.299984306340237</v>
      </c>
      <c r="O3712" s="4"/>
      <c r="P3712" s="4"/>
    </row>
    <row r="3713" spans="1:16" ht="15.75" customHeight="1">
      <c r="A3713" s="4" t="str">
        <f>+B3703&amp;B3713</f>
        <v>43393PISCO</v>
      </c>
      <c r="B3713" s="57" t="s">
        <v>24</v>
      </c>
      <c r="C3713" s="139">
        <v>7.9600000000000009</v>
      </c>
      <c r="D3713" s="138">
        <v>9.0100000000000016</v>
      </c>
      <c r="E3713" s="122"/>
      <c r="F3713" s="137">
        <v>8.6899717514124291</v>
      </c>
      <c r="G3713" s="138">
        <v>8.0499843063402388</v>
      </c>
      <c r="H3713" s="137">
        <v>7.7799748901443806</v>
      </c>
      <c r="O3713" s="4"/>
      <c r="P3713" s="4"/>
    </row>
    <row r="3714" spans="1:16" ht="15.75" customHeight="1">
      <c r="A3714" s="4" t="str">
        <f>B3703&amp;B3714</f>
        <v>43393MOLLENDO</v>
      </c>
      <c r="B3714" s="57" t="s">
        <v>25</v>
      </c>
      <c r="C3714" s="139">
        <v>8.23</v>
      </c>
      <c r="D3714" s="138">
        <v>9.2800000000000011</v>
      </c>
      <c r="E3714" s="122"/>
      <c r="F3714" s="122"/>
      <c r="G3714" s="138">
        <v>8.3600125549278079</v>
      </c>
      <c r="H3714" s="137">
        <v>8.1300219711236661</v>
      </c>
      <c r="O3714" s="4"/>
      <c r="P3714" s="4"/>
    </row>
    <row r="3715" spans="1:16" ht="15.75" customHeight="1">
      <c r="A3715" s="4" t="str">
        <f>B3703&amp;B3715</f>
        <v>43393JULIACA</v>
      </c>
      <c r="B3715" s="57" t="s">
        <v>26</v>
      </c>
      <c r="C3715" s="139">
        <v>8.5</v>
      </c>
      <c r="D3715" s="138">
        <v>9.5500000000000007</v>
      </c>
      <c r="E3715" s="122"/>
      <c r="F3715" s="122"/>
      <c r="G3715" s="130"/>
      <c r="H3715" s="137">
        <v>8.4399717514124273</v>
      </c>
      <c r="O3715" s="4"/>
      <c r="P3715" s="4"/>
    </row>
    <row r="3716" spans="1:16" ht="15.75" customHeight="1">
      <c r="A3716" s="4" t="str">
        <f>B3703&amp;B3716</f>
        <v>43393CUSCO</v>
      </c>
      <c r="B3716" s="57" t="s">
        <v>19</v>
      </c>
      <c r="C3716" s="139">
        <v>8.5500000000000007</v>
      </c>
      <c r="D3716" s="138">
        <v>9.6</v>
      </c>
      <c r="E3716" s="122"/>
      <c r="F3716" s="122"/>
      <c r="G3716" s="130"/>
      <c r="H3716" s="137">
        <v>8.490034526051474</v>
      </c>
      <c r="O3716" s="4"/>
      <c r="P3716" s="4"/>
    </row>
    <row r="3717" spans="1:16" ht="15.75" customHeight="1">
      <c r="A3717" s="4" t="str">
        <f>B3703&amp;B3717</f>
        <v>43393ILO</v>
      </c>
      <c r="B3717" s="57" t="s">
        <v>27</v>
      </c>
      <c r="C3717" s="139">
        <v>8.27</v>
      </c>
      <c r="D3717" s="138">
        <v>9.32</v>
      </c>
      <c r="E3717" s="122"/>
      <c r="F3717" s="137">
        <v>9.0999686126804775</v>
      </c>
      <c r="G3717" s="130"/>
      <c r="H3717" s="122"/>
      <c r="O3717" s="4"/>
      <c r="P3717" s="4"/>
    </row>
    <row r="3718" spans="1:16" ht="15.75" customHeight="1">
      <c r="A3718" s="4" t="str">
        <f>B3703&amp;B3718</f>
        <v>43393EL MILAGRO</v>
      </c>
      <c r="B3718" s="57" t="s">
        <v>28</v>
      </c>
      <c r="C3718" s="122"/>
      <c r="D3718" s="130"/>
      <c r="E3718" s="123"/>
      <c r="F3718" s="123"/>
      <c r="G3718" s="140">
        <v>8.240034526051474</v>
      </c>
      <c r="H3718" s="141">
        <v>7.9199623352165718</v>
      </c>
      <c r="O3718" s="4"/>
      <c r="P3718" s="4"/>
    </row>
    <row r="3719" spans="1:16" ht="15.75" customHeight="1">
      <c r="A3719" s="4" t="str">
        <f>B3703&amp;B3719</f>
        <v>43393YURIMAGUAS</v>
      </c>
      <c r="B3719" s="57" t="s">
        <v>29</v>
      </c>
      <c r="C3719" s="122"/>
      <c r="D3719" s="130"/>
      <c r="E3719" s="133"/>
      <c r="F3719" s="121"/>
      <c r="G3719" s="121"/>
      <c r="H3719" s="121"/>
      <c r="O3719" s="4"/>
      <c r="P3719" s="4"/>
    </row>
    <row r="3720" spans="1:16" ht="15.75" customHeight="1">
      <c r="A3720" s="4" t="str">
        <f>B3703&amp;B3720</f>
        <v>43393IQUITOS</v>
      </c>
      <c r="B3720" s="57" t="s">
        <v>30</v>
      </c>
      <c r="C3720" s="122"/>
      <c r="D3720" s="130"/>
      <c r="E3720" s="133"/>
      <c r="F3720" s="121"/>
      <c r="G3720" s="121"/>
      <c r="H3720" s="121"/>
      <c r="O3720" s="4"/>
      <c r="P3720" s="4"/>
    </row>
    <row r="3721" spans="1:16" ht="15.75" customHeight="1">
      <c r="A3721" s="4" t="str">
        <f>B3703&amp;B3721</f>
        <v>43393PUCALLPA</v>
      </c>
      <c r="B3721" s="57" t="s">
        <v>31</v>
      </c>
      <c r="C3721" s="122"/>
      <c r="D3721" s="130"/>
      <c r="E3721" s="133"/>
      <c r="F3721" s="121"/>
      <c r="G3721" s="121"/>
      <c r="H3721" s="121"/>
      <c r="O3721" s="4"/>
      <c r="P3721" s="4"/>
    </row>
    <row r="3722" spans="1:16" ht="15.75" customHeight="1">
      <c r="A3722" s="4" t="str">
        <f>B3703&amp;B3722</f>
        <v>43393PTO. MALDONADO</v>
      </c>
      <c r="B3722" s="57" t="s">
        <v>32</v>
      </c>
      <c r="C3722" s="139">
        <v>9.77</v>
      </c>
      <c r="D3722" s="138">
        <v>10.82</v>
      </c>
      <c r="E3722" s="142"/>
      <c r="F3722" s="121"/>
      <c r="G3722" s="121"/>
      <c r="H3722" s="121"/>
      <c r="O3722" s="4"/>
      <c r="P3722" s="4"/>
    </row>
    <row r="3723" spans="1:16" ht="15.75" customHeight="1">
      <c r="B3723" s="17">
        <v>43399</v>
      </c>
      <c r="C3723" s="18"/>
      <c r="D3723" s="18"/>
      <c r="E3723" s="18"/>
      <c r="F3723" s="18"/>
      <c r="G3723" s="18"/>
      <c r="H3723" s="18"/>
      <c r="O3723" s="4"/>
      <c r="P3723" s="4"/>
    </row>
    <row r="3724" spans="1:16" ht="15.75" customHeight="1">
      <c r="A3724" s="4" t="str">
        <f>B3723&amp;B3724</f>
        <v>43399TALARA</v>
      </c>
      <c r="B3724" s="57" t="s">
        <v>20</v>
      </c>
      <c r="C3724" s="145"/>
      <c r="D3724" s="151"/>
      <c r="E3724" s="145"/>
      <c r="F3724" s="137">
        <v>8.3600125549278097</v>
      </c>
      <c r="G3724" s="138">
        <v>7.7200251098556185</v>
      </c>
      <c r="H3724" s="137">
        <v>7.4099968612680458</v>
      </c>
      <c r="O3724" s="4"/>
      <c r="P3724" s="4"/>
    </row>
    <row r="3725" spans="1:16" ht="15.75" customHeight="1">
      <c r="A3725" s="4" t="str">
        <f>B3723&amp;B3725</f>
        <v>43399PIURA</v>
      </c>
      <c r="B3725" s="57" t="s">
        <v>21</v>
      </c>
      <c r="C3725" s="118"/>
      <c r="D3725" s="152"/>
      <c r="E3725" s="118"/>
      <c r="F3725" s="118"/>
      <c r="G3725" s="138">
        <v>7.7999843063402396</v>
      </c>
      <c r="H3725" s="137">
        <v>7.5900031387319506</v>
      </c>
      <c r="O3725" s="4"/>
      <c r="P3725" s="4"/>
    </row>
    <row r="3726" spans="1:16" ht="15.75" customHeight="1">
      <c r="A3726" s="4" t="str">
        <f>+B3723&amp;B3726</f>
        <v>43399ETEN</v>
      </c>
      <c r="B3726" s="57" t="s">
        <v>18</v>
      </c>
      <c r="C3726" s="139">
        <v>8.5100000000000016</v>
      </c>
      <c r="D3726" s="138">
        <v>8.9500000000000011</v>
      </c>
      <c r="E3726" s="118"/>
      <c r="F3726" s="118"/>
      <c r="G3726" s="138">
        <v>7.9900345260514749</v>
      </c>
      <c r="H3726" s="137">
        <v>7.7799748901443806</v>
      </c>
      <c r="O3726" s="4"/>
      <c r="P3726" s="4"/>
    </row>
    <row r="3727" spans="1:16" ht="15.75" customHeight="1">
      <c r="A3727" s="4" t="str">
        <f>+B3723&amp;B3727</f>
        <v>43399SALAVERRY</v>
      </c>
      <c r="B3727" s="57" t="s">
        <v>16</v>
      </c>
      <c r="C3727" s="139">
        <v>8.5500000000000007</v>
      </c>
      <c r="D3727" s="138">
        <v>8.99</v>
      </c>
      <c r="E3727" s="118"/>
      <c r="F3727" s="137">
        <v>8.6699623352165744</v>
      </c>
      <c r="G3727" s="138">
        <v>8.0200094161958546</v>
      </c>
      <c r="H3727" s="137">
        <v>7.8100282485875701</v>
      </c>
      <c r="O3727" s="4"/>
      <c r="P3727" s="4"/>
    </row>
    <row r="3728" spans="1:16" ht="15.75" customHeight="1">
      <c r="A3728" s="4" t="str">
        <f>+B3723&amp;B3728</f>
        <v>43399CHIMBOTE</v>
      </c>
      <c r="B3728" s="57" t="s">
        <v>15</v>
      </c>
      <c r="C3728" s="139">
        <v>8.42</v>
      </c>
      <c r="D3728" s="138">
        <v>8.86</v>
      </c>
      <c r="E3728" s="118"/>
      <c r="F3728" s="118"/>
      <c r="G3728" s="138">
        <v>8.0200094161958546</v>
      </c>
      <c r="H3728" s="118"/>
      <c r="O3728" s="4"/>
      <c r="P3728" s="4"/>
    </row>
    <row r="3729" spans="1:16" ht="15.75" customHeight="1">
      <c r="A3729" s="4" t="str">
        <f>+B3723&amp;B3729</f>
        <v>43399SUPE</v>
      </c>
      <c r="B3729" s="57" t="s">
        <v>22</v>
      </c>
      <c r="C3729" s="139">
        <v>8.41</v>
      </c>
      <c r="D3729" s="138">
        <v>8.85</v>
      </c>
      <c r="E3729" s="118"/>
      <c r="F3729" s="118"/>
      <c r="G3729" s="138">
        <v>7.7400345260514749</v>
      </c>
      <c r="H3729" s="137">
        <v>7.680006277463904</v>
      </c>
      <c r="O3729" s="4"/>
      <c r="P3729" s="4"/>
    </row>
    <row r="3730" spans="1:16" ht="15.75" customHeight="1">
      <c r="A3730" s="4" t="str">
        <f>+B3723&amp;B3730</f>
        <v>43399CALLAO</v>
      </c>
      <c r="B3730" s="57" t="s">
        <v>17</v>
      </c>
      <c r="C3730" s="139">
        <v>8.2800000000000011</v>
      </c>
      <c r="D3730" s="138">
        <v>8.7200000000000006</v>
      </c>
      <c r="E3730" s="137">
        <v>8.4799905838041436</v>
      </c>
      <c r="F3730" s="137">
        <v>8.1899717514124308</v>
      </c>
      <c r="G3730" s="138">
        <v>7.5299748901443815</v>
      </c>
      <c r="H3730" s="137">
        <v>7.2900188323917146</v>
      </c>
      <c r="O3730" s="4"/>
      <c r="P3730" s="4"/>
    </row>
    <row r="3731" spans="1:16" ht="15.75" customHeight="1">
      <c r="A3731" s="4" t="str">
        <f>+B3723&amp;B3731</f>
        <v>43399CONCHAN</v>
      </c>
      <c r="B3731" s="57" t="s">
        <v>14</v>
      </c>
      <c r="C3731" s="139">
        <v>8.2800000000000011</v>
      </c>
      <c r="D3731" s="138">
        <v>8.7200000000000006</v>
      </c>
      <c r="E3731" s="137">
        <v>8.4799905838041436</v>
      </c>
      <c r="F3731" s="137">
        <v>8.1899717514124308</v>
      </c>
      <c r="G3731" s="138">
        <v>7.5299748901443815</v>
      </c>
      <c r="H3731" s="137">
        <v>7.2900188323917146</v>
      </c>
      <c r="O3731" s="4"/>
      <c r="P3731" s="4"/>
    </row>
    <row r="3732" spans="1:16" ht="15.75" customHeight="1">
      <c r="A3732" s="4" t="str">
        <f>+B3723&amp;B3732</f>
        <v>43399C. DE PASCO</v>
      </c>
      <c r="B3732" s="57" t="s">
        <v>23</v>
      </c>
      <c r="C3732" s="118"/>
      <c r="D3732" s="152"/>
      <c r="E3732" s="118"/>
      <c r="F3732" s="118"/>
      <c r="G3732" s="138">
        <v>8.2900188323917146</v>
      </c>
      <c r="H3732" s="137">
        <v>8.0900031387319515</v>
      </c>
      <c r="O3732" s="4"/>
      <c r="P3732" s="4"/>
    </row>
    <row r="3733" spans="1:16" ht="15.75" customHeight="1">
      <c r="A3733" s="4" t="str">
        <f>+B3723&amp;B3733</f>
        <v>43399PISCO</v>
      </c>
      <c r="B3733" s="57" t="s">
        <v>24</v>
      </c>
      <c r="C3733" s="139">
        <v>8.48</v>
      </c>
      <c r="D3733" s="138">
        <v>8.92</v>
      </c>
      <c r="E3733" s="118"/>
      <c r="F3733" s="137">
        <v>8.459981167608289</v>
      </c>
      <c r="G3733" s="138">
        <v>7.8199937225360951</v>
      </c>
      <c r="H3733" s="137">
        <v>7.5699937225360951</v>
      </c>
      <c r="O3733" s="4"/>
      <c r="P3733" s="4"/>
    </row>
    <row r="3734" spans="1:16" ht="15.75" customHeight="1">
      <c r="A3734" s="4" t="str">
        <f>B3723&amp;B3734</f>
        <v>43399MOLLENDO</v>
      </c>
      <c r="B3734" s="57" t="s">
        <v>25</v>
      </c>
      <c r="C3734" s="139">
        <v>8.75</v>
      </c>
      <c r="D3734" s="138">
        <v>9.19</v>
      </c>
      <c r="E3734" s="118"/>
      <c r="F3734" s="118"/>
      <c r="G3734" s="138">
        <v>8.1300219711236661</v>
      </c>
      <c r="H3734" s="137">
        <v>7.9199623352165718</v>
      </c>
      <c r="O3734" s="4"/>
      <c r="P3734" s="4"/>
    </row>
    <row r="3735" spans="1:16" ht="15.75" customHeight="1">
      <c r="A3735" s="4" t="str">
        <f>B3723&amp;B3735</f>
        <v>43399JULIACA</v>
      </c>
      <c r="B3735" s="57" t="s">
        <v>26</v>
      </c>
      <c r="C3735" s="139">
        <v>9.02</v>
      </c>
      <c r="D3735" s="138">
        <v>9.4599999999999991</v>
      </c>
      <c r="E3735" s="118"/>
      <c r="F3735" s="118"/>
      <c r="G3735" s="152"/>
      <c r="H3735" s="137">
        <v>8.2299905838041418</v>
      </c>
      <c r="O3735" s="4"/>
      <c r="P3735" s="4"/>
    </row>
    <row r="3736" spans="1:16" ht="15.75" customHeight="1">
      <c r="A3736" s="4" t="str">
        <f>B3723&amp;B3736</f>
        <v>43399CUSCO</v>
      </c>
      <c r="B3736" s="57" t="s">
        <v>19</v>
      </c>
      <c r="C3736" s="139">
        <v>9.07</v>
      </c>
      <c r="D3736" s="138">
        <v>9.5100000000000016</v>
      </c>
      <c r="E3736" s="118"/>
      <c r="F3736" s="118"/>
      <c r="G3736" s="152"/>
      <c r="H3736" s="137">
        <v>8.2799748901443824</v>
      </c>
      <c r="O3736" s="4"/>
      <c r="P3736" s="4"/>
    </row>
    <row r="3737" spans="1:16" ht="15.75" customHeight="1">
      <c r="A3737" s="4" t="str">
        <f>B3723&amp;B3737</f>
        <v>43399ILO</v>
      </c>
      <c r="B3737" s="57" t="s">
        <v>27</v>
      </c>
      <c r="C3737" s="139">
        <v>8.7900000000000009</v>
      </c>
      <c r="D3737" s="138">
        <v>9.23</v>
      </c>
      <c r="E3737" s="118"/>
      <c r="F3737" s="137">
        <v>8.8699780288763321</v>
      </c>
      <c r="G3737" s="152"/>
      <c r="H3737" s="118"/>
      <c r="O3737" s="4"/>
      <c r="P3737" s="4"/>
    </row>
    <row r="3738" spans="1:16" ht="15.75" customHeight="1">
      <c r="A3738" s="4" t="str">
        <f>B3723&amp;B3738</f>
        <v>43399EL MILAGRO</v>
      </c>
      <c r="B3738" s="57" t="s">
        <v>28</v>
      </c>
      <c r="C3738" s="118"/>
      <c r="D3738" s="153"/>
      <c r="E3738" s="146"/>
      <c r="F3738" s="146"/>
      <c r="G3738" s="140">
        <v>8.009965473948526</v>
      </c>
      <c r="H3738" s="141">
        <v>7.7099811676082863</v>
      </c>
      <c r="O3738" s="4"/>
      <c r="P3738" s="4"/>
    </row>
    <row r="3739" spans="1:16" ht="15.75" customHeight="1">
      <c r="A3739" s="4" t="str">
        <f>B3723&amp;B3739</f>
        <v>43399YURIMAGUAS</v>
      </c>
      <c r="B3739" s="57" t="s">
        <v>29</v>
      </c>
      <c r="C3739" s="148"/>
      <c r="D3739" s="154"/>
      <c r="E3739" s="154"/>
      <c r="F3739" s="121"/>
      <c r="G3739" s="121"/>
      <c r="H3739" s="121"/>
      <c r="O3739" s="4"/>
      <c r="P3739" s="4"/>
    </row>
    <row r="3740" spans="1:16" ht="15.75" customHeight="1">
      <c r="A3740" s="4" t="str">
        <f>B3723&amp;B3740</f>
        <v>43399IQUITOS</v>
      </c>
      <c r="B3740" s="57" t="s">
        <v>30</v>
      </c>
      <c r="C3740" s="148"/>
      <c r="D3740" s="154"/>
      <c r="E3740" s="154"/>
      <c r="F3740" s="121"/>
      <c r="G3740" s="121"/>
      <c r="H3740" s="121"/>
      <c r="O3740" s="4"/>
      <c r="P3740" s="4"/>
    </row>
    <row r="3741" spans="1:16" ht="15.75" customHeight="1">
      <c r="A3741" s="4" t="str">
        <f>B3723&amp;B3741</f>
        <v>43399PUCALLPA</v>
      </c>
      <c r="B3741" s="57" t="s">
        <v>31</v>
      </c>
      <c r="C3741" s="148"/>
      <c r="D3741" s="154"/>
      <c r="E3741" s="154"/>
      <c r="F3741" s="121"/>
      <c r="G3741" s="121"/>
      <c r="H3741" s="121"/>
      <c r="O3741" s="4"/>
      <c r="P3741" s="4"/>
    </row>
    <row r="3742" spans="1:16" ht="15.75" customHeight="1">
      <c r="A3742" s="4" t="str">
        <f>B3723&amp;B3742</f>
        <v>43399PTO. MALDONADO</v>
      </c>
      <c r="B3742" s="57" t="s">
        <v>32</v>
      </c>
      <c r="C3742" s="144">
        <v>10.29</v>
      </c>
      <c r="D3742" s="142">
        <v>10.73</v>
      </c>
      <c r="E3742" s="142"/>
      <c r="F3742" s="121"/>
      <c r="G3742" s="121"/>
      <c r="H3742" s="121"/>
      <c r="O3742" s="4"/>
      <c r="P3742" s="4"/>
    </row>
    <row r="3743" spans="1:16" ht="15.75" customHeight="1">
      <c r="B3743" s="17">
        <v>43411</v>
      </c>
      <c r="C3743" s="18"/>
      <c r="D3743" s="18"/>
      <c r="E3743" s="18"/>
      <c r="F3743" s="18"/>
      <c r="G3743" s="18"/>
      <c r="H3743" s="18"/>
      <c r="O3743" s="4"/>
      <c r="P3743" s="4"/>
    </row>
    <row r="3744" spans="1:16" ht="15.75" customHeight="1">
      <c r="A3744" s="4" t="str">
        <f>B3743&amp;B3744</f>
        <v>43411TALARA</v>
      </c>
      <c r="B3744" s="57" t="s">
        <v>20</v>
      </c>
      <c r="C3744" s="135"/>
      <c r="D3744" s="136"/>
      <c r="E3744" s="135"/>
      <c r="F3744" s="137">
        <v>8.1199780288763339</v>
      </c>
      <c r="G3744" s="138">
        <v>7.509965473948526</v>
      </c>
      <c r="H3744" s="137">
        <v>7.2000156936597612</v>
      </c>
      <c r="O3744" s="4"/>
      <c r="P3744" s="4"/>
    </row>
    <row r="3745" spans="1:16" ht="15.75" customHeight="1">
      <c r="A3745" s="4" t="str">
        <f>B3743&amp;B3745</f>
        <v>43411PIURA</v>
      </c>
      <c r="B3745" s="57" t="s">
        <v>21</v>
      </c>
      <c r="C3745" s="122"/>
      <c r="D3745" s="130"/>
      <c r="E3745" s="122"/>
      <c r="F3745" s="122"/>
      <c r="G3745" s="138">
        <v>7.5900031387319506</v>
      </c>
      <c r="H3745" s="137">
        <v>7.3800219711236661</v>
      </c>
      <c r="O3745" s="4"/>
      <c r="P3745" s="4"/>
    </row>
    <row r="3746" spans="1:16" ht="15.75" customHeight="1">
      <c r="A3746" s="4" t="str">
        <f>+B3743&amp;B3746</f>
        <v>43411ETEN</v>
      </c>
      <c r="B3746" s="57" t="s">
        <v>18</v>
      </c>
      <c r="C3746" s="139">
        <v>8.5100000000000016</v>
      </c>
      <c r="D3746" s="138">
        <v>8.86</v>
      </c>
      <c r="E3746" s="122"/>
      <c r="F3746" s="122"/>
      <c r="G3746" s="138">
        <v>7.7799748901443806</v>
      </c>
      <c r="H3746" s="137">
        <v>7.5699937225360951</v>
      </c>
      <c r="O3746" s="4"/>
      <c r="P3746" s="4"/>
    </row>
    <row r="3747" spans="1:16" ht="15.75" customHeight="1">
      <c r="A3747" s="4" t="str">
        <f>+B3743&amp;B3747</f>
        <v>43411SALAVERRY</v>
      </c>
      <c r="B3747" s="57" t="s">
        <v>16</v>
      </c>
      <c r="C3747" s="139">
        <v>8.5500000000000007</v>
      </c>
      <c r="D3747" s="138">
        <v>8.9</v>
      </c>
      <c r="E3747" s="122"/>
      <c r="F3747" s="137">
        <v>8.4300062774639031</v>
      </c>
      <c r="G3747" s="138">
        <v>7.8100282485875701</v>
      </c>
      <c r="H3747" s="137">
        <v>7.5999686126804757</v>
      </c>
      <c r="O3747" s="4"/>
      <c r="P3747" s="4"/>
    </row>
    <row r="3748" spans="1:16" ht="15.75" customHeight="1">
      <c r="A3748" s="4" t="str">
        <f>+B3743&amp;B3748</f>
        <v>43411CHIMBOTE</v>
      </c>
      <c r="B3748" s="57" t="s">
        <v>15</v>
      </c>
      <c r="C3748" s="139">
        <v>8.42</v>
      </c>
      <c r="D3748" s="138">
        <v>8.77</v>
      </c>
      <c r="E3748" s="122"/>
      <c r="F3748" s="122"/>
      <c r="G3748" s="138">
        <v>7.8100282485875701</v>
      </c>
      <c r="H3748" s="122"/>
      <c r="O3748" s="4"/>
      <c r="P3748" s="4"/>
    </row>
    <row r="3749" spans="1:16" ht="15.75" customHeight="1">
      <c r="A3749" s="4" t="str">
        <f>+B3743&amp;B3749</f>
        <v>43411SUPE</v>
      </c>
      <c r="B3749" s="57" t="s">
        <v>22</v>
      </c>
      <c r="C3749" s="139">
        <v>8.41</v>
      </c>
      <c r="D3749" s="138">
        <v>8.7600000000000016</v>
      </c>
      <c r="E3749" s="122"/>
      <c r="F3749" s="122"/>
      <c r="G3749" s="138">
        <v>7.5299748901443815</v>
      </c>
      <c r="H3749" s="137">
        <v>7.4700251098556185</v>
      </c>
      <c r="O3749" s="4"/>
      <c r="P3749" s="4"/>
    </row>
    <row r="3750" spans="1:16" ht="15.75" customHeight="1">
      <c r="A3750" s="4" t="str">
        <f>+B3743&amp;B3750</f>
        <v>43411CALLAO</v>
      </c>
      <c r="B3750" s="57" t="s">
        <v>17</v>
      </c>
      <c r="C3750" s="139">
        <v>8.2800000000000011</v>
      </c>
      <c r="D3750" s="138">
        <v>8.629999999999999</v>
      </c>
      <c r="E3750" s="137">
        <v>8.2200251098556176</v>
      </c>
      <c r="F3750" s="137">
        <v>7.9500156936597621</v>
      </c>
      <c r="G3750" s="138">
        <v>7.319993722536096</v>
      </c>
      <c r="H3750" s="137">
        <v>7.0800376647834273</v>
      </c>
      <c r="O3750" s="4"/>
      <c r="P3750" s="4"/>
    </row>
    <row r="3751" spans="1:16" ht="15.75" customHeight="1">
      <c r="A3751" s="4" t="str">
        <f>+B3743&amp;B3751</f>
        <v>43411CONCHAN</v>
      </c>
      <c r="B3751" s="57" t="s">
        <v>14</v>
      </c>
      <c r="C3751" s="139">
        <v>8.2800000000000011</v>
      </c>
      <c r="D3751" s="138">
        <v>8.629999999999999</v>
      </c>
      <c r="E3751" s="137">
        <v>8.2200251098556176</v>
      </c>
      <c r="F3751" s="137">
        <v>7.9500156936597621</v>
      </c>
      <c r="G3751" s="138">
        <v>7.319993722536096</v>
      </c>
      <c r="H3751" s="137">
        <v>7.0800376647834273</v>
      </c>
      <c r="O3751" s="4"/>
      <c r="P3751" s="4"/>
    </row>
    <row r="3752" spans="1:16" ht="15.75" customHeight="1">
      <c r="A3752" s="4" t="str">
        <f>+B3743&amp;B3752</f>
        <v>43411C. DE PASCO</v>
      </c>
      <c r="B3752" s="57" t="s">
        <v>23</v>
      </c>
      <c r="C3752" s="122"/>
      <c r="D3752" s="130"/>
      <c r="E3752" s="122"/>
      <c r="F3752" s="122"/>
      <c r="G3752" s="138">
        <v>8.0800376647834273</v>
      </c>
      <c r="H3752" s="137">
        <v>7.8800219711236643</v>
      </c>
      <c r="O3752" s="4"/>
      <c r="P3752" s="4"/>
    </row>
    <row r="3753" spans="1:16" ht="15.75" customHeight="1">
      <c r="A3753" s="4" t="str">
        <f>+B3743&amp;B3753</f>
        <v>43411PISCO</v>
      </c>
      <c r="B3753" s="57" t="s">
        <v>24</v>
      </c>
      <c r="C3753" s="139">
        <v>8.48</v>
      </c>
      <c r="D3753" s="138">
        <v>8.83</v>
      </c>
      <c r="E3753" s="122"/>
      <c r="F3753" s="137">
        <v>8.2200251098556176</v>
      </c>
      <c r="G3753" s="138">
        <v>7.6100125549278097</v>
      </c>
      <c r="H3753" s="137">
        <v>7.3600125549278088</v>
      </c>
      <c r="O3753" s="4"/>
      <c r="P3753" s="4"/>
    </row>
    <row r="3754" spans="1:16" ht="15.75" customHeight="1">
      <c r="A3754" s="4" t="str">
        <f>B3743&amp;B3754</f>
        <v>43411MOLLENDO</v>
      </c>
      <c r="B3754" s="57" t="s">
        <v>25</v>
      </c>
      <c r="C3754" s="139">
        <v>8.75</v>
      </c>
      <c r="D3754" s="138">
        <v>9.1</v>
      </c>
      <c r="E3754" s="122"/>
      <c r="F3754" s="122"/>
      <c r="G3754" s="138">
        <v>7.9199623352165718</v>
      </c>
      <c r="H3754" s="137">
        <v>7.7099811676082863</v>
      </c>
      <c r="O3754" s="4"/>
      <c r="P3754" s="4"/>
    </row>
    <row r="3755" spans="1:16" ht="15.75" customHeight="1">
      <c r="A3755" s="4" t="str">
        <f>B3743&amp;B3755</f>
        <v>43411JULIACA</v>
      </c>
      <c r="B3755" s="57" t="s">
        <v>26</v>
      </c>
      <c r="C3755" s="139">
        <v>9.02</v>
      </c>
      <c r="D3755" s="138">
        <v>9.370000000000001</v>
      </c>
      <c r="E3755" s="122"/>
      <c r="F3755" s="122"/>
      <c r="G3755" s="130"/>
      <c r="H3755" s="137">
        <v>8.0200094161958546</v>
      </c>
      <c r="O3755" s="4"/>
      <c r="P3755" s="4"/>
    </row>
    <row r="3756" spans="1:16" ht="15.75" customHeight="1">
      <c r="A3756" s="4" t="str">
        <f>B3743&amp;B3756</f>
        <v>43411CUSCO</v>
      </c>
      <c r="B3756" s="57" t="s">
        <v>19</v>
      </c>
      <c r="C3756" s="139">
        <v>9.07</v>
      </c>
      <c r="D3756" s="138">
        <v>9.42</v>
      </c>
      <c r="E3756" s="122"/>
      <c r="F3756" s="122"/>
      <c r="G3756" s="130"/>
      <c r="H3756" s="137">
        <v>8.0699937225360951</v>
      </c>
      <c r="O3756" s="4"/>
      <c r="P3756" s="4"/>
    </row>
    <row r="3757" spans="1:16" ht="15.75" customHeight="1">
      <c r="A3757" s="4" t="str">
        <f>B3743&amp;B3757</f>
        <v>43411ILO</v>
      </c>
      <c r="B3757" s="57" t="s">
        <v>27</v>
      </c>
      <c r="C3757" s="139">
        <v>8.7900000000000009</v>
      </c>
      <c r="D3757" s="138">
        <v>9.14</v>
      </c>
      <c r="E3757" s="122"/>
      <c r="F3757" s="137">
        <v>8.6300219711236643</v>
      </c>
      <c r="G3757" s="130"/>
      <c r="H3757" s="122"/>
      <c r="O3757" s="4"/>
      <c r="P3757" s="4"/>
    </row>
    <row r="3758" spans="1:16" ht="15.75" customHeight="1">
      <c r="A3758" s="4" t="str">
        <f>B3743&amp;B3758</f>
        <v>43411EL MILAGRO</v>
      </c>
      <c r="B3758" s="57" t="s">
        <v>28</v>
      </c>
      <c r="C3758" s="122"/>
      <c r="D3758" s="130"/>
      <c r="E3758" s="123"/>
      <c r="F3758" s="123"/>
      <c r="G3758" s="140">
        <v>7.7999843063402396</v>
      </c>
      <c r="H3758" s="141">
        <v>7.4999999999999991</v>
      </c>
      <c r="O3758" s="4"/>
      <c r="P3758" s="4"/>
    </row>
    <row r="3759" spans="1:16" ht="15.75" customHeight="1">
      <c r="A3759" s="4" t="str">
        <f>B3743&amp;B3759</f>
        <v>43411YURIMAGUAS</v>
      </c>
      <c r="B3759" s="57" t="s">
        <v>29</v>
      </c>
      <c r="C3759" s="122"/>
      <c r="D3759" s="130"/>
      <c r="E3759" s="133"/>
      <c r="F3759" s="121"/>
      <c r="G3759" s="121"/>
      <c r="H3759" s="121"/>
      <c r="O3759" s="4"/>
      <c r="P3759" s="4"/>
    </row>
    <row r="3760" spans="1:16" ht="15.75" customHeight="1">
      <c r="A3760" s="4" t="str">
        <f>B3743&amp;B3760</f>
        <v>43411IQUITOS</v>
      </c>
      <c r="B3760" s="57" t="s">
        <v>30</v>
      </c>
      <c r="C3760" s="122"/>
      <c r="D3760" s="130"/>
      <c r="E3760" s="133"/>
      <c r="F3760" s="121"/>
      <c r="G3760" s="121"/>
      <c r="H3760" s="121"/>
      <c r="O3760" s="4"/>
      <c r="P3760" s="4"/>
    </row>
    <row r="3761" spans="1:16" ht="15.75" customHeight="1">
      <c r="A3761" s="4" t="str">
        <f>B3743&amp;B3761</f>
        <v>43411PUCALLPA</v>
      </c>
      <c r="B3761" s="57" t="s">
        <v>31</v>
      </c>
      <c r="C3761" s="122"/>
      <c r="D3761" s="130"/>
      <c r="E3761" s="133"/>
      <c r="F3761" s="121"/>
      <c r="G3761" s="121"/>
      <c r="H3761" s="121"/>
      <c r="O3761" s="4"/>
      <c r="P3761" s="4"/>
    </row>
    <row r="3762" spans="1:16" ht="15.75" customHeight="1">
      <c r="A3762" s="4" t="str">
        <f>B3743&amp;B3762</f>
        <v>43411PTO. MALDONADO</v>
      </c>
      <c r="B3762" s="57" t="s">
        <v>32</v>
      </c>
      <c r="C3762" s="139">
        <v>10.29</v>
      </c>
      <c r="D3762" s="138">
        <v>10.64</v>
      </c>
      <c r="E3762" s="142"/>
      <c r="F3762" s="121"/>
      <c r="G3762" s="121"/>
      <c r="H3762" s="121"/>
      <c r="O3762" s="4"/>
      <c r="P3762" s="4"/>
    </row>
    <row r="3763" spans="1:16" ht="15.75" customHeight="1">
      <c r="B3763" s="17">
        <v>43420</v>
      </c>
      <c r="C3763" s="18"/>
      <c r="D3763" s="18"/>
      <c r="E3763" s="18"/>
      <c r="F3763" s="18"/>
      <c r="G3763" s="18"/>
      <c r="H3763" s="18"/>
      <c r="O3763" s="4"/>
      <c r="P3763" s="4"/>
    </row>
    <row r="3764" spans="1:16" ht="15.75" customHeight="1">
      <c r="A3764" s="4" t="str">
        <f>B3763&amp;B3764</f>
        <v>43420TALARA</v>
      </c>
      <c r="B3764" s="57" t="s">
        <v>20</v>
      </c>
      <c r="C3764" s="145"/>
      <c r="D3764" s="151"/>
      <c r="E3764" s="145"/>
      <c r="F3764" s="137">
        <v>7.9900345260514767</v>
      </c>
      <c r="G3764" s="138">
        <v>7.3800219711236652</v>
      </c>
      <c r="H3764" s="137">
        <v>7.0600282485875701</v>
      </c>
      <c r="O3764" s="4"/>
      <c r="P3764" s="4"/>
    </row>
    <row r="3765" spans="1:16" ht="15.75" customHeight="1">
      <c r="A3765" s="4" t="str">
        <f>B3763&amp;B3765</f>
        <v>43420PIURA</v>
      </c>
      <c r="B3765" s="57" t="s">
        <v>21</v>
      </c>
      <c r="C3765" s="118"/>
      <c r="D3765" s="152"/>
      <c r="E3765" s="118"/>
      <c r="F3765" s="118"/>
      <c r="G3765" s="138">
        <v>7.4599811676082863</v>
      </c>
      <c r="H3765" s="137">
        <v>7.2400345260514749</v>
      </c>
      <c r="O3765" s="4"/>
      <c r="P3765" s="4"/>
    </row>
    <row r="3766" spans="1:16" ht="15.75" customHeight="1">
      <c r="A3766" s="4" t="str">
        <f>+B3763&amp;B3766</f>
        <v>43420ETEN</v>
      </c>
      <c r="B3766" s="57" t="s">
        <v>18</v>
      </c>
      <c r="C3766" s="139">
        <v>8.61</v>
      </c>
      <c r="D3766" s="138">
        <v>8.7200000000000006</v>
      </c>
      <c r="E3766" s="118"/>
      <c r="F3766" s="118"/>
      <c r="G3766" s="138">
        <v>7.6500313873195234</v>
      </c>
      <c r="H3766" s="137">
        <v>7.4300062774639049</v>
      </c>
      <c r="O3766" s="4"/>
      <c r="P3766" s="4"/>
    </row>
    <row r="3767" spans="1:16" ht="15.75" customHeight="1">
      <c r="A3767" s="4" t="str">
        <f>+B3763&amp;B3767</f>
        <v>43420SALAVERRY</v>
      </c>
      <c r="B3767" s="57" t="s">
        <v>16</v>
      </c>
      <c r="C3767" s="139">
        <v>8.65</v>
      </c>
      <c r="D3767" s="138">
        <v>8.7600000000000016</v>
      </c>
      <c r="E3767" s="118"/>
      <c r="F3767" s="137">
        <v>8.299984306340237</v>
      </c>
      <c r="G3767" s="138">
        <v>7.680006277463904</v>
      </c>
      <c r="H3767" s="137">
        <v>7.4599811676082854</v>
      </c>
      <c r="O3767" s="4"/>
      <c r="P3767" s="4"/>
    </row>
    <row r="3768" spans="1:16" ht="15.75" customHeight="1">
      <c r="A3768" s="4" t="str">
        <f>+B3763&amp;B3768</f>
        <v>43420CHIMBOTE</v>
      </c>
      <c r="B3768" s="57" t="s">
        <v>15</v>
      </c>
      <c r="C3768" s="139">
        <v>8.52</v>
      </c>
      <c r="D3768" s="138">
        <v>8.629999999999999</v>
      </c>
      <c r="E3768" s="118"/>
      <c r="F3768" s="118"/>
      <c r="G3768" s="138">
        <v>7.680006277463904</v>
      </c>
      <c r="H3768" s="118"/>
      <c r="O3768" s="4"/>
      <c r="P3768" s="4"/>
    </row>
    <row r="3769" spans="1:16" ht="15.75" customHeight="1">
      <c r="A3769" s="4" t="str">
        <f>+B3763&amp;B3769</f>
        <v>43420SUPE</v>
      </c>
      <c r="B3769" s="57" t="s">
        <v>22</v>
      </c>
      <c r="C3769" s="139">
        <v>8.5100000000000016</v>
      </c>
      <c r="D3769" s="138">
        <v>8.620000000000001</v>
      </c>
      <c r="E3769" s="118"/>
      <c r="F3769" s="118"/>
      <c r="G3769" s="138">
        <v>7.4000313873195225</v>
      </c>
      <c r="H3769" s="137">
        <v>7.3300376647834282</v>
      </c>
      <c r="O3769" s="4"/>
      <c r="P3769" s="4"/>
    </row>
    <row r="3770" spans="1:16" ht="15.75" customHeight="1">
      <c r="A3770" s="4" t="str">
        <f>+B3763&amp;B3770</f>
        <v>43420CALLAO</v>
      </c>
      <c r="B3770" s="57" t="s">
        <v>17</v>
      </c>
      <c r="C3770" s="139">
        <v>8.379999999999999</v>
      </c>
      <c r="D3770" s="138">
        <v>8.49</v>
      </c>
      <c r="E3770" s="137">
        <v>8.0900031387319515</v>
      </c>
      <c r="F3770" s="137">
        <v>7.8199937225360969</v>
      </c>
      <c r="G3770" s="138">
        <v>7.1899717514124299</v>
      </c>
      <c r="H3770" s="137">
        <v>6.9399717514124299</v>
      </c>
      <c r="O3770" s="4"/>
      <c r="P3770" s="4"/>
    </row>
    <row r="3771" spans="1:16" ht="15.75" customHeight="1">
      <c r="A3771" s="4" t="str">
        <f>+B3763&amp;B3771</f>
        <v>43420CONCHAN</v>
      </c>
      <c r="B3771" s="57" t="s">
        <v>14</v>
      </c>
      <c r="C3771" s="139">
        <v>8.379999999999999</v>
      </c>
      <c r="D3771" s="138">
        <v>8.49</v>
      </c>
      <c r="E3771" s="137">
        <v>8.0900031387319515</v>
      </c>
      <c r="F3771" s="137">
        <v>7.8199937225360969</v>
      </c>
      <c r="G3771" s="138">
        <v>7.1899717514124299</v>
      </c>
      <c r="H3771" s="137">
        <v>6.9399717514124299</v>
      </c>
      <c r="O3771" s="4"/>
      <c r="P3771" s="4"/>
    </row>
    <row r="3772" spans="1:16" ht="15.75" customHeight="1">
      <c r="A3772" s="4" t="str">
        <f>+B3763&amp;B3772</f>
        <v>43420C. DE PASCO</v>
      </c>
      <c r="B3772" s="57" t="s">
        <v>23</v>
      </c>
      <c r="C3772" s="118"/>
      <c r="D3772" s="152"/>
      <c r="E3772" s="118"/>
      <c r="F3772" s="118"/>
      <c r="G3772" s="138">
        <v>7.9500156936597604</v>
      </c>
      <c r="H3772" s="137">
        <v>7.740034526051474</v>
      </c>
      <c r="O3772" s="4"/>
      <c r="P3772" s="4"/>
    </row>
    <row r="3773" spans="1:16" ht="15.75" customHeight="1">
      <c r="A3773" s="4" t="str">
        <f>+B3763&amp;B3773</f>
        <v>43420PISCO</v>
      </c>
      <c r="B3773" s="57" t="s">
        <v>24</v>
      </c>
      <c r="C3773" s="139">
        <v>8.58</v>
      </c>
      <c r="D3773" s="138">
        <v>8.69</v>
      </c>
      <c r="E3773" s="118"/>
      <c r="F3773" s="137">
        <v>8.0900031387319515</v>
      </c>
      <c r="G3773" s="138">
        <v>7.4799905838041436</v>
      </c>
      <c r="H3773" s="137">
        <v>7.2200251098556185</v>
      </c>
      <c r="O3773" s="4"/>
      <c r="P3773" s="4"/>
    </row>
    <row r="3774" spans="1:16" ht="15.75" customHeight="1">
      <c r="A3774" s="4" t="str">
        <f>B3763&amp;B3774</f>
        <v>43420MOLLENDO</v>
      </c>
      <c r="B3774" s="57" t="s">
        <v>25</v>
      </c>
      <c r="C3774" s="139">
        <v>8.85</v>
      </c>
      <c r="D3774" s="138">
        <v>8.9599999999999991</v>
      </c>
      <c r="E3774" s="118"/>
      <c r="F3774" s="118"/>
      <c r="G3774" s="138">
        <v>7.7900188323917146</v>
      </c>
      <c r="H3774" s="137">
        <v>7.5699937225360951</v>
      </c>
      <c r="O3774" s="4"/>
      <c r="P3774" s="4"/>
    </row>
    <row r="3775" spans="1:16" ht="15.75" customHeight="1">
      <c r="A3775" s="4" t="str">
        <f>B3763&amp;B3775</f>
        <v>43420JULIACA</v>
      </c>
      <c r="B3775" s="57" t="s">
        <v>26</v>
      </c>
      <c r="C3775" s="139">
        <v>9.120000000000001</v>
      </c>
      <c r="D3775" s="138">
        <v>9.23</v>
      </c>
      <c r="E3775" s="118"/>
      <c r="F3775" s="118"/>
      <c r="G3775" s="152"/>
      <c r="H3775" s="137">
        <v>7.8800219711236643</v>
      </c>
      <c r="O3775" s="4"/>
      <c r="P3775" s="4"/>
    </row>
    <row r="3776" spans="1:16" ht="15.75" customHeight="1">
      <c r="A3776" s="4" t="str">
        <f>B3763&amp;B3776</f>
        <v>43420CUSCO</v>
      </c>
      <c r="B3776" s="57" t="s">
        <v>19</v>
      </c>
      <c r="C3776" s="139">
        <v>9.17</v>
      </c>
      <c r="D3776" s="138">
        <v>9.2800000000000011</v>
      </c>
      <c r="E3776" s="118"/>
      <c r="F3776" s="118"/>
      <c r="G3776" s="152"/>
      <c r="H3776" s="137">
        <v>7.930006277463904</v>
      </c>
      <c r="O3776" s="4"/>
      <c r="P3776" s="4"/>
    </row>
    <row r="3777" spans="1:16" ht="15.75" customHeight="1">
      <c r="A3777" s="4" t="str">
        <f>B3763&amp;B3777</f>
        <v>43420ILO</v>
      </c>
      <c r="B3777" s="57" t="s">
        <v>27</v>
      </c>
      <c r="C3777" s="139">
        <v>8.89</v>
      </c>
      <c r="D3777" s="138">
        <v>9</v>
      </c>
      <c r="E3777" s="118"/>
      <c r="F3777" s="137">
        <v>8.5</v>
      </c>
      <c r="G3777" s="152"/>
      <c r="H3777" s="118"/>
      <c r="O3777" s="4"/>
      <c r="P3777" s="4"/>
    </row>
    <row r="3778" spans="1:16" ht="15.75" customHeight="1">
      <c r="A3778" s="4" t="str">
        <f>B3763&amp;B3778</f>
        <v>43420EL MILAGRO</v>
      </c>
      <c r="B3778" s="57" t="s">
        <v>28</v>
      </c>
      <c r="C3778" s="118"/>
      <c r="D3778" s="153"/>
      <c r="E3778" s="146"/>
      <c r="F3778" s="146"/>
      <c r="G3778" s="140">
        <v>7.6699623352165727</v>
      </c>
      <c r="H3778" s="141">
        <v>7.3600125549278088</v>
      </c>
      <c r="O3778" s="4"/>
      <c r="P3778" s="4"/>
    </row>
    <row r="3779" spans="1:16" ht="15.75" customHeight="1">
      <c r="A3779" s="4" t="str">
        <f>B3763&amp;B3779</f>
        <v>43420YURIMAGUAS</v>
      </c>
      <c r="B3779" s="57" t="s">
        <v>29</v>
      </c>
      <c r="C3779" s="148"/>
      <c r="D3779" s="154"/>
      <c r="E3779" s="154"/>
      <c r="F3779" s="121"/>
      <c r="G3779" s="121"/>
      <c r="H3779" s="121"/>
      <c r="O3779" s="4"/>
      <c r="P3779" s="4"/>
    </row>
    <row r="3780" spans="1:16" ht="15.75" customHeight="1">
      <c r="A3780" s="4" t="str">
        <f>B3763&amp;B3780</f>
        <v>43420IQUITOS</v>
      </c>
      <c r="B3780" s="57" t="s">
        <v>30</v>
      </c>
      <c r="C3780" s="148"/>
      <c r="D3780" s="154"/>
      <c r="E3780" s="154"/>
      <c r="F3780" s="121"/>
      <c r="G3780" s="121"/>
      <c r="H3780" s="121"/>
      <c r="O3780" s="4"/>
      <c r="P3780" s="4"/>
    </row>
    <row r="3781" spans="1:16" ht="15.75" customHeight="1">
      <c r="A3781" s="4" t="str">
        <f>B3763&amp;B3781</f>
        <v>43420PUCALLPA</v>
      </c>
      <c r="B3781" s="57" t="s">
        <v>31</v>
      </c>
      <c r="C3781" s="148"/>
      <c r="D3781" s="154"/>
      <c r="E3781" s="154"/>
      <c r="F3781" s="121"/>
      <c r="G3781" s="121"/>
      <c r="H3781" s="121"/>
      <c r="O3781" s="4"/>
      <c r="P3781" s="4"/>
    </row>
    <row r="3782" spans="1:16" ht="15.75" customHeight="1">
      <c r="A3782" s="4" t="str">
        <f>B3763&amp;B3782</f>
        <v>43420PTO. MALDONADO</v>
      </c>
      <c r="B3782" s="57" t="s">
        <v>32</v>
      </c>
      <c r="C3782" s="144">
        <v>10.39</v>
      </c>
      <c r="D3782" s="142">
        <v>10.5</v>
      </c>
      <c r="E3782" s="142"/>
      <c r="F3782" s="121"/>
      <c r="G3782" s="121"/>
      <c r="H3782" s="121"/>
      <c r="O3782" s="4"/>
      <c r="P3782" s="4"/>
    </row>
    <row r="3783" spans="1:16" ht="15.75" customHeight="1">
      <c r="B3783" s="17">
        <v>43428</v>
      </c>
      <c r="C3783" s="18"/>
      <c r="D3783" s="18"/>
      <c r="E3783" s="18"/>
      <c r="F3783" s="18"/>
      <c r="G3783" s="18"/>
      <c r="H3783" s="18"/>
      <c r="O3783" s="4"/>
      <c r="P3783" s="4"/>
    </row>
    <row r="3784" spans="1:16" ht="15.75" customHeight="1">
      <c r="A3784" s="4" t="str">
        <f>B3783&amp;B3784</f>
        <v>43428TALARA</v>
      </c>
      <c r="B3784" s="57" t="s">
        <v>20</v>
      </c>
      <c r="C3784" s="135"/>
      <c r="D3784" s="136"/>
      <c r="E3784" s="135"/>
      <c r="F3784" s="137">
        <v>7.8400031387319524</v>
      </c>
      <c r="G3784" s="138">
        <v>7.2000156936597604</v>
      </c>
      <c r="H3784" s="137">
        <v>6.869978028876333</v>
      </c>
      <c r="O3784" s="4"/>
      <c r="P3784" s="4"/>
    </row>
    <row r="3785" spans="1:16" ht="15.75" customHeight="1">
      <c r="A3785" s="4" t="str">
        <f>B3783&amp;B3785</f>
        <v>43428PIURA</v>
      </c>
      <c r="B3785" s="57" t="s">
        <v>21</v>
      </c>
      <c r="C3785" s="122"/>
      <c r="D3785" s="130"/>
      <c r="E3785" s="122"/>
      <c r="F3785" s="122"/>
      <c r="G3785" s="138">
        <v>7.2799748901443815</v>
      </c>
      <c r="H3785" s="137">
        <v>7.0499843063402388</v>
      </c>
      <c r="O3785" s="4"/>
      <c r="P3785" s="4"/>
    </row>
    <row r="3786" spans="1:16" ht="15.75" customHeight="1">
      <c r="A3786" s="4" t="str">
        <f>+B3783&amp;B3786</f>
        <v>43428ETEN</v>
      </c>
      <c r="B3786" s="57" t="s">
        <v>18</v>
      </c>
      <c r="C3786" s="139">
        <v>8.7600000000000016</v>
      </c>
      <c r="D3786" s="138">
        <v>8.58</v>
      </c>
      <c r="E3786" s="122"/>
      <c r="F3786" s="122"/>
      <c r="G3786" s="138">
        <v>7.4700251098556185</v>
      </c>
      <c r="H3786" s="137">
        <v>7.2400345260514749</v>
      </c>
      <c r="O3786" s="4"/>
      <c r="P3786" s="4"/>
    </row>
    <row r="3787" spans="1:16" ht="15.75" customHeight="1">
      <c r="A3787" s="4" t="str">
        <f>+B3783&amp;B3787</f>
        <v>43428SALAVERRY</v>
      </c>
      <c r="B3787" s="57" t="s">
        <v>16</v>
      </c>
      <c r="C3787" s="139">
        <v>8.8000000000000007</v>
      </c>
      <c r="D3787" s="138">
        <v>8.620000000000001</v>
      </c>
      <c r="E3787" s="122"/>
      <c r="F3787" s="137">
        <v>8.1500313873195207</v>
      </c>
      <c r="G3787" s="138">
        <v>7.4999999999999991</v>
      </c>
      <c r="H3787" s="137">
        <v>7.2700094161958573</v>
      </c>
      <c r="O3787" s="4"/>
      <c r="P3787" s="4"/>
    </row>
    <row r="3788" spans="1:16" ht="15.75" customHeight="1">
      <c r="A3788" s="4" t="str">
        <f>+B3783&amp;B3788</f>
        <v>43428CHIMBOTE</v>
      </c>
      <c r="B3788" s="57" t="s">
        <v>15</v>
      </c>
      <c r="C3788" s="139">
        <v>8.67</v>
      </c>
      <c r="D3788" s="138">
        <v>8.49</v>
      </c>
      <c r="E3788" s="122"/>
      <c r="F3788" s="122"/>
      <c r="G3788" s="138">
        <v>7.4999999999999991</v>
      </c>
      <c r="H3788" s="122"/>
      <c r="O3788" s="4"/>
      <c r="P3788" s="4"/>
    </row>
    <row r="3789" spans="1:16" ht="15.75" customHeight="1">
      <c r="A3789" s="4" t="str">
        <f>+B3783&amp;B3789</f>
        <v>43428SUPE</v>
      </c>
      <c r="B3789" s="57" t="s">
        <v>22</v>
      </c>
      <c r="C3789" s="139">
        <v>8.66</v>
      </c>
      <c r="D3789" s="138">
        <v>8.48</v>
      </c>
      <c r="E3789" s="122"/>
      <c r="F3789" s="122"/>
      <c r="G3789" s="138">
        <v>7.2200251098556194</v>
      </c>
      <c r="H3789" s="137">
        <v>7.1399874450721921</v>
      </c>
      <c r="O3789" s="4"/>
      <c r="P3789" s="4"/>
    </row>
    <row r="3790" spans="1:16" ht="15.75" customHeight="1">
      <c r="A3790" s="4" t="str">
        <f>+B3783&amp;B3790</f>
        <v>43428CALLAO</v>
      </c>
      <c r="B3790" s="57" t="s">
        <v>17</v>
      </c>
      <c r="C3790" s="139">
        <v>8.5300000000000011</v>
      </c>
      <c r="D3790" s="138">
        <v>8.35</v>
      </c>
      <c r="E3790" s="137">
        <v>7.9599811676082863</v>
      </c>
      <c r="F3790" s="137">
        <v>7.6699623352165727</v>
      </c>
      <c r="G3790" s="138">
        <v>7.0099654739485251</v>
      </c>
      <c r="H3790" s="137">
        <v>6.7500000000000009</v>
      </c>
      <c r="O3790" s="4"/>
      <c r="P3790" s="4"/>
    </row>
    <row r="3791" spans="1:16" ht="15.75" customHeight="1">
      <c r="A3791" s="4" t="str">
        <f>+B3783&amp;B3791</f>
        <v>43428CONCHAN</v>
      </c>
      <c r="B3791" s="57" t="s">
        <v>14</v>
      </c>
      <c r="C3791" s="139">
        <v>8.5300000000000011</v>
      </c>
      <c r="D3791" s="138">
        <v>8.35</v>
      </c>
      <c r="E3791" s="137">
        <v>7.9599811676082863</v>
      </c>
      <c r="F3791" s="137">
        <v>7.6699623352165727</v>
      </c>
      <c r="G3791" s="138">
        <v>7.0099654739485251</v>
      </c>
      <c r="H3791" s="137">
        <v>6.7500000000000009</v>
      </c>
      <c r="O3791" s="4"/>
      <c r="P3791" s="4"/>
    </row>
    <row r="3792" spans="1:16" ht="15.75" customHeight="1">
      <c r="A3792" s="4" t="str">
        <f>+B3783&amp;B3792</f>
        <v>43428C. DE PASCO</v>
      </c>
      <c r="B3792" s="57" t="s">
        <v>23</v>
      </c>
      <c r="C3792" s="122"/>
      <c r="D3792" s="130"/>
      <c r="E3792" s="122"/>
      <c r="F3792" s="122"/>
      <c r="G3792" s="138">
        <v>7.7700094161958555</v>
      </c>
      <c r="H3792" s="137">
        <v>7.549984306340237</v>
      </c>
      <c r="O3792" s="4"/>
      <c r="P3792" s="4"/>
    </row>
    <row r="3793" spans="1:16" ht="15.75" customHeight="1">
      <c r="A3793" s="4" t="str">
        <f>+B3783&amp;B3793</f>
        <v>43428PISCO</v>
      </c>
      <c r="B3793" s="57" t="s">
        <v>24</v>
      </c>
      <c r="C3793" s="139">
        <v>8.73</v>
      </c>
      <c r="D3793" s="138">
        <v>8.5500000000000007</v>
      </c>
      <c r="E3793" s="122"/>
      <c r="F3793" s="137">
        <v>7.9399717514124308</v>
      </c>
      <c r="G3793" s="138">
        <v>7.2999843063402388</v>
      </c>
      <c r="H3793" s="137">
        <v>7.0299748901443815</v>
      </c>
      <c r="O3793" s="4"/>
      <c r="P3793" s="4"/>
    </row>
    <row r="3794" spans="1:16" ht="15.75" customHeight="1">
      <c r="A3794" s="4" t="str">
        <f>B3783&amp;B3794</f>
        <v>43428MOLLENDO</v>
      </c>
      <c r="B3794" s="57" t="s">
        <v>25</v>
      </c>
      <c r="C3794" s="139">
        <v>9</v>
      </c>
      <c r="D3794" s="138">
        <v>8.82</v>
      </c>
      <c r="E3794" s="122"/>
      <c r="F3794" s="122"/>
      <c r="G3794" s="138">
        <v>7.6100125549278097</v>
      </c>
      <c r="H3794" s="137">
        <v>7.3800219711236661</v>
      </c>
      <c r="O3794" s="4"/>
      <c r="P3794" s="4"/>
    </row>
    <row r="3795" spans="1:16" ht="15.75" customHeight="1">
      <c r="A3795" s="4" t="str">
        <f>B3783&amp;B3795</f>
        <v>43428JULIACA</v>
      </c>
      <c r="B3795" s="57" t="s">
        <v>26</v>
      </c>
      <c r="C3795" s="139">
        <v>9.27</v>
      </c>
      <c r="D3795" s="138">
        <v>9.0900000000000016</v>
      </c>
      <c r="E3795" s="122"/>
      <c r="F3795" s="122"/>
      <c r="G3795" s="130"/>
      <c r="H3795" s="137">
        <v>7.6899717514124273</v>
      </c>
      <c r="O3795" s="4"/>
      <c r="P3795" s="4"/>
    </row>
    <row r="3796" spans="1:16" ht="15.75" customHeight="1">
      <c r="A3796" s="4" t="str">
        <f>B3783&amp;B3796</f>
        <v>43428CUSCO</v>
      </c>
      <c r="B3796" s="57" t="s">
        <v>19</v>
      </c>
      <c r="C3796" s="139">
        <v>9.32</v>
      </c>
      <c r="D3796" s="138">
        <v>9.14</v>
      </c>
      <c r="E3796" s="122"/>
      <c r="F3796" s="122"/>
      <c r="G3796" s="130"/>
      <c r="H3796" s="137">
        <v>7.740034526051474</v>
      </c>
      <c r="O3796" s="4"/>
      <c r="P3796" s="4"/>
    </row>
    <row r="3797" spans="1:16" ht="15.75" customHeight="1">
      <c r="A3797" s="4" t="str">
        <f>B3783&amp;B3797</f>
        <v>43428ILO</v>
      </c>
      <c r="B3797" s="57" t="s">
        <v>27</v>
      </c>
      <c r="C3797" s="139">
        <v>9.0400000000000009</v>
      </c>
      <c r="D3797" s="138">
        <v>8.86</v>
      </c>
      <c r="E3797" s="122"/>
      <c r="F3797" s="137">
        <v>8.3499686126804775</v>
      </c>
      <c r="G3797" s="130"/>
      <c r="H3797" s="122"/>
      <c r="O3797" s="4"/>
      <c r="P3797" s="4"/>
    </row>
    <row r="3798" spans="1:16" ht="15.75" customHeight="1">
      <c r="A3798" s="4" t="str">
        <f>B3783&amp;B3798</f>
        <v>43428EL MILAGRO</v>
      </c>
      <c r="B3798" s="57" t="s">
        <v>28</v>
      </c>
      <c r="C3798" s="122"/>
      <c r="D3798" s="130"/>
      <c r="E3798" s="123"/>
      <c r="F3798" s="123"/>
      <c r="G3798" s="140">
        <v>7.490034526051474</v>
      </c>
      <c r="H3798" s="141">
        <v>7.1699623352165727</v>
      </c>
      <c r="O3798" s="4"/>
      <c r="P3798" s="4"/>
    </row>
    <row r="3799" spans="1:16" ht="15.75" customHeight="1">
      <c r="A3799" s="4" t="str">
        <f>B3783&amp;B3799</f>
        <v>43428YURIMAGUAS</v>
      </c>
      <c r="B3799" s="57" t="s">
        <v>29</v>
      </c>
      <c r="C3799" s="122"/>
      <c r="D3799" s="130"/>
      <c r="E3799" s="133"/>
      <c r="F3799" s="121"/>
      <c r="G3799" s="121"/>
      <c r="H3799" s="121"/>
      <c r="O3799" s="4"/>
      <c r="P3799" s="4"/>
    </row>
    <row r="3800" spans="1:16" ht="15.75" customHeight="1">
      <c r="A3800" s="4" t="str">
        <f>B3783&amp;B3800</f>
        <v>43428IQUITOS</v>
      </c>
      <c r="B3800" s="57" t="s">
        <v>30</v>
      </c>
      <c r="C3800" s="122"/>
      <c r="D3800" s="130"/>
      <c r="E3800" s="133"/>
      <c r="F3800" s="121"/>
      <c r="G3800" s="121"/>
      <c r="H3800" s="121"/>
      <c r="O3800" s="4"/>
      <c r="P3800" s="4"/>
    </row>
    <row r="3801" spans="1:16" ht="15.75" customHeight="1">
      <c r="A3801" s="4" t="str">
        <f>B3783&amp;B3801</f>
        <v>43428PUCALLPA</v>
      </c>
      <c r="B3801" s="57" t="s">
        <v>31</v>
      </c>
      <c r="C3801" s="122"/>
      <c r="D3801" s="130"/>
      <c r="E3801" s="133"/>
      <c r="F3801" s="121"/>
      <c r="G3801" s="121"/>
      <c r="H3801" s="121"/>
      <c r="O3801" s="4"/>
      <c r="P3801" s="4"/>
    </row>
    <row r="3802" spans="1:16" ht="15.75" customHeight="1">
      <c r="A3802" s="4" t="str">
        <f>B3783&amp;B3802</f>
        <v>43428PTO. MALDONADO</v>
      </c>
      <c r="B3802" s="57" t="s">
        <v>32</v>
      </c>
      <c r="C3802" s="139">
        <v>10.54</v>
      </c>
      <c r="D3802" s="138">
        <v>10.36</v>
      </c>
      <c r="E3802" s="142"/>
      <c r="F3802" s="121"/>
      <c r="G3802" s="121"/>
      <c r="H3802" s="121"/>
      <c r="O3802" s="4"/>
      <c r="P3802" s="4"/>
    </row>
    <row r="3803" spans="1:16" ht="15.75" customHeight="1">
      <c r="B3803" s="17">
        <v>43441</v>
      </c>
      <c r="C3803" s="18"/>
      <c r="D3803" s="18"/>
      <c r="E3803" s="18"/>
      <c r="F3803" s="18"/>
      <c r="G3803" s="18"/>
      <c r="H3803" s="18"/>
      <c r="O3803" s="4"/>
      <c r="P3803" s="4"/>
    </row>
    <row r="3804" spans="1:16" ht="15.75" customHeight="1">
      <c r="A3804" s="4" t="str">
        <f>B3803&amp;B3804</f>
        <v>43441TALARA</v>
      </c>
      <c r="B3804" s="57" t="s">
        <v>20</v>
      </c>
      <c r="C3804" s="145"/>
      <c r="D3804" s="151"/>
      <c r="E3804" s="145"/>
      <c r="F3804" s="137">
        <v>7.5999686126804757</v>
      </c>
      <c r="G3804" s="138">
        <v>6.9799905838041427</v>
      </c>
      <c r="H3804" s="137">
        <v>6.6800062774639049</v>
      </c>
      <c r="O3804" s="4"/>
      <c r="P3804" s="4"/>
    </row>
    <row r="3805" spans="1:16" ht="15.75" customHeight="1">
      <c r="A3805" s="4" t="str">
        <f>B3803&amp;B3805</f>
        <v>43441PIURA</v>
      </c>
      <c r="B3805" s="57" t="s">
        <v>21</v>
      </c>
      <c r="C3805" s="118"/>
      <c r="D3805" s="152"/>
      <c r="E3805" s="118"/>
      <c r="F3805" s="118"/>
      <c r="G3805" s="138">
        <v>7.0600282485875692</v>
      </c>
      <c r="H3805" s="137">
        <v>6.8600125549278097</v>
      </c>
      <c r="O3805" s="4"/>
      <c r="P3805" s="4"/>
    </row>
    <row r="3806" spans="1:16" ht="15.75" customHeight="1">
      <c r="A3806" s="4" t="str">
        <f>+B3803&amp;B3806</f>
        <v>43441ETEN</v>
      </c>
      <c r="B3806" s="57" t="s">
        <v>18</v>
      </c>
      <c r="C3806" s="139">
        <v>8.7600000000000016</v>
      </c>
      <c r="D3806" s="138">
        <v>8.27</v>
      </c>
      <c r="E3806" s="118"/>
      <c r="F3806" s="118"/>
      <c r="G3806" s="138">
        <v>7.25</v>
      </c>
      <c r="H3806" s="137">
        <v>7.0499843063402388</v>
      </c>
      <c r="O3806" s="4"/>
      <c r="P3806" s="4"/>
    </row>
    <row r="3807" spans="1:16" ht="15.75" customHeight="1">
      <c r="A3807" s="4" t="str">
        <f>+B3803&amp;B3807</f>
        <v>43441SALAVERRY</v>
      </c>
      <c r="B3807" s="57" t="s">
        <v>16</v>
      </c>
      <c r="C3807" s="139">
        <v>8.8000000000000007</v>
      </c>
      <c r="D3807" s="138">
        <v>8.31</v>
      </c>
      <c r="E3807" s="118"/>
      <c r="F3807" s="137">
        <v>7.9099968612680485</v>
      </c>
      <c r="G3807" s="138">
        <v>7.2799748901443815</v>
      </c>
      <c r="H3807" s="137">
        <v>7.0800376647834273</v>
      </c>
      <c r="O3807" s="4"/>
      <c r="P3807" s="4"/>
    </row>
    <row r="3808" spans="1:16" ht="15.75" customHeight="1">
      <c r="A3808" s="4" t="str">
        <f>+B3803&amp;B3808</f>
        <v>43441CHIMBOTE</v>
      </c>
      <c r="B3808" s="57" t="s">
        <v>15</v>
      </c>
      <c r="C3808" s="139">
        <v>8.67</v>
      </c>
      <c r="D3808" s="138">
        <v>8.1800000000000015</v>
      </c>
      <c r="E3808" s="118"/>
      <c r="F3808" s="118"/>
      <c r="G3808" s="138">
        <v>7.2799748901443815</v>
      </c>
      <c r="H3808" s="118"/>
      <c r="O3808" s="4"/>
      <c r="P3808" s="4"/>
    </row>
    <row r="3809" spans="1:16" ht="15.75" customHeight="1">
      <c r="A3809" s="4" t="str">
        <f>+B3803&amp;B3809</f>
        <v>43441SUPE</v>
      </c>
      <c r="B3809" s="57" t="s">
        <v>22</v>
      </c>
      <c r="C3809" s="139">
        <v>8.66</v>
      </c>
      <c r="D3809" s="138">
        <v>8.17</v>
      </c>
      <c r="E3809" s="118"/>
      <c r="F3809" s="118"/>
      <c r="G3809" s="138">
        <v>7</v>
      </c>
      <c r="H3809" s="137">
        <v>6.9500156936597612</v>
      </c>
      <c r="O3809" s="4"/>
      <c r="P3809" s="4"/>
    </row>
    <row r="3810" spans="1:16" ht="15.75" customHeight="1">
      <c r="A3810" s="4" t="str">
        <f>+B3803&amp;B3810</f>
        <v>43441CALLAO</v>
      </c>
      <c r="B3810" s="57" t="s">
        <v>17</v>
      </c>
      <c r="C3810" s="139">
        <v>8.5300000000000011</v>
      </c>
      <c r="D3810" s="138">
        <v>8.0400000000000009</v>
      </c>
      <c r="E3810" s="137">
        <v>7.7200251098556185</v>
      </c>
      <c r="F3810" s="137">
        <v>7.4300062774639049</v>
      </c>
      <c r="G3810" s="138">
        <v>6.7900188323917146</v>
      </c>
      <c r="H3810" s="137">
        <v>6.5600282485875709</v>
      </c>
      <c r="O3810" s="4"/>
      <c r="P3810" s="4"/>
    </row>
    <row r="3811" spans="1:16" ht="15.75" customHeight="1">
      <c r="A3811" s="4" t="str">
        <f>+B3803&amp;B3811</f>
        <v>43441CONCHAN</v>
      </c>
      <c r="B3811" s="57" t="s">
        <v>14</v>
      </c>
      <c r="C3811" s="139">
        <v>8.5300000000000011</v>
      </c>
      <c r="D3811" s="138">
        <v>8.0400000000000009</v>
      </c>
      <c r="E3811" s="137">
        <v>7.7200251098556185</v>
      </c>
      <c r="F3811" s="137">
        <v>7.4300062774639049</v>
      </c>
      <c r="G3811" s="138">
        <v>6.7900188323917146</v>
      </c>
      <c r="H3811" s="137">
        <v>6.5600282485875709</v>
      </c>
      <c r="O3811" s="4"/>
      <c r="P3811" s="4"/>
    </row>
    <row r="3812" spans="1:16" ht="15.75" customHeight="1">
      <c r="A3812" s="4" t="str">
        <f>+B3803&amp;B3812</f>
        <v>43441C. DE PASCO</v>
      </c>
      <c r="B3812" s="57" t="s">
        <v>23</v>
      </c>
      <c r="C3812" s="118"/>
      <c r="D3812" s="152"/>
      <c r="E3812" s="118"/>
      <c r="F3812" s="118"/>
      <c r="G3812" s="138">
        <v>7.5499843063402388</v>
      </c>
      <c r="H3812" s="137">
        <v>7.3600125549278088</v>
      </c>
      <c r="O3812" s="4"/>
      <c r="P3812" s="4"/>
    </row>
    <row r="3813" spans="1:16" ht="15.75" customHeight="1">
      <c r="A3813" s="4" t="str">
        <f>+B3803&amp;B3813</f>
        <v>43441PISCO</v>
      </c>
      <c r="B3813" s="57" t="s">
        <v>24</v>
      </c>
      <c r="C3813" s="139">
        <v>8.73</v>
      </c>
      <c r="D3813" s="138">
        <v>8.24</v>
      </c>
      <c r="E3813" s="118"/>
      <c r="F3813" s="137">
        <v>7.700015693659763</v>
      </c>
      <c r="G3813" s="138">
        <v>7.0800376647834282</v>
      </c>
      <c r="H3813" s="137">
        <v>6.8400031387319515</v>
      </c>
      <c r="O3813" s="4"/>
      <c r="P3813" s="4"/>
    </row>
    <row r="3814" spans="1:16" ht="15.75" customHeight="1">
      <c r="A3814" s="4" t="str">
        <f>B3803&amp;B3814</f>
        <v>43441MOLLENDO</v>
      </c>
      <c r="B3814" s="57" t="s">
        <v>25</v>
      </c>
      <c r="C3814" s="139">
        <v>9</v>
      </c>
      <c r="D3814" s="138">
        <v>8.5100000000000016</v>
      </c>
      <c r="E3814" s="118"/>
      <c r="F3814" s="118"/>
      <c r="G3814" s="138">
        <v>7.3899874450721903</v>
      </c>
      <c r="H3814" s="137">
        <v>7.1899717514124291</v>
      </c>
      <c r="O3814" s="4"/>
      <c r="P3814" s="4"/>
    </row>
    <row r="3815" spans="1:16" ht="15.75" customHeight="1">
      <c r="A3815" s="4" t="str">
        <f>B3803&amp;B3815</f>
        <v>43441JULIACA</v>
      </c>
      <c r="B3815" s="57" t="s">
        <v>26</v>
      </c>
      <c r="C3815" s="139">
        <v>9.27</v>
      </c>
      <c r="D3815" s="138">
        <v>8.7800000000000011</v>
      </c>
      <c r="E3815" s="118"/>
      <c r="F3815" s="118"/>
      <c r="G3815" s="152"/>
      <c r="H3815" s="137">
        <v>7.4999999999999991</v>
      </c>
      <c r="O3815" s="4"/>
      <c r="P3815" s="4"/>
    </row>
    <row r="3816" spans="1:16" ht="15.75" customHeight="1">
      <c r="A3816" s="4" t="str">
        <f>B3803&amp;B3816</f>
        <v>43441CUSCO</v>
      </c>
      <c r="B3816" s="57" t="s">
        <v>19</v>
      </c>
      <c r="C3816" s="139">
        <v>9.32</v>
      </c>
      <c r="D3816" s="138">
        <v>8.83</v>
      </c>
      <c r="E3816" s="118"/>
      <c r="F3816" s="118"/>
      <c r="G3816" s="152"/>
      <c r="H3816" s="137">
        <v>7.549984306340237</v>
      </c>
      <c r="O3816" s="4"/>
      <c r="P3816" s="4"/>
    </row>
    <row r="3817" spans="1:16" ht="15.75" customHeight="1">
      <c r="A3817" s="4" t="str">
        <f>B3803&amp;B3817</f>
        <v>43441ILO</v>
      </c>
      <c r="B3817" s="57" t="s">
        <v>27</v>
      </c>
      <c r="C3817" s="139">
        <v>9.0400000000000009</v>
      </c>
      <c r="D3817" s="138">
        <v>8.5500000000000007</v>
      </c>
      <c r="E3817" s="118"/>
      <c r="F3817" s="137">
        <v>8.1100125549278079</v>
      </c>
      <c r="G3817" s="152"/>
      <c r="H3817" s="118"/>
      <c r="O3817" s="4"/>
      <c r="P3817" s="4"/>
    </row>
    <row r="3818" spans="1:16" ht="15.75" customHeight="1">
      <c r="A3818" s="4" t="str">
        <f>B3803&amp;B3818</f>
        <v>43441EL MILAGRO</v>
      </c>
      <c r="B3818" s="57" t="s">
        <v>28</v>
      </c>
      <c r="C3818" s="118"/>
      <c r="D3818" s="153"/>
      <c r="E3818" s="146"/>
      <c r="F3818" s="146"/>
      <c r="G3818" s="140">
        <v>7.2700094161958564</v>
      </c>
      <c r="H3818" s="141">
        <v>6.9799905838041418</v>
      </c>
      <c r="O3818" s="4"/>
      <c r="P3818" s="4"/>
    </row>
    <row r="3819" spans="1:16" ht="15.75" customHeight="1">
      <c r="A3819" s="4" t="str">
        <f>B3803&amp;B3819</f>
        <v>43441YURIMAGUAS</v>
      </c>
      <c r="B3819" s="57" t="s">
        <v>29</v>
      </c>
      <c r="C3819" s="148"/>
      <c r="D3819" s="154"/>
      <c r="E3819" s="154"/>
      <c r="F3819" s="121"/>
      <c r="G3819" s="121"/>
      <c r="H3819" s="121"/>
      <c r="O3819" s="4"/>
      <c r="P3819" s="4"/>
    </row>
    <row r="3820" spans="1:16" ht="15.75" customHeight="1">
      <c r="A3820" s="4" t="str">
        <f>B3803&amp;B3820</f>
        <v>43441IQUITOS</v>
      </c>
      <c r="B3820" s="57" t="s">
        <v>30</v>
      </c>
      <c r="C3820" s="148"/>
      <c r="D3820" s="154"/>
      <c r="E3820" s="154"/>
      <c r="F3820" s="121"/>
      <c r="G3820" s="121"/>
      <c r="H3820" s="121"/>
      <c r="O3820" s="4"/>
      <c r="P3820" s="4"/>
    </row>
    <row r="3821" spans="1:16" ht="15.75" customHeight="1">
      <c r="A3821" s="4" t="str">
        <f>B3803&amp;B3821</f>
        <v>43441PUCALLPA</v>
      </c>
      <c r="B3821" s="57" t="s">
        <v>31</v>
      </c>
      <c r="C3821" s="148"/>
      <c r="D3821" s="154"/>
      <c r="E3821" s="154"/>
      <c r="F3821" s="121"/>
      <c r="G3821" s="121"/>
      <c r="H3821" s="121"/>
      <c r="O3821" s="4"/>
      <c r="P3821" s="4"/>
    </row>
    <row r="3822" spans="1:16" ht="15.75" customHeight="1">
      <c r="A3822" s="4" t="str">
        <f>B3803&amp;B3822</f>
        <v>43441PTO. MALDONADO</v>
      </c>
      <c r="B3822" s="57" t="s">
        <v>32</v>
      </c>
      <c r="C3822" s="144">
        <v>10.54</v>
      </c>
      <c r="D3822" s="142">
        <v>10.050000000000001</v>
      </c>
      <c r="E3822" s="142"/>
      <c r="F3822" s="121"/>
      <c r="G3822" s="121"/>
      <c r="H3822" s="121"/>
      <c r="O3822" s="4"/>
      <c r="P3822" s="4"/>
    </row>
    <row r="3823" spans="1:16" ht="15.75" customHeight="1">
      <c r="B3823" s="17">
        <v>43470</v>
      </c>
      <c r="C3823" s="18"/>
      <c r="D3823" s="18"/>
      <c r="E3823" s="18"/>
      <c r="F3823" s="18"/>
      <c r="G3823" s="18"/>
      <c r="H3823" s="18"/>
      <c r="O3823" s="4"/>
      <c r="P3823" s="4"/>
    </row>
    <row r="3824" spans="1:16" ht="15.75" customHeight="1">
      <c r="A3824" s="4" t="str">
        <f>B3823&amp;B3824</f>
        <v>43470TALARA</v>
      </c>
      <c r="B3824" s="57" t="s">
        <v>20</v>
      </c>
      <c r="C3824" s="135"/>
      <c r="D3824" s="136"/>
      <c r="E3824" s="135"/>
      <c r="F3824" s="137">
        <v>7.3899874450721912</v>
      </c>
      <c r="G3824" s="138">
        <v>6.7799748901443806</v>
      </c>
      <c r="H3824" s="137">
        <v>6.4900345260514749</v>
      </c>
      <c r="O3824" s="4"/>
      <c r="P3824" s="4"/>
    </row>
    <row r="3825" spans="1:16" ht="15.75" customHeight="1">
      <c r="A3825" s="4" t="str">
        <f>B3823&amp;B3825</f>
        <v>43470PIURA</v>
      </c>
      <c r="B3825" s="57" t="s">
        <v>21</v>
      </c>
      <c r="C3825" s="122"/>
      <c r="D3825" s="130"/>
      <c r="E3825" s="122"/>
      <c r="F3825" s="122"/>
      <c r="G3825" s="138">
        <v>6.8600125549278088</v>
      </c>
      <c r="H3825" s="137">
        <v>6.6699623352165727</v>
      </c>
      <c r="O3825" s="4"/>
      <c r="P3825" s="4"/>
    </row>
    <row r="3826" spans="1:16" ht="15.75" customHeight="1">
      <c r="A3826" s="4" t="str">
        <f>+B3823&amp;B3826</f>
        <v>43470ETEN</v>
      </c>
      <c r="B3826" s="57" t="s">
        <v>18</v>
      </c>
      <c r="C3826" s="139">
        <v>8.64</v>
      </c>
      <c r="D3826" s="138">
        <v>8.15</v>
      </c>
      <c r="E3826" s="122"/>
      <c r="F3826" s="122"/>
      <c r="G3826" s="138">
        <v>7.0499843063402396</v>
      </c>
      <c r="H3826" s="137">
        <v>6.8600125549278097</v>
      </c>
      <c r="O3826" s="4"/>
      <c r="P3826" s="4"/>
    </row>
    <row r="3827" spans="1:16" ht="15.75" customHeight="1">
      <c r="A3827" s="4" t="str">
        <f>+B3823&amp;B3827</f>
        <v>43470SALAVERRY</v>
      </c>
      <c r="B3827" s="57" t="s">
        <v>16</v>
      </c>
      <c r="C3827" s="139">
        <v>8.6800000000000015</v>
      </c>
      <c r="D3827" s="138">
        <v>8.19</v>
      </c>
      <c r="E3827" s="122"/>
      <c r="F3827" s="137">
        <v>7.700015693659763</v>
      </c>
      <c r="G3827" s="138">
        <v>7.0800376647834282</v>
      </c>
      <c r="H3827" s="137">
        <v>6.8899874450721903</v>
      </c>
      <c r="O3827" s="4"/>
      <c r="P3827" s="4"/>
    </row>
    <row r="3828" spans="1:16" ht="15.75" customHeight="1">
      <c r="A3828" s="4" t="str">
        <f>+B3823&amp;B3828</f>
        <v>43470CHIMBOTE</v>
      </c>
      <c r="B3828" s="57" t="s">
        <v>15</v>
      </c>
      <c r="C3828" s="139">
        <v>8.5500000000000007</v>
      </c>
      <c r="D3828" s="138">
        <v>8.06</v>
      </c>
      <c r="E3828" s="122"/>
      <c r="F3828" s="122"/>
      <c r="G3828" s="138">
        <v>7.0800376647834282</v>
      </c>
      <c r="H3828" s="122"/>
      <c r="O3828" s="4"/>
      <c r="P3828" s="4"/>
    </row>
    <row r="3829" spans="1:16" ht="15.75" customHeight="1">
      <c r="A3829" s="4" t="str">
        <f>+B3823&amp;B3829</f>
        <v>43470SUPE</v>
      </c>
      <c r="B3829" s="57" t="s">
        <v>22</v>
      </c>
      <c r="C3829" s="139">
        <v>8.5400000000000009</v>
      </c>
      <c r="D3829" s="138">
        <v>8.0499999999999989</v>
      </c>
      <c r="E3829" s="122"/>
      <c r="F3829" s="122"/>
      <c r="G3829" s="138">
        <v>6.7999843063402396</v>
      </c>
      <c r="H3829" s="137">
        <v>6.759965473948526</v>
      </c>
      <c r="O3829" s="4"/>
      <c r="P3829" s="4"/>
    </row>
    <row r="3830" spans="1:16" ht="15.75" customHeight="1">
      <c r="A3830" s="4" t="str">
        <f>+B3823&amp;B3830</f>
        <v>43470CALLAO</v>
      </c>
      <c r="B3830" s="57" t="s">
        <v>17</v>
      </c>
      <c r="C3830" s="139">
        <v>8.41</v>
      </c>
      <c r="D3830" s="138">
        <v>7.92</v>
      </c>
      <c r="E3830" s="137">
        <v>7.5000000000000009</v>
      </c>
      <c r="F3830" s="137">
        <v>7.2200251098556185</v>
      </c>
      <c r="G3830" s="138">
        <v>6.5900031387319506</v>
      </c>
      <c r="H3830" s="137">
        <v>6.3699780288763339</v>
      </c>
      <c r="O3830" s="4"/>
      <c r="P3830" s="4"/>
    </row>
    <row r="3831" spans="1:16" ht="15.75" customHeight="1">
      <c r="A3831" s="4" t="str">
        <f>+B3823&amp;B3831</f>
        <v>43470CONCHAN</v>
      </c>
      <c r="B3831" s="57" t="s">
        <v>14</v>
      </c>
      <c r="C3831" s="139">
        <v>8.41</v>
      </c>
      <c r="D3831" s="138">
        <v>7.92</v>
      </c>
      <c r="E3831" s="137">
        <v>7.5000000000000009</v>
      </c>
      <c r="F3831" s="137">
        <v>7.2200251098556185</v>
      </c>
      <c r="G3831" s="138">
        <v>6.5900031387319506</v>
      </c>
      <c r="H3831" s="137">
        <v>6.3699780288763339</v>
      </c>
      <c r="O3831" s="4"/>
      <c r="P3831" s="4"/>
    </row>
    <row r="3832" spans="1:16" ht="15.75" customHeight="1">
      <c r="A3832" s="4" t="str">
        <f>+B3823&amp;B3832</f>
        <v>43470C. DE PASCO</v>
      </c>
      <c r="B3832" s="57" t="s">
        <v>23</v>
      </c>
      <c r="C3832" s="122"/>
      <c r="D3832" s="130"/>
      <c r="E3832" s="122"/>
      <c r="F3832" s="122"/>
      <c r="G3832" s="138">
        <v>7.3499686126804766</v>
      </c>
      <c r="H3832" s="137">
        <v>7.1699623352165727</v>
      </c>
      <c r="O3832" s="4"/>
      <c r="P3832" s="4"/>
    </row>
    <row r="3833" spans="1:16" ht="15.75" customHeight="1">
      <c r="A3833" s="4" t="str">
        <f>+B3823&amp;B3833</f>
        <v>43470PISCO</v>
      </c>
      <c r="B3833" s="57" t="s">
        <v>24</v>
      </c>
      <c r="C3833" s="139">
        <v>8.61</v>
      </c>
      <c r="D3833" s="138">
        <v>8.120000000000001</v>
      </c>
      <c r="E3833" s="122"/>
      <c r="F3833" s="137">
        <v>7.490034526051474</v>
      </c>
      <c r="G3833" s="138">
        <v>6.8800219711236661</v>
      </c>
      <c r="H3833" s="137">
        <v>6.6500313873195225</v>
      </c>
      <c r="O3833" s="4"/>
      <c r="P3833" s="4"/>
    </row>
    <row r="3834" spans="1:16" ht="15.75" customHeight="1">
      <c r="A3834" s="4" t="str">
        <f>B3823&amp;B3834</f>
        <v>43470MOLLENDO</v>
      </c>
      <c r="B3834" s="57" t="s">
        <v>25</v>
      </c>
      <c r="C3834" s="139">
        <v>8.879999999999999</v>
      </c>
      <c r="D3834" s="138">
        <v>8.39</v>
      </c>
      <c r="E3834" s="122"/>
      <c r="F3834" s="122"/>
      <c r="G3834" s="138">
        <v>7.1899717514124299</v>
      </c>
      <c r="H3834" s="137">
        <v>7.0000000000000009</v>
      </c>
      <c r="O3834" s="4"/>
      <c r="P3834" s="4"/>
    </row>
    <row r="3835" spans="1:16" ht="15.75" customHeight="1">
      <c r="A3835" s="4" t="str">
        <f>B3823&amp;B3835</f>
        <v>43470JULIACA</v>
      </c>
      <c r="B3835" s="57" t="s">
        <v>26</v>
      </c>
      <c r="C3835" s="139">
        <v>9.15</v>
      </c>
      <c r="D3835" s="138">
        <v>8.66</v>
      </c>
      <c r="E3835" s="122"/>
      <c r="F3835" s="122"/>
      <c r="G3835" s="130"/>
      <c r="H3835" s="137">
        <v>7.3100282485875701</v>
      </c>
      <c r="O3835" s="4"/>
      <c r="P3835" s="4"/>
    </row>
    <row r="3836" spans="1:16" ht="15.75" customHeight="1">
      <c r="A3836" s="4" t="str">
        <f>B3823&amp;B3836</f>
        <v>43470CUSCO</v>
      </c>
      <c r="B3836" s="57" t="s">
        <v>19</v>
      </c>
      <c r="C3836" s="139">
        <v>9.2000000000000011</v>
      </c>
      <c r="D3836" s="138">
        <v>8.7100000000000009</v>
      </c>
      <c r="E3836" s="122"/>
      <c r="F3836" s="122"/>
      <c r="G3836" s="130"/>
      <c r="H3836" s="137">
        <v>7.3600125549278088</v>
      </c>
      <c r="O3836" s="4"/>
      <c r="P3836" s="4"/>
    </row>
    <row r="3837" spans="1:16" ht="15.75" customHeight="1">
      <c r="A3837" s="4" t="str">
        <f>B3823&amp;B3837</f>
        <v>43470ILO</v>
      </c>
      <c r="B3837" s="57" t="s">
        <v>27</v>
      </c>
      <c r="C3837" s="139">
        <v>8.92</v>
      </c>
      <c r="D3837" s="138">
        <v>8.4300000000000015</v>
      </c>
      <c r="E3837" s="122"/>
      <c r="F3837" s="137">
        <v>7.9000313873195216</v>
      </c>
      <c r="G3837" s="130"/>
      <c r="H3837" s="122"/>
      <c r="O3837" s="4"/>
      <c r="P3837" s="4"/>
    </row>
    <row r="3838" spans="1:16" ht="15.75" customHeight="1">
      <c r="A3838" s="4" t="str">
        <f>B3823&amp;B3838</f>
        <v>43470EL MILAGRO</v>
      </c>
      <c r="B3838" s="57" t="s">
        <v>28</v>
      </c>
      <c r="C3838" s="122"/>
      <c r="D3838" s="130"/>
      <c r="E3838" s="123"/>
      <c r="F3838" s="123"/>
      <c r="G3838" s="140">
        <v>7.0699937225360943</v>
      </c>
      <c r="H3838" s="141">
        <v>6.7900188323917137</v>
      </c>
      <c r="O3838" s="4"/>
      <c r="P3838" s="4"/>
    </row>
    <row r="3839" spans="1:16" ht="15.75" customHeight="1">
      <c r="A3839" s="4" t="str">
        <f>B3823&amp;B3839</f>
        <v>43470YURIMAGUAS</v>
      </c>
      <c r="B3839" s="57" t="s">
        <v>29</v>
      </c>
      <c r="C3839" s="122"/>
      <c r="D3839" s="130"/>
      <c r="E3839" s="133"/>
      <c r="F3839" s="121"/>
      <c r="G3839" s="121"/>
      <c r="H3839" s="121"/>
      <c r="O3839" s="4"/>
      <c r="P3839" s="4"/>
    </row>
    <row r="3840" spans="1:16" ht="15.75" customHeight="1">
      <c r="A3840" s="4" t="str">
        <f>B3823&amp;B3840</f>
        <v>43470IQUITOS</v>
      </c>
      <c r="B3840" s="57" t="s">
        <v>30</v>
      </c>
      <c r="C3840" s="122"/>
      <c r="D3840" s="130"/>
      <c r="E3840" s="133"/>
      <c r="F3840" s="121"/>
      <c r="G3840" s="121"/>
      <c r="H3840" s="121"/>
      <c r="O3840" s="4"/>
      <c r="P3840" s="4"/>
    </row>
    <row r="3841" spans="1:16" ht="15.75" customHeight="1">
      <c r="A3841" s="4" t="str">
        <f>B3823&amp;B3841</f>
        <v>43470PUCALLPA</v>
      </c>
      <c r="B3841" s="57" t="s">
        <v>31</v>
      </c>
      <c r="C3841" s="122"/>
      <c r="D3841" s="130"/>
      <c r="E3841" s="133"/>
      <c r="F3841" s="121"/>
      <c r="G3841" s="121"/>
      <c r="H3841" s="121"/>
      <c r="O3841" s="4"/>
      <c r="P3841" s="4"/>
    </row>
    <row r="3842" spans="1:16" ht="15.75" customHeight="1">
      <c r="A3842" s="4" t="str">
        <f>B3823&amp;B3842</f>
        <v>43470PTO. MALDONADO</v>
      </c>
      <c r="B3842" s="57" t="s">
        <v>32</v>
      </c>
      <c r="C3842" s="139">
        <v>10.42</v>
      </c>
      <c r="D3842" s="138">
        <v>9.93</v>
      </c>
      <c r="E3842" s="142"/>
      <c r="F3842" s="121"/>
      <c r="G3842" s="121"/>
      <c r="H3842" s="121"/>
      <c r="O3842" s="4"/>
      <c r="P3842" s="4"/>
    </row>
    <row r="3843" spans="1:16" ht="15.75" customHeight="1">
      <c r="B3843" s="17">
        <v>43488</v>
      </c>
      <c r="C3843" s="18"/>
      <c r="D3843" s="18"/>
      <c r="E3843" s="18"/>
      <c r="F3843" s="18"/>
      <c r="G3843" s="18"/>
      <c r="H3843" s="18"/>
      <c r="O3843" s="4"/>
      <c r="P3843" s="4"/>
    </row>
    <row r="3844" spans="1:16" ht="15.75" customHeight="1">
      <c r="A3844" s="4" t="str">
        <f>B3843&amp;B3844</f>
        <v>43488TALARA</v>
      </c>
      <c r="B3844" s="57" t="s">
        <v>20</v>
      </c>
      <c r="C3844" s="145"/>
      <c r="D3844" s="151"/>
      <c r="E3844" s="145"/>
      <c r="F3844" s="137">
        <v>7.2400345260514749</v>
      </c>
      <c r="G3844" s="138">
        <v>6.6300219711236652</v>
      </c>
      <c r="H3844" s="137">
        <v>6.3400031387319524</v>
      </c>
      <c r="O3844" s="4"/>
      <c r="P3844" s="4"/>
    </row>
    <row r="3845" spans="1:16" ht="15.75" customHeight="1">
      <c r="A3845" s="4" t="str">
        <f>B3843&amp;B3845</f>
        <v>43488PIURA</v>
      </c>
      <c r="B3845" s="57" t="s">
        <v>21</v>
      </c>
      <c r="C3845" s="118"/>
      <c r="D3845" s="152"/>
      <c r="E3845" s="118"/>
      <c r="F3845" s="118"/>
      <c r="G3845" s="138">
        <v>6.7099811676082863</v>
      </c>
      <c r="H3845" s="137">
        <v>6.5200094161958573</v>
      </c>
      <c r="O3845" s="4"/>
      <c r="P3845" s="4"/>
    </row>
    <row r="3846" spans="1:16" ht="15.75" customHeight="1">
      <c r="A3846" s="4" t="str">
        <f>+B3843&amp;B3846</f>
        <v>43488ETEN</v>
      </c>
      <c r="B3846" s="57" t="s">
        <v>18</v>
      </c>
      <c r="C3846" s="139">
        <v>8.5400000000000009</v>
      </c>
      <c r="D3846" s="138">
        <v>8.0499999999999989</v>
      </c>
      <c r="E3846" s="118"/>
      <c r="F3846" s="118"/>
      <c r="G3846" s="138">
        <v>6.9000313873195234</v>
      </c>
      <c r="H3846" s="137">
        <v>6.7099811676082872</v>
      </c>
      <c r="O3846" s="4"/>
      <c r="P3846" s="4"/>
    </row>
    <row r="3847" spans="1:16" ht="15.75" customHeight="1">
      <c r="A3847" s="4" t="str">
        <f>+B3843&amp;B3847</f>
        <v>43488SALAVERRY</v>
      </c>
      <c r="B3847" s="57" t="s">
        <v>16</v>
      </c>
      <c r="C3847" s="139">
        <v>8.58</v>
      </c>
      <c r="D3847" s="138">
        <v>8.09</v>
      </c>
      <c r="E3847" s="118"/>
      <c r="F3847" s="137">
        <v>7.5499843063402388</v>
      </c>
      <c r="G3847" s="138">
        <v>6.930006277463904</v>
      </c>
      <c r="H3847" s="137">
        <v>6.7400345260514749</v>
      </c>
      <c r="O3847" s="4"/>
      <c r="P3847" s="4"/>
    </row>
    <row r="3848" spans="1:16" ht="15.75" customHeight="1">
      <c r="A3848" s="4" t="str">
        <f>+B3843&amp;B3848</f>
        <v>43488CHIMBOTE</v>
      </c>
      <c r="B3848" s="57" t="s">
        <v>15</v>
      </c>
      <c r="C3848" s="139">
        <v>8.4500000000000011</v>
      </c>
      <c r="D3848" s="138">
        <v>7.9600000000000009</v>
      </c>
      <c r="E3848" s="118"/>
      <c r="F3848" s="118"/>
      <c r="G3848" s="138">
        <v>6.930006277463904</v>
      </c>
      <c r="H3848" s="118"/>
      <c r="O3848" s="4"/>
      <c r="P3848" s="4"/>
    </row>
    <row r="3849" spans="1:16" ht="15.75" customHeight="1">
      <c r="A3849" s="4" t="str">
        <f>+B3843&amp;B3849</f>
        <v>43488SUPE</v>
      </c>
      <c r="B3849" s="57" t="s">
        <v>22</v>
      </c>
      <c r="C3849" s="139">
        <v>8.44</v>
      </c>
      <c r="D3849" s="138">
        <v>7.9500000000000011</v>
      </c>
      <c r="E3849" s="118"/>
      <c r="F3849" s="118"/>
      <c r="G3849" s="138">
        <v>6.6500313873195234</v>
      </c>
      <c r="H3849" s="137">
        <v>6.6100125549278106</v>
      </c>
      <c r="O3849" s="4"/>
      <c r="P3849" s="4"/>
    </row>
    <row r="3850" spans="1:16" ht="15.75" customHeight="1">
      <c r="A3850" s="4" t="str">
        <f>+B3843&amp;B3850</f>
        <v>43488CALLAO</v>
      </c>
      <c r="B3850" s="57" t="s">
        <v>17</v>
      </c>
      <c r="C3850" s="139">
        <v>8.31</v>
      </c>
      <c r="D3850" s="138">
        <v>7.82</v>
      </c>
      <c r="E3850" s="137">
        <v>7.3499686126804775</v>
      </c>
      <c r="F3850" s="137">
        <v>7.0699937225360951</v>
      </c>
      <c r="G3850" s="138">
        <v>6.4399717514124299</v>
      </c>
      <c r="H3850" s="137">
        <v>6.2200251098556194</v>
      </c>
      <c r="O3850" s="4"/>
      <c r="P3850" s="4"/>
    </row>
    <row r="3851" spans="1:16" ht="15.75" customHeight="1">
      <c r="A3851" s="4" t="str">
        <f>+B3843&amp;B3851</f>
        <v>43488CONCHAN</v>
      </c>
      <c r="B3851" s="57" t="s">
        <v>14</v>
      </c>
      <c r="C3851" s="139">
        <v>8.31</v>
      </c>
      <c r="D3851" s="138">
        <v>7.82</v>
      </c>
      <c r="E3851" s="137">
        <v>7.3499686126804775</v>
      </c>
      <c r="F3851" s="137">
        <v>7.0699937225360951</v>
      </c>
      <c r="G3851" s="138">
        <v>6.4399717514124299</v>
      </c>
      <c r="H3851" s="137">
        <v>6.2200251098556194</v>
      </c>
      <c r="O3851" s="4"/>
      <c r="P3851" s="4"/>
    </row>
    <row r="3852" spans="1:16" ht="15.75" customHeight="1">
      <c r="A3852" s="4" t="str">
        <f>+B3843&amp;B3852</f>
        <v>43488C. DE PASCO</v>
      </c>
      <c r="B3852" s="57" t="s">
        <v>23</v>
      </c>
      <c r="C3852" s="118"/>
      <c r="D3852" s="152"/>
      <c r="E3852" s="118"/>
      <c r="F3852" s="118"/>
      <c r="G3852" s="138">
        <v>7.2000156936597604</v>
      </c>
      <c r="H3852" s="137">
        <v>7.0200094161958564</v>
      </c>
      <c r="O3852" s="4"/>
      <c r="P3852" s="4"/>
    </row>
    <row r="3853" spans="1:16" ht="15.75" customHeight="1">
      <c r="A3853" s="4" t="str">
        <f>+B3843&amp;B3853</f>
        <v>43488PISCO</v>
      </c>
      <c r="B3853" s="57" t="s">
        <v>24</v>
      </c>
      <c r="C3853" s="139">
        <v>8.5100000000000016</v>
      </c>
      <c r="D3853" s="138">
        <v>8.02</v>
      </c>
      <c r="E3853" s="118"/>
      <c r="F3853" s="137">
        <v>7.3400031387319524</v>
      </c>
      <c r="G3853" s="138">
        <v>6.7299905838041418</v>
      </c>
      <c r="H3853" s="137">
        <v>6.5</v>
      </c>
      <c r="O3853" s="4"/>
      <c r="P3853" s="4"/>
    </row>
    <row r="3854" spans="1:16" ht="15.75" customHeight="1">
      <c r="A3854" s="4" t="str">
        <f>B3843&amp;B3854</f>
        <v>43488MOLLENDO</v>
      </c>
      <c r="B3854" s="57" t="s">
        <v>25</v>
      </c>
      <c r="C3854" s="139">
        <v>8.7800000000000011</v>
      </c>
      <c r="D3854" s="138">
        <v>8.2900000000000009</v>
      </c>
      <c r="E3854" s="118"/>
      <c r="F3854" s="118"/>
      <c r="G3854" s="138">
        <v>7.0400188323917137</v>
      </c>
      <c r="H3854" s="137">
        <v>6.8499686126804784</v>
      </c>
      <c r="O3854" s="4"/>
      <c r="P3854" s="4"/>
    </row>
    <row r="3855" spans="1:16" ht="15.75" customHeight="1">
      <c r="A3855" s="4" t="str">
        <f>B3843&amp;B3855</f>
        <v>43488JULIACA</v>
      </c>
      <c r="B3855" s="57" t="s">
        <v>26</v>
      </c>
      <c r="C3855" s="139">
        <v>9.0500000000000007</v>
      </c>
      <c r="D3855" s="138">
        <v>8.56</v>
      </c>
      <c r="E3855" s="118"/>
      <c r="F3855" s="118"/>
      <c r="G3855" s="152"/>
      <c r="H3855" s="137">
        <v>7.1599968612680467</v>
      </c>
      <c r="O3855" s="4"/>
      <c r="P3855" s="4"/>
    </row>
    <row r="3856" spans="1:16" ht="15.75" customHeight="1">
      <c r="A3856" s="4" t="str">
        <f>B3843&amp;B3856</f>
        <v>43488CUSCO</v>
      </c>
      <c r="B3856" s="57" t="s">
        <v>19</v>
      </c>
      <c r="C3856" s="139">
        <v>9.1</v>
      </c>
      <c r="D3856" s="138">
        <v>8.61</v>
      </c>
      <c r="E3856" s="118"/>
      <c r="F3856" s="118"/>
      <c r="G3856" s="152"/>
      <c r="H3856" s="137">
        <v>7.2099811676082863</v>
      </c>
      <c r="O3856" s="4"/>
      <c r="P3856" s="4"/>
    </row>
    <row r="3857" spans="1:16" ht="15.75" customHeight="1">
      <c r="A3857" s="4" t="str">
        <f>B3843&amp;B3857</f>
        <v>43488ILO</v>
      </c>
      <c r="B3857" s="57" t="s">
        <v>27</v>
      </c>
      <c r="C3857" s="139">
        <v>8.82</v>
      </c>
      <c r="D3857" s="138">
        <v>8.33</v>
      </c>
      <c r="E3857" s="118"/>
      <c r="F3857" s="137">
        <v>7.75</v>
      </c>
      <c r="G3857" s="152"/>
      <c r="H3857" s="118"/>
      <c r="O3857" s="4"/>
      <c r="P3857" s="4"/>
    </row>
    <row r="3858" spans="1:16" ht="15.75" customHeight="1">
      <c r="A3858" s="4" t="str">
        <f>B3843&amp;B3858</f>
        <v>43488EL MILAGRO</v>
      </c>
      <c r="B3858" s="57" t="s">
        <v>28</v>
      </c>
      <c r="C3858" s="118"/>
      <c r="D3858" s="153"/>
      <c r="E3858" s="146"/>
      <c r="F3858" s="146"/>
      <c r="G3858" s="140">
        <v>6.9199623352165718</v>
      </c>
      <c r="H3858" s="141">
        <v>6.6399874450721912</v>
      </c>
      <c r="O3858" s="4"/>
      <c r="P3858" s="4"/>
    </row>
    <row r="3859" spans="1:16" ht="15.75" customHeight="1">
      <c r="A3859" s="4" t="str">
        <f>B3843&amp;B3859</f>
        <v>43488YURIMAGUAS</v>
      </c>
      <c r="B3859" s="57" t="s">
        <v>29</v>
      </c>
      <c r="C3859" s="148"/>
      <c r="D3859" s="154"/>
      <c r="E3859" s="154"/>
      <c r="F3859" s="121"/>
      <c r="G3859" s="121"/>
      <c r="H3859" s="121"/>
    </row>
    <row r="3860" spans="1:16" ht="15.75" customHeight="1">
      <c r="A3860" s="4" t="str">
        <f>B3843&amp;B3860</f>
        <v>43488IQUITOS</v>
      </c>
      <c r="B3860" s="57" t="s">
        <v>30</v>
      </c>
      <c r="C3860" s="148"/>
      <c r="D3860" s="154"/>
      <c r="E3860" s="154"/>
      <c r="F3860" s="121"/>
      <c r="G3860" s="121"/>
      <c r="H3860" s="121"/>
      <c r="O3860" s="4"/>
      <c r="P3860" s="4"/>
    </row>
    <row r="3861" spans="1:16" ht="15.75" customHeight="1">
      <c r="A3861" s="4" t="str">
        <f>B3843&amp;B3861</f>
        <v>43488PUCALLPA</v>
      </c>
      <c r="B3861" s="57" t="s">
        <v>31</v>
      </c>
      <c r="C3861" s="148"/>
      <c r="D3861" s="154"/>
      <c r="E3861" s="154"/>
      <c r="F3861" s="121"/>
      <c r="G3861" s="121"/>
      <c r="H3861" s="121"/>
      <c r="O3861" s="4"/>
      <c r="P3861" s="4"/>
    </row>
    <row r="3862" spans="1:16" ht="15.75" customHeight="1">
      <c r="A3862" s="4" t="str">
        <f>B3843&amp;B3862</f>
        <v>43488PTO. MALDONADO</v>
      </c>
      <c r="B3862" s="57" t="s">
        <v>32</v>
      </c>
      <c r="C3862" s="144">
        <v>10.32</v>
      </c>
      <c r="D3862" s="142">
        <v>9.83</v>
      </c>
      <c r="E3862" s="142"/>
      <c r="F3862" s="121"/>
      <c r="G3862" s="121"/>
      <c r="H3862" s="121"/>
      <c r="O3862" s="4"/>
      <c r="P3862" s="4"/>
    </row>
    <row r="3863" spans="1:16" ht="15.75" customHeight="1">
      <c r="B3863" s="17">
        <v>43498</v>
      </c>
      <c r="C3863" s="18"/>
      <c r="D3863" s="18"/>
      <c r="E3863" s="18"/>
      <c r="F3863" s="18"/>
      <c r="G3863" s="18"/>
      <c r="H3863" s="18"/>
      <c r="O3863" s="4"/>
      <c r="P3863" s="4"/>
    </row>
    <row r="3864" spans="1:16" ht="15.75" customHeight="1">
      <c r="A3864" s="4" t="str">
        <f>B3863&amp;B3864</f>
        <v>43498TALARA</v>
      </c>
      <c r="B3864" s="57" t="s">
        <v>20</v>
      </c>
      <c r="C3864" s="135"/>
      <c r="D3864" s="136"/>
      <c r="E3864" s="135"/>
      <c r="F3864" s="137">
        <v>7.1399874450721921</v>
      </c>
      <c r="G3864" s="138">
        <v>6.5299748901443815</v>
      </c>
      <c r="H3864" s="137">
        <v>6.2400345260514749</v>
      </c>
      <c r="O3864" s="4"/>
      <c r="P3864" s="4"/>
    </row>
    <row r="3865" spans="1:16" ht="15.75" customHeight="1">
      <c r="A3865" s="4" t="str">
        <f>B3863&amp;B3865</f>
        <v>43498PIURA</v>
      </c>
      <c r="B3865" s="57" t="s">
        <v>21</v>
      </c>
      <c r="C3865" s="122"/>
      <c r="D3865" s="130"/>
      <c r="E3865" s="122"/>
      <c r="F3865" s="122"/>
      <c r="G3865" s="138">
        <v>6.6100125549278097</v>
      </c>
      <c r="H3865" s="137">
        <v>6.4199623352165736</v>
      </c>
      <c r="O3865" s="4"/>
      <c r="P3865" s="4"/>
    </row>
    <row r="3866" spans="1:16" ht="15.75" customHeight="1">
      <c r="A3866" s="4" t="str">
        <f>+B3863&amp;B3866</f>
        <v>43498ETEN</v>
      </c>
      <c r="B3866" s="57" t="s">
        <v>18</v>
      </c>
      <c r="C3866" s="139">
        <v>8.44</v>
      </c>
      <c r="D3866" s="138">
        <v>7.9500000000000011</v>
      </c>
      <c r="E3866" s="122"/>
      <c r="F3866" s="122"/>
      <c r="G3866" s="138">
        <v>6.7999843063402396</v>
      </c>
      <c r="H3866" s="137">
        <v>6.6100125549278106</v>
      </c>
      <c r="O3866" s="4"/>
      <c r="P3866" s="4"/>
    </row>
    <row r="3867" spans="1:16" ht="15.75" customHeight="1">
      <c r="A3867" s="4" t="str">
        <f>+B3863&amp;B3867</f>
        <v>43498SALAVERRY</v>
      </c>
      <c r="B3867" s="57" t="s">
        <v>16</v>
      </c>
      <c r="C3867" s="139">
        <v>8.48</v>
      </c>
      <c r="D3867" s="138">
        <v>7.99</v>
      </c>
      <c r="E3867" s="122"/>
      <c r="F3867" s="137">
        <v>7.4500156936597604</v>
      </c>
      <c r="G3867" s="138">
        <v>6.8300376647834273</v>
      </c>
      <c r="H3867" s="137">
        <v>6.6399874450721912</v>
      </c>
      <c r="O3867" s="4"/>
      <c r="P3867" s="4"/>
    </row>
    <row r="3868" spans="1:16" ht="15.75" customHeight="1">
      <c r="A3868" s="4" t="str">
        <f>+B3863&amp;B3868</f>
        <v>43498CHIMBOTE</v>
      </c>
      <c r="B3868" s="57" t="s">
        <v>15</v>
      </c>
      <c r="C3868" s="139">
        <v>8.35</v>
      </c>
      <c r="D3868" s="138">
        <v>7.8599999999999994</v>
      </c>
      <c r="E3868" s="122"/>
      <c r="F3868" s="122"/>
      <c r="G3868" s="138">
        <v>6.8300376647834273</v>
      </c>
      <c r="H3868" s="122"/>
      <c r="O3868" s="4"/>
      <c r="P3868" s="4"/>
    </row>
    <row r="3869" spans="1:16" ht="15.75" customHeight="1">
      <c r="A3869" s="4" t="str">
        <f>+B3863&amp;B3869</f>
        <v>43498SUPE</v>
      </c>
      <c r="B3869" s="57" t="s">
        <v>22</v>
      </c>
      <c r="C3869" s="139">
        <v>8.34</v>
      </c>
      <c r="D3869" s="138">
        <v>7.8500000000000014</v>
      </c>
      <c r="E3869" s="122"/>
      <c r="F3869" s="122"/>
      <c r="G3869" s="138">
        <v>6.5499843063402388</v>
      </c>
      <c r="H3869" s="137">
        <v>6.5099654739485251</v>
      </c>
      <c r="O3869" s="4"/>
      <c r="P3869" s="4"/>
    </row>
    <row r="3870" spans="1:16" ht="15.75" customHeight="1">
      <c r="A3870" s="4" t="str">
        <f>+B3863&amp;B3870</f>
        <v>43498CALLAO</v>
      </c>
      <c r="B3870" s="57" t="s">
        <v>17</v>
      </c>
      <c r="C3870" s="139">
        <v>8.2100000000000009</v>
      </c>
      <c r="D3870" s="138">
        <v>7.7200000000000006</v>
      </c>
      <c r="E3870" s="137">
        <v>7.25</v>
      </c>
      <c r="F3870" s="137">
        <v>6.9700251098556185</v>
      </c>
      <c r="G3870" s="138">
        <v>6.3400031387319515</v>
      </c>
      <c r="H3870" s="137">
        <v>6.1199780288763339</v>
      </c>
      <c r="O3870" s="4"/>
      <c r="P3870" s="4"/>
    </row>
    <row r="3871" spans="1:16" ht="15.75" customHeight="1">
      <c r="A3871" s="4" t="str">
        <f>+B3863&amp;B3871</f>
        <v>43498CONCHAN</v>
      </c>
      <c r="B3871" s="57" t="s">
        <v>14</v>
      </c>
      <c r="C3871" s="139">
        <v>8.2100000000000009</v>
      </c>
      <c r="D3871" s="138">
        <v>7.7200000000000006</v>
      </c>
      <c r="E3871" s="137">
        <v>7.25</v>
      </c>
      <c r="F3871" s="137">
        <v>6.9700251098556185</v>
      </c>
      <c r="G3871" s="138">
        <v>6.3400031387319515</v>
      </c>
      <c r="H3871" s="137">
        <v>6.1199780288763339</v>
      </c>
      <c r="O3871" s="4"/>
      <c r="P3871" s="4"/>
    </row>
    <row r="3872" spans="1:16" ht="15.75" customHeight="1">
      <c r="A3872" s="4" t="str">
        <f>+B3863&amp;B3872</f>
        <v>43498C. DE PASCO</v>
      </c>
      <c r="B3872" s="57" t="s">
        <v>23</v>
      </c>
      <c r="C3872" s="122"/>
      <c r="D3872" s="130"/>
      <c r="E3872" s="122"/>
      <c r="F3872" s="122"/>
      <c r="G3872" s="138">
        <v>7.0999686126804766</v>
      </c>
      <c r="H3872" s="137">
        <v>6.9199623352165727</v>
      </c>
      <c r="O3872" s="4"/>
      <c r="P3872" s="4"/>
    </row>
    <row r="3873" spans="1:16" ht="15.75" customHeight="1">
      <c r="A3873" s="4" t="str">
        <f>+B3863&amp;B3873</f>
        <v>43498PISCO</v>
      </c>
      <c r="B3873" s="57" t="s">
        <v>24</v>
      </c>
      <c r="C3873" s="139">
        <v>8.41</v>
      </c>
      <c r="D3873" s="138">
        <v>7.92</v>
      </c>
      <c r="E3873" s="122"/>
      <c r="F3873" s="137">
        <v>7.2400345260514749</v>
      </c>
      <c r="G3873" s="138">
        <v>6.6300219711236652</v>
      </c>
      <c r="H3873" s="137">
        <v>6.4000313873195234</v>
      </c>
      <c r="O3873" s="4"/>
      <c r="P3873" s="4"/>
    </row>
    <row r="3874" spans="1:16" ht="15.75" customHeight="1">
      <c r="A3874" s="4" t="str">
        <f>B3863&amp;B3874</f>
        <v>43498MOLLENDO</v>
      </c>
      <c r="B3874" s="57" t="s">
        <v>25</v>
      </c>
      <c r="C3874" s="139">
        <v>8.6800000000000015</v>
      </c>
      <c r="D3874" s="138">
        <v>8.19</v>
      </c>
      <c r="E3874" s="122"/>
      <c r="F3874" s="122"/>
      <c r="G3874" s="138">
        <v>6.9399717514124308</v>
      </c>
      <c r="H3874" s="137">
        <v>6.7500000000000009</v>
      </c>
      <c r="O3874" s="4"/>
      <c r="P3874" s="4"/>
    </row>
    <row r="3875" spans="1:16" ht="15.75" customHeight="1">
      <c r="A3875" s="4" t="str">
        <f>B3863&amp;B3875</f>
        <v>43498JULIACA</v>
      </c>
      <c r="B3875" s="57" t="s">
        <v>26</v>
      </c>
      <c r="C3875" s="139">
        <v>8.9500000000000011</v>
      </c>
      <c r="D3875" s="138">
        <v>8.4600000000000009</v>
      </c>
      <c r="E3875" s="122"/>
      <c r="F3875" s="122"/>
      <c r="G3875" s="130"/>
      <c r="H3875" s="137">
        <v>7.0600282485875701</v>
      </c>
      <c r="O3875" s="4"/>
      <c r="P3875" s="4"/>
    </row>
    <row r="3876" spans="1:16" ht="15.75" customHeight="1">
      <c r="A3876" s="4" t="str">
        <f>B3863&amp;B3876</f>
        <v>43498CUSCO</v>
      </c>
      <c r="B3876" s="57" t="s">
        <v>19</v>
      </c>
      <c r="C3876" s="139">
        <v>9</v>
      </c>
      <c r="D3876" s="138">
        <v>8.5100000000000016</v>
      </c>
      <c r="E3876" s="122"/>
      <c r="F3876" s="122"/>
      <c r="G3876" s="130"/>
      <c r="H3876" s="137">
        <v>7.1100125549278097</v>
      </c>
      <c r="O3876" s="4"/>
      <c r="P3876" s="4"/>
    </row>
    <row r="3877" spans="1:16" ht="15.75" customHeight="1">
      <c r="A3877" s="4" t="str">
        <f>B3863&amp;B3877</f>
        <v>43498ILO</v>
      </c>
      <c r="B3877" s="57" t="s">
        <v>27</v>
      </c>
      <c r="C3877" s="139">
        <v>8.7200000000000006</v>
      </c>
      <c r="D3877" s="138">
        <v>8.23</v>
      </c>
      <c r="E3877" s="122"/>
      <c r="F3877" s="137">
        <v>7.6500313873195216</v>
      </c>
      <c r="G3877" s="130"/>
      <c r="H3877" s="122"/>
      <c r="O3877" s="4"/>
      <c r="P3877" s="4"/>
    </row>
    <row r="3878" spans="1:16" ht="15.75" customHeight="1">
      <c r="A3878" s="4" t="str">
        <f>B3863&amp;B3878</f>
        <v>43498EL MILAGRO</v>
      </c>
      <c r="B3878" s="57" t="s">
        <v>28</v>
      </c>
      <c r="C3878" s="122"/>
      <c r="D3878" s="130"/>
      <c r="E3878" s="123"/>
      <c r="F3878" s="123"/>
      <c r="G3878" s="140">
        <v>6.8199937225360951</v>
      </c>
      <c r="H3878" s="141">
        <v>6.5400188323917137</v>
      </c>
      <c r="O3878" s="4"/>
      <c r="P3878" s="4"/>
    </row>
    <row r="3879" spans="1:16" ht="15.75" customHeight="1">
      <c r="A3879" s="4" t="str">
        <f>B3863&amp;B3879</f>
        <v>43498YURIMAGUAS</v>
      </c>
      <c r="B3879" s="57" t="s">
        <v>29</v>
      </c>
      <c r="C3879" s="122"/>
      <c r="D3879" s="130"/>
      <c r="E3879" s="133"/>
      <c r="F3879" s="121"/>
      <c r="G3879" s="121"/>
      <c r="H3879" s="121"/>
      <c r="O3879" s="4"/>
      <c r="P3879" s="4"/>
    </row>
    <row r="3880" spans="1:16" ht="15.75" customHeight="1">
      <c r="A3880" s="4" t="str">
        <f>B3863&amp;B3880</f>
        <v>43498IQUITOS</v>
      </c>
      <c r="B3880" s="57" t="s">
        <v>30</v>
      </c>
      <c r="C3880" s="122"/>
      <c r="D3880" s="130"/>
      <c r="E3880" s="133"/>
      <c r="F3880" s="121"/>
      <c r="G3880" s="121"/>
      <c r="H3880" s="121"/>
      <c r="O3880" s="4"/>
      <c r="P3880" s="4"/>
    </row>
    <row r="3881" spans="1:16" ht="15.75" customHeight="1">
      <c r="A3881" s="4" t="str">
        <f>B3863&amp;B3881</f>
        <v>43498PUCALLPA</v>
      </c>
      <c r="B3881" s="57" t="s">
        <v>31</v>
      </c>
      <c r="C3881" s="122"/>
      <c r="D3881" s="130"/>
      <c r="E3881" s="133"/>
      <c r="F3881" s="121"/>
      <c r="G3881" s="121"/>
      <c r="H3881" s="121"/>
      <c r="O3881" s="4"/>
      <c r="P3881" s="4"/>
    </row>
    <row r="3882" spans="1:16" ht="15.75" customHeight="1">
      <c r="A3882" s="4" t="str">
        <f>B3863&amp;B3882</f>
        <v>43498PTO. MALDONADO</v>
      </c>
      <c r="B3882" s="57" t="s">
        <v>32</v>
      </c>
      <c r="C3882" s="139">
        <v>10.220000000000001</v>
      </c>
      <c r="D3882" s="138">
        <v>9.73</v>
      </c>
      <c r="E3882" s="142"/>
      <c r="F3882" s="121"/>
      <c r="G3882" s="121"/>
      <c r="H3882" s="121"/>
      <c r="O3882" s="4"/>
      <c r="P3882" s="4"/>
    </row>
    <row r="3883" spans="1:16" ht="15.75" customHeight="1">
      <c r="B3883" s="17">
        <v>43518</v>
      </c>
      <c r="C3883" s="18"/>
      <c r="D3883" s="18"/>
      <c r="E3883" s="18"/>
      <c r="F3883" s="18"/>
      <c r="G3883" s="18"/>
      <c r="H3883" s="18"/>
      <c r="O3883" s="4"/>
      <c r="P3883" s="4"/>
    </row>
    <row r="3884" spans="1:16" ht="15.75" customHeight="1">
      <c r="A3884" s="4" t="str">
        <f>B3883&amp;B3884</f>
        <v>43518TALARA</v>
      </c>
      <c r="B3884" s="57" t="s">
        <v>20</v>
      </c>
      <c r="C3884" s="145"/>
      <c r="D3884" s="151"/>
      <c r="E3884" s="145"/>
      <c r="F3884" s="137">
        <v>7.1399874450721921</v>
      </c>
      <c r="G3884" s="138">
        <v>6.5299748901443815</v>
      </c>
      <c r="H3884" s="137">
        <v>6.2400345260514749</v>
      </c>
      <c r="O3884" s="4"/>
      <c r="P3884" s="4"/>
    </row>
    <row r="3885" spans="1:16" ht="15.75" customHeight="1">
      <c r="A3885" s="4" t="str">
        <f>B3883&amp;B3885</f>
        <v>43518PIURA</v>
      </c>
      <c r="B3885" s="57" t="s">
        <v>21</v>
      </c>
      <c r="C3885" s="118"/>
      <c r="D3885" s="152"/>
      <c r="E3885" s="118"/>
      <c r="F3885" s="118"/>
      <c r="G3885" s="138">
        <v>6.6100125549278097</v>
      </c>
      <c r="H3885" s="137">
        <v>6.4199623352165736</v>
      </c>
      <c r="O3885" s="4"/>
      <c r="P3885" s="4"/>
    </row>
    <row r="3886" spans="1:16" ht="15.75" customHeight="1">
      <c r="A3886" s="4" t="str">
        <f>+B3883&amp;B3886</f>
        <v>43518ETEN</v>
      </c>
      <c r="B3886" s="57" t="s">
        <v>18</v>
      </c>
      <c r="C3886" s="139">
        <v>8.24</v>
      </c>
      <c r="D3886" s="138">
        <v>7.9500000000000011</v>
      </c>
      <c r="E3886" s="118"/>
      <c r="F3886" s="118"/>
      <c r="G3886" s="138">
        <v>6.7999843063402396</v>
      </c>
      <c r="H3886" s="137">
        <v>6.6100125549278106</v>
      </c>
      <c r="O3886" s="4"/>
      <c r="P3886" s="4"/>
    </row>
    <row r="3887" spans="1:16" ht="15.75" customHeight="1">
      <c r="A3887" s="4" t="str">
        <f>+B3883&amp;B3887</f>
        <v>43518SALAVERRY</v>
      </c>
      <c r="B3887" s="57" t="s">
        <v>16</v>
      </c>
      <c r="C3887" s="139">
        <v>8.2800000000000011</v>
      </c>
      <c r="D3887" s="138">
        <v>7.99</v>
      </c>
      <c r="E3887" s="118"/>
      <c r="F3887" s="137">
        <v>7.4500156936597604</v>
      </c>
      <c r="G3887" s="138">
        <v>6.8300376647834273</v>
      </c>
      <c r="H3887" s="137">
        <v>6.6399874450721912</v>
      </c>
      <c r="O3887" s="4"/>
      <c r="P3887" s="4"/>
    </row>
    <row r="3888" spans="1:16" ht="15.75" customHeight="1">
      <c r="A3888" s="4" t="str">
        <f>+B3883&amp;B3888</f>
        <v>43518CHIMBOTE</v>
      </c>
      <c r="B3888" s="57" t="s">
        <v>15</v>
      </c>
      <c r="C3888" s="139">
        <v>8.15</v>
      </c>
      <c r="D3888" s="138">
        <v>7.8599999999999994</v>
      </c>
      <c r="E3888" s="118"/>
      <c r="F3888" s="118"/>
      <c r="G3888" s="138">
        <v>6.8300376647834273</v>
      </c>
      <c r="H3888" s="118"/>
      <c r="O3888" s="4"/>
      <c r="P3888" s="4"/>
    </row>
    <row r="3889" spans="1:16" ht="15.75" customHeight="1">
      <c r="A3889" s="4" t="str">
        <f>+B3883&amp;B3889</f>
        <v>43518SUPE</v>
      </c>
      <c r="B3889" s="57" t="s">
        <v>22</v>
      </c>
      <c r="C3889" s="139">
        <v>8.14</v>
      </c>
      <c r="D3889" s="138">
        <v>7.8500000000000014</v>
      </c>
      <c r="E3889" s="118"/>
      <c r="F3889" s="118"/>
      <c r="G3889" s="138">
        <v>6.5499843063402388</v>
      </c>
      <c r="H3889" s="137">
        <v>6.5099654739485251</v>
      </c>
      <c r="O3889" s="4"/>
      <c r="P3889" s="4"/>
    </row>
    <row r="3890" spans="1:16" ht="15.75" customHeight="1">
      <c r="A3890" s="4" t="str">
        <f>+B3883&amp;B3890</f>
        <v>43518CALLAO</v>
      </c>
      <c r="B3890" s="57" t="s">
        <v>17</v>
      </c>
      <c r="C3890" s="139">
        <v>8.0100000000000016</v>
      </c>
      <c r="D3890" s="138">
        <v>7.7200000000000006</v>
      </c>
      <c r="E3890" s="137">
        <v>7.25</v>
      </c>
      <c r="F3890" s="137">
        <v>6.9700251098556185</v>
      </c>
      <c r="G3890" s="138">
        <v>6.3400031387319515</v>
      </c>
      <c r="H3890" s="137">
        <v>6.1199780288763339</v>
      </c>
      <c r="O3890" s="4"/>
      <c r="P3890" s="4"/>
    </row>
    <row r="3891" spans="1:16" ht="15.75" customHeight="1">
      <c r="A3891" s="4" t="str">
        <f>+B3883&amp;B3891</f>
        <v>43518CONCHAN</v>
      </c>
      <c r="B3891" s="57" t="s">
        <v>14</v>
      </c>
      <c r="C3891" s="139">
        <v>8.0100000000000016</v>
      </c>
      <c r="D3891" s="138">
        <v>7.7200000000000006</v>
      </c>
      <c r="E3891" s="137">
        <v>7.25</v>
      </c>
      <c r="F3891" s="137">
        <v>6.9700251098556185</v>
      </c>
      <c r="G3891" s="138">
        <v>6.3400031387319515</v>
      </c>
      <c r="H3891" s="137">
        <v>6.1199780288763339</v>
      </c>
      <c r="O3891" s="4"/>
      <c r="P3891" s="4"/>
    </row>
    <row r="3892" spans="1:16" ht="15.75" customHeight="1">
      <c r="A3892" s="4" t="str">
        <f>+B3883&amp;B3892</f>
        <v>43518C. DE PASCO</v>
      </c>
      <c r="B3892" s="57" t="s">
        <v>23</v>
      </c>
      <c r="C3892" s="118"/>
      <c r="D3892" s="152"/>
      <c r="E3892" s="118"/>
      <c r="F3892" s="118"/>
      <c r="G3892" s="138">
        <v>7.0999686126804766</v>
      </c>
      <c r="H3892" s="137">
        <v>6.9199623352165727</v>
      </c>
      <c r="O3892" s="4"/>
      <c r="P3892" s="4"/>
    </row>
    <row r="3893" spans="1:16" ht="15.75" customHeight="1">
      <c r="A3893" s="4" t="str">
        <f>+B3883&amp;B3893</f>
        <v>43518PISCO</v>
      </c>
      <c r="B3893" s="57" t="s">
        <v>24</v>
      </c>
      <c r="C3893" s="139">
        <v>8.2100000000000009</v>
      </c>
      <c r="D3893" s="138">
        <v>7.92</v>
      </c>
      <c r="E3893" s="118"/>
      <c r="F3893" s="137">
        <v>7.2400345260514749</v>
      </c>
      <c r="G3893" s="138">
        <v>6.6300219711236652</v>
      </c>
      <c r="H3893" s="137">
        <v>6.4000313873195234</v>
      </c>
      <c r="O3893" s="4"/>
      <c r="P3893" s="4"/>
    </row>
    <row r="3894" spans="1:16" ht="15.75" customHeight="1">
      <c r="A3894" s="4" t="str">
        <f>B3883&amp;B3894</f>
        <v>43518MOLLENDO</v>
      </c>
      <c r="B3894" s="57" t="s">
        <v>25</v>
      </c>
      <c r="C3894" s="139">
        <v>8.48</v>
      </c>
      <c r="D3894" s="138">
        <v>8.19</v>
      </c>
      <c r="E3894" s="118"/>
      <c r="F3894" s="118"/>
      <c r="G3894" s="138">
        <v>6.9399717514124308</v>
      </c>
      <c r="H3894" s="137">
        <v>6.7500000000000009</v>
      </c>
      <c r="O3894" s="4"/>
      <c r="P3894" s="4"/>
    </row>
    <row r="3895" spans="1:16" ht="15.75" customHeight="1">
      <c r="A3895" s="4" t="str">
        <f>B3883&amp;B3895</f>
        <v>43518JULIACA</v>
      </c>
      <c r="B3895" s="57" t="s">
        <v>26</v>
      </c>
      <c r="C3895" s="139">
        <v>8.75</v>
      </c>
      <c r="D3895" s="138">
        <v>8.4600000000000009</v>
      </c>
      <c r="E3895" s="118"/>
      <c r="F3895" s="118"/>
      <c r="G3895" s="152"/>
      <c r="H3895" s="137">
        <v>7.0600282485875701</v>
      </c>
      <c r="O3895" s="4"/>
      <c r="P3895" s="4"/>
    </row>
    <row r="3896" spans="1:16" ht="15.75" customHeight="1">
      <c r="A3896" s="4" t="str">
        <f>B3883&amp;B3896</f>
        <v>43518CUSCO</v>
      </c>
      <c r="B3896" s="57" t="s">
        <v>19</v>
      </c>
      <c r="C3896" s="139">
        <v>8.8000000000000007</v>
      </c>
      <c r="D3896" s="138">
        <v>8.5100000000000016</v>
      </c>
      <c r="E3896" s="118"/>
      <c r="F3896" s="118"/>
      <c r="G3896" s="152"/>
      <c r="H3896" s="137">
        <v>7.1100125549278097</v>
      </c>
      <c r="O3896" s="4"/>
      <c r="P3896" s="4"/>
    </row>
    <row r="3897" spans="1:16" ht="15.75" customHeight="1">
      <c r="A3897" s="4" t="str">
        <f>B3883&amp;B3897</f>
        <v>43518ILO</v>
      </c>
      <c r="B3897" s="57" t="s">
        <v>27</v>
      </c>
      <c r="C3897" s="139">
        <v>8.52</v>
      </c>
      <c r="D3897" s="138">
        <v>8.23</v>
      </c>
      <c r="E3897" s="118"/>
      <c r="F3897" s="137">
        <v>7.6500313873195216</v>
      </c>
      <c r="G3897" s="152"/>
      <c r="H3897" s="118"/>
      <c r="O3897" s="4"/>
      <c r="P3897" s="4"/>
    </row>
    <row r="3898" spans="1:16" ht="15.75" customHeight="1">
      <c r="A3898" s="4" t="str">
        <f>B3883&amp;B3898</f>
        <v>43518EL MILAGRO</v>
      </c>
      <c r="B3898" s="57" t="s">
        <v>28</v>
      </c>
      <c r="C3898" s="118"/>
      <c r="D3898" s="153"/>
      <c r="E3898" s="146"/>
      <c r="F3898" s="146"/>
      <c r="G3898" s="140">
        <v>6.8199937225360951</v>
      </c>
      <c r="H3898" s="141">
        <v>6.5400188323917137</v>
      </c>
      <c r="O3898" s="4"/>
      <c r="P3898" s="4"/>
    </row>
    <row r="3899" spans="1:16" ht="15.75" customHeight="1">
      <c r="A3899" s="4" t="str">
        <f>B3883&amp;B3899</f>
        <v>43518YURIMAGUAS</v>
      </c>
      <c r="B3899" s="57" t="s">
        <v>29</v>
      </c>
      <c r="C3899" s="148"/>
      <c r="D3899" s="154"/>
      <c r="E3899" s="154"/>
      <c r="F3899" s="121"/>
      <c r="G3899" s="121"/>
      <c r="H3899" s="121"/>
      <c r="O3899" s="4"/>
      <c r="P3899" s="4"/>
    </row>
    <row r="3900" spans="1:16" ht="15.75" customHeight="1">
      <c r="A3900" s="4" t="str">
        <f>B3883&amp;B3900</f>
        <v>43518IQUITOS</v>
      </c>
      <c r="B3900" s="57" t="s">
        <v>30</v>
      </c>
      <c r="C3900" s="148"/>
      <c r="D3900" s="154"/>
      <c r="E3900" s="154"/>
      <c r="F3900" s="121"/>
      <c r="G3900" s="121"/>
      <c r="H3900" s="121"/>
      <c r="O3900" s="4"/>
      <c r="P3900" s="4"/>
    </row>
    <row r="3901" spans="1:16" ht="15.75" customHeight="1">
      <c r="A3901" s="4" t="str">
        <f>B3883&amp;B3901</f>
        <v>43518PUCALLPA</v>
      </c>
      <c r="B3901" s="57" t="s">
        <v>31</v>
      </c>
      <c r="C3901" s="148"/>
      <c r="D3901" s="154"/>
      <c r="E3901" s="154"/>
      <c r="F3901" s="121"/>
      <c r="G3901" s="121"/>
      <c r="H3901" s="121"/>
      <c r="O3901" s="4"/>
      <c r="P3901" s="4"/>
    </row>
    <row r="3902" spans="1:16" ht="15.75" customHeight="1">
      <c r="A3902" s="4" t="str">
        <f>B3883&amp;B3902</f>
        <v>43518PTO. MALDONADO</v>
      </c>
      <c r="B3902" s="57" t="s">
        <v>32</v>
      </c>
      <c r="C3902" s="144">
        <v>10.02</v>
      </c>
      <c r="D3902" s="142">
        <v>9.73</v>
      </c>
      <c r="E3902" s="142"/>
      <c r="F3902" s="121"/>
      <c r="G3902" s="121"/>
      <c r="H3902" s="121"/>
      <c r="O3902" s="4"/>
      <c r="P3902" s="4"/>
    </row>
    <row r="3903" spans="1:16" ht="15.75" customHeight="1">
      <c r="B3903" s="17">
        <v>43521</v>
      </c>
      <c r="C3903" s="18"/>
      <c r="D3903" s="18"/>
      <c r="E3903" s="18"/>
      <c r="F3903" s="18"/>
      <c r="G3903" s="18"/>
      <c r="H3903" s="18"/>
      <c r="O3903" s="4"/>
      <c r="P3903" s="4"/>
    </row>
    <row r="3904" spans="1:16" ht="15.75" customHeight="1">
      <c r="A3904" s="4" t="str">
        <f>B3903&amp;B3904</f>
        <v>43521TALARA</v>
      </c>
      <c r="B3904" s="57" t="s">
        <v>20</v>
      </c>
      <c r="C3904" s="135"/>
      <c r="D3904" s="136"/>
      <c r="E3904" s="135"/>
      <c r="F3904" s="137">
        <v>7.1399874450721921</v>
      </c>
      <c r="G3904" s="138">
        <v>6.5299748901443815</v>
      </c>
      <c r="H3904" s="137">
        <v>6.2400345260514749</v>
      </c>
      <c r="O3904" s="4"/>
      <c r="P3904" s="4"/>
    </row>
    <row r="3905" spans="1:16" ht="15.75" customHeight="1">
      <c r="A3905" s="4" t="str">
        <f>B3903&amp;B3905</f>
        <v>43521PIURA</v>
      </c>
      <c r="B3905" s="57" t="s">
        <v>21</v>
      </c>
      <c r="C3905" s="122"/>
      <c r="D3905" s="130"/>
      <c r="E3905" s="122"/>
      <c r="F3905" s="122"/>
      <c r="G3905" s="138">
        <v>6.6100125549278097</v>
      </c>
      <c r="H3905" s="137">
        <v>6.4199623352165736</v>
      </c>
      <c r="O3905" s="4"/>
      <c r="P3905" s="4"/>
    </row>
    <row r="3906" spans="1:16" ht="15.75" customHeight="1">
      <c r="A3906" s="4" t="str">
        <f>+B3903&amp;B3906</f>
        <v>43521ETEN</v>
      </c>
      <c r="B3906" s="57" t="s">
        <v>18</v>
      </c>
      <c r="C3906" s="139">
        <v>7.8500000000000014</v>
      </c>
      <c r="D3906" s="138">
        <v>7.9500000000000011</v>
      </c>
      <c r="E3906" s="122"/>
      <c r="F3906" s="122"/>
      <c r="G3906" s="138">
        <v>6.7999843063402396</v>
      </c>
      <c r="H3906" s="137">
        <v>6.6100125549278106</v>
      </c>
      <c r="O3906" s="4"/>
      <c r="P3906" s="4"/>
    </row>
    <row r="3907" spans="1:16" ht="15.75" customHeight="1">
      <c r="A3907" s="4" t="str">
        <f>+B3903&amp;B3907</f>
        <v>43521SALAVERRY</v>
      </c>
      <c r="B3907" s="57" t="s">
        <v>16</v>
      </c>
      <c r="C3907" s="139">
        <v>7.8900000000000006</v>
      </c>
      <c r="D3907" s="138">
        <v>7.99</v>
      </c>
      <c r="E3907" s="122"/>
      <c r="F3907" s="137">
        <v>7.4500156936597604</v>
      </c>
      <c r="G3907" s="138">
        <v>6.8300376647834273</v>
      </c>
      <c r="H3907" s="137">
        <v>6.6399874450721912</v>
      </c>
      <c r="O3907" s="4"/>
      <c r="P3907" s="4"/>
    </row>
    <row r="3908" spans="1:16" ht="15.75" customHeight="1">
      <c r="A3908" s="4" t="str">
        <f>+B3903&amp;B3908</f>
        <v>43521CHIMBOTE</v>
      </c>
      <c r="B3908" s="57" t="s">
        <v>15</v>
      </c>
      <c r="C3908" s="139">
        <v>7.76</v>
      </c>
      <c r="D3908" s="138">
        <v>7.8599999999999994</v>
      </c>
      <c r="E3908" s="122"/>
      <c r="F3908" s="122"/>
      <c r="G3908" s="138">
        <v>6.8300376647834273</v>
      </c>
      <c r="H3908" s="122"/>
      <c r="O3908" s="4"/>
      <c r="P3908" s="4"/>
    </row>
    <row r="3909" spans="1:16" ht="15.75" customHeight="1">
      <c r="A3909" s="4" t="str">
        <f>+B3903&amp;B3909</f>
        <v>43521SUPE</v>
      </c>
      <c r="B3909" s="57" t="s">
        <v>22</v>
      </c>
      <c r="C3909" s="139">
        <v>7.75</v>
      </c>
      <c r="D3909" s="138">
        <v>7.8500000000000014</v>
      </c>
      <c r="E3909" s="122"/>
      <c r="F3909" s="122"/>
      <c r="G3909" s="138">
        <v>6.5499843063402388</v>
      </c>
      <c r="H3909" s="137">
        <v>6.5099654739485251</v>
      </c>
      <c r="O3909" s="4"/>
      <c r="P3909" s="4"/>
    </row>
    <row r="3910" spans="1:16" ht="15.75" customHeight="1">
      <c r="A3910" s="4" t="str">
        <f>+B3903&amp;B3910</f>
        <v>43521CALLAO</v>
      </c>
      <c r="B3910" s="57" t="s">
        <v>17</v>
      </c>
      <c r="C3910" s="139">
        <v>7.620000000000001</v>
      </c>
      <c r="D3910" s="138">
        <v>7.7200000000000006</v>
      </c>
      <c r="E3910" s="137">
        <v>7.25</v>
      </c>
      <c r="F3910" s="137">
        <v>6.9700251098556185</v>
      </c>
      <c r="G3910" s="138">
        <v>6.3400031387319515</v>
      </c>
      <c r="H3910" s="137">
        <v>6.1199780288763339</v>
      </c>
      <c r="O3910" s="4"/>
      <c r="P3910" s="4"/>
    </row>
    <row r="3911" spans="1:16" ht="15.75" customHeight="1">
      <c r="A3911" s="4" t="str">
        <f>+B3903&amp;B3911</f>
        <v>43521CONCHAN</v>
      </c>
      <c r="B3911" s="57" t="s">
        <v>14</v>
      </c>
      <c r="C3911" s="139">
        <v>7.620000000000001</v>
      </c>
      <c r="D3911" s="138">
        <v>7.7200000000000006</v>
      </c>
      <c r="E3911" s="137">
        <v>7.25</v>
      </c>
      <c r="F3911" s="137">
        <v>6.9700251098556185</v>
      </c>
      <c r="G3911" s="138">
        <v>6.3400031387319515</v>
      </c>
      <c r="H3911" s="137">
        <v>6.1199780288763339</v>
      </c>
      <c r="O3911" s="4"/>
      <c r="P3911" s="4"/>
    </row>
    <row r="3912" spans="1:16" ht="15.75" customHeight="1">
      <c r="A3912" s="4" t="str">
        <f>+B3903&amp;B3912</f>
        <v>43521C. DE PASCO</v>
      </c>
      <c r="B3912" s="57" t="s">
        <v>23</v>
      </c>
      <c r="C3912" s="122"/>
      <c r="D3912" s="130"/>
      <c r="E3912" s="122"/>
      <c r="F3912" s="122"/>
      <c r="G3912" s="138">
        <v>7.0999686126804766</v>
      </c>
      <c r="H3912" s="137">
        <v>6.9199623352165727</v>
      </c>
      <c r="O3912" s="4"/>
      <c r="P3912" s="4"/>
    </row>
    <row r="3913" spans="1:16" ht="15.75" customHeight="1">
      <c r="A3913" s="4" t="str">
        <f>+B3903&amp;B3913</f>
        <v>43521PISCO</v>
      </c>
      <c r="B3913" s="57" t="s">
        <v>24</v>
      </c>
      <c r="C3913" s="139">
        <v>7.82</v>
      </c>
      <c r="D3913" s="138">
        <v>7.92</v>
      </c>
      <c r="E3913" s="122"/>
      <c r="F3913" s="137">
        <v>7.2400345260514749</v>
      </c>
      <c r="G3913" s="138">
        <v>6.6300219711236652</v>
      </c>
      <c r="H3913" s="137">
        <v>6.4000313873195234</v>
      </c>
      <c r="O3913" s="4"/>
      <c r="P3913" s="4"/>
    </row>
    <row r="3914" spans="1:16" ht="15.75" customHeight="1">
      <c r="A3914" s="4" t="str">
        <f>B3903&amp;B3914</f>
        <v>43521MOLLENDO</v>
      </c>
      <c r="B3914" s="57" t="s">
        <v>25</v>
      </c>
      <c r="C3914" s="139">
        <v>8.09</v>
      </c>
      <c r="D3914" s="138">
        <v>8.19</v>
      </c>
      <c r="E3914" s="122"/>
      <c r="F3914" s="122"/>
      <c r="G3914" s="138">
        <v>6.9399717514124308</v>
      </c>
      <c r="H3914" s="137">
        <v>6.7500000000000009</v>
      </c>
      <c r="O3914" s="4"/>
      <c r="P3914" s="4"/>
    </row>
    <row r="3915" spans="1:16" ht="15.75" customHeight="1">
      <c r="A3915" s="4" t="str">
        <f>B3903&amp;B3915</f>
        <v>43521JULIACA</v>
      </c>
      <c r="B3915" s="57" t="s">
        <v>26</v>
      </c>
      <c r="C3915" s="139">
        <v>8.36</v>
      </c>
      <c r="D3915" s="138">
        <v>8.4600000000000009</v>
      </c>
      <c r="E3915" s="122"/>
      <c r="F3915" s="122"/>
      <c r="G3915" s="130"/>
      <c r="H3915" s="137">
        <v>7.0600282485875701</v>
      </c>
      <c r="O3915" s="4"/>
      <c r="P3915" s="4"/>
    </row>
    <row r="3916" spans="1:16" ht="15.75" customHeight="1">
      <c r="A3916" s="4" t="str">
        <f>B3903&amp;B3916</f>
        <v>43521CUSCO</v>
      </c>
      <c r="B3916" s="57" t="s">
        <v>19</v>
      </c>
      <c r="C3916" s="139">
        <v>8.41</v>
      </c>
      <c r="D3916" s="138">
        <v>8.5100000000000016</v>
      </c>
      <c r="E3916" s="122"/>
      <c r="F3916" s="122"/>
      <c r="G3916" s="130"/>
      <c r="H3916" s="137">
        <v>7.1100125549278097</v>
      </c>
      <c r="O3916" s="4"/>
      <c r="P3916" s="4"/>
    </row>
    <row r="3917" spans="1:16" ht="15.75" customHeight="1">
      <c r="A3917" s="4" t="str">
        <f>B3903&amp;B3917</f>
        <v>43521ILO</v>
      </c>
      <c r="B3917" s="57" t="s">
        <v>27</v>
      </c>
      <c r="C3917" s="139">
        <v>8.129999999999999</v>
      </c>
      <c r="D3917" s="138">
        <v>8.23</v>
      </c>
      <c r="E3917" s="122"/>
      <c r="F3917" s="137">
        <v>7.6500313873195216</v>
      </c>
      <c r="G3917" s="130"/>
      <c r="H3917" s="122"/>
      <c r="O3917" s="4"/>
      <c r="P3917" s="4"/>
    </row>
    <row r="3918" spans="1:16" ht="15.75" customHeight="1">
      <c r="A3918" s="4" t="str">
        <f>B3903&amp;B3918</f>
        <v>43521EL MILAGRO</v>
      </c>
      <c r="B3918" s="57" t="s">
        <v>28</v>
      </c>
      <c r="C3918" s="122"/>
      <c r="D3918" s="130"/>
      <c r="E3918" s="123"/>
      <c r="F3918" s="123"/>
      <c r="G3918" s="140">
        <v>6.8199937225360951</v>
      </c>
      <c r="H3918" s="141">
        <v>6.5400188323917137</v>
      </c>
      <c r="O3918" s="4"/>
      <c r="P3918" s="4"/>
    </row>
    <row r="3919" spans="1:16" ht="15.75" customHeight="1">
      <c r="A3919" s="4" t="str">
        <f>B3903&amp;B3919</f>
        <v>43521YURIMAGUAS</v>
      </c>
      <c r="B3919" s="57" t="s">
        <v>29</v>
      </c>
      <c r="C3919" s="122"/>
      <c r="D3919" s="130"/>
      <c r="E3919" s="133"/>
      <c r="F3919" s="121"/>
      <c r="G3919" s="121"/>
      <c r="H3919" s="121"/>
      <c r="O3919" s="4"/>
      <c r="P3919" s="4"/>
    </row>
    <row r="3920" spans="1:16" ht="15.75" customHeight="1">
      <c r="A3920" s="4" t="str">
        <f>B3903&amp;B3920</f>
        <v>43521IQUITOS</v>
      </c>
      <c r="B3920" s="57" t="s">
        <v>30</v>
      </c>
      <c r="C3920" s="122"/>
      <c r="D3920" s="130"/>
      <c r="E3920" s="133"/>
      <c r="F3920" s="121"/>
      <c r="G3920" s="121"/>
      <c r="H3920" s="121"/>
      <c r="O3920" s="4"/>
      <c r="P3920" s="4"/>
    </row>
    <row r="3921" spans="1:16" ht="15.75" customHeight="1">
      <c r="A3921" s="4" t="str">
        <f>B3903&amp;B3921</f>
        <v>43521PUCALLPA</v>
      </c>
      <c r="B3921" s="57" t="s">
        <v>31</v>
      </c>
      <c r="C3921" s="122"/>
      <c r="D3921" s="130"/>
      <c r="E3921" s="133"/>
      <c r="F3921" s="121"/>
      <c r="G3921" s="121"/>
      <c r="H3921" s="121"/>
      <c r="O3921" s="4"/>
      <c r="P3921" s="4"/>
    </row>
    <row r="3922" spans="1:16" ht="15.75" customHeight="1">
      <c r="A3922" s="4" t="str">
        <f>B3903&amp;B3922</f>
        <v>43521PTO. MALDONADO</v>
      </c>
      <c r="B3922" s="57" t="s">
        <v>32</v>
      </c>
      <c r="C3922" s="139">
        <v>9.6300000000000008</v>
      </c>
      <c r="D3922" s="138">
        <v>9.73</v>
      </c>
      <c r="E3922" s="142"/>
      <c r="F3922" s="121"/>
      <c r="G3922" s="121"/>
      <c r="H3922" s="121"/>
      <c r="O3922" s="4"/>
      <c r="P3922" s="4"/>
    </row>
    <row r="3923" spans="1:16" ht="15.75" customHeight="1">
      <c r="B3923" s="17">
        <v>43525</v>
      </c>
      <c r="C3923" s="18"/>
      <c r="D3923" s="18"/>
      <c r="E3923" s="18"/>
      <c r="F3923" s="18"/>
      <c r="G3923" s="18"/>
      <c r="H3923" s="18"/>
      <c r="O3923" s="4"/>
      <c r="P3923" s="4"/>
    </row>
    <row r="3924" spans="1:16" ht="15.75" customHeight="1">
      <c r="A3924" s="4" t="str">
        <f>B3923&amp;B3924</f>
        <v>43525TALARA</v>
      </c>
      <c r="B3924" s="57" t="s">
        <v>20</v>
      </c>
      <c r="C3924" s="145"/>
      <c r="D3924" s="151"/>
      <c r="E3924" s="145"/>
      <c r="F3924" s="137">
        <v>7.3199937225360969</v>
      </c>
      <c r="G3924" s="138">
        <v>6.7099811676082863</v>
      </c>
      <c r="H3924" s="137">
        <v>6.4199623352165736</v>
      </c>
      <c r="O3924" s="4"/>
      <c r="P3924" s="4"/>
    </row>
    <row r="3925" spans="1:16" ht="15.75" customHeight="1">
      <c r="A3925" s="4" t="str">
        <f>B3923&amp;B3925</f>
        <v>43525PIURA</v>
      </c>
      <c r="B3925" s="57" t="s">
        <v>21</v>
      </c>
      <c r="C3925" s="118"/>
      <c r="D3925" s="152"/>
      <c r="E3925" s="118"/>
      <c r="F3925" s="118"/>
      <c r="G3925" s="138">
        <v>6.7900188323917146</v>
      </c>
      <c r="H3925" s="137">
        <v>6.5999686126804766</v>
      </c>
      <c r="O3925" s="4"/>
      <c r="P3925" s="4"/>
    </row>
    <row r="3926" spans="1:16" ht="15.75" customHeight="1">
      <c r="A3926" s="4" t="str">
        <f>+B3923&amp;B3926</f>
        <v>43525ETEN</v>
      </c>
      <c r="B3926" s="57" t="s">
        <v>18</v>
      </c>
      <c r="C3926" s="139">
        <v>7.8500000000000014</v>
      </c>
      <c r="D3926" s="138">
        <v>8.120000000000001</v>
      </c>
      <c r="E3926" s="118"/>
      <c r="F3926" s="118"/>
      <c r="G3926" s="138">
        <v>6.9799905838041427</v>
      </c>
      <c r="H3926" s="137">
        <v>6.7900188323917137</v>
      </c>
      <c r="O3926" s="4"/>
      <c r="P3926" s="4"/>
    </row>
    <row r="3927" spans="1:16" ht="15.75" customHeight="1">
      <c r="A3927" s="4" t="str">
        <f>+B3923&amp;B3927</f>
        <v>43525SALAVERRY</v>
      </c>
      <c r="B3927" s="57" t="s">
        <v>16</v>
      </c>
      <c r="C3927" s="139">
        <v>7.8900000000000006</v>
      </c>
      <c r="D3927" s="138">
        <v>8.16</v>
      </c>
      <c r="E3927" s="118"/>
      <c r="F3927" s="137">
        <v>7.630021971123667</v>
      </c>
      <c r="G3927" s="138">
        <v>7.0099654739485251</v>
      </c>
      <c r="H3927" s="137">
        <v>6.819993722536096</v>
      </c>
      <c r="O3927" s="4"/>
      <c r="P3927" s="4"/>
    </row>
    <row r="3928" spans="1:16" ht="15.75" customHeight="1">
      <c r="A3928" s="4" t="str">
        <f>+B3923&amp;B3928</f>
        <v>43525CHIMBOTE</v>
      </c>
      <c r="B3928" s="57" t="s">
        <v>15</v>
      </c>
      <c r="C3928" s="139">
        <v>7.76</v>
      </c>
      <c r="D3928" s="138">
        <v>8.0299999999999994</v>
      </c>
      <c r="E3928" s="118"/>
      <c r="F3928" s="118"/>
      <c r="G3928" s="138">
        <v>7.0099654739485251</v>
      </c>
      <c r="H3928" s="118"/>
      <c r="O3928" s="4"/>
      <c r="P3928" s="4"/>
    </row>
    <row r="3929" spans="1:16" ht="15.75" customHeight="1">
      <c r="A3929" s="4" t="str">
        <f>+B3923&amp;B3929</f>
        <v>43525SUPE</v>
      </c>
      <c r="B3929" s="57" t="s">
        <v>22</v>
      </c>
      <c r="C3929" s="139">
        <v>7.75</v>
      </c>
      <c r="D3929" s="138">
        <v>8.02</v>
      </c>
      <c r="E3929" s="118"/>
      <c r="F3929" s="118"/>
      <c r="G3929" s="138">
        <v>6.7299905838041418</v>
      </c>
      <c r="H3929" s="137">
        <v>6.6899717514124282</v>
      </c>
      <c r="O3929" s="4"/>
      <c r="P3929" s="4"/>
    </row>
    <row r="3930" spans="1:16" ht="15.75" customHeight="1">
      <c r="A3930" s="4" t="str">
        <f>+B3923&amp;B3930</f>
        <v>43525CALLAO</v>
      </c>
      <c r="B3930" s="57" t="s">
        <v>17</v>
      </c>
      <c r="C3930" s="139">
        <v>7.620000000000001</v>
      </c>
      <c r="D3930" s="138">
        <v>7.8900000000000006</v>
      </c>
      <c r="E3930" s="137">
        <v>7.4300062774639049</v>
      </c>
      <c r="F3930" s="137">
        <v>7.1500313873195216</v>
      </c>
      <c r="G3930" s="138">
        <v>6.5200094161958564</v>
      </c>
      <c r="H3930" s="137">
        <v>6.2999843063402379</v>
      </c>
      <c r="O3930" s="4"/>
      <c r="P3930" s="4"/>
    </row>
    <row r="3931" spans="1:16" ht="15.75" customHeight="1">
      <c r="A3931" s="4" t="str">
        <f>+B3923&amp;B3931</f>
        <v>43525CONCHAN</v>
      </c>
      <c r="B3931" s="57" t="s">
        <v>14</v>
      </c>
      <c r="C3931" s="139">
        <v>7.620000000000001</v>
      </c>
      <c r="D3931" s="138">
        <v>7.8900000000000006</v>
      </c>
      <c r="E3931" s="137">
        <v>7.4300062774639049</v>
      </c>
      <c r="F3931" s="137">
        <v>7.1500313873195216</v>
      </c>
      <c r="G3931" s="138">
        <v>6.5200094161958564</v>
      </c>
      <c r="H3931" s="137">
        <v>6.2999843063402379</v>
      </c>
      <c r="O3931" s="4"/>
      <c r="P3931" s="4"/>
    </row>
    <row r="3932" spans="1:16" ht="15.75" customHeight="1">
      <c r="A3932" s="4" t="str">
        <f>+B3923&amp;B3932</f>
        <v>43525C. DE PASCO</v>
      </c>
      <c r="B3932" s="57" t="s">
        <v>23</v>
      </c>
      <c r="C3932" s="118"/>
      <c r="D3932" s="152"/>
      <c r="E3932" s="118"/>
      <c r="F3932" s="118"/>
      <c r="G3932" s="138">
        <v>7.2799748901443815</v>
      </c>
      <c r="H3932" s="137">
        <v>7.0999686126804775</v>
      </c>
      <c r="O3932" s="4"/>
      <c r="P3932" s="4"/>
    </row>
    <row r="3933" spans="1:16" ht="15.75" customHeight="1">
      <c r="A3933" s="4" t="str">
        <f>+B3923&amp;B3933</f>
        <v>43525PISCO</v>
      </c>
      <c r="B3933" s="57" t="s">
        <v>24</v>
      </c>
      <c r="C3933" s="139">
        <v>7.82</v>
      </c>
      <c r="D3933" s="138">
        <v>8.09</v>
      </c>
      <c r="E3933" s="118"/>
      <c r="F3933" s="137">
        <v>7.4199623352165727</v>
      </c>
      <c r="G3933" s="138">
        <v>6.8100282485875701</v>
      </c>
      <c r="H3933" s="137">
        <v>6.5800376647834282</v>
      </c>
      <c r="O3933" s="4"/>
      <c r="P3933" s="4"/>
    </row>
    <row r="3934" spans="1:16" ht="15.75" customHeight="1">
      <c r="A3934" s="4" t="str">
        <f>B3923&amp;B3934</f>
        <v>43525MOLLENDO</v>
      </c>
      <c r="B3934" s="57" t="s">
        <v>25</v>
      </c>
      <c r="C3934" s="139">
        <v>8.09</v>
      </c>
      <c r="D3934" s="138">
        <v>8.36</v>
      </c>
      <c r="E3934" s="118"/>
      <c r="F3934" s="118"/>
      <c r="G3934" s="138">
        <v>7.1199780288763339</v>
      </c>
      <c r="H3934" s="137">
        <v>6.9300062774639049</v>
      </c>
      <c r="O3934" s="4"/>
      <c r="P3934" s="4"/>
    </row>
    <row r="3935" spans="1:16" ht="15.75" customHeight="1">
      <c r="A3935" s="4" t="str">
        <f>B3923&amp;B3935</f>
        <v>43525JULIACA</v>
      </c>
      <c r="B3935" s="57" t="s">
        <v>26</v>
      </c>
      <c r="C3935" s="139">
        <v>8.36</v>
      </c>
      <c r="D3935" s="138">
        <v>8.629999999999999</v>
      </c>
      <c r="E3935" s="118"/>
      <c r="F3935" s="118"/>
      <c r="G3935" s="152"/>
      <c r="H3935" s="137">
        <v>7.2400345260514749</v>
      </c>
      <c r="O3935" s="4"/>
      <c r="P3935" s="4"/>
    </row>
    <row r="3936" spans="1:16" ht="15.75" customHeight="1">
      <c r="A3936" s="4" t="str">
        <f>B3923&amp;B3936</f>
        <v>43525CUSCO</v>
      </c>
      <c r="B3936" s="57" t="s">
        <v>19</v>
      </c>
      <c r="C3936" s="139">
        <v>8.41</v>
      </c>
      <c r="D3936" s="138">
        <v>8.6800000000000015</v>
      </c>
      <c r="E3936" s="118"/>
      <c r="F3936" s="118"/>
      <c r="G3936" s="152"/>
      <c r="H3936" s="137">
        <v>7.2900188323917146</v>
      </c>
      <c r="O3936" s="4"/>
      <c r="P3936" s="4"/>
    </row>
    <row r="3937" spans="1:16" ht="15.75" customHeight="1">
      <c r="A3937" s="4" t="str">
        <f>B3923&amp;B3937</f>
        <v>43525ILO</v>
      </c>
      <c r="B3937" s="57" t="s">
        <v>27</v>
      </c>
      <c r="C3937" s="139">
        <v>8.129999999999999</v>
      </c>
      <c r="D3937" s="138">
        <v>8.4</v>
      </c>
      <c r="E3937" s="118"/>
      <c r="F3937" s="137">
        <v>7.8300376647834282</v>
      </c>
      <c r="G3937" s="152"/>
      <c r="H3937" s="118"/>
      <c r="O3937" s="4"/>
      <c r="P3937" s="4"/>
    </row>
    <row r="3938" spans="1:16" ht="15.75" customHeight="1">
      <c r="A3938" s="4" t="str">
        <f>B3923&amp;B3938</f>
        <v>43525EL MILAGRO</v>
      </c>
      <c r="B3938" s="57" t="s">
        <v>28</v>
      </c>
      <c r="C3938" s="118"/>
      <c r="D3938" s="153"/>
      <c r="E3938" s="146"/>
      <c r="F3938" s="146"/>
      <c r="G3938" s="140">
        <v>7</v>
      </c>
      <c r="H3938" s="141">
        <v>6.7200251098556194</v>
      </c>
      <c r="O3938" s="4"/>
      <c r="P3938" s="4"/>
    </row>
    <row r="3939" spans="1:16" ht="15.75" customHeight="1">
      <c r="A3939" s="4" t="str">
        <f>B3923&amp;B3939</f>
        <v>43525YURIMAGUAS</v>
      </c>
      <c r="B3939" s="57" t="s">
        <v>29</v>
      </c>
      <c r="C3939" s="148"/>
      <c r="D3939" s="154"/>
      <c r="E3939" s="154"/>
      <c r="F3939" s="121"/>
      <c r="G3939" s="121"/>
      <c r="H3939" s="121"/>
      <c r="O3939" s="4"/>
      <c r="P3939" s="4"/>
    </row>
    <row r="3940" spans="1:16" ht="15.75" customHeight="1">
      <c r="A3940" s="4" t="str">
        <f>B3923&amp;B3940</f>
        <v>43525IQUITOS</v>
      </c>
      <c r="B3940" s="57" t="s">
        <v>30</v>
      </c>
      <c r="C3940" s="148"/>
      <c r="D3940" s="154"/>
      <c r="E3940" s="154"/>
      <c r="F3940" s="121"/>
      <c r="G3940" s="121"/>
      <c r="H3940" s="121"/>
      <c r="O3940" s="4"/>
      <c r="P3940" s="4"/>
    </row>
    <row r="3941" spans="1:16" ht="15.75" customHeight="1">
      <c r="A3941" s="4" t="str">
        <f>B3923&amp;B3941</f>
        <v>43525PUCALLPA</v>
      </c>
      <c r="B3941" s="57" t="s">
        <v>31</v>
      </c>
      <c r="C3941" s="148"/>
      <c r="D3941" s="154"/>
      <c r="E3941" s="154"/>
      <c r="F3941" s="121"/>
      <c r="G3941" s="121"/>
      <c r="H3941" s="121"/>
      <c r="O3941" s="4"/>
      <c r="P3941" s="4"/>
    </row>
    <row r="3942" spans="1:16" ht="15.75" customHeight="1">
      <c r="A3942" s="4" t="str">
        <f>B3923&amp;B3942</f>
        <v>43525PTO. MALDONADO</v>
      </c>
      <c r="B3942" s="57" t="s">
        <v>32</v>
      </c>
      <c r="C3942" s="144">
        <v>9.6300000000000008</v>
      </c>
      <c r="D3942" s="142">
        <v>9.9</v>
      </c>
      <c r="E3942" s="142"/>
      <c r="F3942" s="121"/>
      <c r="G3942" s="121"/>
      <c r="H3942" s="121"/>
      <c r="O3942" s="4"/>
      <c r="P3942" s="4"/>
    </row>
    <row r="3943" spans="1:16" ht="15.75" customHeight="1">
      <c r="B3943" s="17">
        <v>43533</v>
      </c>
      <c r="C3943" s="18"/>
      <c r="D3943" s="18"/>
      <c r="E3943" s="18"/>
      <c r="F3943" s="18"/>
      <c r="G3943" s="18"/>
      <c r="H3943" s="18"/>
      <c r="O3943" s="4"/>
      <c r="P3943" s="4"/>
    </row>
    <row r="3944" spans="1:16" ht="15.75" customHeight="1">
      <c r="A3944" s="4" t="str">
        <f>B3943&amp;B3944</f>
        <v>43533TALARA</v>
      </c>
      <c r="B3944" s="57" t="s">
        <v>20</v>
      </c>
      <c r="C3944" s="135"/>
      <c r="D3944" s="136"/>
      <c r="E3944" s="135"/>
      <c r="F3944" s="137">
        <v>7.4399717514124282</v>
      </c>
      <c r="G3944" s="138">
        <v>6.8400031387319524</v>
      </c>
      <c r="H3944" s="137">
        <v>6.5999686126804766</v>
      </c>
      <c r="O3944" s="4"/>
      <c r="P3944" s="4"/>
    </row>
    <row r="3945" spans="1:16" ht="15.75" customHeight="1">
      <c r="A3945" s="4" t="str">
        <f>B3943&amp;B3945</f>
        <v>43533PIURA</v>
      </c>
      <c r="B3945" s="57" t="s">
        <v>21</v>
      </c>
      <c r="C3945" s="122"/>
      <c r="D3945" s="130"/>
      <c r="E3945" s="122"/>
      <c r="F3945" s="122"/>
      <c r="G3945" s="138">
        <v>6.9199623352165718</v>
      </c>
      <c r="H3945" s="137">
        <v>6.7799748901443815</v>
      </c>
      <c r="O3945" s="4"/>
      <c r="P3945" s="4"/>
    </row>
    <row r="3946" spans="1:16" ht="15.75" customHeight="1">
      <c r="A3946" s="4" t="str">
        <f>+B3943&amp;B3946</f>
        <v>43533ETEN</v>
      </c>
      <c r="B3946" s="57" t="s">
        <v>18</v>
      </c>
      <c r="C3946" s="139">
        <v>7.8500000000000014</v>
      </c>
      <c r="D3946" s="138">
        <v>8.25</v>
      </c>
      <c r="E3946" s="122"/>
      <c r="F3946" s="122"/>
      <c r="G3946" s="138">
        <v>7.1100125549278088</v>
      </c>
      <c r="H3946" s="137">
        <v>6.9700251098556185</v>
      </c>
      <c r="O3946" s="4"/>
      <c r="P3946" s="4"/>
    </row>
    <row r="3947" spans="1:16" ht="15.75" customHeight="1">
      <c r="A3947" s="4" t="str">
        <f>+B3943&amp;B3947</f>
        <v>43533SALAVERRY</v>
      </c>
      <c r="B3947" s="57" t="s">
        <v>16</v>
      </c>
      <c r="C3947" s="139">
        <v>7.8900000000000006</v>
      </c>
      <c r="D3947" s="138">
        <v>8.2900000000000009</v>
      </c>
      <c r="E3947" s="122"/>
      <c r="F3947" s="137">
        <v>7.75</v>
      </c>
      <c r="G3947" s="138">
        <v>7.1399874450721912</v>
      </c>
      <c r="H3947" s="137">
        <v>7.0000000000000009</v>
      </c>
      <c r="O3947" s="4"/>
      <c r="P3947" s="4"/>
    </row>
    <row r="3948" spans="1:16" ht="15.75" customHeight="1">
      <c r="A3948" s="4" t="str">
        <f>+B3943&amp;B3948</f>
        <v>43533CHIMBOTE</v>
      </c>
      <c r="B3948" s="57" t="s">
        <v>15</v>
      </c>
      <c r="C3948" s="139">
        <v>7.76</v>
      </c>
      <c r="D3948" s="138">
        <v>8.16</v>
      </c>
      <c r="E3948" s="122"/>
      <c r="F3948" s="122"/>
      <c r="G3948" s="138">
        <v>7.1399874450721912</v>
      </c>
      <c r="H3948" s="122"/>
      <c r="O3948" s="4"/>
      <c r="P3948" s="4"/>
    </row>
    <row r="3949" spans="1:16" ht="15.75" customHeight="1">
      <c r="A3949" s="4" t="str">
        <f>+B3943&amp;B3949</f>
        <v>43533SUPE</v>
      </c>
      <c r="B3949" s="57" t="s">
        <v>22</v>
      </c>
      <c r="C3949" s="139">
        <v>7.75</v>
      </c>
      <c r="D3949" s="138">
        <v>8.15</v>
      </c>
      <c r="E3949" s="122"/>
      <c r="F3949" s="122"/>
      <c r="G3949" s="138">
        <v>6.8600125549278088</v>
      </c>
      <c r="H3949" s="137">
        <v>6.869978028876333</v>
      </c>
      <c r="O3949" s="4"/>
      <c r="P3949" s="4"/>
    </row>
    <row r="3950" spans="1:16" ht="15.75" customHeight="1">
      <c r="A3950" s="4" t="str">
        <f>+B3943&amp;B3950</f>
        <v>43533CALLAO</v>
      </c>
      <c r="B3950" s="57" t="s">
        <v>17</v>
      </c>
      <c r="C3950" s="139">
        <v>7.620000000000001</v>
      </c>
      <c r="D3950" s="138">
        <v>8.02</v>
      </c>
      <c r="E3950" s="137">
        <v>7.5499843063402388</v>
      </c>
      <c r="F3950" s="137">
        <v>7.2700094161958573</v>
      </c>
      <c r="G3950" s="138">
        <v>6.6500313873195234</v>
      </c>
      <c r="H3950" s="137">
        <v>6.4799905838041427</v>
      </c>
      <c r="O3950" s="4"/>
      <c r="P3950" s="4"/>
    </row>
    <row r="3951" spans="1:16" ht="15.75" customHeight="1">
      <c r="A3951" s="4" t="str">
        <f>+B3943&amp;B3951</f>
        <v>43533CONCHAN</v>
      </c>
      <c r="B3951" s="57" t="s">
        <v>14</v>
      </c>
      <c r="C3951" s="139">
        <v>7.620000000000001</v>
      </c>
      <c r="D3951" s="138">
        <v>8.02</v>
      </c>
      <c r="E3951" s="137">
        <v>7.5499843063402388</v>
      </c>
      <c r="F3951" s="137">
        <v>7.2700094161958573</v>
      </c>
      <c r="G3951" s="138">
        <v>6.6500313873195234</v>
      </c>
      <c r="H3951" s="137">
        <v>6.4799905838041427</v>
      </c>
      <c r="O3951" s="4"/>
      <c r="P3951" s="4"/>
    </row>
    <row r="3952" spans="1:16" ht="15.75" customHeight="1">
      <c r="A3952" s="4" t="str">
        <f>+B3943&amp;B3952</f>
        <v>43533C. DE PASCO</v>
      </c>
      <c r="B3952" s="57" t="s">
        <v>23</v>
      </c>
      <c r="C3952" s="122"/>
      <c r="D3952" s="130"/>
      <c r="E3952" s="122"/>
      <c r="F3952" s="122"/>
      <c r="G3952" s="138">
        <v>7.4099968612680476</v>
      </c>
      <c r="H3952" s="137">
        <v>7.2799748901443824</v>
      </c>
      <c r="O3952" s="4"/>
      <c r="P3952" s="4"/>
    </row>
    <row r="3953" spans="1:16" ht="15.75" customHeight="1">
      <c r="A3953" s="4" t="str">
        <f>+B3943&amp;B3953</f>
        <v>43533PISCO</v>
      </c>
      <c r="B3953" s="57" t="s">
        <v>24</v>
      </c>
      <c r="C3953" s="139">
        <v>7.82</v>
      </c>
      <c r="D3953" s="138">
        <v>8.2200000000000006</v>
      </c>
      <c r="E3953" s="122"/>
      <c r="F3953" s="137">
        <v>7.5400188323917119</v>
      </c>
      <c r="G3953" s="138">
        <v>6.9399717514124308</v>
      </c>
      <c r="H3953" s="137">
        <v>6.759965473948526</v>
      </c>
      <c r="O3953" s="4"/>
      <c r="P3953" s="4"/>
    </row>
    <row r="3954" spans="1:16" ht="15.75" customHeight="1">
      <c r="A3954" s="4" t="str">
        <f>B3943&amp;B3954</f>
        <v>43533MOLLENDO</v>
      </c>
      <c r="B3954" s="57" t="s">
        <v>25</v>
      </c>
      <c r="C3954" s="139">
        <v>8.09</v>
      </c>
      <c r="D3954" s="138">
        <v>8.49</v>
      </c>
      <c r="E3954" s="122"/>
      <c r="F3954" s="122"/>
      <c r="G3954" s="138">
        <v>7.25</v>
      </c>
      <c r="H3954" s="137">
        <v>7.1100125549278097</v>
      </c>
      <c r="O3954" s="4"/>
      <c r="P3954" s="4"/>
    </row>
    <row r="3955" spans="1:16" ht="15.75" customHeight="1">
      <c r="A3955" s="4" t="str">
        <f>B3943&amp;B3955</f>
        <v>43533JULIACA</v>
      </c>
      <c r="B3955" s="57" t="s">
        <v>26</v>
      </c>
      <c r="C3955" s="139">
        <v>8.36</v>
      </c>
      <c r="D3955" s="138">
        <v>8.7600000000000016</v>
      </c>
      <c r="E3955" s="122"/>
      <c r="F3955" s="122"/>
      <c r="G3955" s="130"/>
      <c r="H3955" s="137">
        <v>7.4199623352165727</v>
      </c>
      <c r="O3955" s="4"/>
      <c r="P3955" s="4"/>
    </row>
    <row r="3956" spans="1:16" ht="15.75" customHeight="1">
      <c r="A3956" s="4" t="str">
        <f>B3943&amp;B3956</f>
        <v>43533CUSCO</v>
      </c>
      <c r="B3956" s="57" t="s">
        <v>19</v>
      </c>
      <c r="C3956" s="139">
        <v>8.41</v>
      </c>
      <c r="D3956" s="138">
        <v>8.81</v>
      </c>
      <c r="E3956" s="122"/>
      <c r="F3956" s="122"/>
      <c r="G3956" s="130"/>
      <c r="H3956" s="137">
        <v>7.4700251098556185</v>
      </c>
      <c r="O3956" s="4"/>
      <c r="P3956" s="4"/>
    </row>
    <row r="3957" spans="1:16" ht="15.75" customHeight="1">
      <c r="A3957" s="4" t="str">
        <f>B3943&amp;B3957</f>
        <v>43533ILO</v>
      </c>
      <c r="B3957" s="57" t="s">
        <v>27</v>
      </c>
      <c r="C3957" s="139">
        <v>8.129999999999999</v>
      </c>
      <c r="D3957" s="138">
        <v>8.5300000000000011</v>
      </c>
      <c r="E3957" s="122"/>
      <c r="F3957" s="137">
        <v>7.9500156936597621</v>
      </c>
      <c r="G3957" s="130"/>
      <c r="H3957" s="122"/>
      <c r="O3957" s="4"/>
      <c r="P3957" s="4"/>
    </row>
    <row r="3958" spans="1:16" ht="15.75" customHeight="1">
      <c r="A3958" s="4" t="str">
        <f>B3943&amp;B3958</f>
        <v>43533EL MILAGRO</v>
      </c>
      <c r="B3958" s="57" t="s">
        <v>28</v>
      </c>
      <c r="C3958" s="122"/>
      <c r="D3958" s="130"/>
      <c r="E3958" s="123"/>
      <c r="F3958" s="123"/>
      <c r="G3958" s="140">
        <v>7.1300219711236661</v>
      </c>
      <c r="H3958" s="141">
        <v>6.9000313873195243</v>
      </c>
      <c r="O3958" s="4"/>
      <c r="P3958" s="4"/>
    </row>
    <row r="3959" spans="1:16" ht="15.75" customHeight="1">
      <c r="A3959" s="4" t="str">
        <f>B3943&amp;B3959</f>
        <v>43533YURIMAGUAS</v>
      </c>
      <c r="B3959" s="57" t="s">
        <v>29</v>
      </c>
      <c r="C3959" s="122"/>
      <c r="D3959" s="130"/>
      <c r="E3959" s="133"/>
      <c r="F3959" s="121"/>
      <c r="G3959" s="121"/>
      <c r="H3959" s="121"/>
      <c r="O3959" s="4"/>
      <c r="P3959" s="4"/>
    </row>
    <row r="3960" spans="1:16" ht="15.75" customHeight="1">
      <c r="A3960" s="4" t="str">
        <f>B3943&amp;B3960</f>
        <v>43533IQUITOS</v>
      </c>
      <c r="B3960" s="57" t="s">
        <v>30</v>
      </c>
      <c r="C3960" s="122"/>
      <c r="D3960" s="130"/>
      <c r="E3960" s="133"/>
      <c r="F3960" s="121"/>
      <c r="G3960" s="121"/>
      <c r="H3960" s="121"/>
      <c r="O3960" s="4"/>
      <c r="P3960" s="4"/>
    </row>
    <row r="3961" spans="1:16" ht="15.75" customHeight="1">
      <c r="A3961" s="4" t="str">
        <f>B3943&amp;B3961</f>
        <v>43533PUCALLPA</v>
      </c>
      <c r="B3961" s="57" t="s">
        <v>31</v>
      </c>
      <c r="C3961" s="122"/>
      <c r="D3961" s="130"/>
      <c r="E3961" s="133"/>
      <c r="F3961" s="121"/>
      <c r="G3961" s="121"/>
      <c r="H3961" s="121"/>
      <c r="O3961" s="4"/>
      <c r="P3961" s="4"/>
    </row>
    <row r="3962" spans="1:16" ht="15.75" customHeight="1">
      <c r="A3962" s="4" t="str">
        <f>B3943&amp;B3962</f>
        <v>43533PTO. MALDONADO</v>
      </c>
      <c r="B3962" s="57" t="s">
        <v>32</v>
      </c>
      <c r="C3962" s="139">
        <v>9.6300000000000008</v>
      </c>
      <c r="D3962" s="138">
        <v>10.029999999999999</v>
      </c>
      <c r="E3962" s="142"/>
      <c r="F3962" s="121"/>
      <c r="G3962" s="121"/>
      <c r="H3962" s="121"/>
      <c r="O3962" s="4"/>
      <c r="P3962" s="4"/>
    </row>
    <row r="3963" spans="1:16" ht="15.75" customHeight="1">
      <c r="B3963" s="17">
        <v>43544</v>
      </c>
      <c r="C3963" s="18"/>
      <c r="D3963" s="18"/>
      <c r="E3963" s="18"/>
      <c r="F3963" s="18"/>
      <c r="G3963" s="18"/>
      <c r="H3963" s="18"/>
      <c r="O3963" s="4"/>
      <c r="P3963" s="4"/>
    </row>
    <row r="3964" spans="1:16" ht="15.75" customHeight="1">
      <c r="A3964" s="4" t="str">
        <f>B3963&amp;B3964</f>
        <v>43544TALARA</v>
      </c>
      <c r="B3964" s="57" t="s">
        <v>20</v>
      </c>
      <c r="C3964" s="145"/>
      <c r="D3964" s="151"/>
      <c r="E3964" s="145"/>
      <c r="F3964" s="137">
        <v>7.5600282485875701</v>
      </c>
      <c r="G3964" s="138">
        <v>6.930006277463904</v>
      </c>
      <c r="H3964" s="137">
        <v>6.6500313873195225</v>
      </c>
      <c r="O3964" s="4"/>
      <c r="P3964" s="4"/>
    </row>
    <row r="3965" spans="1:16" ht="15.75" customHeight="1">
      <c r="A3965" s="4" t="str">
        <f>B3963&amp;B3965</f>
        <v>43544PIURA</v>
      </c>
      <c r="B3965" s="57" t="s">
        <v>21</v>
      </c>
      <c r="C3965" s="118"/>
      <c r="D3965" s="152"/>
      <c r="E3965" s="118"/>
      <c r="F3965" s="118"/>
      <c r="G3965" s="138">
        <v>7.0099654739485251</v>
      </c>
      <c r="H3965" s="137">
        <v>6.8300376647834273</v>
      </c>
      <c r="O3965" s="4"/>
      <c r="P3965" s="4"/>
    </row>
    <row r="3966" spans="1:16" ht="15.75" customHeight="1">
      <c r="A3966" s="4" t="str">
        <f>+B3963&amp;B3966</f>
        <v>43544ETEN</v>
      </c>
      <c r="B3966" s="57" t="s">
        <v>18</v>
      </c>
      <c r="C3966" s="139">
        <v>7.8500000000000014</v>
      </c>
      <c r="D3966" s="138">
        <v>8.25</v>
      </c>
      <c r="E3966" s="118"/>
      <c r="F3966" s="118"/>
      <c r="G3966" s="138">
        <v>7.2000156936597604</v>
      </c>
      <c r="H3966" s="137">
        <v>7.0200094161958564</v>
      </c>
      <c r="O3966" s="4"/>
      <c r="P3966" s="4"/>
    </row>
    <row r="3967" spans="1:16" ht="15.75" customHeight="1">
      <c r="A3967" s="4" t="str">
        <f>+B3963&amp;B3967</f>
        <v>43544SALAVERRY</v>
      </c>
      <c r="B3967" s="57" t="s">
        <v>16</v>
      </c>
      <c r="C3967" s="139">
        <v>7.8900000000000006</v>
      </c>
      <c r="D3967" s="138">
        <v>8.2900000000000009</v>
      </c>
      <c r="E3967" s="118"/>
      <c r="F3967" s="137">
        <v>7.8699780288763339</v>
      </c>
      <c r="G3967" s="138">
        <v>7.2299905838041445</v>
      </c>
      <c r="H3967" s="137">
        <v>7.0499843063402388</v>
      </c>
      <c r="O3967" s="4"/>
      <c r="P3967" s="4"/>
    </row>
    <row r="3968" spans="1:16" ht="15.75" customHeight="1">
      <c r="A3968" s="4" t="str">
        <f>+B3963&amp;B3968</f>
        <v>43544CHIMBOTE</v>
      </c>
      <c r="B3968" s="57" t="s">
        <v>15</v>
      </c>
      <c r="C3968" s="139">
        <v>7.76</v>
      </c>
      <c r="D3968" s="138">
        <v>8.16</v>
      </c>
      <c r="E3968" s="118"/>
      <c r="F3968" s="118"/>
      <c r="G3968" s="138">
        <v>7.2299905838041445</v>
      </c>
      <c r="H3968" s="118"/>
      <c r="O3968" s="4"/>
      <c r="P3968" s="4"/>
    </row>
    <row r="3969" spans="1:16" ht="15.75" customHeight="1">
      <c r="A3969" s="4" t="str">
        <f>+B3963&amp;B3969</f>
        <v>43544SUPE</v>
      </c>
      <c r="B3969" s="57" t="s">
        <v>22</v>
      </c>
      <c r="C3969" s="139">
        <v>7.75</v>
      </c>
      <c r="D3969" s="138">
        <v>8.15</v>
      </c>
      <c r="E3969" s="118"/>
      <c r="F3969" s="118"/>
      <c r="G3969" s="138">
        <v>6.9500156936597604</v>
      </c>
      <c r="H3969" s="137">
        <v>6.9199623352165727</v>
      </c>
      <c r="O3969" s="4"/>
      <c r="P3969" s="4"/>
    </row>
    <row r="3970" spans="1:16" ht="15.75" customHeight="1">
      <c r="A3970" s="4" t="str">
        <f>+B3963&amp;B3970</f>
        <v>43544CALLAO</v>
      </c>
      <c r="B3970" s="57" t="s">
        <v>17</v>
      </c>
      <c r="C3970" s="139">
        <v>7.620000000000001</v>
      </c>
      <c r="D3970" s="138">
        <v>8.02</v>
      </c>
      <c r="E3970" s="137">
        <v>7.6899717514124273</v>
      </c>
      <c r="F3970" s="137">
        <v>7.3899874450721912</v>
      </c>
      <c r="G3970" s="138">
        <v>6.7400345260514749</v>
      </c>
      <c r="H3970" s="137">
        <v>6.5299748901443824</v>
      </c>
      <c r="O3970" s="4"/>
      <c r="P3970" s="4"/>
    </row>
    <row r="3971" spans="1:16" ht="15.75" customHeight="1">
      <c r="A3971" s="4" t="str">
        <f>+B3963&amp;B3971</f>
        <v>43544CONCHAN</v>
      </c>
      <c r="B3971" s="57" t="s">
        <v>14</v>
      </c>
      <c r="C3971" s="139">
        <v>7.620000000000001</v>
      </c>
      <c r="D3971" s="138">
        <v>8.02</v>
      </c>
      <c r="E3971" s="137">
        <v>7.6899717514124273</v>
      </c>
      <c r="F3971" s="137">
        <v>7.3899874450721912</v>
      </c>
      <c r="G3971" s="138">
        <v>6.7400345260514749</v>
      </c>
      <c r="H3971" s="137">
        <v>6.5299748901443824</v>
      </c>
      <c r="O3971" s="4"/>
      <c r="P3971" s="4"/>
    </row>
    <row r="3972" spans="1:16" ht="15.75" customHeight="1">
      <c r="A3972" s="4" t="str">
        <f>+B3963&amp;B3972</f>
        <v>43544C. DE PASCO</v>
      </c>
      <c r="B3972" s="57" t="s">
        <v>23</v>
      </c>
      <c r="C3972" s="118"/>
      <c r="D3972" s="152"/>
      <c r="E3972" s="118"/>
      <c r="F3972" s="118"/>
      <c r="G3972" s="138">
        <v>7.4999999999999991</v>
      </c>
      <c r="H3972" s="137">
        <v>7.3300376647834282</v>
      </c>
      <c r="O3972" s="4"/>
      <c r="P3972" s="4"/>
    </row>
    <row r="3973" spans="1:16" ht="15.75" customHeight="1">
      <c r="A3973" s="4" t="str">
        <f>+B3963&amp;B3973</f>
        <v>43544PISCO</v>
      </c>
      <c r="B3973" s="57" t="s">
        <v>24</v>
      </c>
      <c r="C3973" s="139">
        <v>7.82</v>
      </c>
      <c r="D3973" s="138">
        <v>8.2200000000000006</v>
      </c>
      <c r="E3973" s="118"/>
      <c r="F3973" s="137">
        <v>7.6599968612680485</v>
      </c>
      <c r="G3973" s="138">
        <v>7.0299748901443824</v>
      </c>
      <c r="H3973" s="137">
        <v>6.8100282485875709</v>
      </c>
      <c r="O3973" s="4"/>
      <c r="P3973" s="4"/>
    </row>
    <row r="3974" spans="1:16" ht="15.75" customHeight="1">
      <c r="A3974" s="4" t="str">
        <f>B3963&amp;B3974</f>
        <v>43544MOLLENDO</v>
      </c>
      <c r="B3974" s="57" t="s">
        <v>25</v>
      </c>
      <c r="C3974" s="139">
        <v>8.09</v>
      </c>
      <c r="D3974" s="138">
        <v>8.49</v>
      </c>
      <c r="E3974" s="118"/>
      <c r="F3974" s="118"/>
      <c r="G3974" s="138">
        <v>7.3400031387319515</v>
      </c>
      <c r="H3974" s="137">
        <v>7.1599968612680467</v>
      </c>
      <c r="O3974" s="4"/>
      <c r="P3974" s="4"/>
    </row>
    <row r="3975" spans="1:16" ht="15.75" customHeight="1">
      <c r="A3975" s="4" t="str">
        <f>B3963&amp;B3975</f>
        <v>43544JULIACA</v>
      </c>
      <c r="B3975" s="57" t="s">
        <v>26</v>
      </c>
      <c r="C3975" s="139">
        <v>8.36</v>
      </c>
      <c r="D3975" s="138">
        <v>8.7600000000000016</v>
      </c>
      <c r="E3975" s="118"/>
      <c r="F3975" s="118"/>
      <c r="G3975" s="152"/>
      <c r="H3975" s="137">
        <v>7.4700251098556185</v>
      </c>
      <c r="O3975" s="4"/>
      <c r="P3975" s="4"/>
    </row>
    <row r="3976" spans="1:16" ht="15.75" customHeight="1">
      <c r="A3976" s="4" t="str">
        <f>B3963&amp;B3976</f>
        <v>43544CUSCO</v>
      </c>
      <c r="B3976" s="57" t="s">
        <v>19</v>
      </c>
      <c r="C3976" s="139">
        <v>8.41</v>
      </c>
      <c r="D3976" s="138">
        <v>8.81</v>
      </c>
      <c r="E3976" s="118"/>
      <c r="F3976" s="118"/>
      <c r="G3976" s="152"/>
      <c r="H3976" s="137">
        <v>7.5200094161958564</v>
      </c>
      <c r="O3976" s="4"/>
      <c r="P3976" s="4"/>
    </row>
    <row r="3977" spans="1:16" ht="15.75" customHeight="1">
      <c r="A3977" s="4" t="str">
        <f>B3963&amp;B3977</f>
        <v>43544ILO</v>
      </c>
      <c r="B3977" s="57" t="s">
        <v>27</v>
      </c>
      <c r="C3977" s="139">
        <v>8.129999999999999</v>
      </c>
      <c r="D3977" s="138">
        <v>8.5300000000000011</v>
      </c>
      <c r="E3977" s="118"/>
      <c r="F3977" s="137">
        <v>8.0699937225360969</v>
      </c>
      <c r="G3977" s="152"/>
      <c r="H3977" s="118"/>
      <c r="O3977" s="4"/>
      <c r="P3977" s="4"/>
    </row>
    <row r="3978" spans="1:16" ht="15.75" customHeight="1">
      <c r="A3978" s="4" t="str">
        <f>B3963&amp;B3978</f>
        <v>43544EL MILAGRO</v>
      </c>
      <c r="B3978" s="57" t="s">
        <v>28</v>
      </c>
      <c r="C3978" s="118"/>
      <c r="D3978" s="153"/>
      <c r="E3978" s="146"/>
      <c r="F3978" s="146"/>
      <c r="G3978" s="140">
        <v>7.2200251098556194</v>
      </c>
      <c r="H3978" s="141">
        <v>6.9500156936597612</v>
      </c>
      <c r="O3978" s="4"/>
      <c r="P3978" s="4"/>
    </row>
    <row r="3979" spans="1:16" ht="15.75" customHeight="1">
      <c r="A3979" s="4" t="str">
        <f>B3963&amp;B3979</f>
        <v>43544YURIMAGUAS</v>
      </c>
      <c r="B3979" s="57" t="s">
        <v>29</v>
      </c>
      <c r="C3979" s="148"/>
      <c r="D3979" s="154"/>
      <c r="E3979" s="154"/>
      <c r="F3979" s="121"/>
      <c r="G3979" s="121"/>
      <c r="H3979" s="121"/>
      <c r="O3979" s="4"/>
      <c r="P3979" s="4"/>
    </row>
    <row r="3980" spans="1:16" ht="15.75" customHeight="1">
      <c r="A3980" s="4" t="str">
        <f>B3963&amp;B3980</f>
        <v>43544IQUITOS</v>
      </c>
      <c r="B3980" s="57" t="s">
        <v>30</v>
      </c>
      <c r="C3980" s="148"/>
      <c r="D3980" s="154"/>
      <c r="E3980" s="154"/>
      <c r="F3980" s="121"/>
      <c r="G3980" s="121"/>
      <c r="H3980" s="121"/>
      <c r="O3980" s="4"/>
      <c r="P3980" s="4"/>
    </row>
    <row r="3981" spans="1:16" ht="15.75" customHeight="1">
      <c r="A3981" s="4" t="str">
        <f>B3963&amp;B3981</f>
        <v>43544PUCALLPA</v>
      </c>
      <c r="B3981" s="57" t="s">
        <v>31</v>
      </c>
      <c r="C3981" s="148"/>
      <c r="D3981" s="154"/>
      <c r="E3981" s="154"/>
      <c r="F3981" s="121"/>
      <c r="G3981" s="121"/>
      <c r="H3981" s="121"/>
      <c r="O3981" s="4"/>
      <c r="P3981" s="4"/>
    </row>
    <row r="3982" spans="1:16" ht="15.75" customHeight="1">
      <c r="A3982" s="4" t="str">
        <f>B3963&amp;B3982</f>
        <v>43544PTO. MALDONADO</v>
      </c>
      <c r="B3982" s="57" t="s">
        <v>32</v>
      </c>
      <c r="C3982" s="144">
        <v>9.6300000000000008</v>
      </c>
      <c r="D3982" s="142">
        <v>10.029999999999999</v>
      </c>
      <c r="E3982" s="142"/>
      <c r="F3982" s="121"/>
      <c r="G3982" s="121"/>
      <c r="H3982" s="121"/>
      <c r="O3982" s="4"/>
      <c r="P3982" s="4"/>
    </row>
    <row r="3983" spans="1:16" ht="15.75" customHeight="1">
      <c r="B3983" s="17">
        <v>43547</v>
      </c>
      <c r="C3983" s="18"/>
      <c r="D3983" s="18"/>
      <c r="E3983" s="18"/>
      <c r="F3983" s="18"/>
      <c r="G3983" s="18"/>
      <c r="H3983" s="18"/>
      <c r="O3983" s="4"/>
      <c r="P3983" s="4"/>
    </row>
    <row r="3984" spans="1:16" ht="15.75" customHeight="1">
      <c r="A3984" s="4" t="str">
        <f>B3983&amp;B3984</f>
        <v>43547TALARA</v>
      </c>
      <c r="B3984" s="57" t="s">
        <v>20</v>
      </c>
      <c r="C3984" s="135"/>
      <c r="D3984" s="136"/>
      <c r="E3984" s="135"/>
      <c r="F3984" s="137">
        <v>7.889987445072193</v>
      </c>
      <c r="G3984" s="138">
        <v>7.1800062774639049</v>
      </c>
      <c r="H3984" s="137">
        <v>6.7799748901443815</v>
      </c>
      <c r="O3984" s="4"/>
      <c r="P3984" s="4"/>
    </row>
    <row r="3985" spans="1:16" ht="15.75" customHeight="1">
      <c r="A3985" s="4" t="str">
        <f>B3983&amp;B3985</f>
        <v>43547PIURA</v>
      </c>
      <c r="B3985" s="57" t="s">
        <v>21</v>
      </c>
      <c r="C3985" s="122"/>
      <c r="D3985" s="130"/>
      <c r="E3985" s="122"/>
      <c r="F3985" s="122"/>
      <c r="G3985" s="138">
        <v>7.2599654739485251</v>
      </c>
      <c r="H3985" s="137">
        <v>6.9599811676082863</v>
      </c>
      <c r="O3985" s="4"/>
      <c r="P3985" s="4"/>
    </row>
    <row r="3986" spans="1:16" ht="15.75" customHeight="1">
      <c r="A3986" s="4" t="str">
        <f>+B3983&amp;B3986</f>
        <v>43547ETEN</v>
      </c>
      <c r="B3986" s="57" t="s">
        <v>18</v>
      </c>
      <c r="C3986" s="139">
        <v>7.8500000000000014</v>
      </c>
      <c r="D3986" s="138">
        <v>8.25</v>
      </c>
      <c r="E3986" s="122"/>
      <c r="F3986" s="122"/>
      <c r="G3986" s="138">
        <v>7.4500156936597604</v>
      </c>
      <c r="H3986" s="137">
        <v>7.1500313873195234</v>
      </c>
      <c r="O3986" s="4"/>
      <c r="P3986" s="4"/>
    </row>
    <row r="3987" spans="1:16" ht="15.75" customHeight="1">
      <c r="A3987" s="4" t="str">
        <f>+B3983&amp;B3987</f>
        <v>43547SALAVERRY</v>
      </c>
      <c r="B3987" s="57" t="s">
        <v>16</v>
      </c>
      <c r="C3987" s="139">
        <v>7.8900000000000006</v>
      </c>
      <c r="D3987" s="138">
        <v>8.2900000000000009</v>
      </c>
      <c r="E3987" s="122"/>
      <c r="F3987" s="137">
        <v>8.2000156936597612</v>
      </c>
      <c r="G3987" s="138">
        <v>7.4799905838041436</v>
      </c>
      <c r="H3987" s="137">
        <v>7.1800062774639057</v>
      </c>
      <c r="O3987" s="4"/>
      <c r="P3987" s="4"/>
    </row>
    <row r="3988" spans="1:16" ht="15.75" customHeight="1">
      <c r="A3988" s="4" t="str">
        <f>+B3983&amp;B3988</f>
        <v>43547CHIMBOTE</v>
      </c>
      <c r="B3988" s="57" t="s">
        <v>15</v>
      </c>
      <c r="C3988" s="139">
        <v>7.76</v>
      </c>
      <c r="D3988" s="138">
        <v>8.16</v>
      </c>
      <c r="E3988" s="122"/>
      <c r="F3988" s="122"/>
      <c r="G3988" s="138">
        <v>7.4799905838041436</v>
      </c>
      <c r="H3988" s="122"/>
      <c r="O3988" s="4"/>
      <c r="P3988" s="4"/>
    </row>
    <row r="3989" spans="1:16" ht="15.75" customHeight="1">
      <c r="A3989" s="4" t="str">
        <f>+B3983&amp;B3989</f>
        <v>43547SUPE</v>
      </c>
      <c r="B3989" s="57" t="s">
        <v>22</v>
      </c>
      <c r="C3989" s="139">
        <v>7.75</v>
      </c>
      <c r="D3989" s="138">
        <v>8.15</v>
      </c>
      <c r="E3989" s="122"/>
      <c r="F3989" s="122"/>
      <c r="G3989" s="138">
        <v>7.2000156936597604</v>
      </c>
      <c r="H3989" s="137">
        <v>7.0499843063402388</v>
      </c>
      <c r="O3989" s="4"/>
      <c r="P3989" s="4"/>
    </row>
    <row r="3990" spans="1:16" ht="15.75" customHeight="1">
      <c r="A3990" s="4" t="str">
        <f>+B3983&amp;B3990</f>
        <v>43547CALLAO</v>
      </c>
      <c r="B3990" s="57" t="s">
        <v>17</v>
      </c>
      <c r="C3990" s="139">
        <v>7.620000000000001</v>
      </c>
      <c r="D3990" s="138">
        <v>8.02</v>
      </c>
      <c r="E3990" s="137">
        <v>8.0400188323917146</v>
      </c>
      <c r="F3990" s="137">
        <v>7.7200251098556185</v>
      </c>
      <c r="G3990" s="138">
        <v>6.9900345260514749</v>
      </c>
      <c r="H3990" s="137">
        <v>6.6599968612680476</v>
      </c>
      <c r="O3990" s="4"/>
      <c r="P3990" s="4"/>
    </row>
    <row r="3991" spans="1:16" ht="15.75" customHeight="1">
      <c r="A3991" s="4" t="str">
        <f>+B3983&amp;B3991</f>
        <v>43547CONCHAN</v>
      </c>
      <c r="B3991" s="57" t="s">
        <v>14</v>
      </c>
      <c r="C3991" s="139">
        <v>7.620000000000001</v>
      </c>
      <c r="D3991" s="138">
        <v>8.02</v>
      </c>
      <c r="E3991" s="137">
        <v>8.0400188323917146</v>
      </c>
      <c r="F3991" s="137">
        <v>7.7200251098556185</v>
      </c>
      <c r="G3991" s="138">
        <v>6.9900345260514749</v>
      </c>
      <c r="H3991" s="137">
        <v>6.6599968612680476</v>
      </c>
      <c r="O3991" s="4"/>
      <c r="P3991" s="4"/>
    </row>
    <row r="3992" spans="1:16" ht="15.75" customHeight="1">
      <c r="A3992" s="4" t="str">
        <f>+B3983&amp;B3992</f>
        <v>43547C. DE PASCO</v>
      </c>
      <c r="B3992" s="57" t="s">
        <v>23</v>
      </c>
      <c r="C3992" s="122"/>
      <c r="D3992" s="130"/>
      <c r="E3992" s="122"/>
      <c r="F3992" s="122"/>
      <c r="G3992" s="138">
        <v>7.75</v>
      </c>
      <c r="H3992" s="137">
        <v>7.4599811676082854</v>
      </c>
      <c r="O3992" s="4"/>
      <c r="P3992" s="4"/>
    </row>
    <row r="3993" spans="1:16" ht="15.75" customHeight="1">
      <c r="A3993" s="4" t="str">
        <f>+B3983&amp;B3993</f>
        <v>43547PISCO</v>
      </c>
      <c r="B3993" s="57" t="s">
        <v>24</v>
      </c>
      <c r="C3993" s="139">
        <v>7.82</v>
      </c>
      <c r="D3993" s="138">
        <v>8.2200000000000006</v>
      </c>
      <c r="E3993" s="122"/>
      <c r="F3993" s="137">
        <v>7.9900345260514767</v>
      </c>
      <c r="G3993" s="138">
        <v>7.2799748901443815</v>
      </c>
      <c r="H3993" s="137">
        <v>6.9399717514124299</v>
      </c>
      <c r="O3993" s="4"/>
      <c r="P3993" s="4"/>
    </row>
    <row r="3994" spans="1:16" ht="15.75" customHeight="1">
      <c r="A3994" s="4" t="str">
        <f>B3983&amp;B3994</f>
        <v>43547MOLLENDO</v>
      </c>
      <c r="B3994" s="57" t="s">
        <v>25</v>
      </c>
      <c r="C3994" s="139">
        <v>8.09</v>
      </c>
      <c r="D3994" s="138">
        <v>8.49</v>
      </c>
      <c r="E3994" s="122"/>
      <c r="F3994" s="122"/>
      <c r="G3994" s="138">
        <v>7.5900031387319506</v>
      </c>
      <c r="H3994" s="137">
        <v>7.2900188323917146</v>
      </c>
      <c r="O3994" s="4"/>
      <c r="P3994" s="4"/>
    </row>
    <row r="3995" spans="1:16" ht="15.75" customHeight="1">
      <c r="A3995" s="4" t="str">
        <f>B3983&amp;B3995</f>
        <v>43547JULIACA</v>
      </c>
      <c r="B3995" s="57" t="s">
        <v>26</v>
      </c>
      <c r="C3995" s="139">
        <v>8.36</v>
      </c>
      <c r="D3995" s="138">
        <v>8.7600000000000016</v>
      </c>
      <c r="E3995" s="122"/>
      <c r="F3995" s="122"/>
      <c r="G3995" s="130"/>
      <c r="H3995" s="137">
        <v>7.5999686126804757</v>
      </c>
      <c r="O3995" s="4"/>
      <c r="P3995" s="4"/>
    </row>
    <row r="3996" spans="1:16" ht="15.75" customHeight="1">
      <c r="A3996" s="4" t="str">
        <f>B3983&amp;B3996</f>
        <v>43547CUSCO</v>
      </c>
      <c r="B3996" s="57" t="s">
        <v>19</v>
      </c>
      <c r="C3996" s="139">
        <v>8.41</v>
      </c>
      <c r="D3996" s="138">
        <v>8.81</v>
      </c>
      <c r="E3996" s="122"/>
      <c r="F3996" s="122"/>
      <c r="G3996" s="130"/>
      <c r="H3996" s="137">
        <v>7.6500313873195216</v>
      </c>
      <c r="O3996" s="4"/>
      <c r="P3996" s="4"/>
    </row>
    <row r="3997" spans="1:16" ht="15.75" customHeight="1">
      <c r="A3997" s="4" t="str">
        <f>B3983&amp;B3997</f>
        <v>43547ILO</v>
      </c>
      <c r="B3997" s="57" t="s">
        <v>27</v>
      </c>
      <c r="C3997" s="139">
        <v>8.129999999999999</v>
      </c>
      <c r="D3997" s="138">
        <v>8.5300000000000011</v>
      </c>
      <c r="E3997" s="122"/>
      <c r="F3997" s="137">
        <v>8.4000313873195243</v>
      </c>
      <c r="G3997" s="130"/>
      <c r="H3997" s="122"/>
      <c r="O3997" s="4"/>
      <c r="P3997" s="4"/>
    </row>
    <row r="3998" spans="1:16" ht="15.75" customHeight="1">
      <c r="A3998" s="4" t="str">
        <f>B3983&amp;B3998</f>
        <v>43547EL MILAGRO</v>
      </c>
      <c r="B3998" s="57" t="s">
        <v>28</v>
      </c>
      <c r="C3998" s="122"/>
      <c r="D3998" s="130"/>
      <c r="E3998" s="123"/>
      <c r="F3998" s="123"/>
      <c r="G3998" s="140">
        <v>7.4700251098556185</v>
      </c>
      <c r="H3998" s="141">
        <v>7.0800376647834273</v>
      </c>
      <c r="O3998" s="4"/>
      <c r="P3998" s="4"/>
    </row>
    <row r="3999" spans="1:16" ht="15.75" customHeight="1">
      <c r="A3999" s="4" t="str">
        <f>B3983&amp;B3999</f>
        <v>43547YURIMAGUAS</v>
      </c>
      <c r="B3999" s="57" t="s">
        <v>29</v>
      </c>
      <c r="C3999" s="122"/>
      <c r="D3999" s="130"/>
      <c r="E3999" s="133"/>
      <c r="F3999" s="121"/>
      <c r="G3999" s="121"/>
      <c r="H3999" s="121"/>
      <c r="O3999" s="4"/>
      <c r="P3999" s="4"/>
    </row>
    <row r="4000" spans="1:16" ht="15.75" customHeight="1">
      <c r="A4000" s="4" t="str">
        <f>B3983&amp;B4000</f>
        <v>43547IQUITOS</v>
      </c>
      <c r="B4000" s="57" t="s">
        <v>30</v>
      </c>
      <c r="C4000" s="122"/>
      <c r="D4000" s="130"/>
      <c r="E4000" s="133"/>
      <c r="F4000" s="121"/>
      <c r="G4000" s="121"/>
      <c r="H4000" s="121"/>
      <c r="O4000" s="4"/>
      <c r="P4000" s="4"/>
    </row>
    <row r="4001" spans="1:16" ht="15.75" customHeight="1">
      <c r="A4001" s="4" t="str">
        <f>B3983&amp;B4001</f>
        <v>43547PUCALLPA</v>
      </c>
      <c r="B4001" s="57" t="s">
        <v>31</v>
      </c>
      <c r="C4001" s="122"/>
      <c r="D4001" s="130"/>
      <c r="E4001" s="133"/>
      <c r="F4001" s="121"/>
      <c r="G4001" s="121"/>
      <c r="H4001" s="121"/>
      <c r="O4001" s="4"/>
      <c r="P4001" s="4"/>
    </row>
    <row r="4002" spans="1:16" ht="15.75" customHeight="1">
      <c r="A4002" s="4" t="str">
        <f>B3983&amp;B4002</f>
        <v>43547PTO. MALDONADO</v>
      </c>
      <c r="B4002" s="57" t="s">
        <v>32</v>
      </c>
      <c r="C4002" s="139">
        <v>9.6300000000000008</v>
      </c>
      <c r="D4002" s="138">
        <v>10.029999999999999</v>
      </c>
      <c r="E4002" s="142"/>
      <c r="F4002" s="121"/>
      <c r="G4002" s="121"/>
      <c r="H4002" s="121"/>
      <c r="O4002" s="4"/>
      <c r="P4002" s="4"/>
    </row>
    <row r="4003" spans="1:16" ht="15.75" customHeight="1">
      <c r="B4003" s="17">
        <v>43554</v>
      </c>
      <c r="C4003" s="18"/>
      <c r="D4003" s="18"/>
      <c r="E4003" s="18"/>
      <c r="F4003" s="18"/>
      <c r="G4003" s="18"/>
      <c r="H4003" s="18"/>
      <c r="O4003" s="4"/>
      <c r="P4003" s="4"/>
    </row>
    <row r="4004" spans="1:16" ht="15.75" customHeight="1">
      <c r="A4004" s="4" t="str">
        <f>B4003&amp;B4004</f>
        <v>43554TALARA</v>
      </c>
      <c r="B4004" s="57" t="s">
        <v>20</v>
      </c>
      <c r="C4004" s="145"/>
      <c r="D4004" s="151"/>
      <c r="E4004" s="145"/>
      <c r="F4004" s="137">
        <v>8.0099654739485242</v>
      </c>
      <c r="G4004" s="138">
        <v>7.3600125549278097</v>
      </c>
      <c r="H4004" s="137">
        <v>6.9599811676082863</v>
      </c>
      <c r="O4004" s="4"/>
      <c r="P4004" s="4"/>
    </row>
    <row r="4005" spans="1:16" ht="15.75" customHeight="1">
      <c r="A4005" s="4" t="str">
        <f>B4003&amp;B4005</f>
        <v>43554PIURA</v>
      </c>
      <c r="B4005" s="57" t="s">
        <v>21</v>
      </c>
      <c r="C4005" s="118"/>
      <c r="D4005" s="152"/>
      <c r="E4005" s="118"/>
      <c r="F4005" s="118"/>
      <c r="G4005" s="138">
        <v>7.4399717514124299</v>
      </c>
      <c r="H4005" s="137">
        <v>7.1399874450721921</v>
      </c>
      <c r="O4005" s="4"/>
      <c r="P4005" s="4"/>
    </row>
    <row r="4006" spans="1:16" ht="15.75" customHeight="1">
      <c r="A4006" s="4" t="str">
        <f>+B4003&amp;B4006</f>
        <v>43554ETEN</v>
      </c>
      <c r="B4006" s="57" t="s">
        <v>18</v>
      </c>
      <c r="C4006" s="139">
        <v>7.8500000000000014</v>
      </c>
      <c r="D4006" s="138">
        <v>8.25</v>
      </c>
      <c r="E4006" s="118"/>
      <c r="F4006" s="118"/>
      <c r="G4006" s="138">
        <v>7.6300219711236652</v>
      </c>
      <c r="H4006" s="137">
        <v>7.3300376647834282</v>
      </c>
      <c r="O4006" s="4"/>
      <c r="P4006" s="4"/>
    </row>
    <row r="4007" spans="1:16" ht="15.75" customHeight="1">
      <c r="A4007" s="4" t="str">
        <f>+B4003&amp;B4007</f>
        <v>43554SALAVERRY</v>
      </c>
      <c r="B4007" s="57" t="s">
        <v>16</v>
      </c>
      <c r="C4007" s="139">
        <v>7.8900000000000006</v>
      </c>
      <c r="D4007" s="138">
        <v>8.2900000000000009</v>
      </c>
      <c r="E4007" s="118"/>
      <c r="F4007" s="137">
        <v>8.3199937225360951</v>
      </c>
      <c r="G4007" s="138">
        <v>7.6599968612680467</v>
      </c>
      <c r="H4007" s="137">
        <v>7.3600125549278088</v>
      </c>
      <c r="O4007" s="4"/>
      <c r="P4007" s="4"/>
    </row>
    <row r="4008" spans="1:16" ht="15.75" customHeight="1">
      <c r="A4008" s="4" t="str">
        <f>+B4003&amp;B4008</f>
        <v>43554CHIMBOTE</v>
      </c>
      <c r="B4008" s="57" t="s">
        <v>15</v>
      </c>
      <c r="C4008" s="139">
        <v>7.76</v>
      </c>
      <c r="D4008" s="138">
        <v>8.16</v>
      </c>
      <c r="E4008" s="118"/>
      <c r="F4008" s="118"/>
      <c r="G4008" s="138">
        <v>7.6599968612680467</v>
      </c>
      <c r="H4008" s="118"/>
      <c r="O4008" s="4"/>
      <c r="P4008" s="4"/>
    </row>
    <row r="4009" spans="1:16" ht="15.75" customHeight="1">
      <c r="A4009" s="4" t="str">
        <f>+B4003&amp;B4009</f>
        <v>43554SUPE</v>
      </c>
      <c r="B4009" s="57" t="s">
        <v>22</v>
      </c>
      <c r="C4009" s="139">
        <v>7.75</v>
      </c>
      <c r="D4009" s="138">
        <v>8.15</v>
      </c>
      <c r="E4009" s="118"/>
      <c r="F4009" s="118"/>
      <c r="G4009" s="138">
        <v>7.3800219711236652</v>
      </c>
      <c r="H4009" s="137">
        <v>7.2299905838041436</v>
      </c>
      <c r="O4009" s="4"/>
      <c r="P4009" s="4"/>
    </row>
    <row r="4010" spans="1:16" ht="15.75" customHeight="1">
      <c r="A4010" s="4" t="str">
        <f>+B4003&amp;B4010</f>
        <v>43554CALLAO</v>
      </c>
      <c r="B4010" s="57" t="s">
        <v>17</v>
      </c>
      <c r="C4010" s="139">
        <v>7.620000000000001</v>
      </c>
      <c r="D4010" s="138">
        <v>8.02</v>
      </c>
      <c r="E4010" s="137">
        <v>8.1599968612680485</v>
      </c>
      <c r="F4010" s="137">
        <v>7.8400031387319524</v>
      </c>
      <c r="G4010" s="138">
        <v>7.1699623352165718</v>
      </c>
      <c r="H4010" s="137">
        <v>6.8400031387319515</v>
      </c>
      <c r="O4010" s="4"/>
      <c r="P4010" s="4"/>
    </row>
    <row r="4011" spans="1:16" ht="15.75" customHeight="1">
      <c r="A4011" s="4" t="str">
        <f>+B4003&amp;B4011</f>
        <v>43554CONCHAN</v>
      </c>
      <c r="B4011" s="57" t="s">
        <v>14</v>
      </c>
      <c r="C4011" s="139">
        <v>7.620000000000001</v>
      </c>
      <c r="D4011" s="138">
        <v>8.02</v>
      </c>
      <c r="E4011" s="137">
        <v>8.1599968612680485</v>
      </c>
      <c r="F4011" s="137">
        <v>7.8400031387319524</v>
      </c>
      <c r="G4011" s="138">
        <v>7.1699623352165718</v>
      </c>
      <c r="H4011" s="137">
        <v>6.8400031387319515</v>
      </c>
      <c r="O4011" s="4"/>
      <c r="P4011" s="4"/>
    </row>
    <row r="4012" spans="1:16" ht="15.75" customHeight="1">
      <c r="A4012" s="4" t="str">
        <f>+B4003&amp;B4012</f>
        <v>43554C. DE PASCO</v>
      </c>
      <c r="B4012" s="57" t="s">
        <v>23</v>
      </c>
      <c r="C4012" s="118"/>
      <c r="D4012" s="152"/>
      <c r="E4012" s="118"/>
      <c r="F4012" s="118"/>
      <c r="G4012" s="138">
        <v>7.930006277463904</v>
      </c>
      <c r="H4012" s="137">
        <v>7.6399874450721903</v>
      </c>
      <c r="O4012" s="4"/>
      <c r="P4012" s="4"/>
    </row>
    <row r="4013" spans="1:16" ht="15.75" customHeight="1">
      <c r="A4013" s="4" t="str">
        <f>+B4003&amp;B4013</f>
        <v>43554PISCO</v>
      </c>
      <c r="B4013" s="57" t="s">
        <v>24</v>
      </c>
      <c r="C4013" s="139">
        <v>7.82</v>
      </c>
      <c r="D4013" s="138">
        <v>8.2200000000000006</v>
      </c>
      <c r="E4013" s="118"/>
      <c r="F4013" s="137">
        <v>8.1100125549278079</v>
      </c>
      <c r="G4013" s="138">
        <v>7.4599811676082863</v>
      </c>
      <c r="H4013" s="137">
        <v>7.119978028876333</v>
      </c>
      <c r="O4013" s="4"/>
      <c r="P4013" s="4"/>
    </row>
    <row r="4014" spans="1:16" ht="15.75" customHeight="1">
      <c r="A4014" s="4" t="str">
        <f>B4003&amp;B4014</f>
        <v>43554MOLLENDO</v>
      </c>
      <c r="B4014" s="57" t="s">
        <v>25</v>
      </c>
      <c r="C4014" s="139">
        <v>8.09</v>
      </c>
      <c r="D4014" s="138">
        <v>8.49</v>
      </c>
      <c r="E4014" s="118"/>
      <c r="F4014" s="118"/>
      <c r="G4014" s="138">
        <v>7.7700094161958555</v>
      </c>
      <c r="H4014" s="137">
        <v>7.4700251098556185</v>
      </c>
      <c r="O4014" s="4"/>
      <c r="P4014" s="4"/>
    </row>
    <row r="4015" spans="1:16" ht="15.75" customHeight="1">
      <c r="A4015" s="4" t="str">
        <f>B4003&amp;B4015</f>
        <v>43554JULIACA</v>
      </c>
      <c r="B4015" s="57" t="s">
        <v>26</v>
      </c>
      <c r="C4015" s="139">
        <v>8.36</v>
      </c>
      <c r="D4015" s="138">
        <v>8.7600000000000016</v>
      </c>
      <c r="E4015" s="118"/>
      <c r="F4015" s="118"/>
      <c r="G4015" s="152"/>
      <c r="H4015" s="137">
        <v>7.7799748901443806</v>
      </c>
      <c r="O4015" s="4"/>
      <c r="P4015" s="4"/>
    </row>
    <row r="4016" spans="1:16" ht="15.75" customHeight="1">
      <c r="A4016" s="4" t="str">
        <f>B4003&amp;B4016</f>
        <v>43554CUSCO</v>
      </c>
      <c r="B4016" s="57" t="s">
        <v>19</v>
      </c>
      <c r="C4016" s="139">
        <v>8.41</v>
      </c>
      <c r="D4016" s="138">
        <v>8.81</v>
      </c>
      <c r="E4016" s="118"/>
      <c r="F4016" s="118"/>
      <c r="G4016" s="152"/>
      <c r="H4016" s="137">
        <v>7.8300376647834273</v>
      </c>
      <c r="O4016" s="4"/>
      <c r="P4016" s="4"/>
    </row>
    <row r="4017" spans="1:16" ht="15.75" customHeight="1">
      <c r="A4017" s="4" t="str">
        <f>B4003&amp;B4017</f>
        <v>43554ILO</v>
      </c>
      <c r="B4017" s="57" t="s">
        <v>27</v>
      </c>
      <c r="C4017" s="139">
        <v>8.129999999999999</v>
      </c>
      <c r="D4017" s="138">
        <v>8.5300000000000011</v>
      </c>
      <c r="E4017" s="118"/>
      <c r="F4017" s="137">
        <v>8.5200094161958582</v>
      </c>
      <c r="G4017" s="152"/>
      <c r="H4017" s="118"/>
      <c r="O4017" s="4"/>
      <c r="P4017" s="4"/>
    </row>
    <row r="4018" spans="1:16" ht="15.75" customHeight="1">
      <c r="A4018" s="4" t="str">
        <f>B4003&amp;B4018</f>
        <v>43554EL MILAGRO</v>
      </c>
      <c r="B4018" s="57" t="s">
        <v>28</v>
      </c>
      <c r="C4018" s="118"/>
      <c r="D4018" s="153"/>
      <c r="E4018" s="146"/>
      <c r="F4018" s="146"/>
      <c r="G4018" s="140">
        <v>7.6500313873195234</v>
      </c>
      <c r="H4018" s="141">
        <v>7.2599654739485251</v>
      </c>
      <c r="O4018" s="4"/>
      <c r="P4018" s="4"/>
    </row>
    <row r="4019" spans="1:16" ht="15.75" customHeight="1">
      <c r="A4019" s="4" t="str">
        <f>B4003&amp;B4019</f>
        <v>43554YURIMAGUAS</v>
      </c>
      <c r="B4019" s="57" t="s">
        <v>29</v>
      </c>
      <c r="C4019" s="148"/>
      <c r="D4019" s="154"/>
      <c r="E4019" s="154"/>
      <c r="F4019" s="121"/>
      <c r="G4019" s="121"/>
      <c r="H4019" s="121"/>
      <c r="O4019" s="4"/>
      <c r="P4019" s="4"/>
    </row>
    <row r="4020" spans="1:16" ht="15.75" customHeight="1">
      <c r="A4020" s="4" t="str">
        <f>B4003&amp;B4020</f>
        <v>43554IQUITOS</v>
      </c>
      <c r="B4020" s="57" t="s">
        <v>30</v>
      </c>
      <c r="C4020" s="148"/>
      <c r="D4020" s="154"/>
      <c r="E4020" s="154"/>
      <c r="F4020" s="121"/>
      <c r="G4020" s="121"/>
      <c r="H4020" s="121"/>
      <c r="O4020" s="4"/>
      <c r="P4020" s="4"/>
    </row>
    <row r="4021" spans="1:16" ht="15.75" customHeight="1">
      <c r="A4021" s="4" t="str">
        <f>B4003&amp;B4021</f>
        <v>43554PUCALLPA</v>
      </c>
      <c r="B4021" s="57" t="s">
        <v>31</v>
      </c>
      <c r="C4021" s="148"/>
      <c r="D4021" s="154"/>
      <c r="E4021" s="154"/>
      <c r="F4021" s="121"/>
      <c r="G4021" s="121"/>
      <c r="H4021" s="121"/>
      <c r="O4021" s="4"/>
      <c r="P4021" s="4"/>
    </row>
    <row r="4022" spans="1:16" ht="15.75" customHeight="1">
      <c r="A4022" s="4" t="str">
        <f>B4003&amp;B4022</f>
        <v>43554PTO. MALDONADO</v>
      </c>
      <c r="B4022" s="57" t="s">
        <v>32</v>
      </c>
      <c r="C4022" s="144">
        <v>9.6300000000000008</v>
      </c>
      <c r="D4022" s="142">
        <v>10.029999999999999</v>
      </c>
      <c r="E4022" s="142"/>
      <c r="F4022" s="121"/>
      <c r="G4022" s="121"/>
      <c r="H4022" s="121"/>
      <c r="O4022" s="4"/>
      <c r="P4022" s="4"/>
    </row>
    <row r="4023" spans="1:16" ht="15.75" customHeight="1">
      <c r="B4023" s="17">
        <v>43561</v>
      </c>
      <c r="C4023" s="18"/>
      <c r="D4023" s="18"/>
      <c r="E4023" s="18"/>
      <c r="F4023" s="18"/>
      <c r="G4023" s="18"/>
      <c r="H4023" s="18"/>
      <c r="O4023" s="4"/>
      <c r="P4023" s="4"/>
    </row>
    <row r="4024" spans="1:16" ht="15.75" customHeight="1">
      <c r="A4024" s="4" t="str">
        <f>B4023&amp;B4024</f>
        <v>43561TALARA</v>
      </c>
      <c r="B4024" s="57" t="s">
        <v>20</v>
      </c>
      <c r="C4024" s="135"/>
      <c r="D4024" s="136"/>
      <c r="E4024" s="135"/>
      <c r="F4024" s="137">
        <v>8.1699623352165709</v>
      </c>
      <c r="G4024" s="138">
        <v>7.5200094161958564</v>
      </c>
      <c r="H4024" s="137">
        <v>7.2000156936597612</v>
      </c>
      <c r="O4024" s="4"/>
      <c r="P4024" s="4"/>
    </row>
    <row r="4025" spans="1:16" ht="15.75" customHeight="1">
      <c r="A4025" s="4" t="str">
        <f>B4023&amp;B4025</f>
        <v>43561PIURA</v>
      </c>
      <c r="B4025" s="57" t="s">
        <v>21</v>
      </c>
      <c r="C4025" s="122"/>
      <c r="D4025" s="130"/>
      <c r="E4025" s="122"/>
      <c r="F4025" s="122"/>
      <c r="G4025" s="138">
        <v>7.5999686126804757</v>
      </c>
      <c r="H4025" s="137">
        <v>7.3800219711236661</v>
      </c>
      <c r="O4025" s="4"/>
      <c r="P4025" s="4"/>
    </row>
    <row r="4026" spans="1:16" ht="15.75" customHeight="1">
      <c r="A4026" s="4" t="str">
        <f>+B4023&amp;B4026</f>
        <v>43561ETEN</v>
      </c>
      <c r="B4026" s="57" t="s">
        <v>18</v>
      </c>
      <c r="C4026" s="139">
        <v>7.8500000000000014</v>
      </c>
      <c r="D4026" s="138">
        <v>8.2800000000000011</v>
      </c>
      <c r="E4026" s="122"/>
      <c r="F4026" s="122"/>
      <c r="G4026" s="138">
        <v>7.7900188323917146</v>
      </c>
      <c r="H4026" s="137">
        <v>7.5699937225360951</v>
      </c>
      <c r="O4026" s="4"/>
      <c r="P4026" s="4"/>
    </row>
    <row r="4027" spans="1:16" ht="15.75" customHeight="1">
      <c r="A4027" s="4" t="str">
        <f>+B4023&amp;B4027</f>
        <v>43561SALAVERRY</v>
      </c>
      <c r="B4027" s="57" t="s">
        <v>16</v>
      </c>
      <c r="C4027" s="139">
        <v>7.8900000000000006</v>
      </c>
      <c r="D4027" s="138">
        <v>8.32</v>
      </c>
      <c r="E4027" s="122"/>
      <c r="F4027" s="137">
        <v>8.4799905838041436</v>
      </c>
      <c r="G4027" s="138">
        <v>7.8199937225360951</v>
      </c>
      <c r="H4027" s="137">
        <v>7.5999686126804757</v>
      </c>
      <c r="O4027" s="4"/>
      <c r="P4027" s="4"/>
    </row>
    <row r="4028" spans="1:16" ht="15.75" customHeight="1">
      <c r="A4028" s="4" t="str">
        <f>+B4023&amp;B4028</f>
        <v>43561CHIMBOTE</v>
      </c>
      <c r="B4028" s="57" t="s">
        <v>15</v>
      </c>
      <c r="C4028" s="139">
        <v>7.76</v>
      </c>
      <c r="D4028" s="138">
        <v>8.19</v>
      </c>
      <c r="E4028" s="122"/>
      <c r="F4028" s="122"/>
      <c r="G4028" s="138">
        <v>7.8199937225360951</v>
      </c>
      <c r="H4028" s="122"/>
      <c r="O4028" s="4"/>
      <c r="P4028" s="4"/>
    </row>
    <row r="4029" spans="1:16" ht="15.75" customHeight="1">
      <c r="A4029" s="4" t="str">
        <f>+B4023&amp;B4029</f>
        <v>43561SUPE</v>
      </c>
      <c r="B4029" s="57" t="s">
        <v>22</v>
      </c>
      <c r="C4029" s="139">
        <v>7.75</v>
      </c>
      <c r="D4029" s="138">
        <v>8.1800000000000015</v>
      </c>
      <c r="E4029" s="122"/>
      <c r="F4029" s="122"/>
      <c r="G4029" s="138">
        <v>7.5400188323917137</v>
      </c>
      <c r="H4029" s="137">
        <v>7.4700251098556185</v>
      </c>
      <c r="O4029" s="4"/>
      <c r="P4029" s="4"/>
    </row>
    <row r="4030" spans="1:16" ht="15.75" customHeight="1">
      <c r="A4030" s="4" t="str">
        <f>+B4023&amp;B4030</f>
        <v>43561CALLAO</v>
      </c>
      <c r="B4030" s="57" t="s">
        <v>17</v>
      </c>
      <c r="C4030" s="139">
        <v>7.620000000000001</v>
      </c>
      <c r="D4030" s="138">
        <v>8.0499999999999989</v>
      </c>
      <c r="E4030" s="137">
        <v>8.3499686126804775</v>
      </c>
      <c r="F4030" s="137">
        <v>8</v>
      </c>
      <c r="G4030" s="138">
        <v>7.3300376647834273</v>
      </c>
      <c r="H4030" s="137">
        <v>7.0800376647834273</v>
      </c>
      <c r="O4030" s="4"/>
      <c r="P4030" s="4"/>
    </row>
    <row r="4031" spans="1:16" ht="15.75" customHeight="1">
      <c r="A4031" s="4" t="str">
        <f>+B4023&amp;B4031</f>
        <v>43561CONCHAN</v>
      </c>
      <c r="B4031" s="57" t="s">
        <v>14</v>
      </c>
      <c r="C4031" s="139">
        <v>7.620000000000001</v>
      </c>
      <c r="D4031" s="138">
        <v>8.0499999999999989</v>
      </c>
      <c r="E4031" s="137">
        <v>8.3499686126804775</v>
      </c>
      <c r="F4031" s="137">
        <v>8</v>
      </c>
      <c r="G4031" s="138">
        <v>7.3300376647834273</v>
      </c>
      <c r="H4031" s="137">
        <v>7.0800376647834273</v>
      </c>
      <c r="O4031" s="4"/>
      <c r="P4031" s="4"/>
    </row>
    <row r="4032" spans="1:16" ht="15.75" customHeight="1">
      <c r="A4032" s="4" t="str">
        <f>+B4023&amp;B4032</f>
        <v>43561C. DE PASCO</v>
      </c>
      <c r="B4032" s="57" t="s">
        <v>23</v>
      </c>
      <c r="C4032" s="122"/>
      <c r="D4032" s="130"/>
      <c r="E4032" s="122"/>
      <c r="F4032" s="122"/>
      <c r="G4032" s="138">
        <v>8.0900031387319515</v>
      </c>
      <c r="H4032" s="137">
        <v>7.8800219711236643</v>
      </c>
      <c r="O4032" s="4"/>
      <c r="P4032" s="4"/>
    </row>
    <row r="4033" spans="1:16" ht="15.75" customHeight="1">
      <c r="A4033" s="4" t="str">
        <f>+B4023&amp;B4033</f>
        <v>43561PISCO</v>
      </c>
      <c r="B4033" s="57" t="s">
        <v>24</v>
      </c>
      <c r="C4033" s="139">
        <v>7.82</v>
      </c>
      <c r="D4033" s="138">
        <v>8.25</v>
      </c>
      <c r="E4033" s="122"/>
      <c r="F4033" s="137">
        <v>8.2700094161958582</v>
      </c>
      <c r="G4033" s="138">
        <v>7.6199780288763348</v>
      </c>
      <c r="H4033" s="137">
        <v>7.3600125549278088</v>
      </c>
      <c r="O4033" s="4"/>
      <c r="P4033" s="4"/>
    </row>
    <row r="4034" spans="1:16" ht="15.75" customHeight="1">
      <c r="A4034" s="4" t="str">
        <f>B4023&amp;B4034</f>
        <v>43561MOLLENDO</v>
      </c>
      <c r="B4034" s="57" t="s">
        <v>25</v>
      </c>
      <c r="C4034" s="139">
        <v>8.09</v>
      </c>
      <c r="D4034" s="138">
        <v>8.52</v>
      </c>
      <c r="E4034" s="122"/>
      <c r="F4034" s="122"/>
      <c r="G4034" s="138">
        <v>7.930006277463904</v>
      </c>
      <c r="H4034" s="137">
        <v>7.7099811676082863</v>
      </c>
      <c r="O4034" s="4"/>
      <c r="P4034" s="4"/>
    </row>
    <row r="4035" spans="1:16" ht="15.75" customHeight="1">
      <c r="A4035" s="4" t="str">
        <f>B4023&amp;B4035</f>
        <v>43561JULIACA</v>
      </c>
      <c r="B4035" s="57" t="s">
        <v>26</v>
      </c>
      <c r="C4035" s="139">
        <v>8.36</v>
      </c>
      <c r="D4035" s="138">
        <v>8.7900000000000009</v>
      </c>
      <c r="E4035" s="122"/>
      <c r="F4035" s="122"/>
      <c r="G4035" s="130"/>
      <c r="H4035" s="137">
        <v>8.0200094161958546</v>
      </c>
      <c r="O4035" s="4"/>
      <c r="P4035" s="4"/>
    </row>
    <row r="4036" spans="1:16" ht="15.75" customHeight="1">
      <c r="A4036" s="4" t="str">
        <f>B4023&amp;B4036</f>
        <v>43561CUSCO</v>
      </c>
      <c r="B4036" s="57" t="s">
        <v>19</v>
      </c>
      <c r="C4036" s="139">
        <v>8.41</v>
      </c>
      <c r="D4036" s="138">
        <v>8.84</v>
      </c>
      <c r="E4036" s="122"/>
      <c r="F4036" s="122"/>
      <c r="G4036" s="130"/>
      <c r="H4036" s="137">
        <v>8.0699937225360951</v>
      </c>
      <c r="O4036" s="4"/>
      <c r="P4036" s="4"/>
    </row>
    <row r="4037" spans="1:16" ht="15.75" customHeight="1">
      <c r="A4037" s="4" t="str">
        <f>B4023&amp;B4037</f>
        <v>43561ILO</v>
      </c>
      <c r="B4037" s="57" t="s">
        <v>27</v>
      </c>
      <c r="C4037" s="139">
        <v>8.129999999999999</v>
      </c>
      <c r="D4037" s="138">
        <v>8.56</v>
      </c>
      <c r="E4037" s="122"/>
      <c r="F4037" s="137">
        <v>8.6800062774639066</v>
      </c>
      <c r="G4037" s="130"/>
      <c r="H4037" s="122"/>
      <c r="O4037" s="4"/>
      <c r="P4037" s="4"/>
    </row>
    <row r="4038" spans="1:16" ht="15.75" customHeight="1">
      <c r="A4038" s="4" t="str">
        <f>B4023&amp;B4038</f>
        <v>43561EL MILAGRO</v>
      </c>
      <c r="B4038" s="57" t="s">
        <v>28</v>
      </c>
      <c r="C4038" s="122"/>
      <c r="D4038" s="130"/>
      <c r="E4038" s="123"/>
      <c r="F4038" s="123"/>
      <c r="G4038" s="140">
        <v>7.8100282485875701</v>
      </c>
      <c r="H4038" s="141">
        <v>7.4999999999999991</v>
      </c>
      <c r="O4038" s="4"/>
      <c r="P4038" s="4"/>
    </row>
    <row r="4039" spans="1:16" ht="15.75" customHeight="1">
      <c r="A4039" s="4" t="str">
        <f>B4023&amp;B4039</f>
        <v>43561YURIMAGUAS</v>
      </c>
      <c r="B4039" s="57" t="s">
        <v>29</v>
      </c>
      <c r="C4039" s="122"/>
      <c r="D4039" s="130"/>
      <c r="E4039" s="133"/>
      <c r="F4039" s="121"/>
      <c r="G4039" s="121"/>
      <c r="H4039" s="121"/>
      <c r="O4039" s="4"/>
      <c r="P4039" s="4"/>
    </row>
    <row r="4040" spans="1:16" ht="15.75" customHeight="1">
      <c r="A4040" s="4" t="str">
        <f>B4023&amp;B4040</f>
        <v>43561IQUITOS</v>
      </c>
      <c r="B4040" s="57" t="s">
        <v>30</v>
      </c>
      <c r="C4040" s="122"/>
      <c r="D4040" s="130"/>
      <c r="E4040" s="133"/>
      <c r="F4040" s="121"/>
      <c r="G4040" s="121"/>
      <c r="H4040" s="121"/>
      <c r="O4040" s="4"/>
      <c r="P4040" s="4"/>
    </row>
    <row r="4041" spans="1:16" ht="15.75" customHeight="1">
      <c r="A4041" s="4" t="str">
        <f>B4023&amp;B4041</f>
        <v>43561PUCALLPA</v>
      </c>
      <c r="B4041" s="57" t="s">
        <v>31</v>
      </c>
      <c r="C4041" s="122"/>
      <c r="D4041" s="130"/>
      <c r="E4041" s="133"/>
      <c r="F4041" s="121"/>
      <c r="G4041" s="121"/>
      <c r="H4041" s="121"/>
      <c r="O4041" s="4"/>
      <c r="P4041" s="4"/>
    </row>
    <row r="4042" spans="1:16" ht="15.75" customHeight="1">
      <c r="A4042" s="4" t="str">
        <f>B4023&amp;B4042</f>
        <v>43561PTO. MALDONADO</v>
      </c>
      <c r="B4042" s="57" t="s">
        <v>32</v>
      </c>
      <c r="C4042" s="139">
        <v>9.6300000000000008</v>
      </c>
      <c r="D4042" s="138">
        <v>10.06</v>
      </c>
      <c r="E4042" s="142"/>
      <c r="F4042" s="121"/>
      <c r="G4042" s="121"/>
      <c r="H4042" s="121"/>
      <c r="O4042" s="4"/>
      <c r="P4042" s="4"/>
    </row>
    <row r="4043" spans="1:16" ht="15.75" customHeight="1">
      <c r="B4043" s="17">
        <v>43568</v>
      </c>
      <c r="C4043" s="18"/>
      <c r="D4043" s="18"/>
      <c r="E4043" s="18"/>
      <c r="F4043" s="18"/>
      <c r="G4043" s="18"/>
      <c r="H4043" s="18"/>
      <c r="O4043" s="4"/>
      <c r="P4043" s="4"/>
    </row>
    <row r="4044" spans="1:16" ht="15.75" customHeight="1">
      <c r="A4044" s="4" t="str">
        <f>B4043&amp;B4044</f>
        <v>43568TALARA</v>
      </c>
      <c r="B4044" s="57" t="s">
        <v>20</v>
      </c>
      <c r="C4044" s="145"/>
      <c r="D4044" s="151"/>
      <c r="E4044" s="145"/>
      <c r="F4044" s="137">
        <v>8.1899717514124308</v>
      </c>
      <c r="G4044" s="138">
        <v>7.5900031387319506</v>
      </c>
      <c r="H4044" s="137">
        <v>7.2900188323917146</v>
      </c>
      <c r="O4044" s="4"/>
      <c r="P4044" s="4"/>
    </row>
    <row r="4045" spans="1:16" ht="15.75" customHeight="1">
      <c r="A4045" s="4" t="str">
        <f>B4043&amp;B4045</f>
        <v>43568PIURA</v>
      </c>
      <c r="B4045" s="57" t="s">
        <v>21</v>
      </c>
      <c r="C4045" s="118"/>
      <c r="D4045" s="152"/>
      <c r="E4045" s="118"/>
      <c r="F4045" s="118"/>
      <c r="G4045" s="138">
        <v>7.6699623352165727</v>
      </c>
      <c r="H4045" s="137">
        <v>7.4700251098556185</v>
      </c>
      <c r="O4045" s="4"/>
      <c r="P4045" s="4"/>
    </row>
    <row r="4046" spans="1:16" ht="15.75" customHeight="1">
      <c r="A4046" s="4" t="str">
        <f>+B4043&amp;B4046</f>
        <v>43568ETEN</v>
      </c>
      <c r="B4046" s="57" t="s">
        <v>18</v>
      </c>
      <c r="C4046" s="139">
        <v>7.8500000000000014</v>
      </c>
      <c r="D4046" s="138">
        <v>8.32</v>
      </c>
      <c r="E4046" s="118"/>
      <c r="F4046" s="118"/>
      <c r="G4046" s="138">
        <v>7.8600125549278088</v>
      </c>
      <c r="H4046" s="137">
        <v>7.6599968612680467</v>
      </c>
      <c r="O4046" s="4"/>
      <c r="P4046" s="4"/>
    </row>
    <row r="4047" spans="1:16" ht="15.75" customHeight="1">
      <c r="A4047" s="4" t="str">
        <f>+B4043&amp;B4047</f>
        <v>43568SALAVERRY</v>
      </c>
      <c r="B4047" s="57" t="s">
        <v>16</v>
      </c>
      <c r="C4047" s="139">
        <v>7.8900000000000006</v>
      </c>
      <c r="D4047" s="138">
        <v>8.36</v>
      </c>
      <c r="E4047" s="118"/>
      <c r="F4047" s="137">
        <v>8.5</v>
      </c>
      <c r="G4047" s="138">
        <v>7.8899874450721912</v>
      </c>
      <c r="H4047" s="137">
        <v>7.6899717514124273</v>
      </c>
      <c r="O4047" s="4"/>
      <c r="P4047" s="4"/>
    </row>
    <row r="4048" spans="1:16" ht="15.75" customHeight="1">
      <c r="A4048" s="4" t="str">
        <f>+B4043&amp;B4048</f>
        <v>43568CHIMBOTE</v>
      </c>
      <c r="B4048" s="57" t="s">
        <v>15</v>
      </c>
      <c r="C4048" s="139">
        <v>7.76</v>
      </c>
      <c r="D4048" s="138">
        <v>8.23</v>
      </c>
      <c r="E4048" s="118"/>
      <c r="F4048" s="118"/>
      <c r="G4048" s="138">
        <v>7.8899874450721912</v>
      </c>
      <c r="H4048" s="118"/>
      <c r="O4048" s="4"/>
      <c r="P4048" s="4"/>
    </row>
    <row r="4049" spans="1:16" ht="15.75" customHeight="1">
      <c r="A4049" s="4" t="str">
        <f>+B4043&amp;B4049</f>
        <v>43568SUPE</v>
      </c>
      <c r="B4049" s="57" t="s">
        <v>22</v>
      </c>
      <c r="C4049" s="139">
        <v>7.75</v>
      </c>
      <c r="D4049" s="138">
        <v>8.2200000000000006</v>
      </c>
      <c r="E4049" s="118"/>
      <c r="F4049" s="118"/>
      <c r="G4049" s="138">
        <v>7.6100125549278097</v>
      </c>
      <c r="H4049" s="137">
        <v>7.5600282485875701</v>
      </c>
      <c r="O4049" s="4"/>
      <c r="P4049" s="4"/>
    </row>
    <row r="4050" spans="1:16" ht="15.75" customHeight="1">
      <c r="A4050" s="4" t="str">
        <f>+B4043&amp;B4050</f>
        <v>43568CALLAO</v>
      </c>
      <c r="B4050" s="57" t="s">
        <v>17</v>
      </c>
      <c r="C4050" s="139">
        <v>7.620000000000001</v>
      </c>
      <c r="D4050" s="138">
        <v>8.09</v>
      </c>
      <c r="E4050" s="137">
        <v>8.3499686126804775</v>
      </c>
      <c r="F4050" s="137">
        <v>8.0200094161958546</v>
      </c>
      <c r="G4050" s="138">
        <v>7.4000313873195225</v>
      </c>
      <c r="H4050" s="137">
        <v>7.1699623352165727</v>
      </c>
      <c r="O4050" s="4"/>
      <c r="P4050" s="4"/>
    </row>
    <row r="4051" spans="1:16" ht="15.75" customHeight="1">
      <c r="A4051" s="4" t="str">
        <f>+B4043&amp;B4051</f>
        <v>43568CONCHAN</v>
      </c>
      <c r="B4051" s="57" t="s">
        <v>14</v>
      </c>
      <c r="C4051" s="139">
        <v>7.620000000000001</v>
      </c>
      <c r="D4051" s="138">
        <v>8.09</v>
      </c>
      <c r="E4051" s="137">
        <v>8.3499686126804775</v>
      </c>
      <c r="F4051" s="137">
        <v>8.0200094161958546</v>
      </c>
      <c r="G4051" s="138">
        <v>7.4000313873195225</v>
      </c>
      <c r="H4051" s="137">
        <v>7.1699623352165727</v>
      </c>
      <c r="O4051" s="4"/>
      <c r="P4051" s="4"/>
    </row>
    <row r="4052" spans="1:16" ht="15.75" customHeight="1">
      <c r="A4052" s="4" t="str">
        <f>+B4043&amp;B4052</f>
        <v>43568C. DE PASCO</v>
      </c>
      <c r="B4052" s="57" t="s">
        <v>23</v>
      </c>
      <c r="C4052" s="118"/>
      <c r="D4052" s="152"/>
      <c r="E4052" s="118"/>
      <c r="F4052" s="118"/>
      <c r="G4052" s="138">
        <v>8.1599968612680467</v>
      </c>
      <c r="H4052" s="137">
        <v>7.9700251098556176</v>
      </c>
      <c r="O4052" s="4"/>
      <c r="P4052" s="4"/>
    </row>
    <row r="4053" spans="1:16" ht="15.75" customHeight="1">
      <c r="A4053" s="4" t="str">
        <f>+B4043&amp;B4053</f>
        <v>43568PISCO</v>
      </c>
      <c r="B4053" s="57" t="s">
        <v>24</v>
      </c>
      <c r="C4053" s="139">
        <v>7.82</v>
      </c>
      <c r="D4053" s="138">
        <v>8.2900000000000009</v>
      </c>
      <c r="E4053" s="118"/>
      <c r="F4053" s="137">
        <v>8.2900188323917146</v>
      </c>
      <c r="G4053" s="138">
        <v>7.6899717514124291</v>
      </c>
      <c r="H4053" s="137">
        <v>7.4500156936597604</v>
      </c>
      <c r="O4053" s="4"/>
      <c r="P4053" s="4"/>
    </row>
    <row r="4054" spans="1:16" ht="15.75" customHeight="1">
      <c r="A4054" s="4" t="str">
        <f>B4043&amp;B4054</f>
        <v>43568MOLLENDO</v>
      </c>
      <c r="B4054" s="57" t="s">
        <v>25</v>
      </c>
      <c r="C4054" s="139">
        <v>8.09</v>
      </c>
      <c r="D4054" s="138">
        <v>8.56</v>
      </c>
      <c r="E4054" s="118"/>
      <c r="F4054" s="118"/>
      <c r="G4054" s="138">
        <v>8</v>
      </c>
      <c r="H4054" s="137">
        <v>7.7999843063402379</v>
      </c>
      <c r="O4054" s="4"/>
      <c r="P4054" s="4"/>
    </row>
    <row r="4055" spans="1:16" ht="15.75" customHeight="1">
      <c r="A4055" s="4" t="str">
        <f>B4043&amp;B4055</f>
        <v>43568JULIACA</v>
      </c>
      <c r="B4055" s="57" t="s">
        <v>26</v>
      </c>
      <c r="C4055" s="139">
        <v>8.36</v>
      </c>
      <c r="D4055" s="138">
        <v>8.83</v>
      </c>
      <c r="E4055" s="118"/>
      <c r="F4055" s="118"/>
      <c r="G4055" s="152"/>
      <c r="H4055" s="137">
        <v>8.1100125549278079</v>
      </c>
      <c r="O4055" s="4"/>
      <c r="P4055" s="4"/>
    </row>
    <row r="4056" spans="1:16" ht="15.75" customHeight="1">
      <c r="A4056" s="4" t="str">
        <f>B4043&amp;B4056</f>
        <v>43568CUSCO</v>
      </c>
      <c r="B4056" s="57" t="s">
        <v>19</v>
      </c>
      <c r="C4056" s="139">
        <v>8.41</v>
      </c>
      <c r="D4056" s="138">
        <v>8.879999999999999</v>
      </c>
      <c r="E4056" s="118"/>
      <c r="F4056" s="118"/>
      <c r="G4056" s="152"/>
      <c r="H4056" s="137">
        <v>8.1599968612680467</v>
      </c>
      <c r="O4056" s="4"/>
      <c r="P4056" s="4"/>
    </row>
    <row r="4057" spans="1:16" ht="15.75" customHeight="1">
      <c r="A4057" s="4" t="str">
        <f>B4043&amp;B4057</f>
        <v>43568ILO</v>
      </c>
      <c r="B4057" s="57" t="s">
        <v>27</v>
      </c>
      <c r="C4057" s="139">
        <v>8.129999999999999</v>
      </c>
      <c r="D4057" s="138">
        <v>8.6</v>
      </c>
      <c r="E4057" s="118"/>
      <c r="F4057" s="137">
        <v>8.7000156936597612</v>
      </c>
      <c r="G4057" s="152"/>
      <c r="H4057" s="118"/>
      <c r="O4057" s="4"/>
      <c r="P4057" s="4"/>
    </row>
    <row r="4058" spans="1:16" ht="15.75" customHeight="1">
      <c r="A4058" s="4" t="str">
        <f>B4043&amp;B4058</f>
        <v>43568EL MILAGRO</v>
      </c>
      <c r="B4058" s="57" t="s">
        <v>28</v>
      </c>
      <c r="C4058" s="118"/>
      <c r="D4058" s="153"/>
      <c r="E4058" s="146"/>
      <c r="F4058" s="146"/>
      <c r="G4058" s="140">
        <v>7.8800219711236661</v>
      </c>
      <c r="H4058" s="141">
        <v>7.5900031387319506</v>
      </c>
      <c r="O4058" s="4"/>
      <c r="P4058" s="4"/>
    </row>
    <row r="4059" spans="1:16" ht="15.75" customHeight="1">
      <c r="A4059" s="4" t="str">
        <f>B4043&amp;B4059</f>
        <v>43568YURIMAGUAS</v>
      </c>
      <c r="B4059" s="57" t="s">
        <v>29</v>
      </c>
      <c r="C4059" s="148"/>
      <c r="D4059" s="154"/>
      <c r="E4059" s="154"/>
      <c r="F4059" s="121"/>
      <c r="G4059" s="121"/>
      <c r="H4059" s="121"/>
      <c r="O4059" s="4"/>
      <c r="P4059" s="4"/>
    </row>
    <row r="4060" spans="1:16" ht="15.75" customHeight="1">
      <c r="A4060" s="4" t="str">
        <f>B4043&amp;B4060</f>
        <v>43568IQUITOS</v>
      </c>
      <c r="B4060" s="57" t="s">
        <v>30</v>
      </c>
      <c r="C4060" s="148"/>
      <c r="D4060" s="154"/>
      <c r="E4060" s="154"/>
      <c r="F4060" s="121"/>
      <c r="G4060" s="121"/>
      <c r="H4060" s="121"/>
      <c r="O4060" s="4"/>
      <c r="P4060" s="4"/>
    </row>
    <row r="4061" spans="1:16" ht="15.75" customHeight="1">
      <c r="A4061" s="4" t="str">
        <f>B4043&amp;B4061</f>
        <v>43568PUCALLPA</v>
      </c>
      <c r="B4061" s="57" t="s">
        <v>31</v>
      </c>
      <c r="C4061" s="148"/>
      <c r="D4061" s="154"/>
      <c r="E4061" s="154"/>
      <c r="F4061" s="121"/>
      <c r="G4061" s="121"/>
      <c r="H4061" s="121"/>
      <c r="O4061" s="4"/>
      <c r="P4061" s="4"/>
    </row>
    <row r="4062" spans="1:16" ht="15.75" customHeight="1">
      <c r="A4062" s="4" t="str">
        <f>B4043&amp;B4062</f>
        <v>43568PTO. MALDONADO</v>
      </c>
      <c r="B4062" s="57" t="s">
        <v>32</v>
      </c>
      <c r="C4062" s="144">
        <v>9.6300000000000008</v>
      </c>
      <c r="D4062" s="142">
        <v>10.1</v>
      </c>
      <c r="E4062" s="142"/>
      <c r="F4062" s="121"/>
      <c r="G4062" s="121"/>
      <c r="H4062" s="121"/>
      <c r="O4062" s="4"/>
      <c r="P4062" s="4"/>
    </row>
    <row r="4063" spans="1:16" ht="15.75" customHeight="1">
      <c r="B4063" s="17">
        <v>43573</v>
      </c>
      <c r="C4063" s="18"/>
      <c r="D4063" s="18"/>
      <c r="E4063" s="18"/>
      <c r="F4063" s="18"/>
      <c r="G4063" s="18"/>
      <c r="H4063" s="18"/>
      <c r="O4063" s="4"/>
      <c r="P4063" s="4"/>
    </row>
    <row r="4064" spans="1:16" ht="15.75" customHeight="1">
      <c r="A4064" s="4" t="str">
        <f>B4063&amp;B4064</f>
        <v>43573TALARA</v>
      </c>
      <c r="B4064" s="57" t="s">
        <v>20</v>
      </c>
      <c r="C4064" s="135"/>
      <c r="D4064" s="136"/>
      <c r="E4064" s="135"/>
      <c r="F4064" s="137">
        <v>8.2799748901443824</v>
      </c>
      <c r="G4064" s="138">
        <v>7.7400345260514749</v>
      </c>
      <c r="H4064" s="137">
        <v>7.3800219711236661</v>
      </c>
      <c r="O4064" s="4"/>
      <c r="P4064" s="4"/>
    </row>
    <row r="4065" spans="1:16" ht="15.75" customHeight="1">
      <c r="A4065" s="4" t="str">
        <f>B4063&amp;B4065</f>
        <v>43573PIURA</v>
      </c>
      <c r="B4065" s="57" t="s">
        <v>21</v>
      </c>
      <c r="C4065" s="122"/>
      <c r="D4065" s="130"/>
      <c r="E4065" s="122"/>
      <c r="F4065" s="122"/>
      <c r="G4065" s="138">
        <v>7.8199937225360951</v>
      </c>
      <c r="H4065" s="137">
        <v>7.5600282485875701</v>
      </c>
      <c r="O4065" s="4"/>
      <c r="P4065" s="4"/>
    </row>
    <row r="4066" spans="1:16" ht="15.75" customHeight="1">
      <c r="A4066" s="4" t="str">
        <f>+B4063&amp;B4066</f>
        <v>43573ETEN</v>
      </c>
      <c r="B4066" s="57" t="s">
        <v>18</v>
      </c>
      <c r="C4066" s="139">
        <v>7.8500000000000014</v>
      </c>
      <c r="D4066" s="138">
        <v>8.41</v>
      </c>
      <c r="E4066" s="122"/>
      <c r="F4066" s="122"/>
      <c r="G4066" s="138">
        <v>8.009965473948526</v>
      </c>
      <c r="H4066" s="137">
        <v>7.7499999999999991</v>
      </c>
      <c r="O4066" s="4"/>
      <c r="P4066" s="4"/>
    </row>
    <row r="4067" spans="1:16" ht="15.75" customHeight="1">
      <c r="A4067" s="4" t="str">
        <f>+B4063&amp;B4067</f>
        <v>43573SALAVERRY</v>
      </c>
      <c r="B4067" s="57" t="s">
        <v>16</v>
      </c>
      <c r="C4067" s="139">
        <v>7.8900000000000006</v>
      </c>
      <c r="D4067" s="138">
        <v>8.4500000000000011</v>
      </c>
      <c r="E4067" s="122"/>
      <c r="F4067" s="137">
        <v>8.5900031387319515</v>
      </c>
      <c r="G4067" s="138">
        <v>8.0400188323917146</v>
      </c>
      <c r="H4067" s="137">
        <v>7.7799748901443806</v>
      </c>
      <c r="O4067" s="4"/>
      <c r="P4067" s="4"/>
    </row>
    <row r="4068" spans="1:16" ht="15.75" customHeight="1">
      <c r="A4068" s="4" t="str">
        <f>+B4063&amp;B4068</f>
        <v>43573CHIMBOTE</v>
      </c>
      <c r="B4068" s="57" t="s">
        <v>15</v>
      </c>
      <c r="C4068" s="139">
        <v>7.76</v>
      </c>
      <c r="D4068" s="138">
        <v>8.32</v>
      </c>
      <c r="E4068" s="122"/>
      <c r="F4068" s="122"/>
      <c r="G4068" s="138">
        <v>8.0400188323917146</v>
      </c>
      <c r="H4068" s="122"/>
      <c r="O4068" s="4"/>
      <c r="P4068" s="4"/>
    </row>
    <row r="4069" spans="1:16" ht="15.75" customHeight="1">
      <c r="A4069" s="4" t="str">
        <f>+B4063&amp;B4069</f>
        <v>43573SUPE</v>
      </c>
      <c r="B4069" s="57" t="s">
        <v>22</v>
      </c>
      <c r="C4069" s="139">
        <v>7.75</v>
      </c>
      <c r="D4069" s="138">
        <v>8.31</v>
      </c>
      <c r="E4069" s="122"/>
      <c r="F4069" s="122"/>
      <c r="G4069" s="138">
        <v>7.7599654739485251</v>
      </c>
      <c r="H4069" s="137">
        <v>7.6500313873195216</v>
      </c>
      <c r="O4069" s="4"/>
      <c r="P4069" s="4"/>
    </row>
    <row r="4070" spans="1:16" ht="15.75" customHeight="1">
      <c r="A4070" s="4" t="str">
        <f>+B4063&amp;B4070</f>
        <v>43573CALLAO</v>
      </c>
      <c r="B4070" s="57" t="s">
        <v>17</v>
      </c>
      <c r="C4070" s="139">
        <v>7.620000000000001</v>
      </c>
      <c r="D4070" s="138">
        <v>8.1800000000000015</v>
      </c>
      <c r="E4070" s="137">
        <v>8.4000313873195243</v>
      </c>
      <c r="F4070" s="137">
        <v>8.1100125549278079</v>
      </c>
      <c r="G4070" s="138">
        <v>7.5499843063402388</v>
      </c>
      <c r="H4070" s="137">
        <v>7.2599654739485251</v>
      </c>
      <c r="O4070" s="4"/>
      <c r="P4070" s="4"/>
    </row>
    <row r="4071" spans="1:16" ht="15.75" customHeight="1">
      <c r="A4071" s="4" t="str">
        <f>+B4063&amp;B4071</f>
        <v>43573CONCHAN</v>
      </c>
      <c r="B4071" s="57" t="s">
        <v>14</v>
      </c>
      <c r="C4071" s="139">
        <v>7.620000000000001</v>
      </c>
      <c r="D4071" s="138">
        <v>8.1800000000000015</v>
      </c>
      <c r="E4071" s="137">
        <v>8.4000313873195243</v>
      </c>
      <c r="F4071" s="137">
        <v>8.1100125549278079</v>
      </c>
      <c r="G4071" s="138">
        <v>7.5499843063402388</v>
      </c>
      <c r="H4071" s="137">
        <v>7.2599654739485251</v>
      </c>
      <c r="O4071" s="4"/>
      <c r="P4071" s="4"/>
    </row>
    <row r="4072" spans="1:16" ht="15.75" customHeight="1">
      <c r="A4072" s="4" t="str">
        <f>+B4063&amp;B4072</f>
        <v>43573C. DE PASCO</v>
      </c>
      <c r="B4072" s="57" t="s">
        <v>23</v>
      </c>
      <c r="C4072" s="122"/>
      <c r="D4072" s="130"/>
      <c r="E4072" s="122"/>
      <c r="F4072" s="122"/>
      <c r="G4072" s="138">
        <v>8.3100282485875709</v>
      </c>
      <c r="H4072" s="137">
        <v>8.0600282485875692</v>
      </c>
      <c r="O4072" s="4"/>
      <c r="P4072" s="4"/>
    </row>
    <row r="4073" spans="1:16" ht="15.75" customHeight="1">
      <c r="A4073" s="4" t="str">
        <f>+B4063&amp;B4073</f>
        <v>43573PISCO</v>
      </c>
      <c r="B4073" s="57" t="s">
        <v>24</v>
      </c>
      <c r="C4073" s="139">
        <v>7.82</v>
      </c>
      <c r="D4073" s="138">
        <v>8.379999999999999</v>
      </c>
      <c r="E4073" s="122"/>
      <c r="F4073" s="137">
        <v>8.3800219711236661</v>
      </c>
      <c r="G4073" s="138">
        <v>7.8400031387319524</v>
      </c>
      <c r="H4073" s="137">
        <v>7.5400188323917137</v>
      </c>
      <c r="O4073" s="4"/>
      <c r="P4073" s="4"/>
    </row>
    <row r="4074" spans="1:16" ht="15.75" customHeight="1">
      <c r="A4074" s="4" t="str">
        <f>B4063&amp;B4074</f>
        <v>43573MOLLENDO</v>
      </c>
      <c r="B4074" s="57" t="s">
        <v>25</v>
      </c>
      <c r="C4074" s="139">
        <v>8.09</v>
      </c>
      <c r="D4074" s="138">
        <v>8.65</v>
      </c>
      <c r="E4074" s="122"/>
      <c r="F4074" s="122"/>
      <c r="G4074" s="138">
        <v>8.1500313873195225</v>
      </c>
      <c r="H4074" s="137">
        <v>7.8899874450721894</v>
      </c>
      <c r="O4074" s="4"/>
      <c r="P4074" s="4"/>
    </row>
    <row r="4075" spans="1:16" ht="15.75" customHeight="1">
      <c r="A4075" s="4" t="str">
        <f>B4063&amp;B4075</f>
        <v>43573JULIACA</v>
      </c>
      <c r="B4075" s="57" t="s">
        <v>26</v>
      </c>
      <c r="C4075" s="139">
        <v>8.36</v>
      </c>
      <c r="D4075" s="138">
        <v>8.92</v>
      </c>
      <c r="E4075" s="122"/>
      <c r="F4075" s="122"/>
      <c r="G4075" s="130"/>
      <c r="H4075" s="137">
        <v>8.2000156936597612</v>
      </c>
      <c r="O4075" s="4"/>
      <c r="P4075" s="4"/>
    </row>
    <row r="4076" spans="1:16" ht="15.75" customHeight="1">
      <c r="A4076" s="4" t="str">
        <f>B4063&amp;B4076</f>
        <v>43573CUSCO</v>
      </c>
      <c r="B4076" s="57" t="s">
        <v>19</v>
      </c>
      <c r="C4076" s="139">
        <v>8.41</v>
      </c>
      <c r="D4076" s="138">
        <v>8.9700000000000006</v>
      </c>
      <c r="E4076" s="122"/>
      <c r="F4076" s="122"/>
      <c r="G4076" s="130"/>
      <c r="H4076" s="137">
        <v>8.25</v>
      </c>
      <c r="O4076" s="4"/>
      <c r="P4076" s="4"/>
    </row>
    <row r="4077" spans="1:16" ht="15.75" customHeight="1">
      <c r="A4077" s="4" t="str">
        <f>B4063&amp;B4077</f>
        <v>43573ILO</v>
      </c>
      <c r="B4077" s="57" t="s">
        <v>27</v>
      </c>
      <c r="C4077" s="139">
        <v>8.129999999999999</v>
      </c>
      <c r="D4077" s="138">
        <v>8.69</v>
      </c>
      <c r="E4077" s="122"/>
      <c r="F4077" s="137">
        <v>8.7900188323917128</v>
      </c>
      <c r="G4077" s="130"/>
      <c r="H4077" s="122"/>
      <c r="O4077" s="4"/>
      <c r="P4077" s="4"/>
    </row>
    <row r="4078" spans="1:16" ht="15.75" customHeight="1">
      <c r="A4078" s="4" t="str">
        <f>B4063&amp;B4078</f>
        <v>43573EL MILAGRO</v>
      </c>
      <c r="B4078" s="57" t="s">
        <v>28</v>
      </c>
      <c r="C4078" s="122"/>
      <c r="D4078" s="130"/>
      <c r="E4078" s="123"/>
      <c r="F4078" s="123"/>
      <c r="G4078" s="140">
        <v>8.0299748901443824</v>
      </c>
      <c r="H4078" s="141">
        <v>7.680006277463904</v>
      </c>
      <c r="O4078" s="4"/>
      <c r="P4078" s="4"/>
    </row>
    <row r="4079" spans="1:16" ht="15.75" customHeight="1">
      <c r="A4079" s="4" t="str">
        <f>B4063&amp;B4079</f>
        <v>43573YURIMAGUAS</v>
      </c>
      <c r="B4079" s="57" t="s">
        <v>29</v>
      </c>
      <c r="C4079" s="122"/>
      <c r="D4079" s="130"/>
      <c r="E4079" s="133"/>
      <c r="F4079" s="121"/>
      <c r="G4079" s="121"/>
      <c r="H4079" s="121"/>
      <c r="O4079" s="4"/>
      <c r="P4079" s="4"/>
    </row>
    <row r="4080" spans="1:16" ht="15.75" customHeight="1">
      <c r="A4080" s="4" t="str">
        <f>B4063&amp;B4080</f>
        <v>43573IQUITOS</v>
      </c>
      <c r="B4080" s="57" t="s">
        <v>30</v>
      </c>
      <c r="C4080" s="122"/>
      <c r="D4080" s="130"/>
      <c r="E4080" s="133"/>
      <c r="F4080" s="121"/>
      <c r="G4080" s="121"/>
      <c r="H4080" s="121"/>
      <c r="O4080" s="4"/>
      <c r="P4080" s="4"/>
    </row>
    <row r="4081" spans="1:16" ht="15.75" customHeight="1">
      <c r="A4081" s="4" t="str">
        <f>B4063&amp;B4081</f>
        <v>43573PUCALLPA</v>
      </c>
      <c r="B4081" s="57" t="s">
        <v>31</v>
      </c>
      <c r="C4081" s="122"/>
      <c r="D4081" s="130"/>
      <c r="E4081" s="133"/>
      <c r="F4081" s="121"/>
      <c r="G4081" s="121"/>
      <c r="H4081" s="121"/>
      <c r="O4081" s="4"/>
      <c r="P4081" s="4"/>
    </row>
    <row r="4082" spans="1:16" ht="15.75" customHeight="1">
      <c r="A4082" s="4" t="str">
        <f>B4063&amp;B4082</f>
        <v>43573PTO. MALDONADO</v>
      </c>
      <c r="B4082" s="57" t="s">
        <v>32</v>
      </c>
      <c r="C4082" s="139">
        <v>9.6300000000000008</v>
      </c>
      <c r="D4082" s="138">
        <v>10.19</v>
      </c>
      <c r="E4082" s="142"/>
      <c r="F4082" s="121"/>
      <c r="G4082" s="121"/>
      <c r="H4082" s="121"/>
      <c r="O4082" s="4"/>
      <c r="P4082" s="4"/>
    </row>
    <row r="4083" spans="1:16" ht="15.75" customHeight="1">
      <c r="B4083" s="17">
        <v>43581</v>
      </c>
      <c r="C4083" s="18"/>
      <c r="D4083" s="18"/>
      <c r="E4083" s="18"/>
      <c r="F4083" s="18"/>
      <c r="G4083" s="18"/>
      <c r="H4083" s="18"/>
      <c r="O4083" s="4"/>
      <c r="P4083" s="4"/>
    </row>
    <row r="4084" spans="1:16" ht="15.75" customHeight="1">
      <c r="A4084" s="4" t="str">
        <f>B4083&amp;B4084</f>
        <v>43581TALARA</v>
      </c>
      <c r="B4084" s="57" t="s">
        <v>20</v>
      </c>
      <c r="C4084" s="145"/>
      <c r="D4084" s="151"/>
      <c r="E4084" s="145"/>
      <c r="F4084" s="137">
        <v>8.3899874450721921</v>
      </c>
      <c r="G4084" s="138">
        <v>7.8300376647834273</v>
      </c>
      <c r="H4084" s="137">
        <v>7.3800219711236661</v>
      </c>
      <c r="O4084" s="4"/>
      <c r="P4084" s="4"/>
    </row>
    <row r="4085" spans="1:16" ht="15.75" customHeight="1">
      <c r="A4085" s="4" t="str">
        <f>B4083&amp;B4085</f>
        <v>43581PIURA</v>
      </c>
      <c r="B4085" s="57" t="s">
        <v>21</v>
      </c>
      <c r="C4085" s="118"/>
      <c r="D4085" s="152"/>
      <c r="E4085" s="118"/>
      <c r="F4085" s="118"/>
      <c r="G4085" s="138">
        <v>7.9099968612680467</v>
      </c>
      <c r="H4085" s="137">
        <v>7.5600282485875701</v>
      </c>
      <c r="O4085" s="4"/>
      <c r="P4085" s="4"/>
    </row>
    <row r="4086" spans="1:16" ht="15.75" customHeight="1">
      <c r="A4086" s="4" t="str">
        <f>+B4083&amp;B4086</f>
        <v>43581ETEN</v>
      </c>
      <c r="B4086" s="57" t="s">
        <v>18</v>
      </c>
      <c r="C4086" s="139">
        <v>7.9700000000000006</v>
      </c>
      <c r="D4086" s="138">
        <v>8.48</v>
      </c>
      <c r="E4086" s="118"/>
      <c r="F4086" s="118"/>
      <c r="G4086" s="138">
        <v>8.0999686126804775</v>
      </c>
      <c r="H4086" s="137">
        <v>7.7499999999999991</v>
      </c>
      <c r="O4086" s="4"/>
      <c r="P4086" s="4"/>
    </row>
    <row r="4087" spans="1:16" ht="15.75" customHeight="1">
      <c r="A4087" s="4" t="str">
        <f>+B4083&amp;B4087</f>
        <v>43581SALAVERRY</v>
      </c>
      <c r="B4087" s="57" t="s">
        <v>16</v>
      </c>
      <c r="C4087" s="139">
        <v>8.0100000000000016</v>
      </c>
      <c r="D4087" s="138">
        <v>8.52</v>
      </c>
      <c r="E4087" s="118"/>
      <c r="F4087" s="137">
        <v>8.7000156936597612</v>
      </c>
      <c r="G4087" s="138">
        <v>8.1300219711236661</v>
      </c>
      <c r="H4087" s="137">
        <v>7.7799748901443806</v>
      </c>
      <c r="O4087" s="4"/>
      <c r="P4087" s="4"/>
    </row>
    <row r="4088" spans="1:16" ht="15.75" customHeight="1">
      <c r="A4088" s="4" t="str">
        <f>+B4083&amp;B4088</f>
        <v>43581CHIMBOTE</v>
      </c>
      <c r="B4088" s="57" t="s">
        <v>15</v>
      </c>
      <c r="C4088" s="139">
        <v>7.879999999999999</v>
      </c>
      <c r="D4088" s="138">
        <v>8.39</v>
      </c>
      <c r="E4088" s="118"/>
      <c r="F4088" s="118"/>
      <c r="G4088" s="138">
        <v>8.1300219711236661</v>
      </c>
      <c r="H4088" s="118"/>
      <c r="O4088" s="4"/>
      <c r="P4088" s="4"/>
    </row>
    <row r="4089" spans="1:16" ht="15.75" customHeight="1">
      <c r="A4089" s="4" t="str">
        <f>+B4083&amp;B4089</f>
        <v>43581SUPE</v>
      </c>
      <c r="B4089" s="57" t="s">
        <v>22</v>
      </c>
      <c r="C4089" s="139">
        <v>7.870000000000001</v>
      </c>
      <c r="D4089" s="138">
        <v>8.379999999999999</v>
      </c>
      <c r="E4089" s="118"/>
      <c r="F4089" s="118"/>
      <c r="G4089" s="138">
        <v>7.8499686126804775</v>
      </c>
      <c r="H4089" s="137">
        <v>7.6500313873195216</v>
      </c>
      <c r="O4089" s="4"/>
      <c r="P4089" s="4"/>
    </row>
    <row r="4090" spans="1:16" ht="15.75" customHeight="1">
      <c r="A4090" s="4" t="str">
        <f>+B4083&amp;B4090</f>
        <v>43581CALLAO</v>
      </c>
      <c r="B4090" s="57" t="s">
        <v>17</v>
      </c>
      <c r="C4090" s="139">
        <v>7.74</v>
      </c>
      <c r="D4090" s="138">
        <v>8.25</v>
      </c>
      <c r="E4090" s="137">
        <v>8.509965473948526</v>
      </c>
      <c r="F4090" s="137">
        <v>8.2200251098556176</v>
      </c>
      <c r="G4090" s="138">
        <v>7.6399874450721903</v>
      </c>
      <c r="H4090" s="137">
        <v>7.2599654739485251</v>
      </c>
      <c r="O4090" s="4"/>
      <c r="P4090" s="4"/>
    </row>
    <row r="4091" spans="1:16" ht="15.75" customHeight="1">
      <c r="A4091" s="4" t="str">
        <f>+B4083&amp;B4091</f>
        <v>43581CONCHAN</v>
      </c>
      <c r="B4091" s="57" t="s">
        <v>14</v>
      </c>
      <c r="C4091" s="139">
        <v>7.74</v>
      </c>
      <c r="D4091" s="138">
        <v>8.25</v>
      </c>
      <c r="E4091" s="137">
        <v>8.509965473948526</v>
      </c>
      <c r="F4091" s="137">
        <v>8.2200251098556176</v>
      </c>
      <c r="G4091" s="138">
        <v>7.6399874450721903</v>
      </c>
      <c r="H4091" s="137">
        <v>7.2599654739485251</v>
      </c>
      <c r="O4091" s="4"/>
      <c r="P4091" s="4"/>
    </row>
    <row r="4092" spans="1:16" ht="15.75" customHeight="1">
      <c r="A4092" s="4" t="str">
        <f>+B4083&amp;B4092</f>
        <v>43581C. DE PASCO</v>
      </c>
      <c r="B4092" s="57" t="s">
        <v>23</v>
      </c>
      <c r="C4092" s="118"/>
      <c r="D4092" s="152"/>
      <c r="E4092" s="118"/>
      <c r="F4092" s="118"/>
      <c r="G4092" s="138">
        <v>8.4000313873195225</v>
      </c>
      <c r="H4092" s="137">
        <v>8.0600282485875692</v>
      </c>
      <c r="O4092" s="4"/>
      <c r="P4092" s="4"/>
    </row>
    <row r="4093" spans="1:16" ht="15.75" customHeight="1">
      <c r="A4093" s="4" t="str">
        <f>+B4083&amp;B4093</f>
        <v>43581PISCO</v>
      </c>
      <c r="B4093" s="57" t="s">
        <v>24</v>
      </c>
      <c r="C4093" s="139">
        <v>7.9399999999999995</v>
      </c>
      <c r="D4093" s="138">
        <v>8.4500000000000011</v>
      </c>
      <c r="E4093" s="118"/>
      <c r="F4093" s="137">
        <v>8.4900345260514758</v>
      </c>
      <c r="G4093" s="138">
        <v>7.930006277463904</v>
      </c>
      <c r="H4093" s="137">
        <v>7.5400188323917137</v>
      </c>
      <c r="O4093" s="4"/>
      <c r="P4093" s="4"/>
    </row>
    <row r="4094" spans="1:16" ht="15.75" customHeight="1">
      <c r="A4094" s="4" t="str">
        <f>B4083&amp;B4094</f>
        <v>43581MOLLENDO</v>
      </c>
      <c r="B4094" s="57" t="s">
        <v>25</v>
      </c>
      <c r="C4094" s="139">
        <v>8.2100000000000009</v>
      </c>
      <c r="D4094" s="138">
        <v>8.7200000000000006</v>
      </c>
      <c r="E4094" s="118"/>
      <c r="F4094" s="118"/>
      <c r="G4094" s="138">
        <v>8.240034526051474</v>
      </c>
      <c r="H4094" s="137">
        <v>7.8899874450721894</v>
      </c>
      <c r="O4094" s="4"/>
      <c r="P4094" s="4"/>
    </row>
    <row r="4095" spans="1:16" ht="15.75" customHeight="1">
      <c r="A4095" s="4" t="str">
        <f>B4083&amp;B4095</f>
        <v>43581JULIACA</v>
      </c>
      <c r="B4095" s="57" t="s">
        <v>26</v>
      </c>
      <c r="C4095" s="139">
        <v>8.48</v>
      </c>
      <c r="D4095" s="138">
        <v>8.99</v>
      </c>
      <c r="E4095" s="118"/>
      <c r="F4095" s="118"/>
      <c r="G4095" s="152"/>
      <c r="H4095" s="137">
        <v>8.2000156936597612</v>
      </c>
      <c r="O4095" s="4"/>
      <c r="P4095" s="4"/>
    </row>
    <row r="4096" spans="1:16" ht="15.75" customHeight="1">
      <c r="A4096" s="4" t="str">
        <f>B4083&amp;B4096</f>
        <v>43581CUSCO</v>
      </c>
      <c r="B4096" s="57" t="s">
        <v>19</v>
      </c>
      <c r="C4096" s="139">
        <v>8.5300000000000011</v>
      </c>
      <c r="D4096" s="138">
        <v>9.0400000000000009</v>
      </c>
      <c r="E4096" s="118"/>
      <c r="F4096" s="118"/>
      <c r="G4096" s="152"/>
      <c r="H4096" s="137">
        <v>8.25</v>
      </c>
      <c r="O4096" s="4"/>
      <c r="P4096" s="4"/>
    </row>
    <row r="4097" spans="1:16" ht="15.75" customHeight="1">
      <c r="A4097" s="4" t="str">
        <f>B4083&amp;B4097</f>
        <v>43581ILO</v>
      </c>
      <c r="B4097" s="57" t="s">
        <v>27</v>
      </c>
      <c r="C4097" s="139">
        <v>8.25</v>
      </c>
      <c r="D4097" s="138">
        <v>8.7600000000000016</v>
      </c>
      <c r="E4097" s="118"/>
      <c r="F4097" s="137">
        <v>8.9000313873195225</v>
      </c>
      <c r="G4097" s="152"/>
      <c r="H4097" s="118"/>
      <c r="O4097" s="4"/>
      <c r="P4097" s="4"/>
    </row>
    <row r="4098" spans="1:16" ht="15.75" customHeight="1">
      <c r="A4098" s="4" t="str">
        <f>B4083&amp;B4098</f>
        <v>43581EL MILAGRO</v>
      </c>
      <c r="B4098" s="57" t="s">
        <v>28</v>
      </c>
      <c r="C4098" s="118"/>
      <c r="D4098" s="153"/>
      <c r="E4098" s="146"/>
      <c r="F4098" s="146"/>
      <c r="G4098" s="140">
        <v>8.1199780288763339</v>
      </c>
      <c r="H4098" s="141">
        <v>7.680006277463904</v>
      </c>
      <c r="O4098" s="4"/>
      <c r="P4098" s="4"/>
    </row>
    <row r="4099" spans="1:16" ht="15.75" customHeight="1">
      <c r="A4099" s="4" t="str">
        <f>B4083&amp;B4099</f>
        <v>43581YURIMAGUAS</v>
      </c>
      <c r="B4099" s="57" t="s">
        <v>29</v>
      </c>
      <c r="C4099" s="148"/>
      <c r="D4099" s="154"/>
      <c r="E4099" s="154"/>
      <c r="F4099" s="121"/>
      <c r="G4099" s="121"/>
      <c r="H4099" s="121"/>
      <c r="O4099" s="4"/>
      <c r="P4099" s="4"/>
    </row>
    <row r="4100" spans="1:16" ht="15.75" customHeight="1">
      <c r="A4100" s="4" t="str">
        <f>B4083&amp;B4100</f>
        <v>43581IQUITOS</v>
      </c>
      <c r="B4100" s="57" t="s">
        <v>30</v>
      </c>
      <c r="C4100" s="148"/>
      <c r="D4100" s="154"/>
      <c r="E4100" s="154"/>
      <c r="F4100" s="121"/>
      <c r="G4100" s="121"/>
      <c r="H4100" s="121"/>
      <c r="O4100" s="4"/>
      <c r="P4100" s="4"/>
    </row>
    <row r="4101" spans="1:16" ht="15.75" customHeight="1">
      <c r="A4101" s="4" t="str">
        <f>B4083&amp;B4101</f>
        <v>43581PUCALLPA</v>
      </c>
      <c r="B4101" s="57" t="s">
        <v>31</v>
      </c>
      <c r="C4101" s="148"/>
      <c r="D4101" s="154"/>
      <c r="E4101" s="154"/>
      <c r="F4101" s="121"/>
      <c r="G4101" s="121"/>
      <c r="H4101" s="121"/>
      <c r="O4101" s="4"/>
      <c r="P4101" s="4"/>
    </row>
    <row r="4102" spans="1:16" ht="15.75" customHeight="1">
      <c r="A4102" s="4" t="str">
        <f>B4083&amp;B4102</f>
        <v>43581PTO. MALDONADO</v>
      </c>
      <c r="B4102" s="57" t="s">
        <v>32</v>
      </c>
      <c r="C4102" s="144">
        <v>9.75</v>
      </c>
      <c r="D4102" s="142">
        <v>10.26</v>
      </c>
      <c r="E4102" s="142"/>
      <c r="F4102" s="121"/>
      <c r="G4102" s="121"/>
      <c r="H4102" s="121"/>
      <c r="O4102" s="4"/>
      <c r="P4102" s="4"/>
    </row>
    <row r="4103" spans="1:16" ht="15.75" customHeight="1">
      <c r="B4103" s="17">
        <v>43589</v>
      </c>
      <c r="C4103" s="18"/>
      <c r="D4103" s="18"/>
      <c r="E4103" s="18"/>
      <c r="F4103" s="18"/>
      <c r="G4103" s="18"/>
      <c r="H4103" s="18"/>
      <c r="O4103" s="4"/>
      <c r="P4103" s="4"/>
    </row>
    <row r="4104" spans="1:16" ht="15.75" customHeight="1">
      <c r="A4104" s="4" t="str">
        <f>B4103&amp;B4104</f>
        <v>43589TALARA</v>
      </c>
      <c r="B4104" s="57" t="s">
        <v>20</v>
      </c>
      <c r="C4104" s="135"/>
      <c r="D4104" s="136"/>
      <c r="E4104" s="135"/>
      <c r="F4104" s="137">
        <v>8.4199623352165744</v>
      </c>
      <c r="G4104" s="138">
        <v>7.8699780288763339</v>
      </c>
      <c r="H4104" s="137">
        <v>7.4000313873195234</v>
      </c>
      <c r="O4104" s="4"/>
      <c r="P4104" s="4"/>
    </row>
    <row r="4105" spans="1:16" ht="15.75" customHeight="1">
      <c r="A4105" s="4" t="str">
        <f>B4103&amp;B4105</f>
        <v>43589PIURA</v>
      </c>
      <c r="B4105" s="57" t="s">
        <v>21</v>
      </c>
      <c r="C4105" s="122"/>
      <c r="D4105" s="130"/>
      <c r="E4105" s="122"/>
      <c r="F4105" s="122"/>
      <c r="G4105" s="138">
        <v>7.9500156936597604</v>
      </c>
      <c r="H4105" s="137">
        <v>7.5800376647834273</v>
      </c>
      <c r="O4105" s="4"/>
      <c r="P4105" s="4"/>
    </row>
    <row r="4106" spans="1:16" ht="15.75" customHeight="1">
      <c r="A4106" s="4" t="str">
        <f>+B4103&amp;B4106</f>
        <v>43589ETEN</v>
      </c>
      <c r="B4106" s="57" t="s">
        <v>18</v>
      </c>
      <c r="C4106" s="139">
        <v>7.9700000000000006</v>
      </c>
      <c r="D4106" s="138">
        <v>8.5500000000000007</v>
      </c>
      <c r="E4106" s="122"/>
      <c r="F4106" s="122"/>
      <c r="G4106" s="138">
        <v>8.1399874450721903</v>
      </c>
      <c r="H4106" s="137">
        <v>7.7700094161958555</v>
      </c>
      <c r="O4106" s="4"/>
      <c r="P4106" s="4"/>
    </row>
    <row r="4107" spans="1:16" ht="15.75" customHeight="1">
      <c r="A4107" s="4" t="str">
        <f>+B4103&amp;B4107</f>
        <v>43589SALAVERRY</v>
      </c>
      <c r="B4107" s="57" t="s">
        <v>16</v>
      </c>
      <c r="C4107" s="139">
        <v>8.0100000000000016</v>
      </c>
      <c r="D4107" s="138">
        <v>8.59</v>
      </c>
      <c r="E4107" s="122"/>
      <c r="F4107" s="137">
        <v>8.7299905838041436</v>
      </c>
      <c r="G4107" s="138">
        <v>8.1699623352165709</v>
      </c>
      <c r="H4107" s="137">
        <v>7.7999843063402379</v>
      </c>
      <c r="O4107" s="4"/>
      <c r="P4107" s="4"/>
    </row>
    <row r="4108" spans="1:16" ht="15.75" customHeight="1">
      <c r="A4108" s="4" t="str">
        <f>+B4103&amp;B4108</f>
        <v>43589CHIMBOTE</v>
      </c>
      <c r="B4108" s="57" t="s">
        <v>15</v>
      </c>
      <c r="C4108" s="139">
        <v>7.879999999999999</v>
      </c>
      <c r="D4108" s="138">
        <v>8.4600000000000009</v>
      </c>
      <c r="E4108" s="122"/>
      <c r="F4108" s="122"/>
      <c r="G4108" s="138">
        <v>8.1699623352165709</v>
      </c>
      <c r="H4108" s="122"/>
      <c r="O4108" s="4"/>
      <c r="P4108" s="4"/>
    </row>
    <row r="4109" spans="1:16" ht="15.75" customHeight="1">
      <c r="A4109" s="4" t="str">
        <f>+B4103&amp;B4109</f>
        <v>43589SUPE</v>
      </c>
      <c r="B4109" s="57" t="s">
        <v>22</v>
      </c>
      <c r="C4109" s="139">
        <v>7.870000000000001</v>
      </c>
      <c r="D4109" s="138">
        <v>8.4500000000000011</v>
      </c>
      <c r="E4109" s="122"/>
      <c r="F4109" s="122"/>
      <c r="G4109" s="138">
        <v>7.8899874450721912</v>
      </c>
      <c r="H4109" s="137">
        <v>7.6699623352165727</v>
      </c>
      <c r="O4109" s="4"/>
      <c r="P4109" s="4"/>
    </row>
    <row r="4110" spans="1:16" ht="15.75" customHeight="1">
      <c r="A4110" s="4" t="str">
        <f>+B4103&amp;B4110</f>
        <v>43589CALLAO</v>
      </c>
      <c r="B4110" s="57" t="s">
        <v>17</v>
      </c>
      <c r="C4110" s="139">
        <v>7.74</v>
      </c>
      <c r="D4110" s="138">
        <v>8.32</v>
      </c>
      <c r="E4110" s="137">
        <v>8.5499843063402405</v>
      </c>
      <c r="F4110" s="137">
        <v>8.25</v>
      </c>
      <c r="G4110" s="138">
        <v>7.6699623352165727</v>
      </c>
      <c r="H4110" s="137">
        <v>7.2799748901443824</v>
      </c>
      <c r="O4110" s="4"/>
      <c r="P4110" s="4"/>
    </row>
    <row r="4111" spans="1:16" ht="15.75" customHeight="1">
      <c r="A4111" s="4" t="str">
        <f>+B4103&amp;B4111</f>
        <v>43589CONCHAN</v>
      </c>
      <c r="B4111" s="57" t="s">
        <v>14</v>
      </c>
      <c r="C4111" s="139">
        <v>7.74</v>
      </c>
      <c r="D4111" s="138">
        <v>8.32</v>
      </c>
      <c r="E4111" s="137">
        <v>8.5499843063402405</v>
      </c>
      <c r="F4111" s="137">
        <v>8.25</v>
      </c>
      <c r="G4111" s="138">
        <v>7.6699623352165727</v>
      </c>
      <c r="H4111" s="137">
        <v>7.2799748901443824</v>
      </c>
      <c r="O4111" s="4"/>
      <c r="P4111" s="4"/>
    </row>
    <row r="4112" spans="1:16" ht="15.75" customHeight="1">
      <c r="A4112" s="4" t="str">
        <f>+B4103&amp;B4112</f>
        <v>43589C. DE PASCO</v>
      </c>
      <c r="B4112" s="57" t="s">
        <v>23</v>
      </c>
      <c r="C4112" s="122"/>
      <c r="D4112" s="130"/>
      <c r="E4112" s="122"/>
      <c r="F4112" s="122"/>
      <c r="G4112" s="138">
        <v>8.4399717514124291</v>
      </c>
      <c r="H4112" s="137">
        <v>8.0800376647834273</v>
      </c>
      <c r="O4112" s="4"/>
      <c r="P4112" s="4"/>
    </row>
    <row r="4113" spans="1:16" ht="15.75" customHeight="1">
      <c r="A4113" s="4" t="str">
        <f>+B4103&amp;B4113</f>
        <v>43589PISCO</v>
      </c>
      <c r="B4113" s="57" t="s">
        <v>24</v>
      </c>
      <c r="C4113" s="139">
        <v>7.9399999999999995</v>
      </c>
      <c r="D4113" s="138">
        <v>8.52</v>
      </c>
      <c r="E4113" s="122"/>
      <c r="F4113" s="137">
        <v>8.5200094161958582</v>
      </c>
      <c r="G4113" s="138">
        <v>7.9700251098556176</v>
      </c>
      <c r="H4113" s="137">
        <v>7.5600282485875701</v>
      </c>
      <c r="O4113" s="4"/>
      <c r="P4113" s="4"/>
    </row>
    <row r="4114" spans="1:16" ht="15.75" customHeight="1">
      <c r="A4114" s="4" t="str">
        <f>B4103&amp;B4114</f>
        <v>43589MOLLENDO</v>
      </c>
      <c r="B4114" s="57" t="s">
        <v>25</v>
      </c>
      <c r="C4114" s="139">
        <v>8.2100000000000009</v>
      </c>
      <c r="D4114" s="138">
        <v>8.7900000000000009</v>
      </c>
      <c r="E4114" s="122"/>
      <c r="F4114" s="122"/>
      <c r="G4114" s="138">
        <v>8.2799748901443824</v>
      </c>
      <c r="H4114" s="137">
        <v>7.9099968612680467</v>
      </c>
      <c r="O4114" s="4"/>
      <c r="P4114" s="4"/>
    </row>
    <row r="4115" spans="1:16" ht="15.75" customHeight="1">
      <c r="A4115" s="4" t="str">
        <f>B4103&amp;B4115</f>
        <v>43589JULIACA</v>
      </c>
      <c r="B4115" s="57" t="s">
        <v>26</v>
      </c>
      <c r="C4115" s="139">
        <v>8.48</v>
      </c>
      <c r="D4115" s="138">
        <v>9.06</v>
      </c>
      <c r="E4115" s="122"/>
      <c r="F4115" s="122"/>
      <c r="G4115" s="130"/>
      <c r="H4115" s="137">
        <v>8.2200251098556176</v>
      </c>
      <c r="O4115" s="4"/>
      <c r="P4115" s="4"/>
    </row>
    <row r="4116" spans="1:16" ht="15.75" customHeight="1">
      <c r="A4116" s="4" t="str">
        <f>B4103&amp;B4116</f>
        <v>43589CUSCO</v>
      </c>
      <c r="B4116" s="57" t="s">
        <v>19</v>
      </c>
      <c r="C4116" s="139">
        <v>8.5300000000000011</v>
      </c>
      <c r="D4116" s="138">
        <v>9.11</v>
      </c>
      <c r="E4116" s="122"/>
      <c r="F4116" s="122"/>
      <c r="G4116" s="130"/>
      <c r="H4116" s="137">
        <v>8.2700094161958546</v>
      </c>
      <c r="O4116" s="4"/>
      <c r="P4116" s="4"/>
    </row>
    <row r="4117" spans="1:16" ht="15.75" customHeight="1">
      <c r="A4117" s="4" t="str">
        <f>B4103&amp;B4117</f>
        <v>43589ILO</v>
      </c>
      <c r="B4117" s="57" t="s">
        <v>27</v>
      </c>
      <c r="C4117" s="139">
        <v>8.25</v>
      </c>
      <c r="D4117" s="138">
        <v>8.83</v>
      </c>
      <c r="E4117" s="122"/>
      <c r="F4117" s="137">
        <v>8.9300062774639049</v>
      </c>
      <c r="G4117" s="130"/>
      <c r="H4117" s="122"/>
      <c r="O4117" s="4"/>
      <c r="P4117" s="4"/>
    </row>
    <row r="4118" spans="1:16" ht="15.75" customHeight="1">
      <c r="A4118" s="4" t="str">
        <f>B4103&amp;B4118</f>
        <v>43589EL MILAGRO</v>
      </c>
      <c r="B4118" s="57" t="s">
        <v>28</v>
      </c>
      <c r="C4118" s="122"/>
      <c r="D4118" s="130"/>
      <c r="E4118" s="123"/>
      <c r="F4118" s="123"/>
      <c r="G4118" s="140">
        <v>8.1599968612680467</v>
      </c>
      <c r="H4118" s="141">
        <v>7.7000156936597612</v>
      </c>
      <c r="O4118" s="4"/>
      <c r="P4118" s="4"/>
    </row>
    <row r="4119" spans="1:16" ht="15.75" customHeight="1">
      <c r="A4119" s="4" t="str">
        <f>B4103&amp;B4119</f>
        <v>43589YURIMAGUAS</v>
      </c>
      <c r="B4119" s="57" t="s">
        <v>29</v>
      </c>
      <c r="C4119" s="122"/>
      <c r="D4119" s="130"/>
      <c r="E4119" s="133"/>
      <c r="F4119" s="121"/>
      <c r="G4119" s="121"/>
      <c r="H4119" s="121"/>
      <c r="O4119" s="4"/>
      <c r="P4119" s="4"/>
    </row>
    <row r="4120" spans="1:16" ht="15.75" customHeight="1">
      <c r="A4120" s="4" t="str">
        <f>B4103&amp;B4120</f>
        <v>43589IQUITOS</v>
      </c>
      <c r="B4120" s="57" t="s">
        <v>30</v>
      </c>
      <c r="C4120" s="122"/>
      <c r="D4120" s="130"/>
      <c r="E4120" s="133"/>
      <c r="F4120" s="121"/>
      <c r="G4120" s="121"/>
      <c r="H4120" s="121"/>
      <c r="O4120" s="4"/>
      <c r="P4120" s="4"/>
    </row>
    <row r="4121" spans="1:16" ht="15.75" customHeight="1">
      <c r="A4121" s="4" t="str">
        <f>B4103&amp;B4121</f>
        <v>43589PUCALLPA</v>
      </c>
      <c r="B4121" s="57" t="s">
        <v>31</v>
      </c>
      <c r="C4121" s="122"/>
      <c r="D4121" s="130"/>
      <c r="E4121" s="133"/>
      <c r="F4121" s="121"/>
      <c r="G4121" s="121"/>
      <c r="H4121" s="121"/>
      <c r="O4121" s="4"/>
      <c r="P4121" s="4"/>
    </row>
    <row r="4122" spans="1:16" ht="15.75" customHeight="1">
      <c r="A4122" s="4" t="str">
        <f>B4103&amp;B4122</f>
        <v>43589PTO. MALDONADO</v>
      </c>
      <c r="B4122" s="57" t="s">
        <v>32</v>
      </c>
      <c r="C4122" s="139">
        <v>9.75</v>
      </c>
      <c r="D4122" s="138">
        <v>10.33</v>
      </c>
      <c r="E4122" s="142"/>
      <c r="F4122" s="121"/>
      <c r="G4122" s="121"/>
      <c r="H4122" s="121"/>
      <c r="O4122" s="4"/>
      <c r="P4122" s="4"/>
    </row>
    <row r="4123" spans="1:16" ht="15.75" customHeight="1">
      <c r="B4123" s="17">
        <v>43596</v>
      </c>
      <c r="C4123" s="18"/>
      <c r="D4123" s="18"/>
      <c r="E4123" s="18"/>
      <c r="F4123" s="18"/>
      <c r="G4123" s="18"/>
      <c r="H4123" s="18"/>
      <c r="O4123" s="4"/>
      <c r="P4123" s="4"/>
    </row>
    <row r="4124" spans="1:16" ht="15.75" customHeight="1">
      <c r="A4124" s="4" t="str">
        <f>B4123&amp;B4124</f>
        <v>43596TALARA</v>
      </c>
      <c r="B4124" s="57" t="s">
        <v>20</v>
      </c>
      <c r="C4124" s="145"/>
      <c r="D4124" s="151"/>
      <c r="E4124" s="145"/>
      <c r="F4124" s="137">
        <v>8.3499686126804775</v>
      </c>
      <c r="G4124" s="138">
        <v>7.8699780288763339</v>
      </c>
      <c r="H4124" s="137">
        <v>7.4000313873195234</v>
      </c>
      <c r="O4124" s="4"/>
      <c r="P4124" s="4"/>
    </row>
    <row r="4125" spans="1:16" ht="15.75" customHeight="1">
      <c r="A4125" s="4" t="str">
        <f>B4123&amp;B4125</f>
        <v>43596PIURA</v>
      </c>
      <c r="B4125" s="57" t="s">
        <v>21</v>
      </c>
      <c r="C4125" s="118"/>
      <c r="D4125" s="152"/>
      <c r="E4125" s="118"/>
      <c r="F4125" s="118"/>
      <c r="G4125" s="138">
        <v>7.9500156936597604</v>
      </c>
      <c r="H4125" s="137">
        <v>7.5800376647834273</v>
      </c>
      <c r="O4125" s="4"/>
      <c r="P4125" s="4"/>
    </row>
    <row r="4126" spans="1:16" ht="15.75" customHeight="1">
      <c r="A4126" s="4" t="str">
        <f>+B4123&amp;B4126</f>
        <v>43596ETEN</v>
      </c>
      <c r="B4126" s="57" t="s">
        <v>18</v>
      </c>
      <c r="C4126" s="139">
        <v>7.9700000000000006</v>
      </c>
      <c r="D4126" s="138">
        <v>8.57</v>
      </c>
      <c r="E4126" s="118"/>
      <c r="F4126" s="118"/>
      <c r="G4126" s="138">
        <v>8.1399874450721903</v>
      </c>
      <c r="H4126" s="137">
        <v>7.7700094161958555</v>
      </c>
      <c r="O4126" s="4"/>
      <c r="P4126" s="4"/>
    </row>
    <row r="4127" spans="1:16" ht="15.75" customHeight="1">
      <c r="A4127" s="4" t="str">
        <f>+B4123&amp;B4127</f>
        <v>43596SALAVERRY</v>
      </c>
      <c r="B4127" s="57" t="s">
        <v>16</v>
      </c>
      <c r="C4127" s="139">
        <v>8.0100000000000016</v>
      </c>
      <c r="D4127" s="138">
        <v>8.61</v>
      </c>
      <c r="E4127" s="118"/>
      <c r="F4127" s="137">
        <v>8.6599968612680467</v>
      </c>
      <c r="G4127" s="138">
        <v>8.1699623352165709</v>
      </c>
      <c r="H4127" s="137">
        <v>7.7999843063402379</v>
      </c>
      <c r="O4127" s="4"/>
      <c r="P4127" s="4"/>
    </row>
    <row r="4128" spans="1:16" ht="15.75" customHeight="1">
      <c r="A4128" s="4" t="str">
        <f>+B4123&amp;B4128</f>
        <v>43596CHIMBOTE</v>
      </c>
      <c r="B4128" s="57" t="s">
        <v>15</v>
      </c>
      <c r="C4128" s="139">
        <v>7.879999999999999</v>
      </c>
      <c r="D4128" s="138">
        <v>8.48</v>
      </c>
      <c r="E4128" s="118"/>
      <c r="F4128" s="118"/>
      <c r="G4128" s="138">
        <v>8.1699623352165709</v>
      </c>
      <c r="H4128" s="118"/>
      <c r="O4128" s="4"/>
      <c r="P4128" s="4"/>
    </row>
    <row r="4129" spans="1:16" ht="15.75" customHeight="1">
      <c r="A4129" s="4" t="str">
        <f>+B4123&amp;B4129</f>
        <v>43596SUPE</v>
      </c>
      <c r="B4129" s="57" t="s">
        <v>22</v>
      </c>
      <c r="C4129" s="139">
        <v>7.870000000000001</v>
      </c>
      <c r="D4129" s="138">
        <v>8.4700000000000006</v>
      </c>
      <c r="E4129" s="118"/>
      <c r="F4129" s="118"/>
      <c r="G4129" s="138">
        <v>7.8899874450721912</v>
      </c>
      <c r="H4129" s="137">
        <v>7.6699623352165727</v>
      </c>
      <c r="O4129" s="4"/>
      <c r="P4129" s="4"/>
    </row>
    <row r="4130" spans="1:16" ht="15.75" customHeight="1">
      <c r="A4130" s="4" t="str">
        <f>+B4123&amp;B4130</f>
        <v>43596CALLAO</v>
      </c>
      <c r="B4130" s="57" t="s">
        <v>17</v>
      </c>
      <c r="C4130" s="139">
        <v>7.74</v>
      </c>
      <c r="D4130" s="138">
        <v>8.34</v>
      </c>
      <c r="E4130" s="137">
        <v>8.4500156936597612</v>
      </c>
      <c r="F4130" s="137">
        <v>8.1800062774639031</v>
      </c>
      <c r="G4130" s="138">
        <v>7.6699623352165727</v>
      </c>
      <c r="H4130" s="137">
        <v>7.2799748901443824</v>
      </c>
      <c r="O4130" s="4"/>
      <c r="P4130" s="4"/>
    </row>
    <row r="4131" spans="1:16" ht="15.75" customHeight="1">
      <c r="A4131" s="4" t="str">
        <f>+B4123&amp;B4131</f>
        <v>43596CONCHAN</v>
      </c>
      <c r="B4131" s="57" t="s">
        <v>14</v>
      </c>
      <c r="C4131" s="139">
        <v>7.74</v>
      </c>
      <c r="D4131" s="138">
        <v>8.34</v>
      </c>
      <c r="E4131" s="137">
        <v>8.4500156936597612</v>
      </c>
      <c r="F4131" s="137">
        <v>8.1800062774639031</v>
      </c>
      <c r="G4131" s="138">
        <v>7.6699623352165727</v>
      </c>
      <c r="H4131" s="137">
        <v>7.2799748901443824</v>
      </c>
      <c r="O4131" s="4"/>
      <c r="P4131" s="4"/>
    </row>
    <row r="4132" spans="1:16" ht="15.75" customHeight="1">
      <c r="A4132" s="4" t="str">
        <f>+B4123&amp;B4132</f>
        <v>43596C. DE PASCO</v>
      </c>
      <c r="B4132" s="57" t="s">
        <v>23</v>
      </c>
      <c r="C4132" s="118"/>
      <c r="D4132" s="152"/>
      <c r="E4132" s="118"/>
      <c r="F4132" s="118"/>
      <c r="G4132" s="138">
        <v>8.4399717514124291</v>
      </c>
      <c r="H4132" s="137">
        <v>8.0800376647834273</v>
      </c>
      <c r="O4132" s="4"/>
      <c r="P4132" s="4"/>
    </row>
    <row r="4133" spans="1:16" ht="15.75" customHeight="1">
      <c r="A4133" s="4" t="str">
        <f>+B4123&amp;B4133</f>
        <v>43596PISCO</v>
      </c>
      <c r="B4133" s="57" t="s">
        <v>24</v>
      </c>
      <c r="C4133" s="139">
        <v>7.9399999999999995</v>
      </c>
      <c r="D4133" s="138">
        <v>8.5400000000000009</v>
      </c>
      <c r="E4133" s="118"/>
      <c r="F4133" s="137">
        <v>8.4500156936597612</v>
      </c>
      <c r="G4133" s="138">
        <v>7.9700251098556176</v>
      </c>
      <c r="H4133" s="137">
        <v>7.5600282485875701</v>
      </c>
      <c r="O4133" s="4"/>
      <c r="P4133" s="4"/>
    </row>
    <row r="4134" spans="1:16" ht="15.75" customHeight="1">
      <c r="A4134" s="4" t="str">
        <f>B4123&amp;B4134</f>
        <v>43596MOLLENDO</v>
      </c>
      <c r="B4134" s="57" t="s">
        <v>25</v>
      </c>
      <c r="C4134" s="139">
        <v>8.2100000000000009</v>
      </c>
      <c r="D4134" s="138">
        <v>8.81</v>
      </c>
      <c r="E4134" s="118"/>
      <c r="F4134" s="118"/>
      <c r="G4134" s="138">
        <v>8.2799748901443824</v>
      </c>
      <c r="H4134" s="137">
        <v>7.9099968612680467</v>
      </c>
      <c r="O4134" s="4"/>
      <c r="P4134" s="4"/>
    </row>
    <row r="4135" spans="1:16" ht="15.75" customHeight="1">
      <c r="A4135" s="4" t="str">
        <f>B4123&amp;B4135</f>
        <v>43596JULIACA</v>
      </c>
      <c r="B4135" s="57" t="s">
        <v>26</v>
      </c>
      <c r="C4135" s="139">
        <v>8.48</v>
      </c>
      <c r="D4135" s="138">
        <v>9.08</v>
      </c>
      <c r="E4135" s="118"/>
      <c r="F4135" s="118"/>
      <c r="G4135" s="152"/>
      <c r="H4135" s="137">
        <v>8.2200251098556176</v>
      </c>
      <c r="O4135" s="4"/>
      <c r="P4135" s="4"/>
    </row>
    <row r="4136" spans="1:16" ht="15.75" customHeight="1">
      <c r="A4136" s="4" t="str">
        <f>B4123&amp;B4136</f>
        <v>43596CUSCO</v>
      </c>
      <c r="B4136" s="57" t="s">
        <v>19</v>
      </c>
      <c r="C4136" s="139">
        <v>8.5300000000000011</v>
      </c>
      <c r="D4136" s="138">
        <v>9.129999999999999</v>
      </c>
      <c r="E4136" s="118"/>
      <c r="F4136" s="118"/>
      <c r="G4136" s="152"/>
      <c r="H4136" s="137">
        <v>8.2700094161958546</v>
      </c>
      <c r="O4136" s="4"/>
      <c r="P4136" s="4"/>
    </row>
    <row r="4137" spans="1:16" ht="15.75" customHeight="1">
      <c r="A4137" s="4" t="str">
        <f>B4123&amp;B4137</f>
        <v>43596ILO</v>
      </c>
      <c r="B4137" s="57" t="s">
        <v>27</v>
      </c>
      <c r="C4137" s="139">
        <v>8.25</v>
      </c>
      <c r="D4137" s="138">
        <v>8.85</v>
      </c>
      <c r="E4137" s="118"/>
      <c r="F4137" s="137">
        <v>8.8600125549278097</v>
      </c>
      <c r="G4137" s="152"/>
      <c r="H4137" s="118"/>
      <c r="O4137" s="4"/>
      <c r="P4137" s="4"/>
    </row>
    <row r="4138" spans="1:16" ht="15.75" customHeight="1">
      <c r="A4138" s="4" t="str">
        <f>B4123&amp;B4138</f>
        <v>43596EL MILAGRO</v>
      </c>
      <c r="B4138" s="57" t="s">
        <v>28</v>
      </c>
      <c r="C4138" s="118"/>
      <c r="D4138" s="153"/>
      <c r="E4138" s="146"/>
      <c r="F4138" s="146"/>
      <c r="G4138" s="140">
        <v>8.1599968612680467</v>
      </c>
      <c r="H4138" s="141">
        <v>7.7000156936597612</v>
      </c>
      <c r="O4138" s="4"/>
      <c r="P4138" s="4"/>
    </row>
    <row r="4139" spans="1:16" ht="15.75" customHeight="1">
      <c r="A4139" s="4" t="str">
        <f>B4123&amp;B4139</f>
        <v>43596YURIMAGUAS</v>
      </c>
      <c r="B4139" s="57" t="s">
        <v>29</v>
      </c>
      <c r="C4139" s="148"/>
      <c r="D4139" s="154"/>
      <c r="E4139" s="154"/>
      <c r="F4139" s="121"/>
      <c r="G4139" s="121"/>
      <c r="H4139" s="121"/>
      <c r="O4139" s="4"/>
      <c r="P4139" s="4"/>
    </row>
    <row r="4140" spans="1:16" ht="15.75" customHeight="1">
      <c r="A4140" s="4" t="str">
        <f>B4123&amp;B4140</f>
        <v>43596IQUITOS</v>
      </c>
      <c r="B4140" s="57" t="s">
        <v>30</v>
      </c>
      <c r="C4140" s="148"/>
      <c r="D4140" s="154"/>
      <c r="E4140" s="154"/>
      <c r="F4140" s="121"/>
      <c r="G4140" s="121"/>
      <c r="H4140" s="121"/>
      <c r="O4140" s="4"/>
      <c r="P4140" s="4"/>
    </row>
    <row r="4141" spans="1:16" ht="15.75" customHeight="1">
      <c r="A4141" s="4" t="str">
        <f>B4123&amp;B4141</f>
        <v>43596PUCALLPA</v>
      </c>
      <c r="B4141" s="57" t="s">
        <v>31</v>
      </c>
      <c r="C4141" s="148"/>
      <c r="D4141" s="154"/>
      <c r="E4141" s="154"/>
      <c r="F4141" s="121"/>
      <c r="G4141" s="121"/>
      <c r="H4141" s="121"/>
      <c r="O4141" s="4"/>
      <c r="P4141" s="4"/>
    </row>
    <row r="4142" spans="1:16" ht="15.75" customHeight="1">
      <c r="A4142" s="4" t="str">
        <f>B4123&amp;B4142</f>
        <v>43596PTO. MALDONADO</v>
      </c>
      <c r="B4142" s="57" t="s">
        <v>32</v>
      </c>
      <c r="C4142" s="144">
        <v>9.75</v>
      </c>
      <c r="D4142" s="142">
        <v>10.35</v>
      </c>
      <c r="E4142" s="142"/>
      <c r="F4142" s="121"/>
      <c r="G4142" s="121"/>
      <c r="H4142" s="121"/>
      <c r="O4142" s="4"/>
      <c r="P4142" s="4"/>
    </row>
    <row r="4143" spans="1:16" ht="15.75" customHeight="1">
      <c r="B4143" s="17">
        <v>43613</v>
      </c>
      <c r="C4143" s="18"/>
      <c r="D4143" s="18"/>
      <c r="E4143" s="18"/>
      <c r="F4143" s="18"/>
      <c r="G4143" s="18"/>
      <c r="H4143" s="18"/>
      <c r="O4143" s="4"/>
      <c r="P4143" s="4"/>
    </row>
    <row r="4144" spans="1:16" ht="15.75" customHeight="1">
      <c r="A4144" s="4" t="str">
        <f>B4143&amp;B4144</f>
        <v>43613TALARA</v>
      </c>
      <c r="B4144" s="57" t="s">
        <v>20</v>
      </c>
      <c r="C4144" s="135"/>
      <c r="D4144" s="136"/>
      <c r="E4144" s="135"/>
      <c r="F4144" s="137">
        <v>8.2400345260514758</v>
      </c>
      <c r="G4144" s="138">
        <v>7.7599654739485251</v>
      </c>
      <c r="H4144" s="137">
        <v>7.3100282485875701</v>
      </c>
      <c r="O4144" s="4"/>
      <c r="P4144" s="4"/>
    </row>
    <row r="4145" spans="1:16" ht="15.75" customHeight="1">
      <c r="A4145" s="4" t="str">
        <f>B4143&amp;B4145</f>
        <v>43613PIURA</v>
      </c>
      <c r="B4145" s="57" t="s">
        <v>21</v>
      </c>
      <c r="C4145" s="122"/>
      <c r="D4145" s="130"/>
      <c r="E4145" s="122"/>
      <c r="F4145" s="122"/>
      <c r="G4145" s="138">
        <v>7.8400031387319524</v>
      </c>
      <c r="H4145" s="137">
        <v>7.490034526051474</v>
      </c>
      <c r="O4145" s="4"/>
      <c r="P4145" s="4"/>
    </row>
    <row r="4146" spans="1:16" ht="15.75" customHeight="1">
      <c r="A4146" s="4" t="str">
        <f>+B4143&amp;B4146</f>
        <v>43613ETEN</v>
      </c>
      <c r="B4146" s="57" t="s">
        <v>18</v>
      </c>
      <c r="C4146" s="139">
        <v>8.07</v>
      </c>
      <c r="D4146" s="138">
        <v>8.6</v>
      </c>
      <c r="E4146" s="122"/>
      <c r="F4146" s="122"/>
      <c r="G4146" s="138">
        <v>8.0299748901443824</v>
      </c>
      <c r="H4146" s="137">
        <v>7.680006277463904</v>
      </c>
      <c r="O4146" s="4"/>
      <c r="P4146" s="4"/>
    </row>
    <row r="4147" spans="1:16" ht="15.75" customHeight="1">
      <c r="A4147" s="4" t="str">
        <f>+B4143&amp;B4147</f>
        <v>43613SALAVERRY</v>
      </c>
      <c r="B4147" s="57" t="s">
        <v>16</v>
      </c>
      <c r="C4147" s="139">
        <v>8.11</v>
      </c>
      <c r="D4147" s="138">
        <v>8.64</v>
      </c>
      <c r="E4147" s="122"/>
      <c r="F4147" s="137">
        <v>8.5499843063402405</v>
      </c>
      <c r="G4147" s="138">
        <v>8.0600282485875692</v>
      </c>
      <c r="H4147" s="137">
        <v>7.7099811676082863</v>
      </c>
      <c r="O4147" s="4"/>
      <c r="P4147" s="4"/>
    </row>
    <row r="4148" spans="1:16" ht="15.75" customHeight="1">
      <c r="A4148" s="4" t="str">
        <f>+B4143&amp;B4148</f>
        <v>43613CHIMBOTE</v>
      </c>
      <c r="B4148" s="57" t="s">
        <v>15</v>
      </c>
      <c r="C4148" s="139">
        <v>7.98</v>
      </c>
      <c r="D4148" s="138">
        <v>8.5100000000000016</v>
      </c>
      <c r="E4148" s="122"/>
      <c r="F4148" s="122"/>
      <c r="G4148" s="138">
        <v>8.0600282485875692</v>
      </c>
      <c r="H4148" s="122"/>
      <c r="O4148" s="4"/>
      <c r="P4148" s="4"/>
    </row>
    <row r="4149" spans="1:16" ht="15.75" customHeight="1">
      <c r="A4149" s="4" t="str">
        <f>+B4143&amp;B4149</f>
        <v>43613SUPE</v>
      </c>
      <c r="B4149" s="57" t="s">
        <v>22</v>
      </c>
      <c r="C4149" s="139">
        <v>7.9700000000000006</v>
      </c>
      <c r="D4149" s="138">
        <v>8.5</v>
      </c>
      <c r="E4149" s="122"/>
      <c r="F4149" s="122"/>
      <c r="G4149" s="138">
        <v>7.7799748901443806</v>
      </c>
      <c r="H4149" s="137">
        <v>7.5800376647834273</v>
      </c>
      <c r="O4149" s="4"/>
      <c r="P4149" s="4"/>
    </row>
    <row r="4150" spans="1:16" ht="15.75" customHeight="1">
      <c r="A4150" s="4" t="str">
        <f>+B4143&amp;B4150</f>
        <v>43613CALLAO</v>
      </c>
      <c r="B4150" s="57" t="s">
        <v>17</v>
      </c>
      <c r="C4150" s="139">
        <v>7.84</v>
      </c>
      <c r="D4150" s="138">
        <v>8.370000000000001</v>
      </c>
      <c r="E4150" s="137">
        <v>8.3300376647834273</v>
      </c>
      <c r="F4150" s="137">
        <v>8.0699937225360969</v>
      </c>
      <c r="G4150" s="138">
        <v>7.5600282485875701</v>
      </c>
      <c r="H4150" s="137">
        <v>7.1899717514124291</v>
      </c>
      <c r="O4150" s="4"/>
      <c r="P4150" s="4"/>
    </row>
    <row r="4151" spans="1:16" ht="15.75" customHeight="1">
      <c r="A4151" s="4" t="str">
        <f>+B4143&amp;B4151</f>
        <v>43613CONCHAN</v>
      </c>
      <c r="B4151" s="57" t="s">
        <v>14</v>
      </c>
      <c r="C4151" s="139">
        <v>7.84</v>
      </c>
      <c r="D4151" s="138">
        <v>8.370000000000001</v>
      </c>
      <c r="E4151" s="137">
        <v>8.3300376647834273</v>
      </c>
      <c r="F4151" s="137">
        <v>8.0699937225360969</v>
      </c>
      <c r="G4151" s="138">
        <v>7.5600282485875701</v>
      </c>
      <c r="H4151" s="137">
        <v>7.1899717514124291</v>
      </c>
      <c r="O4151" s="4"/>
      <c r="P4151" s="4"/>
    </row>
    <row r="4152" spans="1:16" ht="15.75" customHeight="1">
      <c r="A4152" s="4" t="str">
        <f>+B4143&amp;B4152</f>
        <v>43613C. DE PASCO</v>
      </c>
      <c r="B4152" s="57" t="s">
        <v>23</v>
      </c>
      <c r="C4152" s="122"/>
      <c r="D4152" s="130"/>
      <c r="E4152" s="122"/>
      <c r="F4152" s="122"/>
      <c r="G4152" s="138">
        <v>8.3300376647834273</v>
      </c>
      <c r="H4152" s="137">
        <v>7.9900345260514749</v>
      </c>
      <c r="O4152" s="4"/>
      <c r="P4152" s="4"/>
    </row>
    <row r="4153" spans="1:16" ht="15.75" customHeight="1">
      <c r="A4153" s="4" t="str">
        <f>+B4143&amp;B4153</f>
        <v>43613PISCO</v>
      </c>
      <c r="B4153" s="57" t="s">
        <v>24</v>
      </c>
      <c r="C4153" s="139">
        <v>8.0400000000000009</v>
      </c>
      <c r="D4153" s="138">
        <v>8.57</v>
      </c>
      <c r="E4153" s="122"/>
      <c r="F4153" s="137">
        <v>8.3400031387319515</v>
      </c>
      <c r="G4153" s="138">
        <v>7.8600125549278088</v>
      </c>
      <c r="H4153" s="137">
        <v>7.4700251098556185</v>
      </c>
      <c r="O4153" s="4"/>
      <c r="P4153" s="4"/>
    </row>
    <row r="4154" spans="1:16" ht="15.75" customHeight="1">
      <c r="A4154" s="4" t="str">
        <f>B4143&amp;B4154</f>
        <v>43613MOLLENDO</v>
      </c>
      <c r="B4154" s="57" t="s">
        <v>25</v>
      </c>
      <c r="C4154" s="139">
        <v>8.31</v>
      </c>
      <c r="D4154" s="138">
        <v>8.84</v>
      </c>
      <c r="E4154" s="122"/>
      <c r="F4154" s="122"/>
      <c r="G4154" s="138">
        <v>8.1699623352165709</v>
      </c>
      <c r="H4154" s="137">
        <v>7.8199937225360951</v>
      </c>
      <c r="O4154" s="4"/>
      <c r="P4154" s="4"/>
    </row>
    <row r="4155" spans="1:16" ht="15.75" customHeight="1">
      <c r="A4155" s="4" t="str">
        <f>B4143&amp;B4155</f>
        <v>43613JULIACA</v>
      </c>
      <c r="B4155" s="57" t="s">
        <v>26</v>
      </c>
      <c r="C4155" s="139">
        <v>8.58</v>
      </c>
      <c r="D4155" s="138">
        <v>9.11</v>
      </c>
      <c r="E4155" s="122"/>
      <c r="F4155" s="122"/>
      <c r="G4155" s="130"/>
      <c r="H4155" s="137">
        <v>8.1300219711236661</v>
      </c>
      <c r="O4155" s="4"/>
      <c r="P4155" s="4"/>
    </row>
    <row r="4156" spans="1:16" ht="15.75" customHeight="1">
      <c r="A4156" s="4" t="str">
        <f>B4143&amp;B4156</f>
        <v>43613CUSCO</v>
      </c>
      <c r="B4156" s="57" t="s">
        <v>19</v>
      </c>
      <c r="C4156" s="139">
        <v>8.629999999999999</v>
      </c>
      <c r="D4156" s="138">
        <v>9.16</v>
      </c>
      <c r="E4156" s="122"/>
      <c r="F4156" s="122"/>
      <c r="G4156" s="130"/>
      <c r="H4156" s="137">
        <v>8.1800062774639049</v>
      </c>
      <c r="O4156" s="4"/>
      <c r="P4156" s="4"/>
    </row>
    <row r="4157" spans="1:16" ht="15.75" customHeight="1">
      <c r="A4157" s="4" t="str">
        <f>B4143&amp;B4157</f>
        <v>43613ILO</v>
      </c>
      <c r="B4157" s="57" t="s">
        <v>27</v>
      </c>
      <c r="C4157" s="139">
        <v>8.35</v>
      </c>
      <c r="D4157" s="138">
        <v>8.879999999999999</v>
      </c>
      <c r="E4157" s="122"/>
      <c r="F4157" s="137">
        <v>8.7500000000000018</v>
      </c>
      <c r="G4157" s="130"/>
      <c r="H4157" s="122"/>
      <c r="O4157" s="4"/>
      <c r="P4157" s="4"/>
    </row>
    <row r="4158" spans="1:16" ht="15.75" customHeight="1">
      <c r="A4158" s="4" t="str">
        <f>B4143&amp;B4158</f>
        <v>43613EL MILAGRO</v>
      </c>
      <c r="B4158" s="57" t="s">
        <v>28</v>
      </c>
      <c r="C4158" s="122"/>
      <c r="D4158" s="130"/>
      <c r="E4158" s="123"/>
      <c r="F4158" s="123"/>
      <c r="G4158" s="140">
        <v>8.0499843063402388</v>
      </c>
      <c r="H4158" s="141">
        <v>7.6100125549278097</v>
      </c>
      <c r="O4158" s="4"/>
      <c r="P4158" s="4"/>
    </row>
    <row r="4159" spans="1:16" ht="15.75" customHeight="1">
      <c r="A4159" s="4" t="str">
        <f>B4143&amp;B4159</f>
        <v>43613YURIMAGUAS</v>
      </c>
      <c r="B4159" s="57" t="s">
        <v>29</v>
      </c>
      <c r="C4159" s="122"/>
      <c r="D4159" s="130"/>
      <c r="E4159" s="133"/>
      <c r="F4159" s="121"/>
      <c r="G4159" s="121"/>
      <c r="H4159" s="121"/>
      <c r="O4159" s="4"/>
      <c r="P4159" s="4"/>
    </row>
    <row r="4160" spans="1:16" ht="15.75" customHeight="1">
      <c r="A4160" s="4" t="str">
        <f>B4143&amp;B4160</f>
        <v>43613IQUITOS</v>
      </c>
      <c r="B4160" s="57" t="s">
        <v>30</v>
      </c>
      <c r="C4160" s="122"/>
      <c r="D4160" s="130"/>
      <c r="E4160" s="133"/>
      <c r="F4160" s="121"/>
      <c r="G4160" s="121"/>
      <c r="H4160" s="121"/>
      <c r="O4160" s="4"/>
      <c r="P4160" s="4"/>
    </row>
    <row r="4161" spans="1:16" ht="15.75" customHeight="1">
      <c r="A4161" s="4" t="str">
        <f>B4143&amp;B4161</f>
        <v>43613PUCALLPA</v>
      </c>
      <c r="B4161" s="57" t="s">
        <v>31</v>
      </c>
      <c r="C4161" s="122"/>
      <c r="D4161" s="130"/>
      <c r="E4161" s="133"/>
      <c r="F4161" s="121"/>
      <c r="G4161" s="121"/>
      <c r="H4161" s="121"/>
      <c r="O4161" s="4"/>
      <c r="P4161" s="4"/>
    </row>
    <row r="4162" spans="1:16" ht="15.75" customHeight="1">
      <c r="A4162" s="4" t="str">
        <f>B4143&amp;B4162</f>
        <v>43613PTO. MALDONADO</v>
      </c>
      <c r="B4162" s="57" t="s">
        <v>32</v>
      </c>
      <c r="C4162" s="139">
        <v>9.85</v>
      </c>
      <c r="D4162" s="138">
        <v>10.38</v>
      </c>
      <c r="E4162" s="142"/>
      <c r="F4162" s="121"/>
      <c r="G4162" s="121"/>
      <c r="H4162" s="121"/>
      <c r="O4162" s="4"/>
      <c r="P4162" s="4"/>
    </row>
    <row r="4163" spans="1:16" ht="15.75" customHeight="1">
      <c r="B4163" s="17">
        <v>43631</v>
      </c>
      <c r="C4163" s="18"/>
      <c r="D4163" s="18"/>
      <c r="E4163" s="18"/>
      <c r="F4163" s="18"/>
      <c r="G4163" s="18"/>
      <c r="H4163" s="18"/>
      <c r="O4163" s="4"/>
      <c r="P4163" s="4"/>
    </row>
    <row r="4164" spans="1:16" ht="15.75" customHeight="1">
      <c r="A4164" s="4" t="str">
        <f>B4163&amp;B4164</f>
        <v>43631TALARA</v>
      </c>
      <c r="B4164" s="155" t="s">
        <v>20</v>
      </c>
      <c r="C4164" s="121"/>
      <c r="D4164" s="121"/>
      <c r="E4164" s="121"/>
      <c r="F4164" s="121">
        <v>8.0999686126804793</v>
      </c>
      <c r="G4164" s="121">
        <v>7.6100125549278097</v>
      </c>
      <c r="H4164" s="121">
        <v>7.1599968612680467</v>
      </c>
      <c r="O4164" s="4"/>
      <c r="P4164" s="4"/>
    </row>
    <row r="4165" spans="1:16" ht="15.75" customHeight="1">
      <c r="A4165" s="4" t="str">
        <f>B4163&amp;B4165</f>
        <v>43631PIURA</v>
      </c>
      <c r="B4165" s="155" t="s">
        <v>21</v>
      </c>
      <c r="C4165" s="121"/>
      <c r="D4165" s="121"/>
      <c r="E4165" s="121"/>
      <c r="F4165" s="121"/>
      <c r="G4165" s="121">
        <v>7.6899717514124291</v>
      </c>
      <c r="H4165" s="121">
        <v>7.3400031387319524</v>
      </c>
      <c r="O4165" s="4"/>
      <c r="P4165" s="4"/>
    </row>
    <row r="4166" spans="1:16" ht="15.75" customHeight="1">
      <c r="A4166" s="4" t="str">
        <f>+B4163&amp;B4166</f>
        <v>43631ETEN</v>
      </c>
      <c r="B4166" s="155" t="s">
        <v>18</v>
      </c>
      <c r="C4166" s="121">
        <v>8.07</v>
      </c>
      <c r="D4166" s="121">
        <v>8.41</v>
      </c>
      <c r="E4166" s="121"/>
      <c r="F4166" s="121"/>
      <c r="G4166" s="121">
        <v>7.8800219711236661</v>
      </c>
      <c r="H4166" s="121">
        <v>7.5299748901443815</v>
      </c>
      <c r="O4166" s="4"/>
      <c r="P4166" s="4"/>
    </row>
    <row r="4167" spans="1:16" ht="15.75" customHeight="1">
      <c r="A4167" s="4" t="str">
        <f>+B4163&amp;B4167</f>
        <v>43631SALAVERRY</v>
      </c>
      <c r="B4167" s="155" t="s">
        <v>16</v>
      </c>
      <c r="C4167" s="121">
        <v>8.11</v>
      </c>
      <c r="D4167" s="121">
        <v>8.4500000000000011</v>
      </c>
      <c r="E4167" s="121"/>
      <c r="F4167" s="121">
        <v>8.4099968612680467</v>
      </c>
      <c r="G4167" s="121">
        <v>7.9099968612680467</v>
      </c>
      <c r="H4167" s="121">
        <v>7.5600282485875701</v>
      </c>
      <c r="O4167" s="4"/>
      <c r="P4167" s="4"/>
    </row>
    <row r="4168" spans="1:16" ht="15.75" customHeight="1">
      <c r="A4168" s="4" t="str">
        <f>+B4163&amp;B4168</f>
        <v>43631CHIMBOTE</v>
      </c>
      <c r="B4168" s="155" t="s">
        <v>15</v>
      </c>
      <c r="C4168" s="121">
        <v>7.98</v>
      </c>
      <c r="D4168" s="121">
        <v>8.32</v>
      </c>
      <c r="E4168" s="121"/>
      <c r="F4168" s="121"/>
      <c r="G4168" s="121">
        <v>7.9099968612680467</v>
      </c>
      <c r="H4168" s="121">
        <v>-1.1296296296296295</v>
      </c>
      <c r="O4168" s="4"/>
      <c r="P4168" s="4"/>
    </row>
    <row r="4169" spans="1:16" ht="15.75" customHeight="1">
      <c r="A4169" s="4" t="str">
        <f>+B4163&amp;B4169</f>
        <v>43631SUPE</v>
      </c>
      <c r="B4169" s="155" t="s">
        <v>22</v>
      </c>
      <c r="C4169" s="121">
        <v>7.9700000000000006</v>
      </c>
      <c r="D4169" s="121">
        <v>8.31</v>
      </c>
      <c r="E4169" s="121"/>
      <c r="F4169" s="121"/>
      <c r="G4169" s="121">
        <v>7.6300219711236652</v>
      </c>
      <c r="H4169" s="121">
        <v>7.4300062774639049</v>
      </c>
      <c r="O4169" s="4"/>
      <c r="P4169" s="4"/>
    </row>
    <row r="4170" spans="1:16" ht="15.75" customHeight="1">
      <c r="A4170" s="4" t="str">
        <f>+B4163&amp;B4170</f>
        <v>43631CALLAO</v>
      </c>
      <c r="B4170" s="155" t="s">
        <v>17</v>
      </c>
      <c r="C4170" s="121">
        <v>7.84</v>
      </c>
      <c r="D4170" s="121">
        <v>8.1800000000000015</v>
      </c>
      <c r="E4170" s="121">
        <v>8.1899717514124308</v>
      </c>
      <c r="F4170" s="121">
        <v>7.930006277463904</v>
      </c>
      <c r="G4170" s="121">
        <v>7.4099968612680476</v>
      </c>
      <c r="H4170" s="121">
        <v>7.0400188323917146</v>
      </c>
      <c r="O4170" s="4"/>
      <c r="P4170" s="4"/>
    </row>
    <row r="4171" spans="1:16" ht="15.75" customHeight="1">
      <c r="A4171" s="4" t="str">
        <f>+B4163&amp;B4171</f>
        <v>43631CONCHAN</v>
      </c>
      <c r="B4171" s="155" t="s">
        <v>14</v>
      </c>
      <c r="C4171" s="121">
        <v>7.84</v>
      </c>
      <c r="D4171" s="121">
        <v>8.1800000000000015</v>
      </c>
      <c r="E4171" s="121">
        <v>8.1899717514124308</v>
      </c>
      <c r="F4171" s="121">
        <v>7.930006277463904</v>
      </c>
      <c r="G4171" s="121">
        <v>7.4099968612680476</v>
      </c>
      <c r="H4171" s="121">
        <v>7.0400188323917146</v>
      </c>
      <c r="O4171" s="4"/>
      <c r="P4171" s="4"/>
    </row>
    <row r="4172" spans="1:16" ht="15.75" customHeight="1">
      <c r="A4172" s="4" t="str">
        <f>+B4163&amp;B4172</f>
        <v>43631C. DE PASCO</v>
      </c>
      <c r="B4172" s="155" t="s">
        <v>23</v>
      </c>
      <c r="C4172" s="121"/>
      <c r="D4172" s="121"/>
      <c r="E4172" s="121"/>
      <c r="F4172" s="121"/>
      <c r="G4172" s="121">
        <v>8.1800062774639049</v>
      </c>
      <c r="H4172" s="121">
        <v>7.8400031387319506</v>
      </c>
      <c r="O4172" s="4"/>
      <c r="P4172" s="4"/>
    </row>
    <row r="4173" spans="1:16" ht="15.75" customHeight="1">
      <c r="A4173" s="4" t="str">
        <f>+B4163&amp;B4173</f>
        <v>43631PISCO</v>
      </c>
      <c r="B4173" s="155" t="s">
        <v>24</v>
      </c>
      <c r="C4173" s="121">
        <v>8.0400000000000009</v>
      </c>
      <c r="D4173" s="121">
        <v>8.379999999999999</v>
      </c>
      <c r="E4173" s="121"/>
      <c r="F4173" s="121">
        <v>8.2000156936597612</v>
      </c>
      <c r="G4173" s="121">
        <v>7.7099811676082863</v>
      </c>
      <c r="H4173" s="121">
        <v>7.3199937225360951</v>
      </c>
      <c r="O4173" s="4"/>
      <c r="P4173" s="4"/>
    </row>
    <row r="4174" spans="1:16" ht="15.75" customHeight="1">
      <c r="A4174" s="4" t="str">
        <f>B4163&amp;B4174</f>
        <v>43631MOLLENDO</v>
      </c>
      <c r="B4174" s="155" t="s">
        <v>25</v>
      </c>
      <c r="C4174" s="121">
        <v>8.31</v>
      </c>
      <c r="D4174" s="121">
        <v>8.65</v>
      </c>
      <c r="E4174" s="121"/>
      <c r="F4174" s="121"/>
      <c r="G4174" s="121">
        <v>8.0200094161958546</v>
      </c>
      <c r="H4174" s="121">
        <v>7.6699623352165727</v>
      </c>
      <c r="O4174" s="4"/>
      <c r="P4174" s="4"/>
    </row>
    <row r="4175" spans="1:16" ht="15.75" customHeight="1">
      <c r="A4175" s="4" t="str">
        <f>B4163&amp;B4175</f>
        <v>43631JULIACA</v>
      </c>
      <c r="B4175" s="155" t="s">
        <v>26</v>
      </c>
      <c r="C4175" s="121">
        <v>8.58</v>
      </c>
      <c r="D4175" s="121">
        <v>8.92</v>
      </c>
      <c r="E4175" s="121"/>
      <c r="F4175" s="121"/>
      <c r="G4175" s="121"/>
      <c r="H4175" s="121">
        <v>7.9799905838041409</v>
      </c>
      <c r="O4175" s="4"/>
      <c r="P4175" s="4"/>
    </row>
    <row r="4176" spans="1:16" ht="15.75" customHeight="1">
      <c r="A4176" s="4" t="str">
        <f>B4163&amp;B4176</f>
        <v>43631CUSCO</v>
      </c>
      <c r="B4176" s="155" t="s">
        <v>19</v>
      </c>
      <c r="C4176" s="121">
        <v>8.629999999999999</v>
      </c>
      <c r="D4176" s="121">
        <v>8.9700000000000006</v>
      </c>
      <c r="E4176" s="121"/>
      <c r="F4176" s="121"/>
      <c r="G4176" s="121"/>
      <c r="H4176" s="121">
        <v>8.0299748901443806</v>
      </c>
      <c r="O4176" s="4"/>
      <c r="P4176" s="4"/>
    </row>
    <row r="4177" spans="1:16" ht="15.75" customHeight="1">
      <c r="A4177" s="4" t="str">
        <f>B4163&amp;B4177</f>
        <v>43631ILO</v>
      </c>
      <c r="B4177" s="155" t="s">
        <v>27</v>
      </c>
      <c r="C4177" s="121">
        <v>8.35</v>
      </c>
      <c r="D4177" s="121">
        <v>8.69</v>
      </c>
      <c r="E4177" s="121"/>
      <c r="F4177" s="121">
        <v>8.6100125549278097</v>
      </c>
      <c r="G4177" s="121"/>
      <c r="H4177" s="121"/>
      <c r="O4177" s="4"/>
      <c r="P4177" s="4"/>
    </row>
    <row r="4178" spans="1:16" ht="15.75" customHeight="1">
      <c r="A4178" s="4" t="str">
        <f>B4163&amp;B4178</f>
        <v>43631EL MILAGRO</v>
      </c>
      <c r="B4178" s="155" t="s">
        <v>28</v>
      </c>
      <c r="C4178" s="121"/>
      <c r="D4178" s="121"/>
      <c r="E4178" s="121"/>
      <c r="F4178" s="121"/>
      <c r="G4178" s="121">
        <v>7.9000313873195234</v>
      </c>
      <c r="H4178" s="121">
        <v>7.4599811676082854</v>
      </c>
      <c r="O4178" s="4"/>
      <c r="P4178" s="4"/>
    </row>
    <row r="4179" spans="1:16" ht="15.75" customHeight="1">
      <c r="A4179" s="4" t="str">
        <f>B4163&amp;B4179</f>
        <v>43631YURIMAGUAS</v>
      </c>
      <c r="B4179" s="155" t="s">
        <v>29</v>
      </c>
      <c r="C4179" s="121"/>
      <c r="D4179" s="121"/>
      <c r="E4179" s="121"/>
      <c r="F4179" s="121"/>
      <c r="G4179" s="121"/>
      <c r="H4179" s="121"/>
      <c r="O4179" s="4"/>
      <c r="P4179" s="4"/>
    </row>
    <row r="4180" spans="1:16" ht="15.75" customHeight="1">
      <c r="A4180" s="4" t="str">
        <f>B4163&amp;B4180</f>
        <v>43631IQUITOS</v>
      </c>
      <c r="B4180" s="155" t="s">
        <v>30</v>
      </c>
      <c r="C4180" s="121"/>
      <c r="D4180" s="121"/>
      <c r="E4180" s="121"/>
      <c r="F4180" s="121"/>
      <c r="G4180" s="121"/>
      <c r="H4180" s="121"/>
      <c r="O4180" s="4"/>
      <c r="P4180" s="4"/>
    </row>
    <row r="4181" spans="1:16" ht="15.75" customHeight="1">
      <c r="A4181" s="4" t="str">
        <f>B4163&amp;B4181</f>
        <v>43631PUCALLPA</v>
      </c>
      <c r="B4181" s="155" t="s">
        <v>31</v>
      </c>
      <c r="C4181" s="121"/>
      <c r="D4181" s="121"/>
      <c r="E4181" s="121"/>
      <c r="F4181" s="121"/>
      <c r="G4181" s="121"/>
      <c r="H4181" s="121"/>
      <c r="O4181" s="4"/>
      <c r="P4181" s="4"/>
    </row>
    <row r="4182" spans="1:16" ht="15.75" customHeight="1">
      <c r="A4182" s="4" t="str">
        <f>B4163&amp;B4182</f>
        <v>43631PTO. MALDONADO</v>
      </c>
      <c r="B4182" s="155" t="s">
        <v>32</v>
      </c>
      <c r="C4182" s="121">
        <v>9.85</v>
      </c>
      <c r="D4182" s="121">
        <v>10.19</v>
      </c>
      <c r="E4182" s="121"/>
      <c r="F4182" s="121"/>
      <c r="G4182" s="121"/>
      <c r="H4182" s="121"/>
      <c r="O4182" s="4"/>
      <c r="P4182" s="4"/>
    </row>
    <row r="4183" spans="1:16" ht="15.75" customHeight="1">
      <c r="B4183" s="17">
        <v>43648</v>
      </c>
      <c r="C4183" s="18"/>
      <c r="D4183" s="18"/>
      <c r="E4183" s="18"/>
      <c r="F4183" s="18"/>
      <c r="G4183" s="18"/>
      <c r="H4183" s="18"/>
      <c r="O4183" s="4"/>
      <c r="P4183" s="4"/>
    </row>
    <row r="4184" spans="1:16" ht="15.75" customHeight="1">
      <c r="A4184" s="4" t="str">
        <f>B4183&amp;B4184</f>
        <v>43648TALARA</v>
      </c>
      <c r="B4184" s="155" t="s">
        <v>20</v>
      </c>
      <c r="C4184" s="121"/>
      <c r="D4184" s="121"/>
      <c r="E4184" s="121"/>
      <c r="F4184" s="121">
        <v>8.1500313873195207</v>
      </c>
      <c r="G4184" s="121">
        <v>7.6100125549278097</v>
      </c>
      <c r="H4184" s="121">
        <v>7.1599968612680467</v>
      </c>
      <c r="O4184" s="4"/>
      <c r="P4184" s="4"/>
    </row>
    <row r="4185" spans="1:16" ht="15.75" customHeight="1">
      <c r="A4185" s="4" t="str">
        <f>B4183&amp;B4185</f>
        <v>43648PIURA</v>
      </c>
      <c r="B4185" s="155" t="s">
        <v>21</v>
      </c>
      <c r="C4185" s="121"/>
      <c r="D4185" s="121"/>
      <c r="E4185" s="121"/>
      <c r="F4185" s="121"/>
      <c r="G4185" s="121">
        <v>7.6899717514124291</v>
      </c>
      <c r="H4185" s="121">
        <v>7.3400031387319524</v>
      </c>
      <c r="O4185" s="4"/>
      <c r="P4185" s="4"/>
    </row>
    <row r="4186" spans="1:16" ht="15.75" customHeight="1">
      <c r="A4186" s="4" t="str">
        <f>+B4183&amp;B4186</f>
        <v>43648ETEN</v>
      </c>
      <c r="B4186" s="155" t="s">
        <v>18</v>
      </c>
      <c r="C4186" s="121">
        <v>7.8599999999999994</v>
      </c>
      <c r="D4186" s="121">
        <v>8.4700000000000006</v>
      </c>
      <c r="E4186" s="121"/>
      <c r="F4186" s="121"/>
      <c r="G4186" s="121">
        <v>7.8800219711236661</v>
      </c>
      <c r="H4186" s="121">
        <v>7.5299748901443815</v>
      </c>
      <c r="O4186" s="4"/>
      <c r="P4186" s="4"/>
    </row>
    <row r="4187" spans="1:16" ht="15.75" customHeight="1">
      <c r="A4187" s="4" t="str">
        <f>+B4183&amp;B4187</f>
        <v>43648SALAVERRY</v>
      </c>
      <c r="B4187" s="155" t="s">
        <v>16</v>
      </c>
      <c r="C4187" s="121">
        <v>7.9</v>
      </c>
      <c r="D4187" s="121">
        <v>8.5100000000000016</v>
      </c>
      <c r="E4187" s="121"/>
      <c r="F4187" s="121">
        <v>8.459981167608289</v>
      </c>
      <c r="G4187" s="121">
        <v>7.9099968612680467</v>
      </c>
      <c r="H4187" s="121">
        <v>7.5600282485875701</v>
      </c>
      <c r="O4187" s="4"/>
      <c r="P4187" s="4"/>
    </row>
    <row r="4188" spans="1:16" ht="15.75" customHeight="1">
      <c r="A4188" s="4" t="str">
        <f>+B4183&amp;B4188</f>
        <v>43648CHIMBOTE</v>
      </c>
      <c r="B4188" s="155" t="s">
        <v>15</v>
      </c>
      <c r="C4188" s="121">
        <v>7.77</v>
      </c>
      <c r="D4188" s="121">
        <v>8.379999999999999</v>
      </c>
      <c r="E4188" s="121"/>
      <c r="F4188" s="121"/>
      <c r="G4188" s="121">
        <v>7.9099968612680467</v>
      </c>
      <c r="H4188" s="121">
        <v>-1.1296296296296295</v>
      </c>
      <c r="O4188" s="4"/>
      <c r="P4188" s="4"/>
    </row>
    <row r="4189" spans="1:16" ht="15.75" customHeight="1">
      <c r="A4189" s="4" t="str">
        <f>+B4183&amp;B4189</f>
        <v>43648SUPE</v>
      </c>
      <c r="B4189" s="155" t="s">
        <v>22</v>
      </c>
      <c r="C4189" s="121">
        <v>7.76</v>
      </c>
      <c r="D4189" s="121">
        <v>8.370000000000001</v>
      </c>
      <c r="E4189" s="121"/>
      <c r="F4189" s="121"/>
      <c r="G4189" s="121">
        <v>7.6300219711236652</v>
      </c>
      <c r="H4189" s="121">
        <v>7.4300062774639049</v>
      </c>
      <c r="O4189" s="4"/>
      <c r="P4189" s="4"/>
    </row>
    <row r="4190" spans="1:16" ht="15.75" customHeight="1">
      <c r="A4190" s="4" t="str">
        <f>+B4183&amp;B4190</f>
        <v>43648CALLAO</v>
      </c>
      <c r="B4190" s="155" t="s">
        <v>17</v>
      </c>
      <c r="C4190" s="121">
        <v>7.6300000000000008</v>
      </c>
      <c r="D4190" s="121">
        <v>8.24</v>
      </c>
      <c r="E4190" s="121">
        <v>8.2599654739485224</v>
      </c>
      <c r="F4190" s="121">
        <v>7.9799905838041445</v>
      </c>
      <c r="G4190" s="121">
        <v>7.4099968612680476</v>
      </c>
      <c r="H4190" s="121">
        <v>7.0400188323917146</v>
      </c>
      <c r="O4190" s="4"/>
      <c r="P4190" s="4"/>
    </row>
    <row r="4191" spans="1:16" ht="15.75" customHeight="1">
      <c r="A4191" s="4" t="str">
        <f>+B4183&amp;B4191</f>
        <v>43648CONCHAN</v>
      </c>
      <c r="B4191" s="155" t="s">
        <v>14</v>
      </c>
      <c r="C4191" s="121">
        <v>7.6300000000000008</v>
      </c>
      <c r="D4191" s="121">
        <v>8.24</v>
      </c>
      <c r="E4191" s="121">
        <v>8.2599654739485224</v>
      </c>
      <c r="F4191" s="121">
        <v>7.9799905838041445</v>
      </c>
      <c r="G4191" s="121">
        <v>7.4099968612680476</v>
      </c>
      <c r="H4191" s="121">
        <v>7.0400188323917146</v>
      </c>
      <c r="O4191" s="4"/>
      <c r="P4191" s="4"/>
    </row>
    <row r="4192" spans="1:16" ht="15.75" customHeight="1">
      <c r="A4192" s="4" t="str">
        <f>+B4183&amp;B4192</f>
        <v>43648C. DE PASCO</v>
      </c>
      <c r="B4192" s="155" t="s">
        <v>23</v>
      </c>
      <c r="C4192" s="121"/>
      <c r="D4192" s="121"/>
      <c r="E4192" s="121"/>
      <c r="F4192" s="121"/>
      <c r="G4192" s="121">
        <v>8.1800062774639049</v>
      </c>
      <c r="H4192" s="121">
        <v>7.8400031387319506</v>
      </c>
      <c r="O4192" s="4"/>
      <c r="P4192" s="4"/>
    </row>
    <row r="4193" spans="1:16" ht="15.75" customHeight="1">
      <c r="A4193" s="4" t="str">
        <f>+B4183&amp;B4193</f>
        <v>43648PISCO</v>
      </c>
      <c r="B4193" s="155" t="s">
        <v>24</v>
      </c>
      <c r="C4193" s="121">
        <v>7.83</v>
      </c>
      <c r="D4193" s="121">
        <v>8.44</v>
      </c>
      <c r="E4193" s="121"/>
      <c r="F4193" s="121">
        <v>8.25</v>
      </c>
      <c r="G4193" s="121">
        <v>7.7099811676082863</v>
      </c>
      <c r="H4193" s="121">
        <v>7.3199937225360951</v>
      </c>
      <c r="O4193" s="4"/>
      <c r="P4193" s="4"/>
    </row>
    <row r="4194" spans="1:16" ht="15.75" customHeight="1">
      <c r="A4194" s="4" t="str">
        <f>B4183&amp;B4194</f>
        <v>43648MOLLENDO</v>
      </c>
      <c r="B4194" s="155" t="s">
        <v>25</v>
      </c>
      <c r="C4194" s="121">
        <v>8.1</v>
      </c>
      <c r="D4194" s="121">
        <v>8.7100000000000009</v>
      </c>
      <c r="E4194" s="121"/>
      <c r="F4194" s="121"/>
      <c r="G4194" s="121">
        <v>8.0200094161958546</v>
      </c>
      <c r="H4194" s="121">
        <v>7.6699623352165727</v>
      </c>
      <c r="O4194" s="4"/>
      <c r="P4194" s="4"/>
    </row>
    <row r="4195" spans="1:16" ht="15.75" customHeight="1">
      <c r="A4195" s="4" t="str">
        <f>B4183&amp;B4195</f>
        <v>43648JULIACA</v>
      </c>
      <c r="B4195" s="155" t="s">
        <v>26</v>
      </c>
      <c r="C4195" s="121">
        <v>8.370000000000001</v>
      </c>
      <c r="D4195" s="121">
        <v>8.98</v>
      </c>
      <c r="E4195" s="121"/>
      <c r="F4195" s="121"/>
      <c r="G4195" s="121"/>
      <c r="H4195" s="121">
        <v>7.9799905838041409</v>
      </c>
      <c r="O4195" s="4"/>
      <c r="P4195" s="4"/>
    </row>
    <row r="4196" spans="1:16" ht="15.75" customHeight="1">
      <c r="A4196" s="4" t="str">
        <f>B4183&amp;B4196</f>
        <v>43648CUSCO</v>
      </c>
      <c r="B4196" s="155" t="s">
        <v>19</v>
      </c>
      <c r="C4196" s="121">
        <v>8.42</v>
      </c>
      <c r="D4196" s="121">
        <v>9.0300000000000011</v>
      </c>
      <c r="E4196" s="121"/>
      <c r="F4196" s="121"/>
      <c r="G4196" s="121"/>
      <c r="H4196" s="121">
        <v>8.0299748901443806</v>
      </c>
      <c r="O4196" s="4"/>
      <c r="P4196" s="4"/>
    </row>
    <row r="4197" spans="1:16" ht="15.75" customHeight="1">
      <c r="A4197" s="4" t="str">
        <f>B4183&amp;B4197</f>
        <v>43648ILO</v>
      </c>
      <c r="B4197" s="155" t="s">
        <v>27</v>
      </c>
      <c r="C4197" s="121">
        <v>8.14</v>
      </c>
      <c r="D4197" s="121">
        <v>8.75</v>
      </c>
      <c r="E4197" s="121"/>
      <c r="F4197" s="121">
        <v>8.6599968612680467</v>
      </c>
      <c r="G4197" s="121"/>
      <c r="H4197" s="121"/>
      <c r="O4197" s="4"/>
      <c r="P4197" s="4"/>
    </row>
    <row r="4198" spans="1:16" ht="15.75" customHeight="1">
      <c r="A4198" s="4" t="str">
        <f>B4183&amp;B4198</f>
        <v>43648EL MILAGRO</v>
      </c>
      <c r="B4198" s="155" t="s">
        <v>28</v>
      </c>
      <c r="C4198" s="121"/>
      <c r="D4198" s="121"/>
      <c r="E4198" s="121"/>
      <c r="F4198" s="121"/>
      <c r="G4198" s="121">
        <v>7.9000313873195234</v>
      </c>
      <c r="H4198" s="121">
        <v>7.4599811676082854</v>
      </c>
      <c r="O4198" s="4"/>
      <c r="P4198" s="4"/>
    </row>
    <row r="4199" spans="1:16" ht="15.75" customHeight="1">
      <c r="A4199" s="4" t="str">
        <f>B4183&amp;B4199</f>
        <v>43648YURIMAGUAS</v>
      </c>
      <c r="B4199" s="155" t="s">
        <v>29</v>
      </c>
      <c r="C4199" s="121"/>
      <c r="D4199" s="121"/>
      <c r="E4199" s="121"/>
      <c r="F4199" s="121"/>
      <c r="G4199" s="121"/>
      <c r="H4199" s="121"/>
      <c r="O4199" s="4"/>
      <c r="P4199" s="4"/>
    </row>
    <row r="4200" spans="1:16" ht="15.75" customHeight="1">
      <c r="A4200" s="4" t="str">
        <f>B4183&amp;B4200</f>
        <v>43648IQUITOS</v>
      </c>
      <c r="B4200" s="155" t="s">
        <v>30</v>
      </c>
      <c r="C4200" s="121"/>
      <c r="D4200" s="121"/>
      <c r="E4200" s="121"/>
      <c r="F4200" s="121"/>
      <c r="G4200" s="121"/>
      <c r="H4200" s="121"/>
      <c r="O4200" s="4"/>
      <c r="P4200" s="4"/>
    </row>
    <row r="4201" spans="1:16" ht="15.75" customHeight="1">
      <c r="A4201" s="4" t="str">
        <f>B4183&amp;B4201</f>
        <v>43648PUCALLPA</v>
      </c>
      <c r="B4201" s="155" t="s">
        <v>31</v>
      </c>
      <c r="C4201" s="121"/>
      <c r="D4201" s="121"/>
      <c r="E4201" s="121"/>
      <c r="F4201" s="121"/>
      <c r="G4201" s="121"/>
      <c r="H4201" s="121"/>
      <c r="O4201" s="4"/>
      <c r="P4201" s="4"/>
    </row>
    <row r="4202" spans="1:16" ht="15.75" customHeight="1">
      <c r="A4202" s="4" t="str">
        <f>B4183&amp;B4202</f>
        <v>43648PTO. MALDONADO</v>
      </c>
      <c r="B4202" s="155" t="s">
        <v>32</v>
      </c>
      <c r="C4202" s="121">
        <v>9.64</v>
      </c>
      <c r="D4202" s="121">
        <v>10.25</v>
      </c>
      <c r="E4202" s="121"/>
      <c r="F4202" s="121"/>
      <c r="G4202" s="121"/>
      <c r="H4202" s="121"/>
      <c r="O4202" s="4"/>
      <c r="P4202" s="4"/>
    </row>
    <row r="4203" spans="1:16" ht="15.75" customHeight="1">
      <c r="B4203" s="17">
        <v>43652</v>
      </c>
      <c r="C4203" s="18"/>
      <c r="D4203" s="18"/>
      <c r="E4203" s="18"/>
      <c r="F4203" s="18"/>
      <c r="G4203" s="18"/>
      <c r="H4203" s="18"/>
      <c r="O4203" s="4"/>
      <c r="P4203" s="4"/>
    </row>
    <row r="4204" spans="1:16" ht="15.75" customHeight="1">
      <c r="A4204" s="4" t="str">
        <f>B4203&amp;B4204</f>
        <v>43652TALARA</v>
      </c>
      <c r="B4204" s="155" t="s">
        <v>20</v>
      </c>
      <c r="C4204" s="121"/>
      <c r="D4204" s="121"/>
      <c r="E4204" s="121"/>
      <c r="F4204" s="121">
        <v>8.3699780288763339</v>
      </c>
      <c r="G4204" s="121">
        <v>7.8400031387319524</v>
      </c>
      <c r="H4204" s="121">
        <v>7.4199623352165727</v>
      </c>
      <c r="O4204" s="4"/>
      <c r="P4204" s="4"/>
    </row>
    <row r="4205" spans="1:16" ht="15.75" customHeight="1">
      <c r="A4205" s="4" t="str">
        <f>B4203&amp;B4205</f>
        <v>43652PIURA</v>
      </c>
      <c r="B4205" s="155" t="s">
        <v>21</v>
      </c>
      <c r="C4205" s="121"/>
      <c r="D4205" s="121"/>
      <c r="E4205" s="121"/>
      <c r="F4205" s="121"/>
      <c r="G4205" s="121">
        <v>7.9199623352165718</v>
      </c>
      <c r="H4205" s="121">
        <v>7.5999686126804757</v>
      </c>
      <c r="O4205" s="4"/>
      <c r="P4205" s="4"/>
    </row>
    <row r="4206" spans="1:16" ht="15.75" customHeight="1">
      <c r="A4206" s="4" t="str">
        <f>+B4203&amp;B4206</f>
        <v>43652ETEN</v>
      </c>
      <c r="B4206" s="155" t="s">
        <v>18</v>
      </c>
      <c r="C4206" s="121">
        <v>7.8599999999999994</v>
      </c>
      <c r="D4206" s="121">
        <v>8.67</v>
      </c>
      <c r="E4206" s="121"/>
      <c r="F4206" s="121"/>
      <c r="G4206" s="121">
        <v>8.1100125549278079</v>
      </c>
      <c r="H4206" s="121">
        <v>7.7900188323917128</v>
      </c>
      <c r="O4206" s="4"/>
      <c r="P4206" s="4"/>
    </row>
    <row r="4207" spans="1:16" ht="15.75" customHeight="1">
      <c r="A4207" s="4" t="str">
        <f>+B4203&amp;B4207</f>
        <v>43652SALAVERRY</v>
      </c>
      <c r="B4207" s="155" t="s">
        <v>16</v>
      </c>
      <c r="C4207" s="121">
        <v>7.9</v>
      </c>
      <c r="D4207" s="121">
        <v>8.7100000000000009</v>
      </c>
      <c r="E4207" s="121"/>
      <c r="F4207" s="121">
        <v>8.6800062774639066</v>
      </c>
      <c r="G4207" s="121">
        <v>8.1399874450721903</v>
      </c>
      <c r="H4207" s="121">
        <v>7.8199937225360951</v>
      </c>
      <c r="O4207" s="4"/>
      <c r="P4207" s="4"/>
    </row>
    <row r="4208" spans="1:16" ht="15.75" customHeight="1">
      <c r="A4208" s="4" t="str">
        <f>+B4203&amp;B4208</f>
        <v>43652CHIMBOTE</v>
      </c>
      <c r="B4208" s="155" t="s">
        <v>15</v>
      </c>
      <c r="C4208" s="121">
        <v>7.77</v>
      </c>
      <c r="D4208" s="121">
        <v>8.58</v>
      </c>
      <c r="E4208" s="121"/>
      <c r="F4208" s="121"/>
      <c r="G4208" s="121">
        <v>8.1399874450721903</v>
      </c>
      <c r="H4208" s="121">
        <v>-1.1296296296296295</v>
      </c>
      <c r="O4208" s="4"/>
      <c r="P4208" s="4"/>
    </row>
    <row r="4209" spans="1:16" ht="15.75" customHeight="1">
      <c r="A4209" s="4" t="str">
        <f>+B4203&amp;B4209</f>
        <v>43652SUPE</v>
      </c>
      <c r="B4209" s="155" t="s">
        <v>22</v>
      </c>
      <c r="C4209" s="121">
        <v>7.76</v>
      </c>
      <c r="D4209" s="121">
        <v>8.57</v>
      </c>
      <c r="E4209" s="121"/>
      <c r="F4209" s="121"/>
      <c r="G4209" s="121">
        <v>7.8600125549278088</v>
      </c>
      <c r="H4209" s="121">
        <v>7.6899717514124273</v>
      </c>
      <c r="O4209" s="4"/>
      <c r="P4209" s="4"/>
    </row>
    <row r="4210" spans="1:16" ht="15.75" customHeight="1">
      <c r="A4210" s="4" t="str">
        <f>+B4203&amp;B4210</f>
        <v>43652CALLAO</v>
      </c>
      <c r="B4210" s="155" t="s">
        <v>17</v>
      </c>
      <c r="C4210" s="121">
        <v>7.6300000000000008</v>
      </c>
      <c r="D4210" s="121">
        <v>8.44</v>
      </c>
      <c r="E4210" s="121">
        <v>8.4700251098556176</v>
      </c>
      <c r="F4210" s="121">
        <v>8.2000156936597612</v>
      </c>
      <c r="G4210" s="121">
        <v>7.6399874450721903</v>
      </c>
      <c r="H4210" s="121">
        <v>7.2999843063402379</v>
      </c>
      <c r="O4210" s="4"/>
      <c r="P4210" s="4"/>
    </row>
    <row r="4211" spans="1:16" ht="15.75" customHeight="1">
      <c r="A4211" s="4" t="str">
        <f>+B4203&amp;B4211</f>
        <v>43652CONCHAN</v>
      </c>
      <c r="B4211" s="155" t="s">
        <v>14</v>
      </c>
      <c r="C4211" s="121">
        <v>7.6300000000000008</v>
      </c>
      <c r="D4211" s="121">
        <v>8.44</v>
      </c>
      <c r="E4211" s="121">
        <v>8.4700251098556176</v>
      </c>
      <c r="F4211" s="121">
        <v>8.2000156936597612</v>
      </c>
      <c r="G4211" s="121">
        <v>7.6399874450721903</v>
      </c>
      <c r="H4211" s="121">
        <v>7.2999843063402379</v>
      </c>
      <c r="O4211" s="4"/>
      <c r="P4211" s="4"/>
    </row>
    <row r="4212" spans="1:16" ht="15.75" customHeight="1">
      <c r="A4212" s="4" t="str">
        <f>+B4203&amp;B4212</f>
        <v>43652C. DE PASCO</v>
      </c>
      <c r="B4212" s="155" t="s">
        <v>23</v>
      </c>
      <c r="C4212" s="121"/>
      <c r="D4212" s="121"/>
      <c r="E4212" s="121"/>
      <c r="F4212" s="121"/>
      <c r="G4212" s="121">
        <v>8.4099968612680467</v>
      </c>
      <c r="H4212" s="121">
        <v>8.0999686126804775</v>
      </c>
      <c r="O4212" s="4"/>
      <c r="P4212" s="4"/>
    </row>
    <row r="4213" spans="1:16" ht="15.75" customHeight="1">
      <c r="A4213" s="4" t="str">
        <f>+B4203&amp;B4213</f>
        <v>43652PISCO</v>
      </c>
      <c r="B4213" s="155" t="s">
        <v>24</v>
      </c>
      <c r="C4213" s="121">
        <v>7.83</v>
      </c>
      <c r="D4213" s="121">
        <v>8.64</v>
      </c>
      <c r="E4213" s="121"/>
      <c r="F4213" s="121">
        <v>8.4700251098556176</v>
      </c>
      <c r="G4213" s="121">
        <v>7.9399717514124308</v>
      </c>
      <c r="H4213" s="121">
        <v>7.5800376647834273</v>
      </c>
      <c r="O4213" s="4"/>
      <c r="P4213" s="4"/>
    </row>
    <row r="4214" spans="1:16" ht="15.75" customHeight="1">
      <c r="A4214" s="4" t="str">
        <f>B4203&amp;B4214</f>
        <v>43652MOLLENDO</v>
      </c>
      <c r="B4214" s="155" t="s">
        <v>25</v>
      </c>
      <c r="C4214" s="121">
        <v>8.1</v>
      </c>
      <c r="D4214" s="121">
        <v>8.91</v>
      </c>
      <c r="E4214" s="121"/>
      <c r="F4214" s="121"/>
      <c r="G4214" s="121">
        <v>8.25</v>
      </c>
      <c r="H4214" s="121">
        <v>7.930006277463904</v>
      </c>
      <c r="O4214" s="4"/>
      <c r="P4214" s="4"/>
    </row>
    <row r="4215" spans="1:16" ht="15.75" customHeight="1">
      <c r="A4215" s="4" t="str">
        <f>B4203&amp;B4215</f>
        <v>43652JULIACA</v>
      </c>
      <c r="B4215" s="155" t="s">
        <v>26</v>
      </c>
      <c r="C4215" s="121">
        <v>8.370000000000001</v>
      </c>
      <c r="D4215" s="121">
        <v>9.18</v>
      </c>
      <c r="E4215" s="121"/>
      <c r="F4215" s="121"/>
      <c r="G4215" s="121"/>
      <c r="H4215" s="121">
        <v>8.240034526051474</v>
      </c>
      <c r="O4215" s="4"/>
      <c r="P4215" s="4"/>
    </row>
    <row r="4216" spans="1:16" ht="15.75" customHeight="1">
      <c r="A4216" s="4" t="str">
        <f>B4203&amp;B4216</f>
        <v>43652CUSCO</v>
      </c>
      <c r="B4216" s="155" t="s">
        <v>19</v>
      </c>
      <c r="C4216" s="121">
        <v>8.42</v>
      </c>
      <c r="D4216" s="121">
        <v>9.23</v>
      </c>
      <c r="E4216" s="121"/>
      <c r="F4216" s="121"/>
      <c r="G4216" s="121"/>
      <c r="H4216" s="121">
        <v>8.2900188323917146</v>
      </c>
      <c r="O4216" s="4"/>
      <c r="P4216" s="4"/>
    </row>
    <row r="4217" spans="1:16" ht="15.75" customHeight="1">
      <c r="A4217" s="4" t="str">
        <f>B4203&amp;B4217</f>
        <v>43652ILO</v>
      </c>
      <c r="B4217" s="155" t="s">
        <v>27</v>
      </c>
      <c r="C4217" s="121">
        <v>8.14</v>
      </c>
      <c r="D4217" s="121">
        <v>8.9500000000000011</v>
      </c>
      <c r="E4217" s="121"/>
      <c r="F4217" s="121">
        <v>8.8800219711236679</v>
      </c>
      <c r="G4217" s="121"/>
      <c r="H4217" s="121"/>
      <c r="O4217" s="4"/>
      <c r="P4217" s="4"/>
    </row>
    <row r="4218" spans="1:16" ht="15.75" customHeight="1">
      <c r="A4218" s="4" t="str">
        <f>B4203&amp;B4218</f>
        <v>43652EL MILAGRO</v>
      </c>
      <c r="B4218" s="155" t="s">
        <v>28</v>
      </c>
      <c r="C4218" s="121"/>
      <c r="D4218" s="121"/>
      <c r="E4218" s="121"/>
      <c r="F4218" s="121"/>
      <c r="G4218" s="121">
        <v>8.1300219711236661</v>
      </c>
      <c r="H4218" s="121">
        <v>7.7200251098556185</v>
      </c>
      <c r="O4218" s="4"/>
      <c r="P4218" s="4"/>
    </row>
    <row r="4219" spans="1:16" ht="15.75" customHeight="1">
      <c r="A4219" s="4" t="str">
        <f>B4203&amp;B4219</f>
        <v>43652YURIMAGUAS</v>
      </c>
      <c r="B4219" s="155" t="s">
        <v>29</v>
      </c>
      <c r="C4219" s="121"/>
      <c r="D4219" s="121"/>
      <c r="E4219" s="121"/>
      <c r="F4219" s="121"/>
      <c r="G4219" s="121"/>
      <c r="H4219" s="121"/>
      <c r="O4219" s="4"/>
      <c r="P4219" s="4"/>
    </row>
    <row r="4220" spans="1:16" ht="15.75" customHeight="1">
      <c r="A4220" s="4" t="str">
        <f>B4203&amp;B4220</f>
        <v>43652IQUITOS</v>
      </c>
      <c r="B4220" s="155" t="s">
        <v>30</v>
      </c>
      <c r="C4220" s="121"/>
      <c r="D4220" s="121"/>
      <c r="E4220" s="121"/>
      <c r="F4220" s="121"/>
      <c r="G4220" s="121"/>
      <c r="H4220" s="121"/>
      <c r="O4220" s="4"/>
      <c r="P4220" s="4"/>
    </row>
    <row r="4221" spans="1:16" ht="15.75" customHeight="1">
      <c r="A4221" s="4" t="str">
        <f>B4203&amp;B4221</f>
        <v>43652PUCALLPA</v>
      </c>
      <c r="B4221" s="155" t="s">
        <v>31</v>
      </c>
      <c r="C4221" s="121"/>
      <c r="D4221" s="121"/>
      <c r="E4221" s="121"/>
      <c r="F4221" s="121"/>
      <c r="G4221" s="121"/>
      <c r="H4221" s="121"/>
      <c r="O4221" s="4"/>
      <c r="P4221" s="4"/>
    </row>
    <row r="4222" spans="1:16" ht="15.75" customHeight="1">
      <c r="A4222" s="4" t="str">
        <f>B4203&amp;B4222</f>
        <v>43652PTO. MALDONADO</v>
      </c>
      <c r="B4222" s="155" t="s">
        <v>32</v>
      </c>
      <c r="C4222" s="121">
        <v>9.64</v>
      </c>
      <c r="D4222" s="121">
        <v>10.45</v>
      </c>
      <c r="E4222" s="121"/>
      <c r="F4222" s="121"/>
      <c r="G4222" s="121"/>
      <c r="H4222" s="121"/>
      <c r="O4222" s="4"/>
      <c r="P4222" s="4"/>
    </row>
    <row r="4223" spans="1:16" ht="15.75" customHeight="1">
      <c r="B4223" s="17">
        <v>43659</v>
      </c>
      <c r="C4223" s="18"/>
      <c r="D4223" s="18"/>
      <c r="E4223" s="18"/>
      <c r="F4223" s="18"/>
      <c r="G4223" s="18"/>
      <c r="H4223" s="18"/>
      <c r="O4223" s="4"/>
      <c r="P4223" s="4"/>
    </row>
    <row r="4224" spans="1:16" ht="15.75" customHeight="1">
      <c r="A4224" s="4" t="str">
        <f>B4223&amp;B4224</f>
        <v>43659TALARA</v>
      </c>
      <c r="B4224" s="57" t="s">
        <v>20</v>
      </c>
      <c r="C4224" s="121"/>
      <c r="D4224" s="121"/>
      <c r="E4224" s="121"/>
      <c r="F4224" s="121">
        <v>8.4500156936597612</v>
      </c>
      <c r="G4224" s="121">
        <v>7.9199623352165718</v>
      </c>
      <c r="H4224" s="121">
        <v>7.4999999999999991</v>
      </c>
      <c r="O4224" s="4"/>
      <c r="P4224" s="4"/>
    </row>
    <row r="4225" spans="1:16" ht="15.75" customHeight="1">
      <c r="A4225" s="4" t="str">
        <f>B4223&amp;B4225</f>
        <v>43659PIURA</v>
      </c>
      <c r="B4225" s="57" t="s">
        <v>21</v>
      </c>
      <c r="C4225" s="121"/>
      <c r="D4225" s="121"/>
      <c r="E4225" s="121"/>
      <c r="F4225" s="121"/>
      <c r="G4225" s="121">
        <v>8</v>
      </c>
      <c r="H4225" s="121">
        <v>7.680006277463904</v>
      </c>
      <c r="O4225" s="4"/>
      <c r="P4225" s="4"/>
    </row>
    <row r="4226" spans="1:16" ht="15.75" customHeight="1">
      <c r="A4226" s="4" t="str">
        <f>+B4223&amp;B4226</f>
        <v>43659ETEN</v>
      </c>
      <c r="B4226" s="57" t="s">
        <v>18</v>
      </c>
      <c r="C4226" s="121">
        <v>7.8599999999999994</v>
      </c>
      <c r="D4226" s="121">
        <v>8.73</v>
      </c>
      <c r="E4226" s="121"/>
      <c r="F4226" s="121"/>
      <c r="G4226" s="121">
        <v>8.1899717514124308</v>
      </c>
      <c r="H4226" s="121">
        <v>7.869978028876333</v>
      </c>
      <c r="O4226" s="4"/>
      <c r="P4226" s="4"/>
    </row>
    <row r="4227" spans="1:16" ht="15.75" customHeight="1">
      <c r="A4227" s="4" t="str">
        <f>+B4223&amp;B4227</f>
        <v>43659SALAVERRY</v>
      </c>
      <c r="B4227" s="57" t="s">
        <v>16</v>
      </c>
      <c r="C4227" s="121">
        <v>7.9</v>
      </c>
      <c r="D4227" s="121">
        <v>8.77</v>
      </c>
      <c r="E4227" s="121"/>
      <c r="F4227" s="121">
        <v>8.759965473948526</v>
      </c>
      <c r="G4227" s="121">
        <v>8.2200251098556194</v>
      </c>
      <c r="H4227" s="121">
        <v>7.9000313873195234</v>
      </c>
      <c r="O4227" s="4"/>
      <c r="P4227" s="4"/>
    </row>
    <row r="4228" spans="1:16" ht="15.75" customHeight="1">
      <c r="A4228" s="4" t="str">
        <f>+B4223&amp;B4228</f>
        <v>43659CHIMBOTE</v>
      </c>
      <c r="B4228" s="57" t="s">
        <v>15</v>
      </c>
      <c r="C4228" s="121">
        <v>7.77</v>
      </c>
      <c r="D4228" s="121">
        <v>8.64</v>
      </c>
      <c r="E4228" s="121"/>
      <c r="F4228" s="121"/>
      <c r="G4228" s="121">
        <v>8.2200251098556194</v>
      </c>
      <c r="H4228" s="121">
        <v>-1.1296296296296295</v>
      </c>
      <c r="O4228" s="4"/>
      <c r="P4228" s="4"/>
    </row>
    <row r="4229" spans="1:16" ht="15.75" customHeight="1">
      <c r="A4229" s="4" t="str">
        <f>+B4223&amp;B4229</f>
        <v>43659SUPE</v>
      </c>
      <c r="B4229" s="57" t="s">
        <v>22</v>
      </c>
      <c r="C4229" s="121">
        <v>7.76</v>
      </c>
      <c r="D4229" s="121">
        <v>8.629999999999999</v>
      </c>
      <c r="E4229" s="121"/>
      <c r="F4229" s="121"/>
      <c r="G4229" s="121">
        <v>7.9399717514124308</v>
      </c>
      <c r="H4229" s="121">
        <v>7.7700094161958555</v>
      </c>
      <c r="O4229" s="4"/>
      <c r="P4229" s="4"/>
    </row>
    <row r="4230" spans="1:16" ht="15.75" customHeight="1">
      <c r="A4230" s="4" t="str">
        <f>+B4223&amp;B4230</f>
        <v>43659CALLAO</v>
      </c>
      <c r="B4230" s="57" t="s">
        <v>17</v>
      </c>
      <c r="C4230" s="121">
        <v>7.6300000000000008</v>
      </c>
      <c r="D4230" s="121">
        <v>8.5</v>
      </c>
      <c r="E4230" s="121">
        <v>8.5600282485875727</v>
      </c>
      <c r="F4230" s="121">
        <v>8.2799748901443824</v>
      </c>
      <c r="G4230" s="121">
        <v>7.7200251098556185</v>
      </c>
      <c r="H4230" s="121">
        <v>7.3800219711236661</v>
      </c>
      <c r="O4230" s="4"/>
      <c r="P4230" s="4"/>
    </row>
    <row r="4231" spans="1:16" ht="15.75" customHeight="1">
      <c r="A4231" s="4" t="str">
        <f>+B4223&amp;B4231</f>
        <v>43659CONCHAN</v>
      </c>
      <c r="B4231" s="57" t="s">
        <v>14</v>
      </c>
      <c r="C4231" s="121">
        <v>7.6300000000000008</v>
      </c>
      <c r="D4231" s="121">
        <v>8.5</v>
      </c>
      <c r="E4231" s="121">
        <v>8.5600282485875727</v>
      </c>
      <c r="F4231" s="121">
        <v>8.2799748901443824</v>
      </c>
      <c r="G4231" s="121">
        <v>7.7200251098556185</v>
      </c>
      <c r="H4231" s="121">
        <v>7.3800219711236661</v>
      </c>
      <c r="O4231" s="4"/>
      <c r="P4231" s="4"/>
    </row>
    <row r="4232" spans="1:16" ht="15.75" customHeight="1">
      <c r="A4232" s="4" t="str">
        <f>+B4223&amp;B4232</f>
        <v>43659C. DE PASCO</v>
      </c>
      <c r="B4232" s="57" t="s">
        <v>23</v>
      </c>
      <c r="C4232" s="121"/>
      <c r="D4232" s="121"/>
      <c r="E4232" s="121"/>
      <c r="F4232" s="121"/>
      <c r="G4232" s="121">
        <v>8.490034526051474</v>
      </c>
      <c r="H4232" s="121">
        <v>8.1800062774639049</v>
      </c>
      <c r="O4232" s="4"/>
      <c r="P4232" s="4"/>
    </row>
    <row r="4233" spans="1:16" ht="15.75" customHeight="1">
      <c r="A4233" s="4" t="str">
        <f>+B4223&amp;B4233</f>
        <v>43659PISCO</v>
      </c>
      <c r="B4233" s="57" t="s">
        <v>24</v>
      </c>
      <c r="C4233" s="121">
        <v>7.83</v>
      </c>
      <c r="D4233" s="121">
        <v>8.7000000000000011</v>
      </c>
      <c r="E4233" s="121"/>
      <c r="F4233" s="121">
        <v>8.5499843063402405</v>
      </c>
      <c r="G4233" s="121">
        <v>8.0200094161958546</v>
      </c>
      <c r="H4233" s="121">
        <v>7.6599968612680467</v>
      </c>
      <c r="O4233" s="4"/>
      <c r="P4233" s="4"/>
    </row>
    <row r="4234" spans="1:16" ht="15.75" customHeight="1">
      <c r="A4234" s="4" t="str">
        <f>B4223&amp;B4234</f>
        <v>43659MOLLENDO</v>
      </c>
      <c r="B4234" s="57" t="s">
        <v>25</v>
      </c>
      <c r="C4234" s="121">
        <v>8.1</v>
      </c>
      <c r="D4234" s="121">
        <v>8.9700000000000006</v>
      </c>
      <c r="E4234" s="121"/>
      <c r="F4234" s="121"/>
      <c r="G4234" s="121">
        <v>8.3300376647834273</v>
      </c>
      <c r="H4234" s="121">
        <v>8.009965473948526</v>
      </c>
      <c r="O4234" s="4"/>
      <c r="P4234" s="4"/>
    </row>
    <row r="4235" spans="1:16" ht="15.75" customHeight="1">
      <c r="A4235" s="4" t="str">
        <f>B4223&amp;B4235</f>
        <v>43659JULIACA</v>
      </c>
      <c r="B4235" s="57" t="s">
        <v>26</v>
      </c>
      <c r="C4235" s="121">
        <v>8.370000000000001</v>
      </c>
      <c r="D4235" s="121">
        <v>9.24</v>
      </c>
      <c r="E4235" s="121"/>
      <c r="F4235" s="121"/>
      <c r="G4235" s="121"/>
      <c r="H4235" s="121">
        <v>8.3199937225360934</v>
      </c>
      <c r="O4235" s="4"/>
      <c r="P4235" s="4"/>
    </row>
    <row r="4236" spans="1:16" ht="15.75" customHeight="1">
      <c r="A4236" s="4" t="str">
        <f>B4223&amp;B4236</f>
        <v>43659CUSCO</v>
      </c>
      <c r="B4236" s="57" t="s">
        <v>19</v>
      </c>
      <c r="C4236" s="121">
        <v>8.42</v>
      </c>
      <c r="D4236" s="121">
        <v>9.2900000000000009</v>
      </c>
      <c r="E4236" s="121"/>
      <c r="F4236" s="121"/>
      <c r="G4236" s="121"/>
      <c r="H4236" s="121">
        <v>8.3699780288763339</v>
      </c>
      <c r="O4236" s="4"/>
      <c r="P4236" s="4"/>
    </row>
    <row r="4237" spans="1:16" ht="15.75" customHeight="1">
      <c r="A4237" s="4" t="str">
        <f>B4223&amp;B4237</f>
        <v>43659ILO</v>
      </c>
      <c r="B4237" s="57" t="s">
        <v>27</v>
      </c>
      <c r="C4237" s="121">
        <v>8.14</v>
      </c>
      <c r="D4237" s="121">
        <v>9.0100000000000016</v>
      </c>
      <c r="E4237" s="121"/>
      <c r="F4237" s="121">
        <v>8.9599811676082872</v>
      </c>
      <c r="G4237" s="121"/>
      <c r="H4237" s="121"/>
      <c r="O4237" s="4"/>
      <c r="P4237" s="4"/>
    </row>
    <row r="4238" spans="1:16" ht="15.75" customHeight="1">
      <c r="A4238" s="4" t="str">
        <f>B4223&amp;B4238</f>
        <v>43659EL MILAGRO</v>
      </c>
      <c r="B4238" s="57" t="s">
        <v>28</v>
      </c>
      <c r="C4238" s="121"/>
      <c r="D4238" s="121"/>
      <c r="E4238" s="121"/>
      <c r="F4238" s="121"/>
      <c r="G4238" s="121">
        <v>8.2099811676082854</v>
      </c>
      <c r="H4238" s="121">
        <v>7.7999843063402379</v>
      </c>
      <c r="O4238" s="4"/>
      <c r="P4238" s="4"/>
    </row>
    <row r="4239" spans="1:16" ht="15.75" customHeight="1">
      <c r="A4239" s="4" t="str">
        <f>B4223&amp;B4239</f>
        <v>43659YURIMAGUAS</v>
      </c>
      <c r="B4239" s="57" t="s">
        <v>29</v>
      </c>
      <c r="C4239" s="121"/>
      <c r="D4239" s="121"/>
      <c r="E4239" s="121"/>
      <c r="F4239" s="121"/>
      <c r="G4239" s="121"/>
      <c r="H4239" s="121"/>
      <c r="O4239" s="4"/>
      <c r="P4239" s="4"/>
    </row>
    <row r="4240" spans="1:16" ht="15.75" customHeight="1">
      <c r="A4240" s="4" t="str">
        <f>B4223&amp;B4240</f>
        <v>43659IQUITOS</v>
      </c>
      <c r="B4240" s="57" t="s">
        <v>30</v>
      </c>
      <c r="C4240" s="121"/>
      <c r="D4240" s="121"/>
      <c r="E4240" s="121"/>
      <c r="F4240" s="121"/>
      <c r="G4240" s="121"/>
      <c r="H4240" s="121"/>
      <c r="O4240" s="4"/>
      <c r="P4240" s="4"/>
    </row>
    <row r="4241" spans="1:16" ht="15.75" customHeight="1">
      <c r="A4241" s="4" t="str">
        <f>B4223&amp;B4241</f>
        <v>43659PUCALLPA</v>
      </c>
      <c r="B4241" s="57" t="s">
        <v>31</v>
      </c>
      <c r="C4241" s="121"/>
      <c r="D4241" s="121"/>
      <c r="E4241" s="121"/>
      <c r="F4241" s="121"/>
      <c r="G4241" s="121"/>
      <c r="H4241" s="121"/>
      <c r="O4241" s="4"/>
      <c r="P4241" s="4"/>
    </row>
    <row r="4242" spans="1:16" ht="15.75" customHeight="1">
      <c r="A4242" s="4" t="str">
        <f>B4223&amp;B4242</f>
        <v>43659PTO. MALDONADO</v>
      </c>
      <c r="B4242" s="57" t="s">
        <v>32</v>
      </c>
      <c r="C4242" s="121">
        <v>9.64</v>
      </c>
      <c r="D4242" s="121">
        <v>10.51</v>
      </c>
      <c r="E4242" s="121"/>
      <c r="F4242" s="121"/>
      <c r="G4242" s="121"/>
      <c r="H4242" s="121"/>
      <c r="O4242" s="4"/>
      <c r="P4242" s="4"/>
    </row>
    <row r="4243" spans="1:16" ht="15.75" customHeight="1">
      <c r="B4243" s="17">
        <v>43666</v>
      </c>
      <c r="C4243" s="18"/>
      <c r="D4243" s="18"/>
      <c r="E4243" s="18"/>
      <c r="F4243" s="18"/>
      <c r="G4243" s="18"/>
      <c r="H4243" s="18"/>
      <c r="O4243" s="4"/>
      <c r="P4243" s="4"/>
    </row>
    <row r="4244" spans="1:16" ht="15.75" customHeight="1">
      <c r="A4244" s="4" t="str">
        <f>B4243&amp;B4244</f>
        <v>43666TALARA</v>
      </c>
      <c r="B4244" s="57" t="s">
        <v>70</v>
      </c>
      <c r="C4244" s="121"/>
      <c r="D4244" s="121"/>
      <c r="E4244" s="121"/>
      <c r="F4244" s="121">
        <v>8.7299905838041436</v>
      </c>
      <c r="G4244" s="121">
        <v>8.288713282247766</v>
      </c>
      <c r="H4244" s="121">
        <v>7.821679438058748</v>
      </c>
      <c r="O4244" s="4"/>
      <c r="P4244" s="4"/>
    </row>
    <row r="4245" spans="1:16" ht="15.75" customHeight="1">
      <c r="A4245" s="4" t="str">
        <f>B4243&amp;B4245</f>
        <v>43666PIURA</v>
      </c>
      <c r="B4245" s="57" t="s">
        <v>71</v>
      </c>
      <c r="C4245" s="121"/>
      <c r="D4245" s="121"/>
      <c r="E4245" s="121"/>
      <c r="F4245" s="121"/>
      <c r="G4245" s="121">
        <v>8.3700510855683259</v>
      </c>
      <c r="H4245" s="121">
        <v>8.004789272030651</v>
      </c>
      <c r="O4245" s="4"/>
      <c r="P4245" s="4"/>
    </row>
    <row r="4246" spans="1:16" ht="15.75" customHeight="1">
      <c r="A4246" s="4" t="str">
        <f>+B4243&amp;B4246</f>
        <v>43666ETEN</v>
      </c>
      <c r="B4246" s="57" t="s">
        <v>72</v>
      </c>
      <c r="C4246" s="121">
        <v>7.8599999999999994</v>
      </c>
      <c r="D4246" s="121">
        <v>8.77</v>
      </c>
      <c r="E4246" s="121"/>
      <c r="F4246" s="121"/>
      <c r="G4246" s="121">
        <v>8.563378033205618</v>
      </c>
      <c r="H4246" s="121">
        <v>8.1981162196679431</v>
      </c>
      <c r="O4246" s="4"/>
      <c r="P4246" s="4"/>
    </row>
    <row r="4247" spans="1:16" ht="15.75" customHeight="1">
      <c r="A4247" s="4" t="str">
        <f>+B4243&amp;B4247</f>
        <v>43666SALAVERRY</v>
      </c>
      <c r="B4247" s="57" t="s">
        <v>73</v>
      </c>
      <c r="C4247" s="121">
        <v>7.9</v>
      </c>
      <c r="D4247" s="121">
        <v>8.81</v>
      </c>
      <c r="E4247" s="121"/>
      <c r="F4247" s="121">
        <v>9.0400188323917128</v>
      </c>
      <c r="G4247" s="121">
        <v>8.5938697318007655</v>
      </c>
      <c r="H4247" s="121">
        <v>8.2286079182630907</v>
      </c>
      <c r="O4247" s="4"/>
      <c r="P4247" s="4"/>
    </row>
    <row r="4248" spans="1:16" ht="15.75" customHeight="1">
      <c r="A4248" s="4" t="str">
        <f>+B4243&amp;B4248</f>
        <v>43666CHIMBOTE</v>
      </c>
      <c r="B4248" s="57" t="s">
        <v>74</v>
      </c>
      <c r="C4248" s="121">
        <v>7.77</v>
      </c>
      <c r="D4248" s="121">
        <v>8.6800000000000015</v>
      </c>
      <c r="E4248" s="121"/>
      <c r="F4248" s="121"/>
      <c r="G4248" s="121">
        <v>8.5938697318007655</v>
      </c>
      <c r="H4248" s="121"/>
      <c r="O4248" s="4"/>
      <c r="P4248" s="4"/>
    </row>
    <row r="4249" spans="1:16" ht="15.75" customHeight="1">
      <c r="A4249" s="4" t="str">
        <f>+B4243&amp;B4249</f>
        <v>43666SUPE</v>
      </c>
      <c r="B4249" s="57" t="s">
        <v>75</v>
      </c>
      <c r="C4249" s="121">
        <v>7.76</v>
      </c>
      <c r="D4249" s="121">
        <v>8.67</v>
      </c>
      <c r="E4249" s="121"/>
      <c r="F4249" s="121"/>
      <c r="G4249" s="121">
        <v>8.3090676883780326</v>
      </c>
      <c r="H4249" s="121">
        <v>8.0963441890166017</v>
      </c>
      <c r="O4249" s="4"/>
      <c r="P4249" s="4"/>
    </row>
    <row r="4250" spans="1:16" ht="15.75" customHeight="1">
      <c r="A4250" s="4" t="str">
        <f>+B4243&amp;B4250</f>
        <v>43666CALLAO</v>
      </c>
      <c r="B4250" s="57" t="s">
        <v>76</v>
      </c>
      <c r="C4250" s="121">
        <v>7.6300000000000008</v>
      </c>
      <c r="D4250" s="121">
        <v>8.5400000000000009</v>
      </c>
      <c r="E4250" s="121">
        <v>8.8899874450721921</v>
      </c>
      <c r="F4250" s="121">
        <v>8.5600282485875727</v>
      </c>
      <c r="G4250" s="121">
        <v>8.0852490421455929</v>
      </c>
      <c r="H4250" s="121">
        <v>7.6996328224776498</v>
      </c>
      <c r="O4250" s="4"/>
      <c r="P4250" s="4"/>
    </row>
    <row r="4251" spans="1:16" ht="15.75" customHeight="1">
      <c r="A4251" s="4" t="str">
        <f>+B4243&amp;B4251</f>
        <v>43666CONCHAN</v>
      </c>
      <c r="B4251" s="57" t="s">
        <v>77</v>
      </c>
      <c r="C4251" s="121">
        <v>7.6300000000000008</v>
      </c>
      <c r="D4251" s="121">
        <v>8.5400000000000009</v>
      </c>
      <c r="E4251" s="121">
        <v>8.8899874450721921</v>
      </c>
      <c r="F4251" s="121">
        <v>8.5600282485875727</v>
      </c>
      <c r="G4251" s="121">
        <v>8.0852490421455929</v>
      </c>
      <c r="H4251" s="121">
        <v>7.6996328224776498</v>
      </c>
      <c r="O4251" s="4"/>
      <c r="P4251" s="4"/>
    </row>
    <row r="4252" spans="1:16" ht="15.75" customHeight="1">
      <c r="A4252" s="4" t="str">
        <f>+B4243&amp;B4252</f>
        <v>43666C. DE PASCO</v>
      </c>
      <c r="B4252" s="57" t="s">
        <v>78</v>
      </c>
      <c r="C4252" s="121"/>
      <c r="D4252" s="121"/>
      <c r="E4252" s="121"/>
      <c r="F4252" s="121"/>
      <c r="G4252" s="121">
        <v>8.8685344827586192</v>
      </c>
      <c r="H4252" s="121">
        <v>8.5134099616858236</v>
      </c>
      <c r="O4252" s="4"/>
      <c r="P4252" s="4"/>
    </row>
    <row r="4253" spans="1:16" ht="15.75" customHeight="1">
      <c r="A4253" s="4" t="str">
        <f>+B4243&amp;B4253</f>
        <v>43666PISCO</v>
      </c>
      <c r="B4253" s="57" t="s">
        <v>79</v>
      </c>
      <c r="C4253" s="121">
        <v>7.83</v>
      </c>
      <c r="D4253" s="121">
        <v>8.74</v>
      </c>
      <c r="E4253" s="121"/>
      <c r="F4253" s="121">
        <v>8.8300376647834273</v>
      </c>
      <c r="G4253" s="121">
        <v>8.390405491698596</v>
      </c>
      <c r="H4253" s="121">
        <v>7.9845146871008952</v>
      </c>
      <c r="O4253" s="4"/>
      <c r="P4253" s="4"/>
    </row>
    <row r="4254" spans="1:16" ht="15.75" customHeight="1">
      <c r="A4254" s="4" t="str">
        <f>B4243&amp;B4254</f>
        <v>43666MOLLENDO</v>
      </c>
      <c r="B4254" s="57" t="s">
        <v>80</v>
      </c>
      <c r="C4254" s="121">
        <v>8.1</v>
      </c>
      <c r="D4254" s="121">
        <v>9.0100000000000016</v>
      </c>
      <c r="E4254" s="121"/>
      <c r="F4254" s="121"/>
      <c r="G4254" s="121">
        <v>8.7057790549169862</v>
      </c>
      <c r="H4254" s="121">
        <v>8.3405172413793096</v>
      </c>
      <c r="O4254" s="4"/>
      <c r="P4254" s="4"/>
    </row>
    <row r="4255" spans="1:16" ht="15.75" customHeight="1">
      <c r="A4255" s="4" t="str">
        <f>B4243&amp;B4255</f>
        <v>43666JULIACA</v>
      </c>
      <c r="B4255" s="57" t="s">
        <v>81</v>
      </c>
      <c r="C4255" s="121">
        <v>8.370000000000001</v>
      </c>
      <c r="D4255" s="121">
        <v>9.2800000000000011</v>
      </c>
      <c r="E4255" s="121"/>
      <c r="F4255" s="121"/>
      <c r="G4255" s="121"/>
      <c r="H4255" s="121">
        <v>8.6558908045977017</v>
      </c>
      <c r="O4255" s="4"/>
      <c r="P4255" s="4"/>
    </row>
    <row r="4256" spans="1:16" ht="15.75" customHeight="1">
      <c r="A4256" s="4" t="str">
        <f>B4243&amp;B4256</f>
        <v>43666CUSCO</v>
      </c>
      <c r="B4256" s="57" t="s">
        <v>82</v>
      </c>
      <c r="C4256" s="121">
        <v>8.42</v>
      </c>
      <c r="D4256" s="121">
        <v>9.33</v>
      </c>
      <c r="E4256" s="121"/>
      <c r="F4256" s="121"/>
      <c r="G4256" s="121"/>
      <c r="H4256" s="121">
        <v>8.7067369093231157</v>
      </c>
      <c r="O4256" s="4"/>
      <c r="P4256" s="4"/>
    </row>
    <row r="4257" spans="1:16" ht="15.75" customHeight="1">
      <c r="A4257" s="4" t="str">
        <f>B4243&amp;B4257</f>
        <v>43666ILO</v>
      </c>
      <c r="B4257" s="57" t="s">
        <v>83</v>
      </c>
      <c r="C4257" s="121">
        <v>8.14</v>
      </c>
      <c r="D4257" s="121">
        <v>9.0500000000000007</v>
      </c>
      <c r="E4257" s="121"/>
      <c r="F4257" s="121">
        <v>9.240034526051474</v>
      </c>
      <c r="G4257" s="121"/>
      <c r="H4257" s="121"/>
      <c r="O4257" s="4"/>
      <c r="P4257" s="4"/>
    </row>
    <row r="4258" spans="1:16" ht="15.75" customHeight="1">
      <c r="A4258" s="4" t="str">
        <f>B4243&amp;B4258</f>
        <v>43666EL MILAGRO</v>
      </c>
      <c r="B4258" s="57" t="s">
        <v>84</v>
      </c>
      <c r="C4258" s="121">
        <v>7.91</v>
      </c>
      <c r="D4258" s="121">
        <v>8.82</v>
      </c>
      <c r="E4258" s="121"/>
      <c r="F4258" s="121"/>
      <c r="G4258" s="121">
        <v>8.5836526181353765</v>
      </c>
      <c r="H4258" s="121">
        <v>8.126915708812259</v>
      </c>
      <c r="O4258" s="4"/>
      <c r="P4258" s="4"/>
    </row>
    <row r="4259" spans="1:16" ht="15.75" customHeight="1">
      <c r="A4259" s="4" t="str">
        <f>B4243&amp;B4259</f>
        <v>43666YURIMAGUAS</v>
      </c>
      <c r="B4259" s="57" t="s">
        <v>85</v>
      </c>
      <c r="C4259" s="121"/>
      <c r="D4259" s="121"/>
      <c r="E4259" s="121"/>
      <c r="F4259" s="121"/>
      <c r="G4259" s="121"/>
      <c r="H4259" s="121"/>
      <c r="O4259" s="4"/>
      <c r="P4259" s="4"/>
    </row>
    <row r="4260" spans="1:16" ht="15.75" customHeight="1">
      <c r="A4260" s="4" t="str">
        <f>B4243&amp;B4260</f>
        <v>43666IQUITOS</v>
      </c>
      <c r="B4260" s="57" t="s">
        <v>86</v>
      </c>
      <c r="C4260" s="121"/>
      <c r="D4260" s="121"/>
      <c r="E4260" s="121"/>
      <c r="F4260" s="121"/>
      <c r="G4260" s="121"/>
      <c r="H4260" s="121"/>
      <c r="O4260" s="4"/>
      <c r="P4260" s="4"/>
    </row>
    <row r="4261" spans="1:16" ht="15.75" customHeight="1">
      <c r="A4261" s="4" t="str">
        <f>B4243&amp;B4261</f>
        <v>43666PUCALLPA</v>
      </c>
      <c r="B4261" s="57" t="s">
        <v>87</v>
      </c>
      <c r="C4261" s="121"/>
      <c r="D4261" s="121"/>
      <c r="E4261" s="121"/>
      <c r="F4261" s="121"/>
      <c r="G4261" s="121"/>
      <c r="H4261" s="121"/>
      <c r="O4261" s="4"/>
      <c r="P4261" s="4"/>
    </row>
    <row r="4262" spans="1:16" ht="15.75" customHeight="1">
      <c r="A4262" s="4" t="str">
        <f>B4243&amp;B4262</f>
        <v>43666PTO. MALDONADO</v>
      </c>
      <c r="B4262" s="57" t="s">
        <v>88</v>
      </c>
      <c r="C4262" s="121">
        <v>9.64</v>
      </c>
      <c r="D4262" s="121">
        <v>10.55</v>
      </c>
      <c r="E4262" s="121"/>
      <c r="F4262" s="121"/>
      <c r="G4262" s="121"/>
      <c r="H4262" s="121"/>
      <c r="O4262" s="4"/>
      <c r="P4262" s="4"/>
    </row>
    <row r="4263" spans="1:16" ht="15.75" customHeight="1">
      <c r="B4263" s="17">
        <v>43673</v>
      </c>
      <c r="C4263" s="18"/>
      <c r="D4263" s="18"/>
      <c r="E4263" s="18"/>
      <c r="F4263" s="18"/>
      <c r="G4263" s="18"/>
      <c r="H4263" s="18"/>
      <c r="O4263" s="4"/>
      <c r="P4263" s="4"/>
    </row>
    <row r="4264" spans="1:16" ht="15.75" customHeight="1">
      <c r="A4264" s="4" t="str">
        <f>B4263&amp;B4264</f>
        <v>43673TALARA</v>
      </c>
      <c r="B4264" s="156" t="s">
        <v>20</v>
      </c>
      <c r="C4264" s="121"/>
      <c r="D4264" s="121"/>
      <c r="E4264" s="121"/>
      <c r="F4264" s="121">
        <v>8.7299905838041436</v>
      </c>
      <c r="G4264" s="121">
        <v>8.288713282247766</v>
      </c>
      <c r="H4264" s="121">
        <v>7.821679438058748</v>
      </c>
      <c r="O4264" s="4"/>
      <c r="P4264" s="4"/>
    </row>
    <row r="4265" spans="1:16" ht="15.75" customHeight="1">
      <c r="A4265" s="4" t="str">
        <f>B4263&amp;B4265</f>
        <v>43673PIURA</v>
      </c>
      <c r="B4265" s="156" t="s">
        <v>21</v>
      </c>
      <c r="C4265" s="121"/>
      <c r="D4265" s="121"/>
      <c r="E4265" s="121"/>
      <c r="F4265" s="121"/>
      <c r="G4265" s="121">
        <v>8.3700510855683259</v>
      </c>
      <c r="H4265" s="121">
        <v>8.004789272030651</v>
      </c>
      <c r="O4265" s="4"/>
      <c r="P4265" s="4"/>
    </row>
    <row r="4266" spans="1:16" ht="15.75" customHeight="1">
      <c r="A4266" s="4" t="str">
        <f>+B4263&amp;B4266</f>
        <v>43673ETEN</v>
      </c>
      <c r="B4266" s="156" t="s">
        <v>18</v>
      </c>
      <c r="C4266" s="121">
        <v>7.8599999999999994</v>
      </c>
      <c r="D4266" s="121">
        <v>8.77</v>
      </c>
      <c r="E4266" s="121"/>
      <c r="F4266" s="121"/>
      <c r="G4266" s="121">
        <v>8.563378033205618</v>
      </c>
      <c r="H4266" s="121">
        <v>8.1981162196679431</v>
      </c>
      <c r="O4266" s="4"/>
      <c r="P4266" s="4"/>
    </row>
    <row r="4267" spans="1:16" ht="15.75" customHeight="1">
      <c r="A4267" s="4" t="str">
        <f>+B4263&amp;B4267</f>
        <v>43673SALAVERRY</v>
      </c>
      <c r="B4267" s="156" t="s">
        <v>16</v>
      </c>
      <c r="C4267" s="121">
        <v>7.9</v>
      </c>
      <c r="D4267" s="121">
        <v>8.81</v>
      </c>
      <c r="E4267" s="121"/>
      <c r="F4267" s="121">
        <v>9.0400188323917128</v>
      </c>
      <c r="G4267" s="121">
        <v>8.5938697318007655</v>
      </c>
      <c r="H4267" s="121">
        <v>8.2286079182630907</v>
      </c>
      <c r="O4267" s="4"/>
      <c r="P4267" s="4"/>
    </row>
    <row r="4268" spans="1:16" ht="15.75" customHeight="1">
      <c r="A4268" s="4" t="str">
        <f>+B4263&amp;B4268</f>
        <v>43673CHIMBOTE</v>
      </c>
      <c r="B4268" s="156" t="s">
        <v>15</v>
      </c>
      <c r="C4268" s="121">
        <v>7.77</v>
      </c>
      <c r="D4268" s="121">
        <v>8.6800000000000015</v>
      </c>
      <c r="E4268" s="121"/>
      <c r="F4268" s="121"/>
      <c r="G4268" s="121">
        <v>8.5938697318007655</v>
      </c>
      <c r="H4268" s="121"/>
      <c r="O4268" s="4"/>
      <c r="P4268" s="4"/>
    </row>
    <row r="4269" spans="1:16" ht="15.75" customHeight="1">
      <c r="A4269" s="4" t="str">
        <f>+B4263&amp;B4269</f>
        <v>43673SUPE</v>
      </c>
      <c r="B4269" s="156" t="s">
        <v>22</v>
      </c>
      <c r="C4269" s="121">
        <v>7.76</v>
      </c>
      <c r="D4269" s="121">
        <v>8.67</v>
      </c>
      <c r="E4269" s="121"/>
      <c r="F4269" s="121"/>
      <c r="G4269" s="121">
        <v>8.3090676883780326</v>
      </c>
      <c r="H4269" s="121">
        <v>8.0963441890166017</v>
      </c>
      <c r="O4269" s="4"/>
      <c r="P4269" s="4"/>
    </row>
    <row r="4270" spans="1:16" ht="15.75" customHeight="1">
      <c r="A4270" s="4" t="str">
        <f>+B4263&amp;B4270</f>
        <v>43673CALLAO</v>
      </c>
      <c r="B4270" s="156" t="s">
        <v>17</v>
      </c>
      <c r="C4270" s="121">
        <v>7.6300000000000008</v>
      </c>
      <c r="D4270" s="121">
        <v>8.5400000000000009</v>
      </c>
      <c r="E4270" s="121">
        <v>8.8899874450721921</v>
      </c>
      <c r="F4270" s="121">
        <v>8.5600282485875727</v>
      </c>
      <c r="G4270" s="121">
        <v>8.0852490421455929</v>
      </c>
      <c r="H4270" s="121">
        <v>7.6996328224776498</v>
      </c>
      <c r="O4270" s="4"/>
      <c r="P4270" s="4"/>
    </row>
    <row r="4271" spans="1:16" ht="15.75" customHeight="1">
      <c r="A4271" s="4" t="str">
        <f>+B4263&amp;B4271</f>
        <v>43673CONCHAN</v>
      </c>
      <c r="B4271" s="156" t="s">
        <v>14</v>
      </c>
      <c r="C4271" s="121">
        <v>7.6300000000000008</v>
      </c>
      <c r="D4271" s="121">
        <v>8.5400000000000009</v>
      </c>
      <c r="E4271" s="121">
        <v>8.8899874450721921</v>
      </c>
      <c r="F4271" s="121">
        <v>8.5600282485875727</v>
      </c>
      <c r="G4271" s="121">
        <v>8.0852490421455929</v>
      </c>
      <c r="H4271" s="121">
        <v>7.6996328224776498</v>
      </c>
      <c r="O4271" s="4"/>
      <c r="P4271" s="4"/>
    </row>
    <row r="4272" spans="1:16" ht="15.75" customHeight="1">
      <c r="A4272" s="4" t="str">
        <f>+B4263&amp;B4272</f>
        <v>43673C. DE PASCO</v>
      </c>
      <c r="B4272" s="156" t="s">
        <v>23</v>
      </c>
      <c r="C4272" s="121"/>
      <c r="D4272" s="121"/>
      <c r="E4272" s="121"/>
      <c r="F4272" s="121"/>
      <c r="G4272" s="121">
        <v>8.8685344827586192</v>
      </c>
      <c r="H4272" s="121">
        <v>8.5134099616858236</v>
      </c>
      <c r="O4272" s="4"/>
      <c r="P4272" s="4"/>
    </row>
    <row r="4273" spans="1:16" ht="15.75" customHeight="1">
      <c r="A4273" s="4" t="str">
        <f>+B4263&amp;B4273</f>
        <v>43673PISCO</v>
      </c>
      <c r="B4273" s="156" t="s">
        <v>24</v>
      </c>
      <c r="C4273" s="121">
        <v>7.83</v>
      </c>
      <c r="D4273" s="121">
        <v>8.74</v>
      </c>
      <c r="E4273" s="121"/>
      <c r="F4273" s="121">
        <v>8.8300376647834273</v>
      </c>
      <c r="G4273" s="121">
        <v>8.390405491698596</v>
      </c>
      <c r="H4273" s="121">
        <v>7.9845146871008952</v>
      </c>
      <c r="O4273" s="4"/>
      <c r="P4273" s="4"/>
    </row>
    <row r="4274" spans="1:16" ht="15.75" customHeight="1">
      <c r="A4274" s="4" t="str">
        <f>B4263&amp;B4274</f>
        <v>43673MOLLENDO</v>
      </c>
      <c r="B4274" s="156" t="s">
        <v>25</v>
      </c>
      <c r="C4274" s="121">
        <v>8.1</v>
      </c>
      <c r="D4274" s="121">
        <v>9.0100000000000016</v>
      </c>
      <c r="E4274" s="121"/>
      <c r="F4274" s="121"/>
      <c r="G4274" s="121">
        <v>8.7057790549169862</v>
      </c>
      <c r="H4274" s="121">
        <v>8.3405172413793096</v>
      </c>
      <c r="O4274" s="4"/>
      <c r="P4274" s="4"/>
    </row>
    <row r="4275" spans="1:16" ht="15.75" customHeight="1">
      <c r="A4275" s="4" t="str">
        <f>B4263&amp;B4275</f>
        <v>43673JULIACA</v>
      </c>
      <c r="B4275" s="156" t="s">
        <v>26</v>
      </c>
      <c r="C4275" s="121">
        <v>8.370000000000001</v>
      </c>
      <c r="D4275" s="121">
        <v>9.2800000000000011</v>
      </c>
      <c r="E4275" s="121"/>
      <c r="F4275" s="121"/>
      <c r="G4275" s="121"/>
      <c r="H4275" s="121">
        <v>8.6558908045977017</v>
      </c>
      <c r="O4275" s="4"/>
      <c r="P4275" s="4"/>
    </row>
    <row r="4276" spans="1:16" ht="15.75" customHeight="1">
      <c r="A4276" s="4" t="str">
        <f>B4263&amp;B4276</f>
        <v>43673CUSCO</v>
      </c>
      <c r="B4276" s="156" t="s">
        <v>19</v>
      </c>
      <c r="C4276" s="121">
        <v>8.42</v>
      </c>
      <c r="D4276" s="121">
        <v>9.33</v>
      </c>
      <c r="E4276" s="121"/>
      <c r="F4276" s="121"/>
      <c r="G4276" s="121"/>
      <c r="H4276" s="121">
        <v>8.7067369093231157</v>
      </c>
      <c r="O4276" s="4"/>
      <c r="P4276" s="4"/>
    </row>
    <row r="4277" spans="1:16" ht="15.75" customHeight="1">
      <c r="A4277" s="4" t="str">
        <f>B4263&amp;B4277</f>
        <v>43673ILO</v>
      </c>
      <c r="B4277" s="156" t="s">
        <v>27</v>
      </c>
      <c r="C4277" s="121">
        <v>8.14</v>
      </c>
      <c r="D4277" s="121">
        <v>9.0500000000000007</v>
      </c>
      <c r="E4277" s="121"/>
      <c r="F4277" s="121">
        <v>9.240034526051474</v>
      </c>
      <c r="G4277" s="121"/>
      <c r="H4277" s="121"/>
      <c r="O4277" s="4"/>
      <c r="P4277" s="4"/>
    </row>
    <row r="4278" spans="1:16" ht="15.75" customHeight="1">
      <c r="A4278" s="4" t="str">
        <f>B4263&amp;B4278</f>
        <v>43673EL MILAGRO</v>
      </c>
      <c r="B4278" s="156" t="s">
        <v>28</v>
      </c>
      <c r="C4278" s="121">
        <v>7.91</v>
      </c>
      <c r="D4278" s="121">
        <v>8.82</v>
      </c>
      <c r="E4278" s="121"/>
      <c r="F4278" s="121"/>
      <c r="G4278" s="121">
        <v>8.5836526181353765</v>
      </c>
      <c r="H4278" s="121">
        <v>8.126915708812259</v>
      </c>
      <c r="O4278" s="4"/>
      <c r="P4278" s="4"/>
    </row>
    <row r="4279" spans="1:16" ht="15.75" customHeight="1">
      <c r="A4279" s="4" t="str">
        <f>B4263&amp;B4279</f>
        <v>43673YURIMAGUAS</v>
      </c>
      <c r="B4279" s="156" t="s">
        <v>29</v>
      </c>
      <c r="C4279" s="121"/>
      <c r="D4279" s="121"/>
      <c r="E4279" s="121"/>
      <c r="F4279" s="121"/>
      <c r="G4279" s="121"/>
      <c r="H4279" s="121"/>
      <c r="O4279" s="4"/>
      <c r="P4279" s="4"/>
    </row>
    <row r="4280" spans="1:16" ht="15.75" customHeight="1">
      <c r="A4280" s="4" t="str">
        <f>B4263&amp;B4280</f>
        <v>43673IQUITOS</v>
      </c>
      <c r="B4280" s="156" t="s">
        <v>30</v>
      </c>
      <c r="C4280" s="121"/>
      <c r="D4280" s="121"/>
      <c r="E4280" s="121"/>
      <c r="F4280" s="121"/>
      <c r="G4280" s="121"/>
      <c r="H4280" s="121"/>
      <c r="O4280" s="4"/>
      <c r="P4280" s="4"/>
    </row>
    <row r="4281" spans="1:16" ht="15.75" customHeight="1">
      <c r="A4281" s="4" t="str">
        <f>B4263&amp;B4281</f>
        <v>43673PUCALLPA</v>
      </c>
      <c r="B4281" s="156" t="s">
        <v>31</v>
      </c>
      <c r="C4281" s="121"/>
      <c r="D4281" s="121"/>
      <c r="E4281" s="121"/>
      <c r="F4281" s="121"/>
      <c r="G4281" s="121"/>
      <c r="H4281" s="121"/>
      <c r="O4281" s="4"/>
      <c r="P4281" s="4"/>
    </row>
    <row r="4282" spans="1:16" ht="15.75" customHeight="1">
      <c r="A4282" s="4" t="str">
        <f>B4263&amp;B4282</f>
        <v>43673PTO. MALDONADO</v>
      </c>
      <c r="B4282" s="156" t="s">
        <v>32</v>
      </c>
      <c r="C4282" s="121">
        <v>9.64</v>
      </c>
      <c r="D4282" s="121">
        <v>10.55</v>
      </c>
      <c r="E4282" s="121"/>
      <c r="F4282" s="121"/>
      <c r="G4282" s="121"/>
      <c r="H4282" s="121"/>
      <c r="O4282" s="4"/>
      <c r="P4282" s="4"/>
    </row>
    <row r="4283" spans="1:16" ht="15.75" customHeight="1">
      <c r="B4283" s="17">
        <v>43680</v>
      </c>
      <c r="C4283" s="18"/>
      <c r="D4283" s="18"/>
      <c r="E4283" s="18"/>
      <c r="F4283" s="18"/>
      <c r="G4283" s="18"/>
      <c r="H4283" s="18"/>
      <c r="O4283" s="4"/>
      <c r="P4283" s="4"/>
    </row>
    <row r="4284" spans="1:16" ht="15.75" customHeight="1">
      <c r="A4284" s="4" t="str">
        <f>B4283&amp;B4284</f>
        <v>43680TALARA</v>
      </c>
      <c r="B4284" s="22" t="s">
        <v>20</v>
      </c>
      <c r="C4284" s="121"/>
      <c r="D4284" s="121"/>
      <c r="E4284" s="121"/>
      <c r="F4284" s="121">
        <v>8.4300062774639031</v>
      </c>
      <c r="G4284" s="121">
        <v>7.8699780288763339</v>
      </c>
      <c r="H4284" s="121">
        <v>7.4399717514124282</v>
      </c>
      <c r="O4284" s="4"/>
      <c r="P4284" s="4"/>
    </row>
    <row r="4285" spans="1:16" ht="15.75" customHeight="1">
      <c r="A4285" s="4" t="str">
        <f>B4283&amp;B4285</f>
        <v>43680PIURA</v>
      </c>
      <c r="B4285" s="22" t="s">
        <v>21</v>
      </c>
      <c r="C4285" s="121"/>
      <c r="D4285" s="121"/>
      <c r="E4285" s="121"/>
      <c r="F4285" s="121"/>
      <c r="G4285" s="121">
        <v>7.9500156936597604</v>
      </c>
      <c r="H4285" s="121">
        <v>7.619978028876333</v>
      </c>
      <c r="O4285" s="4"/>
      <c r="P4285" s="4"/>
    </row>
    <row r="4286" spans="1:16" ht="15.75" customHeight="1">
      <c r="A4286" s="4" t="str">
        <f>+B4283&amp;B4286</f>
        <v>43680ETEN</v>
      </c>
      <c r="B4286" s="22" t="s">
        <v>18</v>
      </c>
      <c r="C4286" s="121">
        <v>7.8599999999999994</v>
      </c>
      <c r="D4286" s="121">
        <v>8.67</v>
      </c>
      <c r="E4286" s="121"/>
      <c r="F4286" s="121"/>
      <c r="G4286" s="121">
        <v>8.1399874450721903</v>
      </c>
      <c r="H4286" s="121">
        <v>7.8100282485875701</v>
      </c>
      <c r="O4286" s="4"/>
      <c r="P4286" s="4"/>
    </row>
    <row r="4287" spans="1:16" ht="15.75" customHeight="1">
      <c r="A4287" s="4" t="str">
        <f>+B4283&amp;B4287</f>
        <v>43680SALAVERRY</v>
      </c>
      <c r="B4287" s="22" t="s">
        <v>16</v>
      </c>
      <c r="C4287" s="121">
        <v>7.9</v>
      </c>
      <c r="D4287" s="121">
        <v>8.7100000000000009</v>
      </c>
      <c r="E4287" s="121"/>
      <c r="F4287" s="121">
        <v>8.7400345260514758</v>
      </c>
      <c r="G4287" s="121">
        <v>8.1699623352165709</v>
      </c>
      <c r="H4287" s="121">
        <v>7.8400031387319506</v>
      </c>
      <c r="O4287" s="4"/>
      <c r="P4287" s="4"/>
    </row>
    <row r="4288" spans="1:16" ht="15.75" customHeight="1">
      <c r="A4288" s="4" t="str">
        <f>+B4283&amp;B4288</f>
        <v>43680CHIMBOTE</v>
      </c>
      <c r="B4288" s="22" t="s">
        <v>15</v>
      </c>
      <c r="C4288" s="121">
        <v>7.77</v>
      </c>
      <c r="D4288" s="121">
        <v>8.58</v>
      </c>
      <c r="E4288" s="121"/>
      <c r="F4288" s="121"/>
      <c r="G4288" s="121">
        <v>8.1699623352165709</v>
      </c>
      <c r="H4288" s="121"/>
      <c r="O4288" s="4"/>
      <c r="P4288" s="4"/>
    </row>
    <row r="4289" spans="1:16" ht="15.75" customHeight="1">
      <c r="A4289" s="4" t="str">
        <f>+B4283&amp;B4289</f>
        <v>43680SUPE</v>
      </c>
      <c r="B4289" s="22" t="s">
        <v>22</v>
      </c>
      <c r="C4289" s="121">
        <v>7.76</v>
      </c>
      <c r="D4289" s="121">
        <v>8.57</v>
      </c>
      <c r="E4289" s="121"/>
      <c r="F4289" s="121"/>
      <c r="G4289" s="121">
        <v>7.8899874450721912</v>
      </c>
      <c r="H4289" s="121">
        <v>7.7099811676082863</v>
      </c>
      <c r="O4289" s="4"/>
      <c r="P4289" s="4"/>
    </row>
    <row r="4290" spans="1:16" ht="15.75" customHeight="1">
      <c r="A4290" s="4" t="str">
        <f>+B4283&amp;B4290</f>
        <v>43680CALLAO</v>
      </c>
      <c r="B4290" s="22" t="s">
        <v>17</v>
      </c>
      <c r="C4290" s="121">
        <v>7.6300000000000008</v>
      </c>
      <c r="D4290" s="121">
        <v>8.44</v>
      </c>
      <c r="E4290" s="121">
        <v>8.5600282485875727</v>
      </c>
      <c r="F4290" s="121">
        <v>8.2599654739485224</v>
      </c>
      <c r="G4290" s="121">
        <v>7.6699623352165727</v>
      </c>
      <c r="H4290" s="121">
        <v>7.3199937225360951</v>
      </c>
      <c r="O4290" s="4"/>
      <c r="P4290" s="4"/>
    </row>
    <row r="4291" spans="1:16" ht="15.75" customHeight="1">
      <c r="A4291" s="4" t="str">
        <f>+B4283&amp;B4291</f>
        <v>43680CONCHAN</v>
      </c>
      <c r="B4291" s="22" t="s">
        <v>14</v>
      </c>
      <c r="C4291" s="121">
        <v>7.6300000000000008</v>
      </c>
      <c r="D4291" s="121">
        <v>8.44</v>
      </c>
      <c r="E4291" s="121">
        <v>8.5600282485875727</v>
      </c>
      <c r="F4291" s="121">
        <v>8.2599654739485224</v>
      </c>
      <c r="G4291" s="121">
        <v>7.6699623352165727</v>
      </c>
      <c r="H4291" s="121">
        <v>7.3199937225360951</v>
      </c>
      <c r="O4291" s="4"/>
      <c r="P4291" s="4"/>
    </row>
    <row r="4292" spans="1:16" ht="15.75" customHeight="1">
      <c r="A4292" s="4" t="str">
        <f>+B4283&amp;B4292</f>
        <v>43680C. DE PASCO</v>
      </c>
      <c r="B4292" s="22" t="s">
        <v>23</v>
      </c>
      <c r="C4292" s="121"/>
      <c r="D4292" s="121"/>
      <c r="E4292" s="121"/>
      <c r="F4292" s="121"/>
      <c r="G4292" s="121">
        <v>8.4399717514124291</v>
      </c>
      <c r="H4292" s="121">
        <v>8.1199780288763321</v>
      </c>
      <c r="O4292" s="4"/>
      <c r="P4292" s="4"/>
    </row>
    <row r="4293" spans="1:16" ht="15.75" customHeight="1">
      <c r="A4293" s="4" t="str">
        <f>+B4283&amp;B4293</f>
        <v>43680PISCO</v>
      </c>
      <c r="B4293" s="22" t="s">
        <v>24</v>
      </c>
      <c r="C4293" s="121">
        <v>7.83</v>
      </c>
      <c r="D4293" s="121">
        <v>8.64</v>
      </c>
      <c r="E4293" s="121"/>
      <c r="F4293" s="121">
        <v>8.5299748901443806</v>
      </c>
      <c r="G4293" s="121">
        <v>7.9700251098556176</v>
      </c>
      <c r="H4293" s="121">
        <v>7.5999686126804757</v>
      </c>
      <c r="O4293" s="4"/>
      <c r="P4293" s="4"/>
    </row>
    <row r="4294" spans="1:16" ht="15.75" customHeight="1">
      <c r="A4294" s="4" t="str">
        <f>B4283&amp;B4294</f>
        <v>43680MOLLENDO</v>
      </c>
      <c r="B4294" s="22" t="s">
        <v>25</v>
      </c>
      <c r="C4294" s="121">
        <v>8.1</v>
      </c>
      <c r="D4294" s="121">
        <v>8.91</v>
      </c>
      <c r="E4294" s="121"/>
      <c r="F4294" s="121"/>
      <c r="G4294" s="121">
        <v>8.2799748901443824</v>
      </c>
      <c r="H4294" s="121">
        <v>7.9500156936597604</v>
      </c>
      <c r="O4294" s="4"/>
      <c r="P4294" s="4"/>
    </row>
    <row r="4295" spans="1:16" ht="15.75" customHeight="1">
      <c r="A4295" s="4" t="str">
        <f>B4283&amp;B4295</f>
        <v>43680JULIACA</v>
      </c>
      <c r="B4295" s="22" t="s">
        <v>26</v>
      </c>
      <c r="C4295" s="121">
        <v>8.370000000000001</v>
      </c>
      <c r="D4295" s="121">
        <v>9.18</v>
      </c>
      <c r="E4295" s="121"/>
      <c r="F4295" s="121"/>
      <c r="G4295" s="121"/>
      <c r="H4295" s="121">
        <v>8.2599654739485242</v>
      </c>
      <c r="O4295" s="4"/>
      <c r="P4295" s="4"/>
    </row>
    <row r="4296" spans="1:16" ht="15.75" customHeight="1">
      <c r="A4296" s="4" t="str">
        <f>B4283&amp;B4296</f>
        <v>43680CUSCO</v>
      </c>
      <c r="B4296" s="22" t="s">
        <v>19</v>
      </c>
      <c r="C4296" s="121">
        <v>8.42</v>
      </c>
      <c r="D4296" s="121">
        <v>9.23</v>
      </c>
      <c r="E4296" s="121"/>
      <c r="F4296" s="121"/>
      <c r="G4296" s="121"/>
      <c r="H4296" s="121">
        <v>8.3100282485875692</v>
      </c>
      <c r="O4296" s="4"/>
      <c r="P4296" s="4"/>
    </row>
    <row r="4297" spans="1:16" ht="15.75" customHeight="1">
      <c r="A4297" s="4" t="str">
        <f>B4283&amp;B4297</f>
        <v>43680ILO</v>
      </c>
      <c r="B4297" s="22" t="s">
        <v>27</v>
      </c>
      <c r="C4297" s="121">
        <v>8.14</v>
      </c>
      <c r="D4297" s="121">
        <v>8.9500000000000011</v>
      </c>
      <c r="E4297" s="121"/>
      <c r="F4297" s="121">
        <v>8.9399717514124291</v>
      </c>
      <c r="G4297" s="121"/>
      <c r="H4297" s="121"/>
      <c r="O4297" s="4"/>
      <c r="P4297" s="4"/>
    </row>
    <row r="4298" spans="1:16" ht="15.75" customHeight="1">
      <c r="A4298" s="4" t="str">
        <f>B4283&amp;B4298</f>
        <v>43680EL MILAGRO</v>
      </c>
      <c r="B4298" s="22" t="s">
        <v>28</v>
      </c>
      <c r="C4298" s="121"/>
      <c r="D4298" s="121"/>
      <c r="E4298" s="121"/>
      <c r="F4298" s="121"/>
      <c r="G4298" s="121">
        <v>8.1599968612680467</v>
      </c>
      <c r="H4298" s="121">
        <v>7.740034526051474</v>
      </c>
      <c r="O4298" s="4"/>
      <c r="P4298" s="4"/>
    </row>
    <row r="4299" spans="1:16" ht="15.75" customHeight="1">
      <c r="A4299" s="4" t="str">
        <f>B4283&amp;B4299</f>
        <v>43680YURIMAGUAS</v>
      </c>
      <c r="B4299" s="22" t="s">
        <v>29</v>
      </c>
      <c r="C4299" s="121"/>
      <c r="D4299" s="121"/>
      <c r="E4299" s="121"/>
      <c r="F4299" s="121"/>
      <c r="G4299" s="121"/>
      <c r="H4299" s="121"/>
    </row>
    <row r="4300" spans="1:16" ht="15.75" customHeight="1">
      <c r="A4300" s="4" t="str">
        <f>B4283&amp;B4300</f>
        <v>43680IQUITOS</v>
      </c>
      <c r="B4300" s="22" t="s">
        <v>30</v>
      </c>
      <c r="C4300" s="121"/>
      <c r="D4300" s="121"/>
      <c r="E4300" s="121"/>
      <c r="F4300" s="121"/>
      <c r="G4300" s="121"/>
      <c r="H4300" s="121"/>
    </row>
    <row r="4301" spans="1:16" ht="15.75" customHeight="1">
      <c r="A4301" s="4" t="str">
        <f>B4283&amp;B4301</f>
        <v>43680PUCALLPA</v>
      </c>
      <c r="B4301" s="22" t="s">
        <v>31</v>
      </c>
      <c r="C4301" s="121"/>
      <c r="D4301" s="121"/>
      <c r="E4301" s="121"/>
      <c r="F4301" s="121"/>
      <c r="G4301" s="121"/>
      <c r="H4301" s="121"/>
    </row>
    <row r="4302" spans="1:16" ht="15.75" customHeight="1">
      <c r="A4302" s="4" t="str">
        <f>B4283&amp;B4302</f>
        <v>43680PTO. MALDONADO</v>
      </c>
      <c r="B4302" s="22" t="s">
        <v>32</v>
      </c>
      <c r="C4302" s="121">
        <v>9.64</v>
      </c>
      <c r="D4302" s="121">
        <v>10.45</v>
      </c>
      <c r="E4302" s="121"/>
      <c r="F4302" s="121"/>
      <c r="G4302" s="121"/>
      <c r="H4302" s="121"/>
    </row>
    <row r="4303" spans="1:16" ht="15.75" customHeight="1">
      <c r="B4303" s="17">
        <v>43687</v>
      </c>
      <c r="C4303" s="18"/>
      <c r="D4303" s="18"/>
      <c r="E4303" s="18"/>
      <c r="F4303" s="18"/>
      <c r="G4303" s="18"/>
      <c r="H4303" s="18"/>
    </row>
    <row r="4304" spans="1:16" ht="15.75" customHeight="1">
      <c r="A4304" s="4" t="str">
        <f>B4303&amp;B4304</f>
        <v>43687TALARA</v>
      </c>
      <c r="B4304" s="22" t="s">
        <v>20</v>
      </c>
      <c r="C4304" s="121"/>
      <c r="D4304" s="121"/>
      <c r="E4304" s="121"/>
      <c r="F4304" s="121">
        <v>8.4300062774639031</v>
      </c>
      <c r="G4304" s="121">
        <v>7.8699780288763339</v>
      </c>
      <c r="H4304" s="121">
        <v>7.4399717514124282</v>
      </c>
    </row>
    <row r="4305" spans="1:8" ht="15.75" customHeight="1">
      <c r="A4305" s="4" t="str">
        <f>B4303&amp;B4305</f>
        <v>43687PIURA</v>
      </c>
      <c r="B4305" s="22" t="s">
        <v>21</v>
      </c>
      <c r="C4305" s="121"/>
      <c r="D4305" s="121"/>
      <c r="E4305" s="121"/>
      <c r="F4305" s="121"/>
      <c r="G4305" s="121">
        <v>7.9500156936597604</v>
      </c>
      <c r="H4305" s="121">
        <v>7.619978028876333</v>
      </c>
    </row>
    <row r="4306" spans="1:8" ht="15.75" customHeight="1">
      <c r="A4306" s="4" t="str">
        <f>+B4303&amp;B4306</f>
        <v>43687ETEN</v>
      </c>
      <c r="B4306" s="22" t="s">
        <v>18</v>
      </c>
      <c r="C4306" s="121">
        <v>7.8599999999999994</v>
      </c>
      <c r="D4306" s="121">
        <v>8.8000000000000007</v>
      </c>
      <c r="E4306" s="121"/>
      <c r="F4306" s="121"/>
      <c r="G4306" s="121">
        <v>8.1399874450721903</v>
      </c>
      <c r="H4306" s="121">
        <v>7.8100282485875701</v>
      </c>
    </row>
    <row r="4307" spans="1:8" ht="15.75" customHeight="1">
      <c r="A4307" s="4" t="str">
        <f>+B4303&amp;B4307</f>
        <v>43687SALAVERRY</v>
      </c>
      <c r="B4307" s="22" t="s">
        <v>16</v>
      </c>
      <c r="C4307" s="121">
        <v>7.9</v>
      </c>
      <c r="D4307" s="121">
        <v>8.84</v>
      </c>
      <c r="E4307" s="121"/>
      <c r="F4307" s="121">
        <v>8.7400345260514758</v>
      </c>
      <c r="G4307" s="121">
        <v>8.1699623352165709</v>
      </c>
      <c r="H4307" s="121">
        <v>7.8400031387319506</v>
      </c>
    </row>
    <row r="4308" spans="1:8" ht="15.75" customHeight="1">
      <c r="A4308" s="4" t="str">
        <f>+B4303&amp;B4308</f>
        <v>43687CHIMBOTE</v>
      </c>
      <c r="B4308" s="22" t="s">
        <v>15</v>
      </c>
      <c r="C4308" s="121">
        <v>7.77</v>
      </c>
      <c r="D4308" s="121">
        <v>8.7100000000000009</v>
      </c>
      <c r="E4308" s="121"/>
      <c r="F4308" s="121"/>
      <c r="G4308" s="121">
        <v>8.1699623352165709</v>
      </c>
      <c r="H4308" s="121"/>
    </row>
    <row r="4309" spans="1:8" ht="15.75" customHeight="1">
      <c r="A4309" s="4" t="str">
        <f>+B4303&amp;B4309</f>
        <v>43687SUPE</v>
      </c>
      <c r="B4309" s="22" t="s">
        <v>22</v>
      </c>
      <c r="C4309" s="121">
        <v>7.76</v>
      </c>
      <c r="D4309" s="121">
        <v>8.7000000000000011</v>
      </c>
      <c r="E4309" s="121"/>
      <c r="F4309" s="121"/>
      <c r="G4309" s="121">
        <v>7.8899874450721912</v>
      </c>
      <c r="H4309" s="121">
        <v>7.7099811676082863</v>
      </c>
    </row>
    <row r="4310" spans="1:8" ht="15.75" customHeight="1">
      <c r="A4310" s="4" t="str">
        <f>+B4303&amp;B4310</f>
        <v>43687CALLAO</v>
      </c>
      <c r="B4310" s="22" t="s">
        <v>17</v>
      </c>
      <c r="C4310" s="121">
        <v>7.6300000000000008</v>
      </c>
      <c r="D4310" s="121">
        <v>8.57</v>
      </c>
      <c r="E4310" s="121">
        <v>8.5600282485875727</v>
      </c>
      <c r="F4310" s="121">
        <v>8.2599654739485224</v>
      </c>
      <c r="G4310" s="121">
        <v>7.6699623352165727</v>
      </c>
      <c r="H4310" s="121">
        <v>7.3199937225360951</v>
      </c>
    </row>
    <row r="4311" spans="1:8" ht="15.75" customHeight="1">
      <c r="A4311" s="4" t="str">
        <f>+B4303&amp;B4311</f>
        <v>43687CONCHAN</v>
      </c>
      <c r="B4311" s="22" t="s">
        <v>14</v>
      </c>
      <c r="C4311" s="121">
        <v>7.6300000000000008</v>
      </c>
      <c r="D4311" s="121">
        <v>8.57</v>
      </c>
      <c r="E4311" s="121">
        <v>8.5600282485875727</v>
      </c>
      <c r="F4311" s="121">
        <v>8.2599654739485224</v>
      </c>
      <c r="G4311" s="121">
        <v>7.6699623352165727</v>
      </c>
      <c r="H4311" s="121">
        <v>7.3199937225360951</v>
      </c>
    </row>
    <row r="4312" spans="1:8" ht="15.75" customHeight="1">
      <c r="A4312" s="4" t="str">
        <f>+B4303&amp;B4312</f>
        <v>43687C. DE PASCO</v>
      </c>
      <c r="B4312" s="22" t="s">
        <v>23</v>
      </c>
      <c r="C4312" s="121"/>
      <c r="D4312" s="121"/>
      <c r="E4312" s="121"/>
      <c r="F4312" s="121"/>
      <c r="G4312" s="121">
        <v>8.4399717514124291</v>
      </c>
      <c r="H4312" s="121">
        <v>8.1199780288763321</v>
      </c>
    </row>
    <row r="4313" spans="1:8" ht="15.75" customHeight="1">
      <c r="A4313" s="4" t="str">
        <f>+B4303&amp;B4313</f>
        <v>43687PISCO</v>
      </c>
      <c r="B4313" s="22" t="s">
        <v>24</v>
      </c>
      <c r="C4313" s="121">
        <v>7.83</v>
      </c>
      <c r="D4313" s="121">
        <v>8.77</v>
      </c>
      <c r="E4313" s="121"/>
      <c r="F4313" s="121">
        <v>8.5299748901443806</v>
      </c>
      <c r="G4313" s="121">
        <v>7.9700251098556176</v>
      </c>
      <c r="H4313" s="121">
        <v>7.5999686126804757</v>
      </c>
    </row>
    <row r="4314" spans="1:8" ht="15.75" customHeight="1">
      <c r="A4314" s="4" t="str">
        <f>B4303&amp;B4314</f>
        <v>43687MOLLENDO</v>
      </c>
      <c r="B4314" s="22" t="s">
        <v>25</v>
      </c>
      <c r="C4314" s="121">
        <v>8.1</v>
      </c>
      <c r="D4314" s="121">
        <v>8.9599999999999991</v>
      </c>
      <c r="E4314" s="121"/>
      <c r="F4314" s="121"/>
      <c r="G4314" s="121">
        <v>8.2799748901443824</v>
      </c>
      <c r="H4314" s="121">
        <v>7.9500156936597604</v>
      </c>
    </row>
    <row r="4315" spans="1:8" ht="15.75" customHeight="1">
      <c r="A4315" s="4" t="str">
        <f>B4303&amp;B4315</f>
        <v>43687JULIACA</v>
      </c>
      <c r="B4315" s="22" t="s">
        <v>26</v>
      </c>
      <c r="C4315" s="121">
        <v>8.370000000000001</v>
      </c>
      <c r="D4315" s="121">
        <v>9.31</v>
      </c>
      <c r="E4315" s="121"/>
      <c r="F4315" s="121"/>
      <c r="G4315" s="121"/>
      <c r="H4315" s="121">
        <v>8.2599654739485242</v>
      </c>
    </row>
    <row r="4316" spans="1:8" ht="15.75" customHeight="1">
      <c r="A4316" s="4" t="str">
        <f>B4303&amp;B4316</f>
        <v>43687CUSCO</v>
      </c>
      <c r="B4316" s="22" t="s">
        <v>19</v>
      </c>
      <c r="C4316" s="121">
        <v>8.42</v>
      </c>
      <c r="D4316" s="121">
        <v>9.3600000000000012</v>
      </c>
      <c r="E4316" s="121"/>
      <c r="F4316" s="121"/>
      <c r="G4316" s="121"/>
      <c r="H4316" s="121">
        <v>8.3100282485875692</v>
      </c>
    </row>
    <row r="4317" spans="1:8" ht="15.75" customHeight="1">
      <c r="A4317" s="4" t="str">
        <f>B4303&amp;B4317</f>
        <v>43687ILO</v>
      </c>
      <c r="B4317" s="22" t="s">
        <v>27</v>
      </c>
      <c r="C4317" s="121">
        <v>8.14</v>
      </c>
      <c r="D4317" s="121">
        <v>9.08</v>
      </c>
      <c r="E4317" s="121"/>
      <c r="F4317" s="121">
        <v>8.9399717514124291</v>
      </c>
      <c r="G4317" s="121"/>
      <c r="H4317" s="121"/>
    </row>
    <row r="4318" spans="1:8" ht="15.75" customHeight="1">
      <c r="A4318" s="4" t="str">
        <f>B4303&amp;B4318</f>
        <v>43687EL MILAGRO</v>
      </c>
      <c r="B4318" s="22" t="s">
        <v>28</v>
      </c>
      <c r="C4318" s="121"/>
      <c r="D4318" s="121"/>
      <c r="E4318" s="121"/>
      <c r="F4318" s="121"/>
      <c r="G4318" s="121">
        <v>8.1599968612680467</v>
      </c>
      <c r="H4318" s="121">
        <v>7.740034526051474</v>
      </c>
    </row>
    <row r="4319" spans="1:8" ht="15.75" customHeight="1">
      <c r="A4319" s="4" t="str">
        <f>B4303&amp;B4319</f>
        <v>43687YURIMAGUAS</v>
      </c>
      <c r="B4319" s="22" t="s">
        <v>29</v>
      </c>
      <c r="C4319" s="121"/>
      <c r="D4319" s="121"/>
      <c r="E4319" s="121"/>
      <c r="F4319" s="121"/>
      <c r="G4319" s="121"/>
      <c r="H4319" s="121"/>
    </row>
    <row r="4320" spans="1:8" ht="15.75" customHeight="1">
      <c r="A4320" s="4" t="str">
        <f>B4303&amp;B4320</f>
        <v>43687IQUITOS</v>
      </c>
      <c r="B4320" s="22" t="s">
        <v>30</v>
      </c>
      <c r="C4320" s="121"/>
      <c r="D4320" s="121"/>
      <c r="E4320" s="121"/>
      <c r="F4320" s="121"/>
      <c r="G4320" s="121"/>
      <c r="H4320" s="121"/>
    </row>
    <row r="4321" spans="1:8" ht="15.75" customHeight="1">
      <c r="A4321" s="4" t="str">
        <f>B4303&amp;B4321</f>
        <v>43687PUCALLPA</v>
      </c>
      <c r="B4321" s="22" t="s">
        <v>31</v>
      </c>
      <c r="C4321" s="121"/>
      <c r="D4321" s="121"/>
      <c r="E4321" s="121"/>
      <c r="F4321" s="121"/>
      <c r="G4321" s="121"/>
      <c r="H4321" s="121"/>
    </row>
    <row r="4322" spans="1:8" ht="15.75" customHeight="1">
      <c r="A4322" s="4" t="str">
        <f>B4303&amp;B4322</f>
        <v>43687PTO. MALDONADO</v>
      </c>
      <c r="B4322" s="22" t="s">
        <v>32</v>
      </c>
      <c r="C4322" s="121">
        <v>9.64</v>
      </c>
      <c r="D4322" s="121">
        <v>10.58</v>
      </c>
      <c r="E4322" s="121"/>
      <c r="F4322" s="121"/>
      <c r="G4322" s="121"/>
      <c r="H4322" s="121"/>
    </row>
    <row r="4323" spans="1:8" ht="15.75" customHeight="1">
      <c r="B4323" s="17">
        <v>43694</v>
      </c>
      <c r="C4323" s="18"/>
      <c r="D4323" s="18"/>
      <c r="E4323" s="18"/>
      <c r="F4323" s="18"/>
      <c r="G4323" s="18"/>
      <c r="H4323" s="18"/>
    </row>
    <row r="4324" spans="1:8" ht="15.75" customHeight="1">
      <c r="A4324" s="4" t="str">
        <f>B4323&amp;B4324</f>
        <v>43694TALARA</v>
      </c>
      <c r="B4324" s="22" t="s">
        <v>20</v>
      </c>
      <c r="C4324" s="121"/>
      <c r="D4324" s="121"/>
      <c r="E4324" s="121"/>
      <c r="F4324" s="121">
        <v>8.3699780288763339</v>
      </c>
      <c r="G4324" s="121">
        <v>7.8100282485875701</v>
      </c>
      <c r="H4324" s="121">
        <v>7.3899874450721912</v>
      </c>
    </row>
    <row r="4325" spans="1:8" ht="15.75" customHeight="1">
      <c r="A4325" s="4" t="str">
        <f>B4323&amp;B4325</f>
        <v>43694PIURA</v>
      </c>
      <c r="B4325" s="22" t="s">
        <v>21</v>
      </c>
      <c r="C4325" s="121"/>
      <c r="D4325" s="121"/>
      <c r="E4325" s="121"/>
      <c r="F4325" s="121"/>
      <c r="G4325" s="121">
        <v>7.8899874450721912</v>
      </c>
      <c r="H4325" s="121">
        <v>7.5699937225360951</v>
      </c>
    </row>
    <row r="4326" spans="1:8" ht="15.75" customHeight="1">
      <c r="A4326" s="4" t="str">
        <f>+B4323&amp;B4326</f>
        <v>43694ETEN</v>
      </c>
      <c r="B4326" s="22" t="s">
        <v>18</v>
      </c>
      <c r="C4326" s="121">
        <v>7.8599999999999994</v>
      </c>
      <c r="D4326" s="121">
        <v>8.75</v>
      </c>
      <c r="E4326" s="121"/>
      <c r="F4326" s="121"/>
      <c r="G4326" s="121">
        <v>8.0800376647834273</v>
      </c>
      <c r="H4326" s="121">
        <v>7.7599654739485251</v>
      </c>
    </row>
    <row r="4327" spans="1:8" ht="15.75" customHeight="1">
      <c r="A4327" s="4" t="str">
        <f>+B4323&amp;B4327</f>
        <v>43694SALAVERRY</v>
      </c>
      <c r="B4327" s="22" t="s">
        <v>16</v>
      </c>
      <c r="C4327" s="121">
        <v>7.9</v>
      </c>
      <c r="D4327" s="121">
        <v>8.7900000000000009</v>
      </c>
      <c r="E4327" s="121"/>
      <c r="F4327" s="121">
        <v>8.6800062774639066</v>
      </c>
      <c r="G4327" s="121">
        <v>8.1100125549278079</v>
      </c>
      <c r="H4327" s="121">
        <v>7.7900188323917128</v>
      </c>
    </row>
    <row r="4328" spans="1:8" ht="15.75" customHeight="1">
      <c r="A4328" s="4" t="str">
        <f>+B4323&amp;B4328</f>
        <v>43694CHIMBOTE</v>
      </c>
      <c r="B4328" s="22" t="s">
        <v>15</v>
      </c>
      <c r="C4328" s="121">
        <v>7.77</v>
      </c>
      <c r="D4328" s="121">
        <v>8.66</v>
      </c>
      <c r="E4328" s="121"/>
      <c r="F4328" s="121"/>
      <c r="G4328" s="121">
        <v>8.1100125549278079</v>
      </c>
      <c r="H4328" s="121"/>
    </row>
    <row r="4329" spans="1:8" ht="15.75" customHeight="1">
      <c r="A4329" s="4" t="str">
        <f>+B4323&amp;B4329</f>
        <v>43694SUPE</v>
      </c>
      <c r="B4329" s="22" t="s">
        <v>22</v>
      </c>
      <c r="C4329" s="121">
        <v>7.76</v>
      </c>
      <c r="D4329" s="121">
        <v>8.65</v>
      </c>
      <c r="E4329" s="121"/>
      <c r="F4329" s="121"/>
      <c r="G4329" s="121">
        <v>7.8300376647834273</v>
      </c>
      <c r="H4329" s="121">
        <v>7.6599968612680467</v>
      </c>
    </row>
    <row r="4330" spans="1:8" ht="15.75" customHeight="1">
      <c r="A4330" s="4" t="str">
        <f>+B4323&amp;B4330</f>
        <v>43694CALLAO</v>
      </c>
      <c r="B4330" s="22" t="s">
        <v>17</v>
      </c>
      <c r="C4330" s="121">
        <v>7.6300000000000008</v>
      </c>
      <c r="D4330" s="121">
        <v>8.52</v>
      </c>
      <c r="E4330" s="121">
        <v>8.4900345260514758</v>
      </c>
      <c r="F4330" s="121">
        <v>8.2000156936597612</v>
      </c>
      <c r="G4330" s="121">
        <v>7.6100125549278097</v>
      </c>
      <c r="H4330" s="121">
        <v>7.2700094161958573</v>
      </c>
    </row>
    <row r="4331" spans="1:8" ht="15.75" customHeight="1">
      <c r="A4331" s="4" t="str">
        <f>+B4323&amp;B4331</f>
        <v>43694CONCHAN</v>
      </c>
      <c r="B4331" s="22" t="s">
        <v>14</v>
      </c>
      <c r="C4331" s="121">
        <v>7.6300000000000008</v>
      </c>
      <c r="D4331" s="121">
        <v>8.52</v>
      </c>
      <c r="E4331" s="121">
        <v>8.4900345260514758</v>
      </c>
      <c r="F4331" s="121">
        <v>8.2000156936597612</v>
      </c>
      <c r="G4331" s="121">
        <v>7.6100125549278097</v>
      </c>
      <c r="H4331" s="121">
        <v>7.2700094161958573</v>
      </c>
    </row>
    <row r="4332" spans="1:8" ht="15.75" customHeight="1">
      <c r="A4332" s="4" t="str">
        <f>+B4323&amp;B4332</f>
        <v>43694C. DE PASCO</v>
      </c>
      <c r="B4332" s="22" t="s">
        <v>23</v>
      </c>
      <c r="C4332" s="121"/>
      <c r="D4332" s="121"/>
      <c r="E4332" s="121"/>
      <c r="F4332" s="121"/>
      <c r="G4332" s="121">
        <v>8.3800219711236661</v>
      </c>
      <c r="H4332" s="121">
        <v>8.0699937225360951</v>
      </c>
    </row>
    <row r="4333" spans="1:8" ht="15.75" customHeight="1">
      <c r="A4333" s="4" t="str">
        <f>+B4323&amp;B4333</f>
        <v>43694PISCO</v>
      </c>
      <c r="B4333" s="22" t="s">
        <v>24</v>
      </c>
      <c r="C4333" s="121">
        <v>7.83</v>
      </c>
      <c r="D4333" s="121">
        <v>8.7200000000000006</v>
      </c>
      <c r="E4333" s="121"/>
      <c r="F4333" s="121">
        <v>8.4700251098556176</v>
      </c>
      <c r="G4333" s="121">
        <v>7.9099968612680467</v>
      </c>
      <c r="H4333" s="121">
        <v>7.549984306340237</v>
      </c>
    </row>
    <row r="4334" spans="1:8" ht="15.75" customHeight="1">
      <c r="A4334" s="4" t="str">
        <f>B4323&amp;B4334</f>
        <v>43694MOLLENDO</v>
      </c>
      <c r="B4334" s="22" t="s">
        <v>25</v>
      </c>
      <c r="C4334" s="121">
        <v>8.1</v>
      </c>
      <c r="D4334" s="121">
        <v>8.91</v>
      </c>
      <c r="E4334" s="121"/>
      <c r="F4334" s="121"/>
      <c r="G4334" s="121">
        <v>8.2200251098556194</v>
      </c>
      <c r="H4334" s="121">
        <v>7.9000313873195234</v>
      </c>
    </row>
    <row r="4335" spans="1:8" ht="15.75" customHeight="1">
      <c r="A4335" s="4" t="str">
        <f>B4323&amp;B4335</f>
        <v>43694JULIACA</v>
      </c>
      <c r="B4335" s="22" t="s">
        <v>26</v>
      </c>
      <c r="C4335" s="121">
        <v>8.370000000000001</v>
      </c>
      <c r="D4335" s="121">
        <v>9.2600000000000016</v>
      </c>
      <c r="E4335" s="121"/>
      <c r="F4335" s="121"/>
      <c r="G4335" s="121"/>
      <c r="H4335" s="121">
        <v>8.2099811676082854</v>
      </c>
    </row>
    <row r="4336" spans="1:8" ht="15.75" customHeight="1">
      <c r="A4336" s="4" t="str">
        <f>B4323&amp;B4336</f>
        <v>43694CUSCO</v>
      </c>
      <c r="B4336" s="22" t="s">
        <v>19</v>
      </c>
      <c r="C4336" s="121">
        <v>8.42</v>
      </c>
      <c r="D4336" s="121">
        <v>9.31</v>
      </c>
      <c r="E4336" s="121"/>
      <c r="F4336" s="121"/>
      <c r="G4336" s="121"/>
      <c r="H4336" s="121">
        <v>8.2599654739485242</v>
      </c>
    </row>
    <row r="4337" spans="1:8" ht="15.75" customHeight="1">
      <c r="A4337" s="4" t="str">
        <f>B4323&amp;B4337</f>
        <v>43694ILO</v>
      </c>
      <c r="B4337" s="22" t="s">
        <v>27</v>
      </c>
      <c r="C4337" s="121">
        <v>8.14</v>
      </c>
      <c r="D4337" s="121">
        <v>9.0300000000000011</v>
      </c>
      <c r="E4337" s="121"/>
      <c r="F4337" s="121">
        <v>8.8800219711236679</v>
      </c>
      <c r="G4337" s="121"/>
      <c r="H4337" s="121"/>
    </row>
    <row r="4338" spans="1:8" ht="15.75" customHeight="1">
      <c r="A4338" s="4" t="str">
        <f>B4323&amp;B4338</f>
        <v>43694EL MILAGRO</v>
      </c>
      <c r="B4338" s="22" t="s">
        <v>28</v>
      </c>
      <c r="C4338" s="121"/>
      <c r="D4338" s="121"/>
      <c r="E4338" s="121"/>
      <c r="F4338" s="121"/>
      <c r="G4338" s="121">
        <v>8.0999686126804775</v>
      </c>
      <c r="H4338" s="121">
        <v>7.6899717514124273</v>
      </c>
    </row>
    <row r="4339" spans="1:8" ht="15.75" customHeight="1">
      <c r="A4339" s="4" t="str">
        <f>B4323&amp;B4339</f>
        <v>43694YURIMAGUAS</v>
      </c>
      <c r="B4339" s="22" t="s">
        <v>29</v>
      </c>
      <c r="C4339" s="121"/>
      <c r="D4339" s="121"/>
      <c r="E4339" s="121"/>
      <c r="F4339" s="121"/>
      <c r="G4339" s="121"/>
      <c r="H4339" s="121"/>
    </row>
    <row r="4340" spans="1:8" ht="15.75" customHeight="1">
      <c r="A4340" s="4" t="str">
        <f>B4323&amp;B4340</f>
        <v>43694IQUITOS</v>
      </c>
      <c r="B4340" s="22" t="s">
        <v>30</v>
      </c>
      <c r="C4340" s="121"/>
      <c r="D4340" s="121"/>
      <c r="E4340" s="121"/>
      <c r="F4340" s="121"/>
      <c r="G4340" s="121"/>
      <c r="H4340" s="121"/>
    </row>
    <row r="4341" spans="1:8" ht="15.75" customHeight="1">
      <c r="A4341" s="4" t="str">
        <f>B4323&amp;B4341</f>
        <v>43694PUCALLPA</v>
      </c>
      <c r="B4341" s="22" t="s">
        <v>31</v>
      </c>
      <c r="C4341" s="121"/>
      <c r="D4341" s="121"/>
      <c r="E4341" s="121"/>
      <c r="F4341" s="121"/>
      <c r="G4341" s="121"/>
      <c r="H4341" s="121"/>
    </row>
    <row r="4342" spans="1:8" ht="15.75" customHeight="1">
      <c r="A4342" s="4" t="str">
        <f>B4323&amp;B4342</f>
        <v>43694PTO. MALDONADO</v>
      </c>
      <c r="B4342" s="22" t="s">
        <v>32</v>
      </c>
      <c r="C4342" s="121">
        <v>9.64</v>
      </c>
      <c r="D4342" s="121">
        <v>10.53</v>
      </c>
      <c r="E4342" s="121"/>
      <c r="F4342" s="121"/>
      <c r="G4342" s="121"/>
      <c r="H4342" s="121"/>
    </row>
    <row r="4343" spans="1:8" ht="15.75" customHeight="1">
      <c r="B4343" s="17">
        <v>43701</v>
      </c>
      <c r="C4343" s="18"/>
      <c r="D4343" s="18"/>
      <c r="E4343" s="18"/>
      <c r="F4343" s="18"/>
      <c r="G4343" s="18"/>
      <c r="H4343" s="18"/>
    </row>
    <row r="4344" spans="1:8" ht="15.75" customHeight="1">
      <c r="A4344" s="4" t="str">
        <f>B4343&amp;B4344</f>
        <v>43701TALARA</v>
      </c>
      <c r="B4344" s="22" t="s">
        <v>20</v>
      </c>
      <c r="C4344" s="121"/>
      <c r="D4344" s="121"/>
      <c r="E4344" s="121"/>
      <c r="F4344" s="121">
        <v>8.25</v>
      </c>
      <c r="G4344" s="121">
        <v>7.7099811676082863</v>
      </c>
      <c r="H4344" s="121">
        <v>7.2999843063402379</v>
      </c>
    </row>
    <row r="4345" spans="1:8" ht="15.75" customHeight="1">
      <c r="A4345" s="4" t="str">
        <f>B4343&amp;B4345</f>
        <v>43701PIURA</v>
      </c>
      <c r="B4345" s="22" t="s">
        <v>21</v>
      </c>
      <c r="C4345" s="121"/>
      <c r="D4345" s="121"/>
      <c r="E4345" s="121"/>
      <c r="F4345" s="121"/>
      <c r="G4345" s="121">
        <v>7.7900188323917146</v>
      </c>
      <c r="H4345" s="121">
        <v>7.4799905838041418</v>
      </c>
    </row>
    <row r="4346" spans="1:8" ht="15.75" customHeight="1">
      <c r="A4346" s="4" t="str">
        <f>+B4343&amp;B4346</f>
        <v>43701ETEN</v>
      </c>
      <c r="B4346" s="22" t="s">
        <v>18</v>
      </c>
      <c r="C4346" s="121">
        <v>7.8599999999999994</v>
      </c>
      <c r="D4346" s="121">
        <v>8.7200000000000006</v>
      </c>
      <c r="E4346" s="121"/>
      <c r="F4346" s="121"/>
      <c r="G4346" s="121">
        <v>7.9799905838041427</v>
      </c>
      <c r="H4346" s="121">
        <v>7.6699623352165727</v>
      </c>
    </row>
    <row r="4347" spans="1:8" ht="15.75" customHeight="1">
      <c r="A4347" s="4" t="str">
        <f>+B4343&amp;B4347</f>
        <v>43701SALAVERRY</v>
      </c>
      <c r="B4347" s="22" t="s">
        <v>16</v>
      </c>
      <c r="C4347" s="121">
        <v>7.9</v>
      </c>
      <c r="D4347" s="121">
        <v>8.7600000000000016</v>
      </c>
      <c r="E4347" s="121"/>
      <c r="F4347" s="121">
        <v>8.5600282485875727</v>
      </c>
      <c r="G4347" s="121">
        <v>8.009965473948526</v>
      </c>
      <c r="H4347" s="121">
        <v>7.7000156936597612</v>
      </c>
    </row>
    <row r="4348" spans="1:8" ht="15.75" customHeight="1">
      <c r="A4348" s="4" t="str">
        <f>+B4343&amp;B4348</f>
        <v>43701CHIMBOTE</v>
      </c>
      <c r="B4348" s="22" t="s">
        <v>15</v>
      </c>
      <c r="C4348" s="121">
        <v>7.77</v>
      </c>
      <c r="D4348" s="121">
        <v>8.629999999999999</v>
      </c>
      <c r="E4348" s="121"/>
      <c r="F4348" s="121"/>
      <c r="G4348" s="121">
        <v>8.009965473948526</v>
      </c>
      <c r="H4348" s="121"/>
    </row>
    <row r="4349" spans="1:8" ht="15.75" customHeight="1">
      <c r="A4349" s="4" t="str">
        <f>+B4343&amp;B4349</f>
        <v>43701SUPE</v>
      </c>
      <c r="B4349" s="22" t="s">
        <v>22</v>
      </c>
      <c r="C4349" s="121">
        <v>7.76</v>
      </c>
      <c r="D4349" s="121">
        <v>8.620000000000001</v>
      </c>
      <c r="E4349" s="121"/>
      <c r="F4349" s="121"/>
      <c r="G4349" s="121">
        <v>7.7299905838041436</v>
      </c>
      <c r="H4349" s="121">
        <v>7.5699937225360951</v>
      </c>
    </row>
    <row r="4350" spans="1:8" ht="15.75" customHeight="1">
      <c r="A4350" s="4" t="str">
        <f>+B4343&amp;B4350</f>
        <v>43701CALLAO</v>
      </c>
      <c r="B4350" s="22" t="s">
        <v>17</v>
      </c>
      <c r="C4350" s="121">
        <v>7.6300000000000008</v>
      </c>
      <c r="D4350" s="121">
        <v>8.49</v>
      </c>
      <c r="E4350" s="121">
        <v>8.3499686126804775</v>
      </c>
      <c r="F4350" s="121">
        <v>8.0800376647834273</v>
      </c>
      <c r="G4350" s="121">
        <v>7.509965473948526</v>
      </c>
      <c r="H4350" s="121">
        <v>7.1800062774639057</v>
      </c>
    </row>
    <row r="4351" spans="1:8" ht="15.75" customHeight="1">
      <c r="A4351" s="4" t="str">
        <f>+B4343&amp;B4351</f>
        <v>43701CONCHAN</v>
      </c>
      <c r="B4351" s="22" t="s">
        <v>14</v>
      </c>
      <c r="C4351" s="121">
        <v>7.6300000000000008</v>
      </c>
      <c r="D4351" s="121">
        <v>8.49</v>
      </c>
      <c r="E4351" s="121">
        <v>8.3499686126804775</v>
      </c>
      <c r="F4351" s="121">
        <v>8.0800376647834273</v>
      </c>
      <c r="G4351" s="121">
        <v>7.509965473948526</v>
      </c>
      <c r="H4351" s="121">
        <v>7.1800062774639057</v>
      </c>
    </row>
    <row r="4352" spans="1:8" ht="15.75" customHeight="1">
      <c r="A4352" s="4" t="str">
        <f>+B4343&amp;B4352</f>
        <v>43701C. DE PASCO</v>
      </c>
      <c r="B4352" s="22" t="s">
        <v>23</v>
      </c>
      <c r="C4352" s="121"/>
      <c r="D4352" s="121"/>
      <c r="E4352" s="121"/>
      <c r="F4352" s="121"/>
      <c r="G4352" s="121">
        <v>8.2799748901443824</v>
      </c>
      <c r="H4352" s="121">
        <v>7.9799905838041409</v>
      </c>
    </row>
    <row r="4353" spans="1:8" ht="15.75" customHeight="1">
      <c r="A4353" s="4" t="str">
        <f>+B4343&amp;B4353</f>
        <v>43701PISCO</v>
      </c>
      <c r="B4353" s="22" t="s">
        <v>24</v>
      </c>
      <c r="C4353" s="121">
        <v>7.83</v>
      </c>
      <c r="D4353" s="121">
        <v>8.69</v>
      </c>
      <c r="E4353" s="121"/>
      <c r="F4353" s="121">
        <v>8.3499686126804775</v>
      </c>
      <c r="G4353" s="121">
        <v>7.8100282485875701</v>
      </c>
      <c r="H4353" s="121">
        <v>7.4599811676082854</v>
      </c>
    </row>
    <row r="4354" spans="1:8" ht="15.75" customHeight="1">
      <c r="A4354" s="4" t="str">
        <f>B4343&amp;B4354</f>
        <v>43701MOLLENDO</v>
      </c>
      <c r="B4354" s="22" t="s">
        <v>25</v>
      </c>
      <c r="C4354" s="121">
        <v>8.1</v>
      </c>
      <c r="D4354" s="121">
        <v>8.879999999999999</v>
      </c>
      <c r="E4354" s="121"/>
      <c r="F4354" s="121"/>
      <c r="G4354" s="121">
        <v>8.1199780288763339</v>
      </c>
      <c r="H4354" s="121">
        <v>7.8100282485875701</v>
      </c>
    </row>
    <row r="4355" spans="1:8" ht="15.75" customHeight="1">
      <c r="A4355" s="4" t="str">
        <f>B4343&amp;B4355</f>
        <v>43701JULIACA</v>
      </c>
      <c r="B4355" s="22" t="s">
        <v>26</v>
      </c>
      <c r="C4355" s="121">
        <v>8.370000000000001</v>
      </c>
      <c r="D4355" s="121">
        <v>9.23</v>
      </c>
      <c r="E4355" s="121"/>
      <c r="F4355" s="121"/>
      <c r="G4355" s="121"/>
      <c r="H4355" s="121">
        <v>8.1199780288763321</v>
      </c>
    </row>
    <row r="4356" spans="1:8" ht="15.75" customHeight="1">
      <c r="A4356" s="4" t="str">
        <f>B4343&amp;B4356</f>
        <v>43701CUSCO</v>
      </c>
      <c r="B4356" s="22" t="s">
        <v>19</v>
      </c>
      <c r="C4356" s="121">
        <v>8.42</v>
      </c>
      <c r="D4356" s="121">
        <v>9.2800000000000011</v>
      </c>
      <c r="E4356" s="121"/>
      <c r="F4356" s="121"/>
      <c r="G4356" s="121"/>
      <c r="H4356" s="121">
        <v>8.1699623352165709</v>
      </c>
    </row>
    <row r="4357" spans="1:8" ht="15.75" customHeight="1">
      <c r="A4357" s="4" t="str">
        <f>B4343&amp;B4357</f>
        <v>43701ILO</v>
      </c>
      <c r="B4357" s="22" t="s">
        <v>27</v>
      </c>
      <c r="C4357" s="121">
        <v>8.14</v>
      </c>
      <c r="D4357" s="121">
        <v>9</v>
      </c>
      <c r="E4357" s="121"/>
      <c r="F4357" s="121">
        <v>8.759965473948526</v>
      </c>
      <c r="G4357" s="121"/>
      <c r="H4357" s="121"/>
    </row>
    <row r="4358" spans="1:8" ht="15.75" customHeight="1">
      <c r="A4358" s="4" t="str">
        <f>B4343&amp;B4358</f>
        <v>43701EL MILAGRO</v>
      </c>
      <c r="B4358" s="22" t="s">
        <v>28</v>
      </c>
      <c r="C4358" s="121"/>
      <c r="D4358" s="121"/>
      <c r="E4358" s="121"/>
      <c r="F4358" s="121"/>
      <c r="G4358" s="121">
        <v>8</v>
      </c>
      <c r="H4358" s="121">
        <v>7.5999686126804757</v>
      </c>
    </row>
    <row r="4359" spans="1:8" ht="15.75" customHeight="1">
      <c r="A4359" s="4" t="str">
        <f>B4343&amp;B4359</f>
        <v>43701YURIMAGUAS</v>
      </c>
      <c r="B4359" s="22" t="s">
        <v>29</v>
      </c>
      <c r="C4359" s="121"/>
      <c r="D4359" s="121"/>
      <c r="E4359" s="121"/>
      <c r="F4359" s="121"/>
      <c r="G4359" s="121"/>
      <c r="H4359" s="121"/>
    </row>
    <row r="4360" spans="1:8" ht="15.75" customHeight="1">
      <c r="A4360" s="4" t="str">
        <f>B4343&amp;B4360</f>
        <v>43701IQUITOS</v>
      </c>
      <c r="B4360" s="22" t="s">
        <v>30</v>
      </c>
      <c r="C4360" s="121"/>
      <c r="D4360" s="121"/>
      <c r="E4360" s="121"/>
      <c r="F4360" s="121"/>
      <c r="G4360" s="121"/>
      <c r="H4360" s="121"/>
    </row>
    <row r="4361" spans="1:8" ht="15.75" customHeight="1">
      <c r="A4361" s="4" t="str">
        <f>B4343&amp;B4361</f>
        <v>43701PUCALLPA</v>
      </c>
      <c r="B4361" s="22" t="s">
        <v>31</v>
      </c>
      <c r="C4361" s="121"/>
      <c r="D4361" s="121"/>
      <c r="E4361" s="121"/>
      <c r="F4361" s="121"/>
      <c r="G4361" s="121"/>
      <c r="H4361" s="121"/>
    </row>
    <row r="4362" spans="1:8" ht="15.75" customHeight="1">
      <c r="A4362" s="4" t="str">
        <f>B4343&amp;B4362</f>
        <v>43701PTO. MALDONADO</v>
      </c>
      <c r="B4362" s="22" t="s">
        <v>32</v>
      </c>
      <c r="C4362" s="121">
        <v>9.64</v>
      </c>
      <c r="D4362" s="121">
        <v>10.5</v>
      </c>
      <c r="E4362" s="121"/>
      <c r="F4362" s="121"/>
      <c r="G4362" s="121"/>
      <c r="H4362" s="121"/>
    </row>
    <row r="4363" spans="1:8" ht="15.75" customHeight="1">
      <c r="B4363" s="17">
        <v>43707</v>
      </c>
      <c r="C4363" s="18"/>
      <c r="D4363" s="18"/>
      <c r="E4363" s="18"/>
      <c r="F4363" s="18"/>
      <c r="G4363" s="18"/>
      <c r="H4363" s="18"/>
    </row>
    <row r="4364" spans="1:8" ht="15.75" customHeight="1">
      <c r="A4364" s="4" t="str">
        <f>B4363&amp;B4364</f>
        <v>43707TALARA</v>
      </c>
      <c r="B4364" s="22" t="s">
        <v>20</v>
      </c>
      <c r="C4364" s="121"/>
      <c r="D4364" s="121"/>
      <c r="E4364" s="121"/>
      <c r="F4364" s="121">
        <v>8.25</v>
      </c>
      <c r="G4364" s="121">
        <v>7.7099811676082863</v>
      </c>
      <c r="H4364" s="121">
        <v>7.2999843063402379</v>
      </c>
    </row>
    <row r="4365" spans="1:8" ht="15.75" customHeight="1">
      <c r="A4365" s="4" t="str">
        <f>B4363&amp;B4365</f>
        <v>43707PIURA</v>
      </c>
      <c r="B4365" s="22" t="s">
        <v>21</v>
      </c>
      <c r="C4365" s="121"/>
      <c r="D4365" s="121"/>
      <c r="E4365" s="121"/>
      <c r="F4365" s="121"/>
      <c r="G4365" s="121">
        <v>7.7900188323917146</v>
      </c>
      <c r="H4365" s="121">
        <v>7.4799905838041418</v>
      </c>
    </row>
    <row r="4366" spans="1:8" ht="15.75" customHeight="1">
      <c r="A4366" s="4" t="str">
        <f>+B4363&amp;B4366</f>
        <v>43707ETEN</v>
      </c>
      <c r="B4366" s="22" t="s">
        <v>18</v>
      </c>
      <c r="C4366" s="121">
        <v>7.8599999999999994</v>
      </c>
      <c r="D4366" s="121">
        <v>8.7200000000000006</v>
      </c>
      <c r="E4366" s="121"/>
      <c r="F4366" s="121"/>
      <c r="G4366" s="121">
        <v>7.9799905838041427</v>
      </c>
      <c r="H4366" s="121">
        <v>7.6699623352165727</v>
      </c>
    </row>
    <row r="4367" spans="1:8" ht="15.75" customHeight="1">
      <c r="A4367" s="4" t="str">
        <f>+B4363&amp;B4367</f>
        <v>43707SALAVERRY</v>
      </c>
      <c r="B4367" s="22" t="s">
        <v>16</v>
      </c>
      <c r="C4367" s="121">
        <v>7.9</v>
      </c>
      <c r="D4367" s="121">
        <v>8.7600000000000016</v>
      </c>
      <c r="E4367" s="121"/>
      <c r="F4367" s="121">
        <v>8.5600282485875727</v>
      </c>
      <c r="G4367" s="121">
        <v>8.009965473948526</v>
      </c>
      <c r="H4367" s="121">
        <v>7.7000156936597612</v>
      </c>
    </row>
    <row r="4368" spans="1:8" ht="15.75" customHeight="1">
      <c r="A4368" s="4" t="str">
        <f>+B4363&amp;B4368</f>
        <v>43707CHIMBOTE</v>
      </c>
      <c r="B4368" s="22" t="s">
        <v>15</v>
      </c>
      <c r="C4368" s="121">
        <v>7.77</v>
      </c>
      <c r="D4368" s="121">
        <v>8.629999999999999</v>
      </c>
      <c r="E4368" s="121"/>
      <c r="F4368" s="121"/>
      <c r="G4368" s="121">
        <v>8.009965473948526</v>
      </c>
      <c r="H4368" s="121"/>
    </row>
    <row r="4369" spans="1:8" ht="15.75" customHeight="1">
      <c r="A4369" s="4" t="str">
        <f>+B4363&amp;B4369</f>
        <v>43707SUPE</v>
      </c>
      <c r="B4369" s="22" t="s">
        <v>22</v>
      </c>
      <c r="C4369" s="121">
        <v>7.76</v>
      </c>
      <c r="D4369" s="121">
        <v>8.620000000000001</v>
      </c>
      <c r="E4369" s="121"/>
      <c r="F4369" s="121"/>
      <c r="G4369" s="121">
        <v>7.7299905838041436</v>
      </c>
      <c r="H4369" s="121">
        <v>7.5699937225360951</v>
      </c>
    </row>
    <row r="4370" spans="1:8" ht="15.75" customHeight="1">
      <c r="A4370" s="4" t="str">
        <f>+B4363&amp;B4370</f>
        <v>43707CALLAO</v>
      </c>
      <c r="B4370" s="22" t="s">
        <v>17</v>
      </c>
      <c r="C4370" s="121">
        <v>7.6300000000000008</v>
      </c>
      <c r="D4370" s="121">
        <v>8.49</v>
      </c>
      <c r="E4370" s="121">
        <v>8.3499686126804775</v>
      </c>
      <c r="F4370" s="121">
        <v>8.0800376647834273</v>
      </c>
      <c r="G4370" s="121">
        <v>7.509965473948526</v>
      </c>
      <c r="H4370" s="121">
        <v>7.1800062774639057</v>
      </c>
    </row>
    <row r="4371" spans="1:8" ht="15.75" customHeight="1">
      <c r="A4371" s="4" t="str">
        <f>+B4363&amp;B4371</f>
        <v>43707CONCHAN</v>
      </c>
      <c r="B4371" s="22" t="s">
        <v>14</v>
      </c>
      <c r="C4371" s="121">
        <v>7.6300000000000008</v>
      </c>
      <c r="D4371" s="121">
        <v>8.49</v>
      </c>
      <c r="E4371" s="121">
        <v>8.3499686126804775</v>
      </c>
      <c r="F4371" s="121">
        <v>8.0800376647834273</v>
      </c>
      <c r="G4371" s="121">
        <v>7.509965473948526</v>
      </c>
      <c r="H4371" s="121">
        <v>7.1800062774639057</v>
      </c>
    </row>
    <row r="4372" spans="1:8" ht="15.75" customHeight="1">
      <c r="A4372" s="4" t="str">
        <f>+B4363&amp;B4372</f>
        <v>43707C. DE PASCO</v>
      </c>
      <c r="B4372" s="22" t="s">
        <v>23</v>
      </c>
      <c r="C4372" s="121"/>
      <c r="D4372" s="121"/>
      <c r="E4372" s="121"/>
      <c r="F4372" s="121"/>
      <c r="G4372" s="121">
        <v>8.2799748901443824</v>
      </c>
      <c r="H4372" s="121">
        <v>7.9799905838041409</v>
      </c>
    </row>
    <row r="4373" spans="1:8" ht="15.75" customHeight="1">
      <c r="A4373" s="4" t="str">
        <f>+B4363&amp;B4373</f>
        <v>43707PISCO</v>
      </c>
      <c r="B4373" s="22" t="s">
        <v>24</v>
      </c>
      <c r="C4373" s="121">
        <v>7.83</v>
      </c>
      <c r="D4373" s="121">
        <v>8.69</v>
      </c>
      <c r="E4373" s="121"/>
      <c r="F4373" s="121">
        <v>8.3499686126804775</v>
      </c>
      <c r="G4373" s="121">
        <v>7.8100282485875701</v>
      </c>
      <c r="H4373" s="121">
        <v>7.4599811676082854</v>
      </c>
    </row>
    <row r="4374" spans="1:8" ht="15.75" customHeight="1">
      <c r="A4374" s="4" t="str">
        <f>B4363&amp;B4374</f>
        <v>43707MOLLENDO</v>
      </c>
      <c r="B4374" s="22" t="s">
        <v>25</v>
      </c>
      <c r="C4374" s="121">
        <v>8.1</v>
      </c>
      <c r="D4374" s="121">
        <v>8.879999999999999</v>
      </c>
      <c r="E4374" s="121"/>
      <c r="F4374" s="121"/>
      <c r="G4374" s="121">
        <v>8.1199780288763339</v>
      </c>
      <c r="H4374" s="121">
        <v>7.8100282485875701</v>
      </c>
    </row>
    <row r="4375" spans="1:8" ht="15.75" customHeight="1">
      <c r="A4375" s="4" t="str">
        <f>B4363&amp;B4375</f>
        <v>43707JULIACA</v>
      </c>
      <c r="B4375" s="22" t="s">
        <v>26</v>
      </c>
      <c r="C4375" s="121">
        <v>8.370000000000001</v>
      </c>
      <c r="D4375" s="121">
        <v>9.23</v>
      </c>
      <c r="E4375" s="121"/>
      <c r="F4375" s="121"/>
      <c r="G4375" s="121"/>
      <c r="H4375" s="121">
        <v>8.1199780288763321</v>
      </c>
    </row>
    <row r="4376" spans="1:8" ht="15.75" customHeight="1">
      <c r="A4376" s="4" t="str">
        <f>B4363&amp;B4376</f>
        <v>43707CUSCO</v>
      </c>
      <c r="B4376" s="22" t="s">
        <v>19</v>
      </c>
      <c r="C4376" s="121">
        <v>8.42</v>
      </c>
      <c r="D4376" s="121">
        <v>9.2800000000000011</v>
      </c>
      <c r="E4376" s="121"/>
      <c r="F4376" s="121"/>
      <c r="G4376" s="121"/>
      <c r="H4376" s="121">
        <v>8.1699623352165709</v>
      </c>
    </row>
    <row r="4377" spans="1:8" ht="15.75" customHeight="1">
      <c r="A4377" s="4" t="str">
        <f>B4363&amp;B4377</f>
        <v>43707ILO</v>
      </c>
      <c r="B4377" s="22" t="s">
        <v>27</v>
      </c>
      <c r="C4377" s="121">
        <v>8.14</v>
      </c>
      <c r="D4377" s="121">
        <v>9</v>
      </c>
      <c r="E4377" s="121"/>
      <c r="F4377" s="121">
        <v>8.759965473948526</v>
      </c>
      <c r="G4377" s="121"/>
      <c r="H4377" s="121"/>
    </row>
    <row r="4378" spans="1:8" ht="15.75" customHeight="1">
      <c r="A4378" s="4" t="str">
        <f>B4363&amp;B4378</f>
        <v>43707EL MILAGRO</v>
      </c>
      <c r="B4378" s="22" t="s">
        <v>28</v>
      </c>
      <c r="C4378" s="121"/>
      <c r="D4378" s="121"/>
      <c r="E4378" s="121"/>
      <c r="F4378" s="121"/>
      <c r="G4378" s="121">
        <v>8</v>
      </c>
      <c r="H4378" s="121">
        <v>7.5999686126804757</v>
      </c>
    </row>
    <row r="4379" spans="1:8" ht="15.75" customHeight="1">
      <c r="A4379" s="4" t="str">
        <f>B4363&amp;B4379</f>
        <v>43707YURIMAGUAS</v>
      </c>
      <c r="B4379" s="22" t="s">
        <v>29</v>
      </c>
      <c r="C4379" s="121"/>
      <c r="D4379" s="121"/>
      <c r="E4379" s="121"/>
      <c r="F4379" s="121"/>
      <c r="G4379" s="121"/>
      <c r="H4379" s="121"/>
    </row>
    <row r="4380" spans="1:8" ht="15.75" customHeight="1">
      <c r="A4380" s="4" t="str">
        <f>B4363&amp;B4380</f>
        <v>43707IQUITOS</v>
      </c>
      <c r="B4380" s="22" t="s">
        <v>30</v>
      </c>
      <c r="C4380" s="121"/>
      <c r="D4380" s="121"/>
      <c r="E4380" s="121"/>
      <c r="F4380" s="121"/>
      <c r="G4380" s="121"/>
      <c r="H4380" s="121"/>
    </row>
    <row r="4381" spans="1:8" ht="15.75" customHeight="1">
      <c r="A4381" s="4" t="str">
        <f>B4363&amp;B4381</f>
        <v>43707PUCALLPA</v>
      </c>
      <c r="B4381" s="22" t="s">
        <v>31</v>
      </c>
      <c r="C4381" s="121"/>
      <c r="D4381" s="121"/>
      <c r="E4381" s="121"/>
      <c r="F4381" s="121"/>
      <c r="G4381" s="121"/>
      <c r="H4381" s="121"/>
    </row>
    <row r="4382" spans="1:8" ht="15.75" customHeight="1">
      <c r="A4382" s="4" t="str">
        <f>B4363&amp;B4382</f>
        <v>43707PTO. MALDONADO</v>
      </c>
      <c r="B4382" s="22" t="s">
        <v>32</v>
      </c>
      <c r="C4382" s="121">
        <v>9.64</v>
      </c>
      <c r="D4382" s="121">
        <v>10.5</v>
      </c>
      <c r="E4382" s="121"/>
      <c r="F4382" s="121"/>
      <c r="G4382" s="121"/>
      <c r="H4382" s="121"/>
    </row>
    <row r="4383" spans="1:8" ht="15.75" customHeight="1">
      <c r="B4383" s="17">
        <v>43715</v>
      </c>
      <c r="C4383" s="18"/>
      <c r="D4383" s="18"/>
      <c r="E4383" s="18"/>
      <c r="F4383" s="18"/>
      <c r="G4383" s="18"/>
      <c r="H4383" s="18"/>
    </row>
    <row r="4384" spans="1:8" ht="15.75" customHeight="1">
      <c r="A4384" s="4" t="str">
        <f>B4383&amp;B4384</f>
        <v>43715TALARA</v>
      </c>
      <c r="B4384" s="22" t="s">
        <v>20</v>
      </c>
      <c r="C4384" s="121"/>
      <c r="D4384" s="121"/>
      <c r="E4384" s="121"/>
      <c r="F4384" s="121">
        <v>8.25</v>
      </c>
      <c r="G4384" s="121">
        <v>7.7099811676082863</v>
      </c>
      <c r="H4384" s="121">
        <v>7.2999843063402379</v>
      </c>
    </row>
    <row r="4385" spans="1:8" ht="15.75" customHeight="1">
      <c r="A4385" s="4" t="str">
        <f>B4383&amp;B4385</f>
        <v>43715PIURA</v>
      </c>
      <c r="B4385" s="22" t="s">
        <v>21</v>
      </c>
      <c r="C4385" s="121"/>
      <c r="D4385" s="121"/>
      <c r="E4385" s="121"/>
      <c r="F4385" s="121"/>
      <c r="G4385" s="121">
        <v>7.7900188323917146</v>
      </c>
      <c r="H4385" s="121">
        <v>7.4799905838041418</v>
      </c>
    </row>
    <row r="4386" spans="1:8" ht="15.75" customHeight="1">
      <c r="A4386" s="4" t="str">
        <f>+B4383&amp;B4386</f>
        <v>43715ETEN</v>
      </c>
      <c r="B4386" s="22" t="s">
        <v>18</v>
      </c>
      <c r="C4386" s="121">
        <v>7.8599999999999994</v>
      </c>
      <c r="D4386" s="121">
        <v>8.7200000000000006</v>
      </c>
      <c r="E4386" s="121"/>
      <c r="F4386" s="121"/>
      <c r="G4386" s="121">
        <v>7.9799905838041427</v>
      </c>
      <c r="H4386" s="121">
        <v>7.6699623352165727</v>
      </c>
    </row>
    <row r="4387" spans="1:8" ht="15.75" customHeight="1">
      <c r="A4387" s="4" t="str">
        <f>+B4383&amp;B4387</f>
        <v>43715SALAVERRY</v>
      </c>
      <c r="B4387" s="22" t="s">
        <v>16</v>
      </c>
      <c r="C4387" s="121">
        <v>7.9</v>
      </c>
      <c r="D4387" s="121">
        <v>8.7600000000000016</v>
      </c>
      <c r="E4387" s="121"/>
      <c r="F4387" s="121">
        <v>8.5600282485875727</v>
      </c>
      <c r="G4387" s="121">
        <v>8.009965473948526</v>
      </c>
      <c r="H4387" s="121">
        <v>7.7000156936597612</v>
      </c>
    </row>
    <row r="4388" spans="1:8" ht="15.75" customHeight="1">
      <c r="A4388" s="4" t="str">
        <f>+B4383&amp;B4388</f>
        <v>43715CHIMBOTE</v>
      </c>
      <c r="B4388" s="22" t="s">
        <v>15</v>
      </c>
      <c r="C4388" s="121">
        <v>7.77</v>
      </c>
      <c r="D4388" s="121">
        <v>8.629999999999999</v>
      </c>
      <c r="E4388" s="121"/>
      <c r="F4388" s="121"/>
      <c r="G4388" s="121">
        <v>8.009965473948526</v>
      </c>
      <c r="H4388" s="121"/>
    </row>
    <row r="4389" spans="1:8" ht="15.75" customHeight="1">
      <c r="A4389" s="4" t="str">
        <f>+B4383&amp;B4389</f>
        <v>43715SUPE</v>
      </c>
      <c r="B4389" s="22" t="s">
        <v>22</v>
      </c>
      <c r="C4389" s="121">
        <v>7.76</v>
      </c>
      <c r="D4389" s="121">
        <v>8.620000000000001</v>
      </c>
      <c r="E4389" s="121"/>
      <c r="F4389" s="121"/>
      <c r="G4389" s="121">
        <v>7.7299905838041436</v>
      </c>
      <c r="H4389" s="121">
        <v>7.5699937225360951</v>
      </c>
    </row>
    <row r="4390" spans="1:8" ht="15.75" customHeight="1">
      <c r="A4390" s="4" t="str">
        <f>+B4383&amp;B4390</f>
        <v>43715CALLAO</v>
      </c>
      <c r="B4390" s="22" t="s">
        <v>17</v>
      </c>
      <c r="C4390" s="121">
        <v>7.6300000000000008</v>
      </c>
      <c r="D4390" s="121">
        <v>8.49</v>
      </c>
      <c r="E4390" s="121">
        <v>8.3499686126804775</v>
      </c>
      <c r="F4390" s="121">
        <v>8.0800376647834273</v>
      </c>
      <c r="G4390" s="121">
        <v>7.509965473948526</v>
      </c>
      <c r="H4390" s="121">
        <v>7.1800062774639057</v>
      </c>
    </row>
    <row r="4391" spans="1:8" ht="15.75" customHeight="1">
      <c r="A4391" s="4" t="str">
        <f>+B4383&amp;B4391</f>
        <v>43715CONCHAN</v>
      </c>
      <c r="B4391" s="22" t="s">
        <v>14</v>
      </c>
      <c r="C4391" s="121">
        <v>7.6300000000000008</v>
      </c>
      <c r="D4391" s="121">
        <v>8.49</v>
      </c>
      <c r="E4391" s="121">
        <v>8.3499686126804775</v>
      </c>
      <c r="F4391" s="121">
        <v>8.0800376647834273</v>
      </c>
      <c r="G4391" s="121">
        <v>7.509965473948526</v>
      </c>
      <c r="H4391" s="121">
        <v>7.1800062774639057</v>
      </c>
    </row>
    <row r="4392" spans="1:8" ht="15.75" customHeight="1">
      <c r="A4392" s="4" t="str">
        <f>+B4383&amp;B4392</f>
        <v>43715C. DE PASCO</v>
      </c>
      <c r="B4392" s="22" t="s">
        <v>23</v>
      </c>
      <c r="C4392" s="121"/>
      <c r="D4392" s="121"/>
      <c r="E4392" s="121"/>
      <c r="F4392" s="121"/>
      <c r="G4392" s="121">
        <v>8.2799748901443824</v>
      </c>
      <c r="H4392" s="121">
        <v>7.9799905838041409</v>
      </c>
    </row>
    <row r="4393" spans="1:8" ht="15.75" customHeight="1">
      <c r="A4393" s="4" t="str">
        <f>+B4383&amp;B4393</f>
        <v>43715PISCO</v>
      </c>
      <c r="B4393" s="22" t="s">
        <v>24</v>
      </c>
      <c r="C4393" s="121">
        <v>7.83</v>
      </c>
      <c r="D4393" s="121">
        <v>8.69</v>
      </c>
      <c r="E4393" s="121"/>
      <c r="F4393" s="121">
        <v>8.3499686126804775</v>
      </c>
      <c r="G4393" s="121">
        <v>7.8100282485875701</v>
      </c>
      <c r="H4393" s="121">
        <v>7.4599811676082854</v>
      </c>
    </row>
    <row r="4394" spans="1:8" ht="15.75" customHeight="1">
      <c r="A4394" s="4" t="str">
        <f>B4383&amp;B4394</f>
        <v>43715MOLLENDO</v>
      </c>
      <c r="B4394" s="22" t="s">
        <v>25</v>
      </c>
      <c r="C4394" s="121">
        <v>8.1</v>
      </c>
      <c r="D4394" s="121">
        <v>8.879999999999999</v>
      </c>
      <c r="E4394" s="121"/>
      <c r="F4394" s="121"/>
      <c r="G4394" s="121">
        <v>8.1199780288763339</v>
      </c>
      <c r="H4394" s="121">
        <v>7.8100282485875701</v>
      </c>
    </row>
    <row r="4395" spans="1:8" ht="15.75" customHeight="1">
      <c r="A4395" s="4" t="str">
        <f>B4383&amp;B4395</f>
        <v>43715JULIACA</v>
      </c>
      <c r="B4395" s="22" t="s">
        <v>26</v>
      </c>
      <c r="C4395" s="121">
        <v>8.370000000000001</v>
      </c>
      <c r="D4395" s="121">
        <v>9.23</v>
      </c>
      <c r="E4395" s="121"/>
      <c r="F4395" s="121"/>
      <c r="G4395" s="121"/>
      <c r="H4395" s="121">
        <v>8.1199780288763321</v>
      </c>
    </row>
    <row r="4396" spans="1:8" ht="15.75" customHeight="1">
      <c r="A4396" s="4" t="str">
        <f>B4383&amp;B4396</f>
        <v>43715CUSCO</v>
      </c>
      <c r="B4396" s="22" t="s">
        <v>19</v>
      </c>
      <c r="C4396" s="121">
        <v>8.42</v>
      </c>
      <c r="D4396" s="121">
        <v>9.2800000000000011</v>
      </c>
      <c r="E4396" s="121"/>
      <c r="F4396" s="121"/>
      <c r="G4396" s="121"/>
      <c r="H4396" s="121">
        <v>8.1699623352165709</v>
      </c>
    </row>
    <row r="4397" spans="1:8" ht="15.75" customHeight="1">
      <c r="A4397" s="4" t="str">
        <f>B4383&amp;B4397</f>
        <v>43715ILO</v>
      </c>
      <c r="B4397" s="22" t="s">
        <v>27</v>
      </c>
      <c r="C4397" s="121">
        <v>8.14</v>
      </c>
      <c r="D4397" s="121">
        <v>9</v>
      </c>
      <c r="E4397" s="121"/>
      <c r="F4397" s="121">
        <v>8.759965473948526</v>
      </c>
      <c r="G4397" s="121"/>
      <c r="H4397" s="121"/>
    </row>
    <row r="4398" spans="1:8" ht="15.75" customHeight="1">
      <c r="A4398" s="4" t="str">
        <f>B4383&amp;B4398</f>
        <v>43715EL MILAGRO</v>
      </c>
      <c r="B4398" s="22" t="s">
        <v>28</v>
      </c>
      <c r="C4398" s="121"/>
      <c r="D4398" s="121"/>
      <c r="E4398" s="121"/>
      <c r="F4398" s="121"/>
      <c r="G4398" s="121">
        <v>8</v>
      </c>
      <c r="H4398" s="121">
        <v>7.5999686126804757</v>
      </c>
    </row>
    <row r="4399" spans="1:8" ht="15.75" customHeight="1">
      <c r="A4399" s="4" t="str">
        <f>B4383&amp;B4399</f>
        <v>43715YURIMAGUAS</v>
      </c>
      <c r="B4399" s="22" t="s">
        <v>29</v>
      </c>
      <c r="C4399" s="121"/>
      <c r="D4399" s="121"/>
      <c r="E4399" s="121"/>
      <c r="F4399" s="121"/>
      <c r="G4399" s="121"/>
      <c r="H4399" s="121"/>
    </row>
    <row r="4400" spans="1:8" ht="15.75" customHeight="1">
      <c r="A4400" s="4" t="str">
        <f>B4383&amp;B4400</f>
        <v>43715IQUITOS</v>
      </c>
      <c r="B4400" s="22" t="s">
        <v>30</v>
      </c>
      <c r="C4400" s="121"/>
      <c r="D4400" s="121"/>
      <c r="E4400" s="121"/>
      <c r="F4400" s="121"/>
      <c r="G4400" s="121"/>
      <c r="H4400" s="121"/>
    </row>
    <row r="4401" spans="1:8" ht="15.75" customHeight="1">
      <c r="A4401" s="4" t="str">
        <f>B4383&amp;B4401</f>
        <v>43715PUCALLPA</v>
      </c>
      <c r="B4401" s="22" t="s">
        <v>31</v>
      </c>
      <c r="C4401" s="121"/>
      <c r="D4401" s="121"/>
      <c r="E4401" s="121"/>
      <c r="F4401" s="121"/>
      <c r="G4401" s="121"/>
      <c r="H4401" s="121"/>
    </row>
    <row r="4402" spans="1:8" ht="15.75" customHeight="1">
      <c r="A4402" s="4" t="str">
        <f>B4383&amp;B4402</f>
        <v>43715PTO. MALDONADO</v>
      </c>
      <c r="B4402" s="22" t="s">
        <v>32</v>
      </c>
      <c r="C4402" s="121">
        <v>9.64</v>
      </c>
      <c r="D4402" s="121">
        <v>10.5</v>
      </c>
      <c r="E4402" s="121"/>
      <c r="F4402" s="121"/>
      <c r="G4402" s="121"/>
      <c r="H4402" s="121"/>
    </row>
    <row r="4403" spans="1:8" ht="15.75" customHeight="1">
      <c r="B4403" s="17">
        <v>43722</v>
      </c>
      <c r="C4403" s="18"/>
      <c r="D4403" s="18"/>
      <c r="E4403" s="18"/>
      <c r="F4403" s="18"/>
      <c r="G4403" s="18"/>
      <c r="H4403" s="18"/>
    </row>
    <row r="4404" spans="1:8" ht="15.75" customHeight="1">
      <c r="A4404" s="4" t="str">
        <f>B4403&amp;B4404</f>
        <v>43722TALARA</v>
      </c>
      <c r="B4404" s="22" t="s">
        <v>20</v>
      </c>
      <c r="C4404" s="121"/>
      <c r="D4404" s="121"/>
      <c r="E4404" s="121"/>
      <c r="F4404" s="121">
        <v>8.25</v>
      </c>
      <c r="G4404" s="121">
        <v>7.7099811676082863</v>
      </c>
      <c r="H4404" s="121">
        <v>7.2999843063402379</v>
      </c>
    </row>
    <row r="4405" spans="1:8" ht="15.75" customHeight="1">
      <c r="A4405" s="4" t="str">
        <f>B4403&amp;B4405</f>
        <v>43722PIURA</v>
      </c>
      <c r="B4405" s="22" t="s">
        <v>21</v>
      </c>
      <c r="C4405" s="121"/>
      <c r="D4405" s="121"/>
      <c r="E4405" s="121"/>
      <c r="F4405" s="121"/>
      <c r="G4405" s="121">
        <v>7.7900188323917146</v>
      </c>
      <c r="H4405" s="121">
        <v>7.4799905838041418</v>
      </c>
    </row>
    <row r="4406" spans="1:8" ht="15.75" customHeight="1">
      <c r="A4406" s="4" t="str">
        <f>+B4403&amp;B4406</f>
        <v>43722ETEN</v>
      </c>
      <c r="B4406" s="22" t="s">
        <v>18</v>
      </c>
      <c r="C4406" s="121">
        <v>7.8599999999999994</v>
      </c>
      <c r="D4406" s="121">
        <v>8.7200000000000006</v>
      </c>
      <c r="E4406" s="121"/>
      <c r="F4406" s="121"/>
      <c r="G4406" s="121">
        <v>7.9799905838041427</v>
      </c>
      <c r="H4406" s="121">
        <v>7.6699623352165727</v>
      </c>
    </row>
    <row r="4407" spans="1:8" ht="15.75" customHeight="1">
      <c r="A4407" s="4" t="str">
        <f>+B4403&amp;B4407</f>
        <v>43722SALAVERRY</v>
      </c>
      <c r="B4407" s="22" t="s">
        <v>16</v>
      </c>
      <c r="C4407" s="121">
        <v>7.9</v>
      </c>
      <c r="D4407" s="121">
        <v>8.7600000000000016</v>
      </c>
      <c r="E4407" s="121"/>
      <c r="F4407" s="121">
        <v>8.5600282485875727</v>
      </c>
      <c r="G4407" s="121">
        <v>8.009965473948526</v>
      </c>
      <c r="H4407" s="121">
        <v>7.7000156936597612</v>
      </c>
    </row>
    <row r="4408" spans="1:8" ht="15.75" customHeight="1">
      <c r="A4408" s="4" t="str">
        <f>+B4403&amp;B4408</f>
        <v>43722CHIMBOTE</v>
      </c>
      <c r="B4408" s="22" t="s">
        <v>15</v>
      </c>
      <c r="C4408" s="121">
        <v>7.77</v>
      </c>
      <c r="D4408" s="121">
        <v>8.629999999999999</v>
      </c>
      <c r="E4408" s="121"/>
      <c r="F4408" s="121"/>
      <c r="G4408" s="121">
        <v>8.009965473948526</v>
      </c>
      <c r="H4408" s="121"/>
    </row>
    <row r="4409" spans="1:8" ht="15.75" customHeight="1">
      <c r="A4409" s="4" t="str">
        <f>+B4403&amp;B4409</f>
        <v>43722SUPE</v>
      </c>
      <c r="B4409" s="22" t="s">
        <v>22</v>
      </c>
      <c r="C4409" s="121">
        <v>7.76</v>
      </c>
      <c r="D4409" s="121">
        <v>8.620000000000001</v>
      </c>
      <c r="E4409" s="121"/>
      <c r="F4409" s="121"/>
      <c r="G4409" s="121">
        <v>7.7299905838041436</v>
      </c>
      <c r="H4409" s="121">
        <v>7.5699937225360951</v>
      </c>
    </row>
    <row r="4410" spans="1:8" ht="15.75" customHeight="1">
      <c r="A4410" s="4" t="str">
        <f>+B4403&amp;B4410</f>
        <v>43722CALLAO</v>
      </c>
      <c r="B4410" s="22" t="s">
        <v>17</v>
      </c>
      <c r="C4410" s="121">
        <v>7.6300000000000008</v>
      </c>
      <c r="D4410" s="121">
        <v>8.49</v>
      </c>
      <c r="E4410" s="121">
        <v>8.3499686126804775</v>
      </c>
      <c r="F4410" s="121">
        <v>8.0800376647834273</v>
      </c>
      <c r="G4410" s="121">
        <v>7.509965473948526</v>
      </c>
      <c r="H4410" s="121">
        <v>7.1800062774639057</v>
      </c>
    </row>
    <row r="4411" spans="1:8" ht="15.75" customHeight="1">
      <c r="A4411" s="4" t="str">
        <f>+B4403&amp;B4411</f>
        <v>43722CONCHAN</v>
      </c>
      <c r="B4411" s="22" t="s">
        <v>14</v>
      </c>
      <c r="C4411" s="121">
        <v>7.6300000000000008</v>
      </c>
      <c r="D4411" s="121">
        <v>8.49</v>
      </c>
      <c r="E4411" s="121">
        <v>8.3499686126804775</v>
      </c>
      <c r="F4411" s="121">
        <v>8.0800376647834273</v>
      </c>
      <c r="G4411" s="121">
        <v>7.509965473948526</v>
      </c>
      <c r="H4411" s="121">
        <v>7.1800062774639057</v>
      </c>
    </row>
    <row r="4412" spans="1:8" ht="15.75" customHeight="1">
      <c r="A4412" s="4" t="str">
        <f>+B4403&amp;B4412</f>
        <v>43722C. DE PASCO</v>
      </c>
      <c r="B4412" s="22" t="s">
        <v>23</v>
      </c>
      <c r="C4412" s="121"/>
      <c r="D4412" s="121"/>
      <c r="E4412" s="121"/>
      <c r="F4412" s="121"/>
      <c r="G4412" s="121">
        <v>8.2799748901443824</v>
      </c>
      <c r="H4412" s="121">
        <v>7.9799905838041409</v>
      </c>
    </row>
    <row r="4413" spans="1:8" ht="15.75" customHeight="1">
      <c r="A4413" s="4" t="str">
        <f>+B4403&amp;B4413</f>
        <v>43722PISCO</v>
      </c>
      <c r="B4413" s="22" t="s">
        <v>24</v>
      </c>
      <c r="C4413" s="121">
        <v>7.83</v>
      </c>
      <c r="D4413" s="121">
        <v>8.69</v>
      </c>
      <c r="E4413" s="121"/>
      <c r="F4413" s="121">
        <v>8.3499686126804775</v>
      </c>
      <c r="G4413" s="121">
        <v>7.8100282485875701</v>
      </c>
      <c r="H4413" s="121">
        <v>7.4599811676082854</v>
      </c>
    </row>
    <row r="4414" spans="1:8" ht="15.75" customHeight="1">
      <c r="A4414" s="4" t="str">
        <f>B4403&amp;B4414</f>
        <v>43722MOLLENDO</v>
      </c>
      <c r="B4414" s="22" t="s">
        <v>25</v>
      </c>
      <c r="C4414" s="121">
        <v>8.1</v>
      </c>
      <c r="D4414" s="121">
        <v>8.879999999999999</v>
      </c>
      <c r="E4414" s="121"/>
      <c r="F4414" s="121"/>
      <c r="G4414" s="121">
        <v>8.1199780288763339</v>
      </c>
      <c r="H4414" s="121">
        <v>7.8100282485875701</v>
      </c>
    </row>
    <row r="4415" spans="1:8" ht="15.75" customHeight="1">
      <c r="A4415" s="4" t="str">
        <f>B4403&amp;B4415</f>
        <v>43722JULIACA</v>
      </c>
      <c r="B4415" s="22" t="s">
        <v>26</v>
      </c>
      <c r="C4415" s="121">
        <v>8.370000000000001</v>
      </c>
      <c r="D4415" s="121">
        <v>9.23</v>
      </c>
      <c r="E4415" s="121"/>
      <c r="F4415" s="121"/>
      <c r="G4415" s="121"/>
      <c r="H4415" s="121">
        <v>8.1199780288763321</v>
      </c>
    </row>
    <row r="4416" spans="1:8" ht="15.75" customHeight="1">
      <c r="A4416" s="4" t="str">
        <f>B4403&amp;B4416</f>
        <v>43722CUSCO</v>
      </c>
      <c r="B4416" s="22" t="s">
        <v>19</v>
      </c>
      <c r="C4416" s="121">
        <v>8.42</v>
      </c>
      <c r="D4416" s="121">
        <v>9.2800000000000011</v>
      </c>
      <c r="E4416" s="121"/>
      <c r="F4416" s="121"/>
      <c r="G4416" s="121"/>
      <c r="H4416" s="121">
        <v>8.1699623352165709</v>
      </c>
    </row>
    <row r="4417" spans="1:8" ht="15.75" customHeight="1">
      <c r="A4417" s="4" t="str">
        <f>B4403&amp;B4417</f>
        <v>43722ILO</v>
      </c>
      <c r="B4417" s="22" t="s">
        <v>27</v>
      </c>
      <c r="C4417" s="121">
        <v>8.14</v>
      </c>
      <c r="D4417" s="121">
        <v>9</v>
      </c>
      <c r="E4417" s="121"/>
      <c r="F4417" s="121">
        <v>8.759965473948526</v>
      </c>
      <c r="G4417" s="121"/>
      <c r="H4417" s="121"/>
    </row>
    <row r="4418" spans="1:8" ht="15.75" customHeight="1">
      <c r="A4418" s="4" t="str">
        <f>B4403&amp;B4418</f>
        <v>43722EL MILAGRO</v>
      </c>
      <c r="B4418" s="22" t="s">
        <v>28</v>
      </c>
      <c r="C4418" s="121"/>
      <c r="D4418" s="121"/>
      <c r="E4418" s="121"/>
      <c r="F4418" s="121"/>
      <c r="G4418" s="121">
        <v>8</v>
      </c>
      <c r="H4418" s="121">
        <v>7.5999686126804757</v>
      </c>
    </row>
    <row r="4419" spans="1:8" ht="15.75" customHeight="1">
      <c r="A4419" s="4" t="str">
        <f>B4403&amp;B4419</f>
        <v>43722YURIMAGUAS</v>
      </c>
      <c r="B4419" s="22" t="s">
        <v>29</v>
      </c>
      <c r="C4419" s="121"/>
      <c r="D4419" s="121"/>
      <c r="E4419" s="121"/>
      <c r="F4419" s="121"/>
      <c r="G4419" s="121"/>
      <c r="H4419" s="121"/>
    </row>
    <row r="4420" spans="1:8" ht="15.75" customHeight="1">
      <c r="A4420" s="4" t="str">
        <f>B4403&amp;B4420</f>
        <v>43722IQUITOS</v>
      </c>
      <c r="B4420" s="22" t="s">
        <v>30</v>
      </c>
      <c r="C4420" s="121"/>
      <c r="D4420" s="121"/>
      <c r="E4420" s="121"/>
      <c r="F4420" s="121"/>
      <c r="G4420" s="121"/>
      <c r="H4420" s="121"/>
    </row>
    <row r="4421" spans="1:8" ht="15.75" customHeight="1">
      <c r="A4421" s="4" t="str">
        <f>B4403&amp;B4421</f>
        <v>43722PUCALLPA</v>
      </c>
      <c r="B4421" s="22" t="s">
        <v>31</v>
      </c>
      <c r="C4421" s="121"/>
      <c r="D4421" s="121"/>
      <c r="E4421" s="121"/>
      <c r="F4421" s="121"/>
      <c r="G4421" s="121"/>
      <c r="H4421" s="121"/>
    </row>
    <row r="4422" spans="1:8" ht="15.75" customHeight="1">
      <c r="A4422" s="4" t="str">
        <f>B4403&amp;B4422</f>
        <v>43722PTO. MALDONADO</v>
      </c>
      <c r="B4422" s="22" t="s">
        <v>32</v>
      </c>
      <c r="C4422" s="121">
        <v>9.64</v>
      </c>
      <c r="D4422" s="121">
        <v>10.5</v>
      </c>
      <c r="E4422" s="121"/>
      <c r="F4422" s="121"/>
      <c r="G4422" s="121"/>
      <c r="H4422" s="121"/>
    </row>
    <row r="4423" spans="1:8" ht="15.75" customHeight="1">
      <c r="B4423" s="17">
        <v>43729</v>
      </c>
      <c r="C4423" s="18"/>
      <c r="D4423" s="18"/>
      <c r="E4423" s="18"/>
      <c r="F4423" s="18"/>
      <c r="G4423" s="18"/>
      <c r="H4423" s="18"/>
    </row>
    <row r="4424" spans="1:8" ht="15.75" customHeight="1">
      <c r="A4424" s="4" t="str">
        <f>B4423&amp;B4424</f>
        <v>43729TALARA</v>
      </c>
      <c r="B4424" s="22" t="s">
        <v>20</v>
      </c>
      <c r="C4424" s="121"/>
      <c r="D4424" s="121"/>
      <c r="E4424" s="121"/>
      <c r="F4424" s="121">
        <v>8.25</v>
      </c>
      <c r="G4424" s="121">
        <v>7.7099811676082863</v>
      </c>
      <c r="H4424" s="121">
        <v>7.2999843063402379</v>
      </c>
    </row>
    <row r="4425" spans="1:8" ht="15.75" customHeight="1">
      <c r="A4425" s="4" t="str">
        <f>B4423&amp;B4425</f>
        <v>43729PIURA</v>
      </c>
      <c r="B4425" s="22" t="s">
        <v>21</v>
      </c>
      <c r="C4425" s="121"/>
      <c r="D4425" s="121"/>
      <c r="E4425" s="121"/>
      <c r="F4425" s="121"/>
      <c r="G4425" s="121">
        <v>7.7900188323917146</v>
      </c>
      <c r="H4425" s="121">
        <v>7.4799905838041418</v>
      </c>
    </row>
    <row r="4426" spans="1:8" ht="15.75" customHeight="1">
      <c r="A4426" s="4" t="str">
        <f>+B4423&amp;B4426</f>
        <v>43729ETEN</v>
      </c>
      <c r="B4426" s="22" t="s">
        <v>18</v>
      </c>
      <c r="C4426" s="121">
        <v>7.8599999999999994</v>
      </c>
      <c r="D4426" s="121">
        <v>8.7200000000000006</v>
      </c>
      <c r="E4426" s="121"/>
      <c r="F4426" s="121"/>
      <c r="G4426" s="121">
        <v>7.9799905838041427</v>
      </c>
      <c r="H4426" s="121">
        <v>7.6699623352165727</v>
      </c>
    </row>
    <row r="4427" spans="1:8" ht="15.75" customHeight="1">
      <c r="A4427" s="4" t="str">
        <f>+B4423&amp;B4427</f>
        <v>43729SALAVERRY</v>
      </c>
      <c r="B4427" s="22" t="s">
        <v>16</v>
      </c>
      <c r="C4427" s="121">
        <v>7.9</v>
      </c>
      <c r="D4427" s="121">
        <v>8.7600000000000016</v>
      </c>
      <c r="E4427" s="121"/>
      <c r="F4427" s="121">
        <v>8.5600282485875727</v>
      </c>
      <c r="G4427" s="121">
        <v>8.009965473948526</v>
      </c>
      <c r="H4427" s="121">
        <v>7.7000156936597612</v>
      </c>
    </row>
    <row r="4428" spans="1:8" ht="15.75" customHeight="1">
      <c r="A4428" s="4" t="str">
        <f>+B4423&amp;B4428</f>
        <v>43729CHIMBOTE</v>
      </c>
      <c r="B4428" s="22" t="s">
        <v>15</v>
      </c>
      <c r="C4428" s="121">
        <v>7.77</v>
      </c>
      <c r="D4428" s="121">
        <v>8.629999999999999</v>
      </c>
      <c r="E4428" s="121"/>
      <c r="F4428" s="121"/>
      <c r="G4428" s="121">
        <v>8.009965473948526</v>
      </c>
      <c r="H4428" s="121"/>
    </row>
    <row r="4429" spans="1:8" ht="15.75" customHeight="1">
      <c r="A4429" s="4" t="str">
        <f>+B4423&amp;B4429</f>
        <v>43729SUPE</v>
      </c>
      <c r="B4429" s="22" t="s">
        <v>22</v>
      </c>
      <c r="C4429" s="121">
        <v>7.76</v>
      </c>
      <c r="D4429" s="121">
        <v>8.620000000000001</v>
      </c>
      <c r="E4429" s="121"/>
      <c r="F4429" s="121"/>
      <c r="G4429" s="121">
        <v>7.7299905838041436</v>
      </c>
      <c r="H4429" s="121">
        <v>7.5699937225360951</v>
      </c>
    </row>
    <row r="4430" spans="1:8" ht="15.75" customHeight="1">
      <c r="A4430" s="4" t="str">
        <f>+B4423&amp;B4430</f>
        <v>43729CALLAO</v>
      </c>
      <c r="B4430" s="22" t="s">
        <v>17</v>
      </c>
      <c r="C4430" s="121">
        <v>7.6300000000000008</v>
      </c>
      <c r="D4430" s="121">
        <v>8.49</v>
      </c>
      <c r="E4430" s="121">
        <v>8.3499686126804775</v>
      </c>
      <c r="F4430" s="121">
        <v>8.0800376647834273</v>
      </c>
      <c r="G4430" s="121">
        <v>7.509965473948526</v>
      </c>
      <c r="H4430" s="121">
        <v>7.1800062774639057</v>
      </c>
    </row>
    <row r="4431" spans="1:8" ht="15.75" customHeight="1">
      <c r="A4431" s="4" t="str">
        <f>+B4423&amp;B4431</f>
        <v>43729CONCHAN</v>
      </c>
      <c r="B4431" s="22" t="s">
        <v>14</v>
      </c>
      <c r="C4431" s="121">
        <v>7.6300000000000008</v>
      </c>
      <c r="D4431" s="121">
        <v>8.49</v>
      </c>
      <c r="E4431" s="121">
        <v>8.3499686126804775</v>
      </c>
      <c r="F4431" s="121">
        <v>8.0800376647834273</v>
      </c>
      <c r="G4431" s="121">
        <v>7.509965473948526</v>
      </c>
      <c r="H4431" s="121">
        <v>7.1800062774639057</v>
      </c>
    </row>
    <row r="4432" spans="1:8" ht="15.75" customHeight="1">
      <c r="A4432" s="4" t="str">
        <f>+B4423&amp;B4432</f>
        <v>43729C. DE PASCO</v>
      </c>
      <c r="B4432" s="22" t="s">
        <v>23</v>
      </c>
      <c r="C4432" s="121"/>
      <c r="D4432" s="121"/>
      <c r="E4432" s="121"/>
      <c r="F4432" s="121"/>
      <c r="G4432" s="121">
        <v>8.2799748901443824</v>
      </c>
      <c r="H4432" s="121">
        <v>7.9799905838041409</v>
      </c>
    </row>
    <row r="4433" spans="1:8" ht="15.75" customHeight="1">
      <c r="A4433" s="4" t="str">
        <f>+B4423&amp;B4433</f>
        <v>43729PISCO</v>
      </c>
      <c r="B4433" s="22" t="s">
        <v>24</v>
      </c>
      <c r="C4433" s="121">
        <v>7.83</v>
      </c>
      <c r="D4433" s="121">
        <v>8.69</v>
      </c>
      <c r="E4433" s="121"/>
      <c r="F4433" s="121">
        <v>8.3499686126804775</v>
      </c>
      <c r="G4433" s="121">
        <v>7.8100282485875701</v>
      </c>
      <c r="H4433" s="121">
        <v>7.4599811676082854</v>
      </c>
    </row>
    <row r="4434" spans="1:8" ht="15.75" customHeight="1">
      <c r="A4434" s="4" t="str">
        <f>B4423&amp;B4434</f>
        <v>43729MOLLENDO</v>
      </c>
      <c r="B4434" s="22" t="s">
        <v>25</v>
      </c>
      <c r="C4434" s="121">
        <v>8.1</v>
      </c>
      <c r="D4434" s="121">
        <v>8.879999999999999</v>
      </c>
      <c r="E4434" s="121"/>
      <c r="F4434" s="121"/>
      <c r="G4434" s="121">
        <v>8.1199780288763339</v>
      </c>
      <c r="H4434" s="121">
        <v>7.8100282485875701</v>
      </c>
    </row>
    <row r="4435" spans="1:8" ht="15.75" customHeight="1">
      <c r="A4435" s="4" t="str">
        <f>B4423&amp;B4435</f>
        <v>43729JULIACA</v>
      </c>
      <c r="B4435" s="22" t="s">
        <v>26</v>
      </c>
      <c r="C4435" s="121">
        <v>8.370000000000001</v>
      </c>
      <c r="D4435" s="121">
        <v>9.23</v>
      </c>
      <c r="E4435" s="121"/>
      <c r="F4435" s="121"/>
      <c r="G4435" s="121"/>
      <c r="H4435" s="121">
        <v>8.1199780288763321</v>
      </c>
    </row>
    <row r="4436" spans="1:8" ht="15.75" customHeight="1">
      <c r="A4436" s="4" t="str">
        <f>B4423&amp;B4436</f>
        <v>43729CUSCO</v>
      </c>
      <c r="B4436" s="22" t="s">
        <v>19</v>
      </c>
      <c r="C4436" s="121">
        <v>8.42</v>
      </c>
      <c r="D4436" s="121">
        <v>9.2800000000000011</v>
      </c>
      <c r="E4436" s="121"/>
      <c r="F4436" s="121"/>
      <c r="G4436" s="121"/>
      <c r="H4436" s="121">
        <v>8.1699623352165709</v>
      </c>
    </row>
    <row r="4437" spans="1:8" ht="15.75" customHeight="1">
      <c r="A4437" s="4" t="str">
        <f>B4423&amp;B4437</f>
        <v>43729ILO</v>
      </c>
      <c r="B4437" s="22" t="s">
        <v>27</v>
      </c>
      <c r="C4437" s="121">
        <v>8.14</v>
      </c>
      <c r="D4437" s="121">
        <v>9</v>
      </c>
      <c r="E4437" s="121"/>
      <c r="F4437" s="121">
        <v>8.759965473948526</v>
      </c>
      <c r="G4437" s="121"/>
      <c r="H4437" s="121"/>
    </row>
    <row r="4438" spans="1:8" ht="15.75" customHeight="1">
      <c r="A4438" s="4" t="str">
        <f>B4423&amp;B4438</f>
        <v>43729EL MILAGRO</v>
      </c>
      <c r="B4438" s="22" t="s">
        <v>28</v>
      </c>
      <c r="C4438" s="121"/>
      <c r="D4438" s="121"/>
      <c r="E4438" s="121"/>
      <c r="F4438" s="121"/>
      <c r="G4438" s="121">
        <v>8</v>
      </c>
      <c r="H4438" s="121">
        <v>7.5999686126804757</v>
      </c>
    </row>
    <row r="4439" spans="1:8" ht="15.75" customHeight="1">
      <c r="A4439" s="4" t="str">
        <f>B4423&amp;B4439</f>
        <v>43729YURIMAGUAS</v>
      </c>
      <c r="B4439" s="22" t="s">
        <v>29</v>
      </c>
      <c r="C4439" s="121"/>
      <c r="D4439" s="121"/>
      <c r="E4439" s="121"/>
      <c r="F4439" s="121"/>
      <c r="G4439" s="121"/>
      <c r="H4439" s="121"/>
    </row>
    <row r="4440" spans="1:8" ht="15.75" customHeight="1">
      <c r="A4440" s="4" t="str">
        <f>B4423&amp;B4440</f>
        <v>43729IQUITOS</v>
      </c>
      <c r="B4440" s="22" t="s">
        <v>30</v>
      </c>
      <c r="C4440" s="121"/>
      <c r="D4440" s="121"/>
      <c r="E4440" s="121"/>
      <c r="F4440" s="121"/>
      <c r="G4440" s="121"/>
      <c r="H4440" s="121"/>
    </row>
    <row r="4441" spans="1:8" ht="15.75" customHeight="1">
      <c r="A4441" s="4" t="str">
        <f>B4423&amp;B4441</f>
        <v>43729PUCALLPA</v>
      </c>
      <c r="B4441" s="22" t="s">
        <v>31</v>
      </c>
      <c r="C4441" s="121"/>
      <c r="D4441" s="121"/>
      <c r="E4441" s="121"/>
      <c r="F4441" s="121"/>
      <c r="G4441" s="121"/>
      <c r="H4441" s="121"/>
    </row>
    <row r="4442" spans="1:8" ht="15.75" customHeight="1">
      <c r="A4442" s="4" t="str">
        <f>B4423&amp;B4442</f>
        <v>43729PTO. MALDONADO</v>
      </c>
      <c r="B4442" s="22" t="s">
        <v>32</v>
      </c>
      <c r="C4442" s="121">
        <v>9.64</v>
      </c>
      <c r="D4442" s="121">
        <v>10.5</v>
      </c>
      <c r="E4442" s="121"/>
      <c r="F4442" s="121"/>
      <c r="G4442" s="121"/>
      <c r="H4442" s="121"/>
    </row>
    <row r="4443" spans="1:8" ht="15.75" customHeight="1">
      <c r="B4443" s="17">
        <v>43736</v>
      </c>
      <c r="C4443" s="18"/>
      <c r="D4443" s="18"/>
      <c r="E4443" s="18"/>
      <c r="F4443" s="18"/>
      <c r="G4443" s="18"/>
      <c r="H4443" s="18"/>
    </row>
    <row r="4444" spans="1:8" ht="15.75" customHeight="1">
      <c r="A4444" s="4" t="str">
        <f>B4443&amp;B4444</f>
        <v>43736TALARA</v>
      </c>
      <c r="B4444" s="22" t="s">
        <v>20</v>
      </c>
      <c r="C4444" s="157"/>
      <c r="D4444" s="157"/>
      <c r="E4444" s="157"/>
      <c r="F4444" s="158">
        <v>8.3499686126804775</v>
      </c>
      <c r="G4444" s="158">
        <v>7.8199937225360951</v>
      </c>
      <c r="H4444" s="158">
        <v>7.4399717514124282</v>
      </c>
    </row>
    <row r="4445" spans="1:8" ht="15.75" customHeight="1">
      <c r="A4445" s="4" t="str">
        <f>B4443&amp;B4445</f>
        <v>43736PIURA</v>
      </c>
      <c r="B4445" s="22" t="s">
        <v>21</v>
      </c>
      <c r="C4445" s="157"/>
      <c r="D4445" s="157"/>
      <c r="E4445" s="157"/>
      <c r="F4445" s="157"/>
      <c r="G4445" s="158">
        <v>7.9000313873195234</v>
      </c>
      <c r="H4445" s="158">
        <v>7.619978028876333</v>
      </c>
    </row>
    <row r="4446" spans="1:8" ht="15.75" customHeight="1">
      <c r="A4446" s="4" t="str">
        <f>+B4443&amp;B4446</f>
        <v>43736ETEN</v>
      </c>
      <c r="B4446" s="22" t="s">
        <v>18</v>
      </c>
      <c r="C4446" s="76">
        <v>7.8599999999999994</v>
      </c>
      <c r="D4446" s="158">
        <v>8.81</v>
      </c>
      <c r="E4446" s="157"/>
      <c r="F4446" s="157"/>
      <c r="G4446" s="158">
        <v>8.0900031387319515</v>
      </c>
      <c r="H4446" s="158">
        <v>7.8100282485875701</v>
      </c>
    </row>
    <row r="4447" spans="1:8" ht="15.75" customHeight="1">
      <c r="A4447" s="4" t="str">
        <f>+B4443&amp;B4447</f>
        <v>43736SALAVERRY</v>
      </c>
      <c r="B4447" s="22" t="s">
        <v>16</v>
      </c>
      <c r="C4447" s="76">
        <v>7.9</v>
      </c>
      <c r="D4447" s="158">
        <v>8.85</v>
      </c>
      <c r="E4447" s="157"/>
      <c r="F4447" s="158">
        <v>8.6599968612680467</v>
      </c>
      <c r="G4447" s="158">
        <v>8.1199780288763339</v>
      </c>
      <c r="H4447" s="158">
        <v>7.8400031387319506</v>
      </c>
    </row>
    <row r="4448" spans="1:8" ht="15.75" customHeight="1">
      <c r="A4448" s="4" t="str">
        <f>+B4443&amp;B4448</f>
        <v>43736CHIMBOTE</v>
      </c>
      <c r="B4448" s="22" t="s">
        <v>15</v>
      </c>
      <c r="C4448" s="76">
        <v>7.77</v>
      </c>
      <c r="D4448" s="158">
        <v>8.7200000000000006</v>
      </c>
      <c r="E4448" s="157"/>
      <c r="F4448" s="157"/>
      <c r="G4448" s="158">
        <v>8.1199780288763339</v>
      </c>
      <c r="H4448" s="157"/>
    </row>
    <row r="4449" spans="1:8" ht="15.75" customHeight="1">
      <c r="A4449" s="4" t="str">
        <f>+B4443&amp;B4449</f>
        <v>43736SUPE</v>
      </c>
      <c r="B4449" s="22" t="s">
        <v>22</v>
      </c>
      <c r="C4449" s="76">
        <v>7.76</v>
      </c>
      <c r="D4449" s="158">
        <v>8.7100000000000009</v>
      </c>
      <c r="E4449" s="157"/>
      <c r="F4449" s="157"/>
      <c r="G4449" s="158">
        <v>7.8400031387319524</v>
      </c>
      <c r="H4449" s="158">
        <v>7.7099811676082863</v>
      </c>
    </row>
    <row r="4450" spans="1:8" ht="15.75" customHeight="1">
      <c r="A4450" s="4" t="str">
        <f>+B4443&amp;B4450</f>
        <v>43736CALLAO</v>
      </c>
      <c r="B4450" s="22" t="s">
        <v>17</v>
      </c>
      <c r="C4450" s="76">
        <v>7.6300000000000008</v>
      </c>
      <c r="D4450" s="158">
        <v>8.58</v>
      </c>
      <c r="E4450" s="158">
        <v>8.459981167608289</v>
      </c>
      <c r="F4450" s="158">
        <v>8.1800062774639031</v>
      </c>
      <c r="G4450" s="158">
        <v>7.6199780288763348</v>
      </c>
      <c r="H4450" s="158">
        <v>7.3199937225360951</v>
      </c>
    </row>
    <row r="4451" spans="1:8" ht="15.75" customHeight="1">
      <c r="A4451" s="4" t="str">
        <f>+B4443&amp;B4451</f>
        <v>43736CONCHAN</v>
      </c>
      <c r="B4451" s="22" t="s">
        <v>14</v>
      </c>
      <c r="C4451" s="76">
        <v>7.6300000000000008</v>
      </c>
      <c r="D4451" s="158">
        <v>8.58</v>
      </c>
      <c r="E4451" s="158">
        <v>8.459981167608289</v>
      </c>
      <c r="F4451" s="158">
        <v>8.1800062774639031</v>
      </c>
      <c r="G4451" s="158">
        <v>7.6199780288763348</v>
      </c>
      <c r="H4451" s="158">
        <v>7.3199937225360951</v>
      </c>
    </row>
    <row r="4452" spans="1:8" ht="15.75" customHeight="1">
      <c r="A4452" s="4" t="str">
        <f>+B4443&amp;B4452</f>
        <v>43736C. DE PASCO</v>
      </c>
      <c r="B4452" s="22" t="s">
        <v>23</v>
      </c>
      <c r="C4452" s="54"/>
      <c r="D4452" s="54"/>
      <c r="E4452" s="54"/>
      <c r="F4452" s="54"/>
      <c r="G4452" s="158">
        <v>8.3899874450721903</v>
      </c>
      <c r="H4452" s="158">
        <v>8.1199780288763321</v>
      </c>
    </row>
    <row r="4453" spans="1:8" ht="15.75" customHeight="1">
      <c r="A4453" s="4" t="str">
        <f>+B4443&amp;B4453</f>
        <v>43736PISCO</v>
      </c>
      <c r="B4453" s="22" t="s">
        <v>24</v>
      </c>
      <c r="C4453" s="76">
        <v>7.83</v>
      </c>
      <c r="D4453" s="158">
        <v>8.7800000000000011</v>
      </c>
      <c r="E4453" s="54"/>
      <c r="F4453" s="158">
        <v>8.4500156936597612</v>
      </c>
      <c r="G4453" s="158">
        <v>7.9199623352165718</v>
      </c>
      <c r="H4453" s="158">
        <v>7.5999686126804757</v>
      </c>
    </row>
    <row r="4454" spans="1:8" ht="15.75" customHeight="1">
      <c r="A4454" s="4" t="str">
        <f>B4443&amp;B4454</f>
        <v>43736MOLLENDO</v>
      </c>
      <c r="B4454" s="22" t="s">
        <v>25</v>
      </c>
      <c r="C4454" s="76">
        <v>8.1</v>
      </c>
      <c r="D4454" s="158">
        <v>8.9700000000000006</v>
      </c>
      <c r="E4454" s="54"/>
      <c r="F4454" s="54"/>
      <c r="G4454" s="158">
        <v>8.2299905838041436</v>
      </c>
      <c r="H4454" s="158">
        <v>7.9500156936597604</v>
      </c>
    </row>
    <row r="4455" spans="1:8" ht="15.75" customHeight="1">
      <c r="A4455" s="4" t="str">
        <f>B4443&amp;B4455</f>
        <v>43736JULIACA</v>
      </c>
      <c r="B4455" s="22" t="s">
        <v>26</v>
      </c>
      <c r="C4455" s="76">
        <v>8.370000000000001</v>
      </c>
      <c r="D4455" s="158">
        <v>9.32</v>
      </c>
      <c r="E4455" s="54"/>
      <c r="F4455" s="54"/>
      <c r="G4455" s="54"/>
      <c r="H4455" s="158">
        <v>8.2599654739485242</v>
      </c>
    </row>
    <row r="4456" spans="1:8" ht="15.75" customHeight="1">
      <c r="A4456" s="4" t="str">
        <f>B4443&amp;B4456</f>
        <v>43736CUSCO</v>
      </c>
      <c r="B4456" s="22" t="s">
        <v>19</v>
      </c>
      <c r="C4456" s="76">
        <v>8.42</v>
      </c>
      <c r="D4456" s="158">
        <v>9.370000000000001</v>
      </c>
      <c r="E4456" s="54"/>
      <c r="F4456" s="54"/>
      <c r="G4456" s="54"/>
      <c r="H4456" s="158">
        <v>8.3100282485875692</v>
      </c>
    </row>
    <row r="4457" spans="1:8" ht="15.75" customHeight="1">
      <c r="A4457" s="4" t="str">
        <f>B4443&amp;B4457</f>
        <v>43736ILO</v>
      </c>
      <c r="B4457" s="22" t="s">
        <v>27</v>
      </c>
      <c r="C4457" s="76">
        <v>8.14</v>
      </c>
      <c r="D4457" s="158">
        <v>9.0900000000000016</v>
      </c>
      <c r="E4457" s="54"/>
      <c r="F4457" s="158">
        <v>8.8600125549278097</v>
      </c>
      <c r="G4457" s="54"/>
      <c r="H4457" s="54"/>
    </row>
    <row r="4458" spans="1:8" ht="15.75" customHeight="1">
      <c r="A4458" s="4" t="str">
        <f>B4443&amp;B4458</f>
        <v>43736EL MILAGRO</v>
      </c>
      <c r="B4458" s="22" t="s">
        <v>28</v>
      </c>
      <c r="C4458" s="76"/>
      <c r="D4458" s="158"/>
      <c r="E4458" s="54"/>
      <c r="F4458" s="54"/>
      <c r="G4458" s="158">
        <v>8.1100125549278079</v>
      </c>
      <c r="H4458" s="158">
        <v>7.740034526051474</v>
      </c>
    </row>
    <row r="4459" spans="1:8" ht="15.75" customHeight="1">
      <c r="A4459" s="4" t="str">
        <f>B4443&amp;B4459</f>
        <v>43736YURIMAGUAS</v>
      </c>
      <c r="B4459" s="22" t="s">
        <v>29</v>
      </c>
      <c r="C4459" s="54"/>
      <c r="D4459" s="54"/>
      <c r="E4459" s="18"/>
      <c r="F4459" s="18"/>
      <c r="G4459" s="18"/>
      <c r="H4459" s="18"/>
    </row>
    <row r="4460" spans="1:8" ht="15.75" customHeight="1">
      <c r="A4460" s="4" t="str">
        <f>B4443&amp;B4460</f>
        <v>43736IQUITOS</v>
      </c>
      <c r="B4460" s="22" t="s">
        <v>30</v>
      </c>
      <c r="C4460" s="54"/>
      <c r="D4460" s="54"/>
      <c r="E4460" s="18"/>
      <c r="F4460" s="18"/>
      <c r="G4460" s="18"/>
      <c r="H4460" s="18"/>
    </row>
    <row r="4461" spans="1:8" ht="15.75" customHeight="1">
      <c r="A4461" s="4" t="str">
        <f>B4443&amp;B4461</f>
        <v>43736PUCALLPA</v>
      </c>
      <c r="B4461" s="22" t="s">
        <v>31</v>
      </c>
      <c r="C4461" s="54"/>
      <c r="D4461" s="54"/>
      <c r="E4461" s="18"/>
      <c r="F4461" s="18"/>
      <c r="G4461" s="18"/>
      <c r="H4461" s="18"/>
    </row>
    <row r="4462" spans="1:8" ht="15.75" customHeight="1">
      <c r="A4462" s="4" t="str">
        <f>B4443&amp;B4462</f>
        <v>43736PTO. MALDONADO</v>
      </c>
      <c r="B4462" s="22" t="s">
        <v>32</v>
      </c>
      <c r="C4462" s="76">
        <v>9.64</v>
      </c>
      <c r="D4462" s="76">
        <v>10.59</v>
      </c>
      <c r="E4462" s="18"/>
      <c r="F4462" s="18"/>
      <c r="G4462" s="18"/>
      <c r="H4462" s="18"/>
    </row>
    <row r="4463" spans="1:8" ht="15.75" customHeight="1">
      <c r="B4463" s="17">
        <v>43743</v>
      </c>
      <c r="C4463" s="18"/>
      <c r="D4463" s="18"/>
      <c r="E4463" s="18"/>
      <c r="F4463" s="18"/>
      <c r="G4463" s="18"/>
      <c r="H4463" s="18"/>
    </row>
    <row r="4464" spans="1:8" ht="15.75" customHeight="1">
      <c r="A4464" s="4" t="str">
        <f>B4463&amp;B4464</f>
        <v>43743TALARA</v>
      </c>
      <c r="B4464" s="22" t="s">
        <v>20</v>
      </c>
      <c r="C4464" s="159"/>
      <c r="D4464" s="159"/>
      <c r="E4464" s="159"/>
      <c r="F4464" s="158">
        <v>8.4300062774639031</v>
      </c>
      <c r="G4464" s="158">
        <v>7.8899874450721912</v>
      </c>
      <c r="H4464" s="158">
        <v>7.5200094161958564</v>
      </c>
    </row>
    <row r="4465" spans="1:8" ht="15.75" customHeight="1">
      <c r="A4465" s="4" t="str">
        <f>B4463&amp;B4465</f>
        <v>43743PIURA</v>
      </c>
      <c r="B4465" s="22" t="s">
        <v>21</v>
      </c>
      <c r="C4465" s="159"/>
      <c r="D4465" s="159"/>
      <c r="E4465" s="159"/>
      <c r="F4465" s="159"/>
      <c r="G4465" s="158">
        <v>7.9700251098556176</v>
      </c>
      <c r="H4465" s="158">
        <v>7.7000156936597612</v>
      </c>
    </row>
    <row r="4466" spans="1:8" ht="15.75" customHeight="1">
      <c r="A4466" s="4" t="str">
        <f>+B4463&amp;B4466</f>
        <v>43743ETEN</v>
      </c>
      <c r="B4466" s="22" t="s">
        <v>18</v>
      </c>
      <c r="C4466" s="76">
        <v>7.8599999999999994</v>
      </c>
      <c r="D4466" s="158">
        <v>8.879999999999999</v>
      </c>
      <c r="E4466" s="159"/>
      <c r="F4466" s="159"/>
      <c r="G4466" s="158">
        <v>8.1599968612680467</v>
      </c>
      <c r="H4466" s="158">
        <v>7.8899874450721894</v>
      </c>
    </row>
    <row r="4467" spans="1:8" ht="15.75" customHeight="1">
      <c r="A4467" s="4" t="str">
        <f>+B4463&amp;B4467</f>
        <v>43743SALAVERRY</v>
      </c>
      <c r="B4467" s="22" t="s">
        <v>16</v>
      </c>
      <c r="C4467" s="76">
        <v>7.9</v>
      </c>
      <c r="D4467" s="158">
        <v>8.92</v>
      </c>
      <c r="E4467" s="159"/>
      <c r="F4467" s="158">
        <v>8.7400345260514758</v>
      </c>
      <c r="G4467" s="158">
        <v>8.1899717514124308</v>
      </c>
      <c r="H4467" s="158">
        <v>7.9199623352165718</v>
      </c>
    </row>
    <row r="4468" spans="1:8" ht="15.75" customHeight="1">
      <c r="A4468" s="4" t="str">
        <f>+B4463&amp;B4468</f>
        <v>43743CHIMBOTE</v>
      </c>
      <c r="B4468" s="22" t="s">
        <v>15</v>
      </c>
      <c r="C4468" s="76">
        <v>7.77</v>
      </c>
      <c r="D4468" s="158">
        <v>8.7900000000000009</v>
      </c>
      <c r="E4468" s="159"/>
      <c r="F4468" s="159"/>
      <c r="G4468" s="158">
        <v>8.1899717514124308</v>
      </c>
      <c r="H4468" s="159"/>
    </row>
    <row r="4469" spans="1:8" ht="15.75" customHeight="1">
      <c r="A4469" s="4" t="str">
        <f>+B4463&amp;B4469</f>
        <v>43743SUPE</v>
      </c>
      <c r="B4469" s="22" t="s">
        <v>22</v>
      </c>
      <c r="C4469" s="76">
        <v>7.76</v>
      </c>
      <c r="D4469" s="158">
        <v>8.7800000000000011</v>
      </c>
      <c r="E4469" s="159"/>
      <c r="F4469" s="159"/>
      <c r="G4469" s="158">
        <v>7.9099968612680467</v>
      </c>
      <c r="H4469" s="158">
        <v>7.7900188323917128</v>
      </c>
    </row>
    <row r="4470" spans="1:8" ht="15.75" customHeight="1">
      <c r="A4470" s="4" t="str">
        <f>+B4463&amp;B4470</f>
        <v>43743CALLAO</v>
      </c>
      <c r="B4470" s="22" t="s">
        <v>17</v>
      </c>
      <c r="C4470" s="76">
        <v>7.6300000000000008</v>
      </c>
      <c r="D4470" s="158">
        <v>8.65</v>
      </c>
      <c r="E4470" s="158">
        <v>8.5600282485875727</v>
      </c>
      <c r="F4470" s="158">
        <v>8.2599654739485224</v>
      </c>
      <c r="G4470" s="158">
        <v>7.6899717514124291</v>
      </c>
      <c r="H4470" s="158">
        <v>7.4000313873195234</v>
      </c>
    </row>
    <row r="4471" spans="1:8" ht="15.75" customHeight="1">
      <c r="A4471" s="4" t="str">
        <f>+B4463&amp;B4471</f>
        <v>43743CONCHAN</v>
      </c>
      <c r="B4471" s="22" t="s">
        <v>14</v>
      </c>
      <c r="C4471" s="76">
        <v>7.6300000000000008</v>
      </c>
      <c r="D4471" s="158">
        <v>8.65</v>
      </c>
      <c r="E4471" s="158">
        <v>8.5600282485875727</v>
      </c>
      <c r="F4471" s="158">
        <v>8.2599654739485224</v>
      </c>
      <c r="G4471" s="158">
        <v>7.6899717514124291</v>
      </c>
      <c r="H4471" s="158">
        <v>7.4000313873195234</v>
      </c>
    </row>
    <row r="4472" spans="1:8" ht="15.75" customHeight="1">
      <c r="A4472" s="4" t="str">
        <f>+B4463&amp;B4472</f>
        <v>43743C. DE PASCO</v>
      </c>
      <c r="B4472" s="22" t="s">
        <v>23</v>
      </c>
      <c r="C4472" s="27"/>
      <c r="D4472" s="27"/>
      <c r="E4472" s="27"/>
      <c r="F4472" s="27"/>
      <c r="G4472" s="158">
        <v>8.4599811676082872</v>
      </c>
      <c r="H4472" s="158">
        <v>8.2000156936597612</v>
      </c>
    </row>
    <row r="4473" spans="1:8" ht="15.75" customHeight="1">
      <c r="A4473" s="4" t="str">
        <f>+B4463&amp;B4473</f>
        <v>43743PISCO</v>
      </c>
      <c r="B4473" s="22" t="s">
        <v>24</v>
      </c>
      <c r="C4473" s="76">
        <v>7.83</v>
      </c>
      <c r="D4473" s="158">
        <v>8.85</v>
      </c>
      <c r="E4473" s="27"/>
      <c r="F4473" s="158">
        <v>8.5299748901443806</v>
      </c>
      <c r="G4473" s="158">
        <v>7.9900345260514749</v>
      </c>
      <c r="H4473" s="158">
        <v>7.680006277463904</v>
      </c>
    </row>
    <row r="4474" spans="1:8" ht="15.75" customHeight="1">
      <c r="A4474" s="4" t="str">
        <f>B4463&amp;B4474</f>
        <v>43743MOLLENDO</v>
      </c>
      <c r="B4474" s="22" t="s">
        <v>25</v>
      </c>
      <c r="C4474" s="76">
        <v>8.1</v>
      </c>
      <c r="D4474" s="158">
        <v>9.0400000000000009</v>
      </c>
      <c r="E4474" s="27"/>
      <c r="F4474" s="27"/>
      <c r="G4474" s="158">
        <v>8.2999843063402388</v>
      </c>
      <c r="H4474" s="158">
        <v>8.0299748901443806</v>
      </c>
    </row>
    <row r="4475" spans="1:8" ht="15.75" customHeight="1">
      <c r="A4475" s="4" t="str">
        <f>B4463&amp;B4475</f>
        <v>43743JULIACA</v>
      </c>
      <c r="B4475" s="22" t="s">
        <v>26</v>
      </c>
      <c r="C4475" s="76">
        <v>8.370000000000001</v>
      </c>
      <c r="D4475" s="158">
        <v>9.39</v>
      </c>
      <c r="E4475" s="27"/>
      <c r="F4475" s="27"/>
      <c r="G4475" s="27"/>
      <c r="H4475" s="158">
        <v>8.3400031387319515</v>
      </c>
    </row>
    <row r="4476" spans="1:8" ht="15.75" customHeight="1">
      <c r="A4476" s="4" t="str">
        <f>B4463&amp;B4476</f>
        <v>43743CUSCO</v>
      </c>
      <c r="B4476" s="22" t="s">
        <v>19</v>
      </c>
      <c r="C4476" s="76">
        <v>8.42</v>
      </c>
      <c r="D4476" s="158">
        <v>9.44</v>
      </c>
      <c r="E4476" s="27"/>
      <c r="F4476" s="27"/>
      <c r="G4476" s="27"/>
      <c r="H4476" s="158">
        <v>8.3899874450721903</v>
      </c>
    </row>
    <row r="4477" spans="1:8" ht="15.75" customHeight="1">
      <c r="A4477" s="4" t="str">
        <f>B4463&amp;B4477</f>
        <v>43743ILO</v>
      </c>
      <c r="B4477" s="22" t="s">
        <v>27</v>
      </c>
      <c r="C4477" s="76">
        <v>8.14</v>
      </c>
      <c r="D4477" s="158">
        <v>9.16</v>
      </c>
      <c r="E4477" s="27"/>
      <c r="F4477" s="158">
        <v>8.9399717514124291</v>
      </c>
      <c r="G4477" s="27"/>
      <c r="H4477" s="27"/>
    </row>
    <row r="4478" spans="1:8" ht="15.75" customHeight="1">
      <c r="A4478" s="4" t="str">
        <f>B4463&amp;B4478</f>
        <v>43743EL MILAGRO</v>
      </c>
      <c r="B4478" s="22" t="s">
        <v>28</v>
      </c>
      <c r="C4478" s="76"/>
      <c r="D4478" s="158"/>
      <c r="E4478" s="27"/>
      <c r="F4478" s="27"/>
      <c r="G4478" s="158">
        <v>8.1800062774639049</v>
      </c>
      <c r="H4478" s="158">
        <v>7.8199937225360951</v>
      </c>
    </row>
    <row r="4479" spans="1:8" ht="15.75" customHeight="1">
      <c r="A4479" s="4" t="str">
        <f>B4463&amp;B4479</f>
        <v>43743YURIMAGUAS</v>
      </c>
      <c r="B4479" s="22" t="s">
        <v>29</v>
      </c>
      <c r="C4479" s="27"/>
      <c r="D4479" s="27"/>
      <c r="E4479" s="18"/>
      <c r="F4479" s="18"/>
      <c r="G4479" s="18"/>
      <c r="H4479" s="18"/>
    </row>
    <row r="4480" spans="1:8" ht="15.75" customHeight="1">
      <c r="A4480" s="4" t="str">
        <f>B4463&amp;B4480</f>
        <v>43743IQUITOS</v>
      </c>
      <c r="B4480" s="22" t="s">
        <v>30</v>
      </c>
      <c r="C4480" s="27"/>
      <c r="D4480" s="27"/>
      <c r="E4480" s="18"/>
      <c r="F4480" s="18"/>
      <c r="G4480" s="18"/>
      <c r="H4480" s="18"/>
    </row>
    <row r="4481" spans="1:8" ht="15.75" customHeight="1">
      <c r="A4481" s="4" t="str">
        <f>B4463&amp;B4481</f>
        <v>43743PUCALLPA</v>
      </c>
      <c r="B4481" s="22" t="s">
        <v>31</v>
      </c>
      <c r="C4481" s="27"/>
      <c r="D4481" s="27"/>
      <c r="E4481" s="18"/>
      <c r="F4481" s="18"/>
      <c r="G4481" s="18"/>
      <c r="H4481" s="18"/>
    </row>
    <row r="4482" spans="1:8" ht="15.75" customHeight="1">
      <c r="A4482" s="4" t="str">
        <f>B4463&amp;B4482</f>
        <v>43743PTO. MALDONADO</v>
      </c>
      <c r="B4482" s="22" t="s">
        <v>32</v>
      </c>
      <c r="C4482" s="76">
        <v>9.64</v>
      </c>
      <c r="D4482" s="76">
        <v>10.66</v>
      </c>
      <c r="E4482" s="18"/>
      <c r="F4482" s="18"/>
      <c r="G4482" s="18"/>
      <c r="H4482" s="18"/>
    </row>
    <row r="4483" spans="1:8" ht="15.75" customHeight="1">
      <c r="B4483" s="17">
        <v>43750</v>
      </c>
      <c r="C4483" s="18"/>
      <c r="D4483" s="18"/>
      <c r="E4483" s="18"/>
      <c r="F4483" s="18"/>
      <c r="G4483" s="18"/>
      <c r="H4483" s="18"/>
    </row>
    <row r="4484" spans="1:8" ht="15.75" customHeight="1">
      <c r="A4484" s="4" t="str">
        <f>B4483&amp;B4484</f>
        <v>43750TALARA</v>
      </c>
      <c r="B4484" s="22" t="s">
        <v>20</v>
      </c>
      <c r="C4484" s="157"/>
      <c r="D4484" s="157"/>
      <c r="E4484" s="157"/>
      <c r="F4484" s="158">
        <v>8.4099968612680467</v>
      </c>
      <c r="G4484" s="158">
        <v>7.8400031387319524</v>
      </c>
      <c r="H4484" s="158">
        <v>7.4799905838041418</v>
      </c>
    </row>
    <row r="4485" spans="1:8" ht="15.75" customHeight="1">
      <c r="A4485" s="4" t="str">
        <f>B4483&amp;B4485</f>
        <v>43750PIURA</v>
      </c>
      <c r="B4485" s="22" t="s">
        <v>21</v>
      </c>
      <c r="C4485" s="157"/>
      <c r="D4485" s="157"/>
      <c r="E4485" s="157"/>
      <c r="F4485" s="157"/>
      <c r="G4485" s="158">
        <v>7.9199623352165718</v>
      </c>
      <c r="H4485" s="158">
        <v>7.6599968612680467</v>
      </c>
    </row>
    <row r="4486" spans="1:8" ht="15.75" customHeight="1">
      <c r="A4486" s="4" t="str">
        <f>+B4483&amp;B4486</f>
        <v>43750ETEN</v>
      </c>
      <c r="B4486" s="22" t="s">
        <v>18</v>
      </c>
      <c r="C4486" s="76">
        <v>7.8599999999999994</v>
      </c>
      <c r="D4486" s="158">
        <v>8.82</v>
      </c>
      <c r="E4486" s="157"/>
      <c r="F4486" s="157"/>
      <c r="G4486" s="158">
        <v>8.1100125549278079</v>
      </c>
      <c r="H4486" s="158">
        <v>7.8499686126804775</v>
      </c>
    </row>
    <row r="4487" spans="1:8" ht="15.75" customHeight="1">
      <c r="A4487" s="4" t="str">
        <f>+B4483&amp;B4487</f>
        <v>43750SALAVERRY</v>
      </c>
      <c r="B4487" s="22" t="s">
        <v>16</v>
      </c>
      <c r="C4487" s="76">
        <v>7.9</v>
      </c>
      <c r="D4487" s="158">
        <v>8.86</v>
      </c>
      <c r="E4487" s="157"/>
      <c r="F4487" s="158">
        <v>8.7200251098556159</v>
      </c>
      <c r="G4487" s="158">
        <v>8.1399874450721903</v>
      </c>
      <c r="H4487" s="158">
        <v>7.8800219711236643</v>
      </c>
    </row>
    <row r="4488" spans="1:8" ht="15.75" customHeight="1">
      <c r="A4488" s="4" t="str">
        <f>+B4483&amp;B4488</f>
        <v>43750CHIMBOTE</v>
      </c>
      <c r="B4488" s="22" t="s">
        <v>15</v>
      </c>
      <c r="C4488" s="76">
        <v>7.77</v>
      </c>
      <c r="D4488" s="158">
        <v>8.73</v>
      </c>
      <c r="E4488" s="157"/>
      <c r="F4488" s="157"/>
      <c r="G4488" s="158">
        <v>8.1399874450721903</v>
      </c>
      <c r="H4488" s="157"/>
    </row>
    <row r="4489" spans="1:8" ht="15.75" customHeight="1">
      <c r="A4489" s="4" t="str">
        <f>+B4483&amp;B4489</f>
        <v>43750SUPE</v>
      </c>
      <c r="B4489" s="22" t="s">
        <v>22</v>
      </c>
      <c r="C4489" s="76">
        <v>7.76</v>
      </c>
      <c r="D4489" s="158">
        <v>8.7200000000000006</v>
      </c>
      <c r="E4489" s="157"/>
      <c r="F4489" s="157"/>
      <c r="G4489" s="158">
        <v>7.8600125549278088</v>
      </c>
      <c r="H4489" s="158">
        <v>7.7499999999999991</v>
      </c>
    </row>
    <row r="4490" spans="1:8" ht="15.75" customHeight="1">
      <c r="A4490" s="4" t="str">
        <f>+B4483&amp;B4490</f>
        <v>43750CALLAO</v>
      </c>
      <c r="B4490" s="22" t="s">
        <v>17</v>
      </c>
      <c r="C4490" s="76">
        <v>7.6300000000000008</v>
      </c>
      <c r="D4490" s="158">
        <v>8.59</v>
      </c>
      <c r="E4490" s="158">
        <v>8.5400188323917128</v>
      </c>
      <c r="F4490" s="158">
        <v>8.2400345260514758</v>
      </c>
      <c r="G4490" s="158">
        <v>7.6399874450721903</v>
      </c>
      <c r="H4490" s="158">
        <v>7.3600125549278088</v>
      </c>
    </row>
    <row r="4491" spans="1:8" ht="15.75" customHeight="1">
      <c r="A4491" s="4" t="str">
        <f>+B4483&amp;B4491</f>
        <v>43750CONCHAN</v>
      </c>
      <c r="B4491" s="22" t="s">
        <v>14</v>
      </c>
      <c r="C4491" s="76">
        <v>7.6300000000000008</v>
      </c>
      <c r="D4491" s="158">
        <v>8.59</v>
      </c>
      <c r="E4491" s="158">
        <v>8.5400188323917128</v>
      </c>
      <c r="F4491" s="158">
        <v>8.2400345260514758</v>
      </c>
      <c r="G4491" s="158">
        <v>7.6399874450721903</v>
      </c>
      <c r="H4491" s="158">
        <v>7.3600125549278088</v>
      </c>
    </row>
    <row r="4492" spans="1:8" ht="15.75" customHeight="1">
      <c r="A4492" s="4" t="str">
        <f>+B4483&amp;B4492</f>
        <v>43750C. DE PASCO</v>
      </c>
      <c r="B4492" s="22" t="s">
        <v>23</v>
      </c>
      <c r="C4492" s="54"/>
      <c r="D4492" s="54"/>
      <c r="E4492" s="54"/>
      <c r="F4492" s="54"/>
      <c r="G4492" s="158">
        <v>8.4099968612680467</v>
      </c>
      <c r="H4492" s="158">
        <v>8.1599968612680467</v>
      </c>
    </row>
    <row r="4493" spans="1:8" ht="15.75" customHeight="1">
      <c r="A4493" s="4" t="str">
        <f>+B4483&amp;B4493</f>
        <v>43750PISCO</v>
      </c>
      <c r="B4493" s="22" t="s">
        <v>24</v>
      </c>
      <c r="C4493" s="76">
        <v>7.83</v>
      </c>
      <c r="D4493" s="158">
        <v>8.7900000000000009</v>
      </c>
      <c r="E4493" s="54"/>
      <c r="F4493" s="158">
        <v>8.509965473948526</v>
      </c>
      <c r="G4493" s="158">
        <v>7.9399717514124308</v>
      </c>
      <c r="H4493" s="158">
        <v>7.6399874450721903</v>
      </c>
    </row>
    <row r="4494" spans="1:8" ht="15.75" customHeight="1">
      <c r="A4494" s="4" t="str">
        <f>B4483&amp;B4494</f>
        <v>43750MOLLENDO</v>
      </c>
      <c r="B4494" s="22" t="s">
        <v>25</v>
      </c>
      <c r="C4494" s="76">
        <v>8.1</v>
      </c>
      <c r="D4494" s="158">
        <v>8.98</v>
      </c>
      <c r="E4494" s="54"/>
      <c r="F4494" s="54"/>
      <c r="G4494" s="158">
        <v>8.25</v>
      </c>
      <c r="H4494" s="158">
        <v>7.9900345260514749</v>
      </c>
    </row>
    <row r="4495" spans="1:8" ht="15.75" customHeight="1">
      <c r="A4495" s="4" t="str">
        <f>B4483&amp;B4495</f>
        <v>43750JULIACA</v>
      </c>
      <c r="B4495" s="22" t="s">
        <v>26</v>
      </c>
      <c r="C4495" s="76">
        <v>8.370000000000001</v>
      </c>
      <c r="D4495" s="158">
        <v>9.33</v>
      </c>
      <c r="E4495" s="54"/>
      <c r="F4495" s="54"/>
      <c r="G4495" s="54"/>
      <c r="H4495" s="158">
        <v>8.299984306340237</v>
      </c>
    </row>
    <row r="4496" spans="1:8" ht="15.75" customHeight="1">
      <c r="A4496" s="4" t="str">
        <f>B4483&amp;B4496</f>
        <v>43750CUSCO</v>
      </c>
      <c r="B4496" s="22" t="s">
        <v>19</v>
      </c>
      <c r="C4496" s="76">
        <v>8.42</v>
      </c>
      <c r="D4496" s="158">
        <v>9.379999999999999</v>
      </c>
      <c r="E4496" s="54"/>
      <c r="F4496" s="54"/>
      <c r="G4496" s="54"/>
      <c r="H4496" s="158">
        <v>8.3499686126804757</v>
      </c>
    </row>
    <row r="4497" spans="1:8" ht="15.75" customHeight="1">
      <c r="A4497" s="4" t="str">
        <f>B4483&amp;B4497</f>
        <v>43750ILO</v>
      </c>
      <c r="B4497" s="22" t="s">
        <v>27</v>
      </c>
      <c r="C4497" s="76">
        <v>8.14</v>
      </c>
      <c r="D4497" s="158">
        <v>9.1</v>
      </c>
      <c r="E4497" s="54"/>
      <c r="F4497" s="158">
        <v>8.9199623352165727</v>
      </c>
      <c r="G4497" s="54"/>
      <c r="H4497" s="54"/>
    </row>
    <row r="4498" spans="1:8" ht="15.75" customHeight="1">
      <c r="A4498" s="4" t="str">
        <f>B4483&amp;B4498</f>
        <v>43750EL MILAGRO</v>
      </c>
      <c r="B4498" s="22" t="s">
        <v>28</v>
      </c>
      <c r="C4498" s="76"/>
      <c r="D4498" s="158"/>
      <c r="E4498" s="54"/>
      <c r="F4498" s="54"/>
      <c r="G4498" s="158">
        <v>8.1300219711236661</v>
      </c>
      <c r="H4498" s="158">
        <v>7.7799748901443806</v>
      </c>
    </row>
    <row r="4499" spans="1:8" ht="15.75" customHeight="1">
      <c r="A4499" s="4" t="str">
        <f>B4483&amp;B4499</f>
        <v>43750YURIMAGUAS</v>
      </c>
      <c r="B4499" s="22" t="s">
        <v>29</v>
      </c>
      <c r="C4499" s="54"/>
      <c r="D4499" s="54"/>
      <c r="E4499" s="18"/>
      <c r="F4499" s="18"/>
      <c r="G4499" s="18"/>
      <c r="H4499" s="18"/>
    </row>
    <row r="4500" spans="1:8" ht="15.75" customHeight="1">
      <c r="A4500" s="4" t="str">
        <f>B4483&amp;B4500</f>
        <v>43750IQUITOS</v>
      </c>
      <c r="B4500" s="22" t="s">
        <v>30</v>
      </c>
      <c r="C4500" s="54"/>
      <c r="D4500" s="54"/>
      <c r="E4500" s="18"/>
      <c r="F4500" s="18"/>
      <c r="G4500" s="18"/>
      <c r="H4500" s="18"/>
    </row>
    <row r="4501" spans="1:8" ht="15.75" customHeight="1">
      <c r="A4501" s="4" t="str">
        <f>B4483&amp;B4501</f>
        <v>43750PUCALLPA</v>
      </c>
      <c r="B4501" s="22" t="s">
        <v>31</v>
      </c>
      <c r="C4501" s="54"/>
      <c r="D4501" s="54"/>
      <c r="E4501" s="18"/>
      <c r="F4501" s="18"/>
      <c r="G4501" s="18"/>
      <c r="H4501" s="18"/>
    </row>
    <row r="4502" spans="1:8" ht="15.75" customHeight="1">
      <c r="A4502" s="4" t="str">
        <f>B4483&amp;B4502</f>
        <v>43750PTO. MALDONADO</v>
      </c>
      <c r="B4502" s="22" t="s">
        <v>32</v>
      </c>
      <c r="C4502" s="76">
        <v>9.64</v>
      </c>
      <c r="D4502" s="76">
        <v>10.6</v>
      </c>
      <c r="E4502" s="18"/>
      <c r="F4502" s="18"/>
      <c r="G4502" s="18"/>
      <c r="H4502" s="18"/>
    </row>
    <row r="4503" spans="1:8" ht="15.75" customHeight="1">
      <c r="B4503" s="17">
        <v>43757</v>
      </c>
      <c r="C4503" s="18"/>
      <c r="D4503" s="18"/>
      <c r="E4503" s="18"/>
      <c r="F4503" s="18"/>
      <c r="G4503" s="18"/>
      <c r="H4503" s="18"/>
    </row>
    <row r="4504" spans="1:8" ht="15.75" customHeight="1">
      <c r="A4504" s="4" t="str">
        <f>B4503&amp;B4504</f>
        <v>43757TALARA</v>
      </c>
      <c r="B4504" s="22" t="s">
        <v>20</v>
      </c>
      <c r="C4504" s="157"/>
      <c r="D4504" s="157"/>
      <c r="E4504" s="157"/>
      <c r="F4504" s="158">
        <v>8.4099968612680467</v>
      </c>
      <c r="G4504" s="158">
        <v>7.8400031387319524</v>
      </c>
      <c r="H4504" s="158">
        <v>7.4599811676082854</v>
      </c>
    </row>
    <row r="4505" spans="1:8" ht="15.75" customHeight="1">
      <c r="A4505" s="4" t="str">
        <f>B4503&amp;B4505</f>
        <v>43757PIURA</v>
      </c>
      <c r="B4505" s="22" t="s">
        <v>21</v>
      </c>
      <c r="C4505" s="157"/>
      <c r="D4505" s="157"/>
      <c r="E4505" s="157"/>
      <c r="F4505" s="157"/>
      <c r="G4505" s="158">
        <v>7.9199623352165718</v>
      </c>
      <c r="H4505" s="158">
        <v>7.6399874450721903</v>
      </c>
    </row>
    <row r="4506" spans="1:8" ht="15.75" customHeight="1">
      <c r="A4506" s="4" t="str">
        <f>+B4503&amp;B4506</f>
        <v>43757ETEN</v>
      </c>
      <c r="B4506" s="22" t="s">
        <v>18</v>
      </c>
      <c r="C4506" s="76">
        <v>7.8599999999999994</v>
      </c>
      <c r="D4506" s="158">
        <v>8.82</v>
      </c>
      <c r="E4506" s="157"/>
      <c r="F4506" s="157"/>
      <c r="G4506" s="158">
        <v>8.1100125549278079</v>
      </c>
      <c r="H4506" s="158">
        <v>7.8300376647834273</v>
      </c>
    </row>
    <row r="4507" spans="1:8" ht="15.75" customHeight="1">
      <c r="A4507" s="4" t="str">
        <f>+B4503&amp;B4507</f>
        <v>43757SALAVERRY</v>
      </c>
      <c r="B4507" s="22" t="s">
        <v>16</v>
      </c>
      <c r="C4507" s="76">
        <v>7.9</v>
      </c>
      <c r="D4507" s="158">
        <v>8.86</v>
      </c>
      <c r="E4507" s="157"/>
      <c r="F4507" s="158">
        <v>8.7200251098556159</v>
      </c>
      <c r="G4507" s="158">
        <v>8.1399874450721903</v>
      </c>
      <c r="H4507" s="158">
        <v>7.8600125549278088</v>
      </c>
    </row>
    <row r="4508" spans="1:8" ht="15.75" customHeight="1">
      <c r="A4508" s="4" t="str">
        <f>+B4503&amp;B4508</f>
        <v>43757CHIMBOTE</v>
      </c>
      <c r="B4508" s="22" t="s">
        <v>15</v>
      </c>
      <c r="C4508" s="76">
        <v>7.77</v>
      </c>
      <c r="D4508" s="158">
        <v>8.73</v>
      </c>
      <c r="E4508" s="157"/>
      <c r="F4508" s="157"/>
      <c r="G4508" s="158">
        <v>8.1399874450721903</v>
      </c>
      <c r="H4508" s="157"/>
    </row>
    <row r="4509" spans="1:8" ht="15.75" customHeight="1">
      <c r="A4509" s="4" t="str">
        <f>+B4503&amp;B4509</f>
        <v>43757SUPE</v>
      </c>
      <c r="B4509" s="22" t="s">
        <v>22</v>
      </c>
      <c r="C4509" s="76">
        <v>7.76</v>
      </c>
      <c r="D4509" s="158">
        <v>8.7200000000000006</v>
      </c>
      <c r="E4509" s="157"/>
      <c r="F4509" s="157"/>
      <c r="G4509" s="158">
        <v>7.8600125549278088</v>
      </c>
      <c r="H4509" s="158">
        <v>7.7299905838041418</v>
      </c>
    </row>
    <row r="4510" spans="1:8" ht="15.75" customHeight="1">
      <c r="A4510" s="4" t="str">
        <f>+B4503&amp;B4510</f>
        <v>43757CALLAO</v>
      </c>
      <c r="B4510" s="22" t="s">
        <v>17</v>
      </c>
      <c r="C4510" s="76">
        <v>7.6300000000000008</v>
      </c>
      <c r="D4510" s="158">
        <v>8.59</v>
      </c>
      <c r="E4510" s="158">
        <v>8.5400188323917128</v>
      </c>
      <c r="F4510" s="158">
        <v>8.2400345260514758</v>
      </c>
      <c r="G4510" s="158">
        <v>7.6399874450721903</v>
      </c>
      <c r="H4510" s="158">
        <v>7.3400031387319524</v>
      </c>
    </row>
    <row r="4511" spans="1:8" ht="15.75" customHeight="1">
      <c r="A4511" s="4" t="str">
        <f>+B4503&amp;B4511</f>
        <v>43757CONCHAN</v>
      </c>
      <c r="B4511" s="22" t="s">
        <v>14</v>
      </c>
      <c r="C4511" s="76">
        <v>7.6300000000000008</v>
      </c>
      <c r="D4511" s="158">
        <v>8.59</v>
      </c>
      <c r="E4511" s="158">
        <v>8.5400188323917128</v>
      </c>
      <c r="F4511" s="158">
        <v>8.2400345260514758</v>
      </c>
      <c r="G4511" s="158">
        <v>7.6399874450721903</v>
      </c>
      <c r="H4511" s="158">
        <v>7.3400031387319524</v>
      </c>
    </row>
    <row r="4512" spans="1:8" ht="15.75" customHeight="1">
      <c r="A4512" s="4" t="str">
        <f>+B4503&amp;B4512</f>
        <v>43757C. DE PASCO</v>
      </c>
      <c r="B4512" s="22" t="s">
        <v>23</v>
      </c>
      <c r="C4512" s="54"/>
      <c r="D4512" s="54"/>
      <c r="E4512" s="54"/>
      <c r="F4512" s="54"/>
      <c r="G4512" s="158">
        <v>8.4099968612680467</v>
      </c>
      <c r="H4512" s="158">
        <v>8.1399874450721903</v>
      </c>
    </row>
    <row r="4513" spans="1:8" ht="15.75" customHeight="1">
      <c r="A4513" s="4" t="str">
        <f>+B4503&amp;B4513</f>
        <v>43757PISCO</v>
      </c>
      <c r="B4513" s="22" t="s">
        <v>24</v>
      </c>
      <c r="C4513" s="76">
        <v>7.83</v>
      </c>
      <c r="D4513" s="158">
        <v>8.7900000000000009</v>
      </c>
      <c r="E4513" s="54"/>
      <c r="F4513" s="158">
        <v>8.509965473948526</v>
      </c>
      <c r="G4513" s="158">
        <v>7.9399717514124308</v>
      </c>
      <c r="H4513" s="158">
        <v>7.619978028876333</v>
      </c>
    </row>
    <row r="4514" spans="1:8" ht="15.75" customHeight="1">
      <c r="A4514" s="4" t="str">
        <f>B4503&amp;B4514</f>
        <v>43757MOLLENDO</v>
      </c>
      <c r="B4514" s="22" t="s">
        <v>25</v>
      </c>
      <c r="C4514" s="76">
        <v>8.1</v>
      </c>
      <c r="D4514" s="158">
        <v>8.98</v>
      </c>
      <c r="E4514" s="54"/>
      <c r="F4514" s="54"/>
      <c r="G4514" s="158">
        <v>8.25</v>
      </c>
      <c r="H4514" s="158">
        <v>7.9700251098556176</v>
      </c>
    </row>
    <row r="4515" spans="1:8" ht="15.75" customHeight="1">
      <c r="A4515" s="4" t="str">
        <f>B4503&amp;B4515</f>
        <v>43757JULIACA</v>
      </c>
      <c r="B4515" s="22" t="s">
        <v>26</v>
      </c>
      <c r="C4515" s="76">
        <v>8.370000000000001</v>
      </c>
      <c r="D4515" s="158">
        <v>9.33</v>
      </c>
      <c r="E4515" s="54"/>
      <c r="F4515" s="54"/>
      <c r="G4515" s="54"/>
      <c r="H4515" s="158">
        <v>8.2799748901443824</v>
      </c>
    </row>
    <row r="4516" spans="1:8" ht="15.75" customHeight="1">
      <c r="A4516" s="4" t="str">
        <f>B4503&amp;B4516</f>
        <v>43757CUSCO</v>
      </c>
      <c r="B4516" s="22" t="s">
        <v>19</v>
      </c>
      <c r="C4516" s="76">
        <v>8.42</v>
      </c>
      <c r="D4516" s="158">
        <v>9.379999999999999</v>
      </c>
      <c r="E4516" s="54"/>
      <c r="F4516" s="54"/>
      <c r="G4516" s="54"/>
      <c r="H4516" s="158">
        <v>8.3300376647834273</v>
      </c>
    </row>
    <row r="4517" spans="1:8" ht="15.75" customHeight="1">
      <c r="A4517" s="4" t="str">
        <f>B4503&amp;B4517</f>
        <v>43757ILO</v>
      </c>
      <c r="B4517" s="22" t="s">
        <v>27</v>
      </c>
      <c r="C4517" s="76">
        <v>8.14</v>
      </c>
      <c r="D4517" s="158">
        <v>9.1</v>
      </c>
      <c r="E4517" s="54"/>
      <c r="F4517" s="158">
        <v>8.9199623352165727</v>
      </c>
      <c r="G4517" s="54"/>
      <c r="H4517" s="54"/>
    </row>
    <row r="4518" spans="1:8" ht="15.75" customHeight="1">
      <c r="A4518" s="4" t="str">
        <f>B4503&amp;B4518</f>
        <v>43757EL MILAGRO</v>
      </c>
      <c r="B4518" s="22" t="s">
        <v>28</v>
      </c>
      <c r="C4518" s="76"/>
      <c r="D4518" s="158"/>
      <c r="E4518" s="54"/>
      <c r="F4518" s="54"/>
      <c r="G4518" s="158">
        <v>8.1300219711236661</v>
      </c>
      <c r="H4518" s="158">
        <v>7.7599654739485251</v>
      </c>
    </row>
    <row r="4519" spans="1:8" ht="15.75" customHeight="1">
      <c r="A4519" s="4" t="str">
        <f>B4503&amp;B4519</f>
        <v>43757YURIMAGUAS</v>
      </c>
      <c r="B4519" s="22" t="s">
        <v>29</v>
      </c>
      <c r="C4519" s="54"/>
      <c r="D4519" s="54"/>
      <c r="E4519" s="18"/>
      <c r="F4519" s="18"/>
      <c r="G4519" s="18"/>
      <c r="H4519" s="18"/>
    </row>
    <row r="4520" spans="1:8" ht="15.75" customHeight="1">
      <c r="A4520" s="4" t="str">
        <f>B4503&amp;B4520</f>
        <v>43757IQUITOS</v>
      </c>
      <c r="B4520" s="22" t="s">
        <v>30</v>
      </c>
      <c r="C4520" s="54"/>
      <c r="D4520" s="54"/>
      <c r="E4520" s="18"/>
      <c r="F4520" s="18"/>
      <c r="G4520" s="18"/>
      <c r="H4520" s="18"/>
    </row>
    <row r="4521" spans="1:8" ht="15.75" customHeight="1">
      <c r="A4521" s="4" t="str">
        <f>B4503&amp;B4521</f>
        <v>43757PUCALLPA</v>
      </c>
      <c r="B4521" s="22" t="s">
        <v>31</v>
      </c>
      <c r="C4521" s="54"/>
      <c r="D4521" s="54"/>
      <c r="E4521" s="18"/>
      <c r="F4521" s="18"/>
      <c r="G4521" s="18"/>
      <c r="H4521" s="18"/>
    </row>
    <row r="4522" spans="1:8" ht="15.75" customHeight="1">
      <c r="A4522" s="4" t="str">
        <f>B4503&amp;B4522</f>
        <v>43757PTO. MALDONADO</v>
      </c>
      <c r="B4522" s="22" t="s">
        <v>32</v>
      </c>
      <c r="C4522" s="76">
        <v>9.64</v>
      </c>
      <c r="D4522" s="76">
        <v>10.6</v>
      </c>
      <c r="E4522" s="18"/>
      <c r="F4522" s="18"/>
      <c r="G4522" s="18"/>
      <c r="H4522" s="18"/>
    </row>
    <row r="4523" spans="1:8" ht="15.75" customHeight="1">
      <c r="B4523" s="17">
        <v>43764</v>
      </c>
      <c r="C4523" s="18"/>
      <c r="D4523" s="18"/>
      <c r="E4523" s="18"/>
      <c r="F4523" s="18"/>
      <c r="G4523" s="18"/>
      <c r="H4523" s="18"/>
    </row>
    <row r="4524" spans="1:8" ht="15.75" customHeight="1">
      <c r="A4524" s="4" t="str">
        <f>B4523&amp;B4524</f>
        <v>43764TALARA</v>
      </c>
      <c r="B4524" s="22" t="s">
        <v>20</v>
      </c>
      <c r="C4524" s="157"/>
      <c r="D4524" s="157"/>
      <c r="E4524" s="157"/>
      <c r="F4524" s="158">
        <v>8.4099968612680467</v>
      </c>
      <c r="G4524" s="158">
        <v>7.8400031387319524</v>
      </c>
      <c r="H4524" s="158">
        <v>7.4599811676082854</v>
      </c>
    </row>
    <row r="4525" spans="1:8" ht="15.75" customHeight="1">
      <c r="A4525" s="4" t="str">
        <f>B4523&amp;B4525</f>
        <v>43764PIURA</v>
      </c>
      <c r="B4525" s="22" t="s">
        <v>21</v>
      </c>
      <c r="C4525" s="157"/>
      <c r="D4525" s="157"/>
      <c r="E4525" s="157"/>
      <c r="F4525" s="157"/>
      <c r="G4525" s="158">
        <v>7.9199623352165718</v>
      </c>
      <c r="H4525" s="158">
        <v>7.6399874450721903</v>
      </c>
    </row>
    <row r="4526" spans="1:8" ht="15.75" customHeight="1">
      <c r="A4526" s="4" t="str">
        <f>+B4523&amp;B4526</f>
        <v>43764ETEN</v>
      </c>
      <c r="B4526" s="22" t="s">
        <v>18</v>
      </c>
      <c r="C4526" s="76">
        <v>7.8599999999999994</v>
      </c>
      <c r="D4526" s="158">
        <v>8.82</v>
      </c>
      <c r="E4526" s="157"/>
      <c r="F4526" s="157"/>
      <c r="G4526" s="158">
        <v>8.1100125549278079</v>
      </c>
      <c r="H4526" s="158">
        <v>7.8300376647834273</v>
      </c>
    </row>
    <row r="4527" spans="1:8" ht="15.75" customHeight="1">
      <c r="A4527" s="4" t="str">
        <f>+B4523&amp;B4527</f>
        <v>43764SALAVERRY</v>
      </c>
      <c r="B4527" s="22" t="s">
        <v>16</v>
      </c>
      <c r="C4527" s="76">
        <v>7.9</v>
      </c>
      <c r="D4527" s="158">
        <v>8.86</v>
      </c>
      <c r="E4527" s="157"/>
      <c r="F4527" s="158">
        <v>8.7200251098556159</v>
      </c>
      <c r="G4527" s="158">
        <v>8.1399874450721903</v>
      </c>
      <c r="H4527" s="158">
        <v>7.8600125549278088</v>
      </c>
    </row>
    <row r="4528" spans="1:8" ht="15.75" customHeight="1">
      <c r="A4528" s="4" t="str">
        <f>+B4523&amp;B4528</f>
        <v>43764CHIMBOTE</v>
      </c>
      <c r="B4528" s="22" t="s">
        <v>15</v>
      </c>
      <c r="C4528" s="76">
        <v>7.77</v>
      </c>
      <c r="D4528" s="158">
        <v>8.73</v>
      </c>
      <c r="E4528" s="157"/>
      <c r="F4528" s="157"/>
      <c r="G4528" s="158">
        <v>8.1399874450721903</v>
      </c>
      <c r="H4528" s="157"/>
    </row>
    <row r="4529" spans="1:8" ht="15.75" customHeight="1">
      <c r="A4529" s="4" t="str">
        <f>+B4523&amp;B4529</f>
        <v>43764SUPE</v>
      </c>
      <c r="B4529" s="22" t="s">
        <v>22</v>
      </c>
      <c r="C4529" s="76">
        <v>7.76</v>
      </c>
      <c r="D4529" s="158">
        <v>8.7200000000000006</v>
      </c>
      <c r="E4529" s="157"/>
      <c r="F4529" s="157"/>
      <c r="G4529" s="158">
        <v>7.8600125549278088</v>
      </c>
      <c r="H4529" s="158">
        <v>7.7299905838041418</v>
      </c>
    </row>
    <row r="4530" spans="1:8" ht="15.75" customHeight="1">
      <c r="A4530" s="4" t="str">
        <f>+B4523&amp;B4530</f>
        <v>43764CALLAO</v>
      </c>
      <c r="B4530" s="22" t="s">
        <v>17</v>
      </c>
      <c r="C4530" s="76">
        <v>7.6300000000000008</v>
      </c>
      <c r="D4530" s="158">
        <v>8.59</v>
      </c>
      <c r="E4530" s="158">
        <v>8.5400188323917128</v>
      </c>
      <c r="F4530" s="158">
        <v>8.2400345260514758</v>
      </c>
      <c r="G4530" s="158">
        <v>7.6399874450721903</v>
      </c>
      <c r="H4530" s="158">
        <v>7.3400031387319524</v>
      </c>
    </row>
    <row r="4531" spans="1:8" ht="15.75" customHeight="1">
      <c r="A4531" s="4" t="str">
        <f>+B4523&amp;B4531</f>
        <v>43764CONCHAN</v>
      </c>
      <c r="B4531" s="22" t="s">
        <v>14</v>
      </c>
      <c r="C4531" s="76">
        <v>7.6300000000000008</v>
      </c>
      <c r="D4531" s="158">
        <v>8.59</v>
      </c>
      <c r="E4531" s="158">
        <v>8.5400188323917128</v>
      </c>
      <c r="F4531" s="158">
        <v>8.2400345260514758</v>
      </c>
      <c r="G4531" s="158">
        <v>7.6399874450721903</v>
      </c>
      <c r="H4531" s="158">
        <v>7.3400031387319524</v>
      </c>
    </row>
    <row r="4532" spans="1:8" ht="15.75" customHeight="1">
      <c r="A4532" s="4" t="str">
        <f>+B4523&amp;B4532</f>
        <v>43764C. DE PASCO</v>
      </c>
      <c r="B4532" s="22" t="s">
        <v>23</v>
      </c>
      <c r="C4532" s="54"/>
      <c r="D4532" s="54"/>
      <c r="E4532" s="54"/>
      <c r="F4532" s="54"/>
      <c r="G4532" s="158">
        <v>8.4099968612680467</v>
      </c>
      <c r="H4532" s="158">
        <v>8.1399874450721903</v>
      </c>
    </row>
    <row r="4533" spans="1:8" ht="15.75" customHeight="1">
      <c r="A4533" s="4" t="str">
        <f>+B4523&amp;B4533</f>
        <v>43764PISCO</v>
      </c>
      <c r="B4533" s="22" t="s">
        <v>24</v>
      </c>
      <c r="C4533" s="76">
        <v>7.83</v>
      </c>
      <c r="D4533" s="158">
        <v>8.7900000000000009</v>
      </c>
      <c r="E4533" s="54"/>
      <c r="F4533" s="158">
        <v>8.509965473948526</v>
      </c>
      <c r="G4533" s="158">
        <v>7.9399717514124308</v>
      </c>
      <c r="H4533" s="158">
        <v>7.619978028876333</v>
      </c>
    </row>
    <row r="4534" spans="1:8" ht="15.75" customHeight="1">
      <c r="A4534" s="4" t="str">
        <f>B4523&amp;B4534</f>
        <v>43764MOLLENDO</v>
      </c>
      <c r="B4534" s="22" t="s">
        <v>25</v>
      </c>
      <c r="C4534" s="76">
        <v>8.1</v>
      </c>
      <c r="D4534" s="158">
        <v>8.98</v>
      </c>
      <c r="E4534" s="54"/>
      <c r="F4534" s="54"/>
      <c r="G4534" s="158">
        <v>8.25</v>
      </c>
      <c r="H4534" s="158">
        <v>7.9700251098556176</v>
      </c>
    </row>
    <row r="4535" spans="1:8" ht="15.75" customHeight="1">
      <c r="A4535" s="4" t="str">
        <f>B4523&amp;B4535</f>
        <v>43764JULIACA</v>
      </c>
      <c r="B4535" s="22" t="s">
        <v>26</v>
      </c>
      <c r="C4535" s="76">
        <v>8.370000000000001</v>
      </c>
      <c r="D4535" s="158">
        <v>9.33</v>
      </c>
      <c r="E4535" s="54"/>
      <c r="F4535" s="54"/>
      <c r="G4535" s="54"/>
      <c r="H4535" s="158">
        <v>8.2799748901443824</v>
      </c>
    </row>
    <row r="4536" spans="1:8" ht="15.75" customHeight="1">
      <c r="A4536" s="4" t="str">
        <f>B4523&amp;B4536</f>
        <v>43764CUSCO</v>
      </c>
      <c r="B4536" s="22" t="s">
        <v>19</v>
      </c>
      <c r="C4536" s="76">
        <v>8.42</v>
      </c>
      <c r="D4536" s="158">
        <v>9.379999999999999</v>
      </c>
      <c r="E4536" s="54"/>
      <c r="F4536" s="54"/>
      <c r="G4536" s="54"/>
      <c r="H4536" s="158">
        <v>8.3300376647834273</v>
      </c>
    </row>
    <row r="4537" spans="1:8" ht="15.75" customHeight="1">
      <c r="A4537" s="4" t="str">
        <f>B4523&amp;B4537</f>
        <v>43764ILO</v>
      </c>
      <c r="B4537" s="22" t="s">
        <v>27</v>
      </c>
      <c r="C4537" s="76">
        <v>8.14</v>
      </c>
      <c r="D4537" s="158">
        <v>9.1</v>
      </c>
      <c r="E4537" s="54"/>
      <c r="F4537" s="158">
        <v>8.9199623352165727</v>
      </c>
      <c r="G4537" s="54"/>
      <c r="H4537" s="54"/>
    </row>
    <row r="4538" spans="1:8" ht="15.75" customHeight="1">
      <c r="A4538" s="4" t="str">
        <f>B4523&amp;B4538</f>
        <v>43764EL MILAGRO</v>
      </c>
      <c r="B4538" s="22" t="s">
        <v>28</v>
      </c>
      <c r="C4538" s="76"/>
      <c r="D4538" s="158"/>
      <c r="E4538" s="54"/>
      <c r="F4538" s="54"/>
      <c r="G4538" s="158">
        <v>8.1300219711236661</v>
      </c>
      <c r="H4538" s="158">
        <v>7.7599654739485251</v>
      </c>
    </row>
    <row r="4539" spans="1:8" ht="15.75" customHeight="1">
      <c r="A4539" s="4" t="str">
        <f>B4523&amp;B4539</f>
        <v>43764YURIMAGUAS</v>
      </c>
      <c r="B4539" s="22" t="s">
        <v>29</v>
      </c>
      <c r="C4539" s="54"/>
      <c r="D4539" s="54"/>
      <c r="E4539" s="18"/>
      <c r="F4539" s="18"/>
      <c r="G4539" s="18"/>
      <c r="H4539" s="18"/>
    </row>
    <row r="4540" spans="1:8" ht="15.75" customHeight="1">
      <c r="A4540" s="4" t="str">
        <f>B4523&amp;B4540</f>
        <v>43764IQUITOS</v>
      </c>
      <c r="B4540" s="22" t="s">
        <v>30</v>
      </c>
      <c r="C4540" s="54"/>
      <c r="D4540" s="54"/>
      <c r="E4540" s="18"/>
      <c r="F4540" s="18"/>
      <c r="G4540" s="18"/>
      <c r="H4540" s="18"/>
    </row>
    <row r="4541" spans="1:8" ht="15.75" customHeight="1">
      <c r="A4541" s="4" t="str">
        <f>B4523&amp;B4541</f>
        <v>43764PUCALLPA</v>
      </c>
      <c r="B4541" s="22" t="s">
        <v>31</v>
      </c>
      <c r="C4541" s="54"/>
      <c r="D4541" s="54"/>
      <c r="E4541" s="18"/>
      <c r="F4541" s="18"/>
      <c r="G4541" s="18"/>
      <c r="H4541" s="18"/>
    </row>
    <row r="4542" spans="1:8" ht="15.75" customHeight="1">
      <c r="A4542" s="4" t="str">
        <f>B4523&amp;B4542</f>
        <v>43764PTO. MALDONADO</v>
      </c>
      <c r="B4542" s="22" t="s">
        <v>32</v>
      </c>
      <c r="C4542" s="76">
        <v>9.64</v>
      </c>
      <c r="D4542" s="76">
        <v>10.6</v>
      </c>
      <c r="E4542" s="18"/>
      <c r="F4542" s="18"/>
      <c r="G4542" s="18"/>
      <c r="H4542" s="18"/>
    </row>
    <row r="4543" spans="1:8" ht="15.75" customHeight="1">
      <c r="B4543" s="17">
        <v>43774</v>
      </c>
      <c r="C4543" s="18"/>
      <c r="D4543" s="18"/>
      <c r="E4543" s="18"/>
      <c r="F4543" s="18"/>
      <c r="G4543" s="18"/>
      <c r="H4543" s="18"/>
    </row>
    <row r="4544" spans="1:8" ht="15.75" customHeight="1">
      <c r="A4544" s="4" t="str">
        <f>B4543&amp;B4544</f>
        <v>43774TALARA</v>
      </c>
      <c r="B4544" s="22" t="s">
        <v>20</v>
      </c>
      <c r="C4544" s="157"/>
      <c r="D4544" s="157"/>
      <c r="E4544" s="157"/>
      <c r="F4544" s="158">
        <v>8.4099968612680467</v>
      </c>
      <c r="G4544" s="158">
        <v>7.8400031387319524</v>
      </c>
      <c r="H4544" s="158">
        <v>7.4599811676082854</v>
      </c>
    </row>
    <row r="4545" spans="1:8" ht="15.75" customHeight="1">
      <c r="A4545" s="4" t="str">
        <f>B4543&amp;B4545</f>
        <v>43774PIURA</v>
      </c>
      <c r="B4545" s="22" t="s">
        <v>21</v>
      </c>
      <c r="C4545" s="157"/>
      <c r="D4545" s="157"/>
      <c r="E4545" s="157"/>
      <c r="F4545" s="157"/>
      <c r="G4545" s="158">
        <v>7.9199623352165718</v>
      </c>
      <c r="H4545" s="158">
        <v>7.6399874450721903</v>
      </c>
    </row>
    <row r="4546" spans="1:8" ht="15.75" customHeight="1">
      <c r="A4546" s="4" t="str">
        <f>+B4543&amp;B4546</f>
        <v>43774ETEN</v>
      </c>
      <c r="B4546" s="22" t="s">
        <v>18</v>
      </c>
      <c r="C4546" s="76">
        <v>7.8599999999999994</v>
      </c>
      <c r="D4546" s="158">
        <v>8.82</v>
      </c>
      <c r="E4546" s="157"/>
      <c r="F4546" s="157"/>
      <c r="G4546" s="158">
        <v>8.1100125549278079</v>
      </c>
      <c r="H4546" s="158">
        <v>7.8300376647834273</v>
      </c>
    </row>
    <row r="4547" spans="1:8" ht="15.75" customHeight="1">
      <c r="A4547" s="4" t="str">
        <f>+B4543&amp;B4547</f>
        <v>43774SALAVERRY</v>
      </c>
      <c r="B4547" s="22" t="s">
        <v>16</v>
      </c>
      <c r="C4547" s="76">
        <v>7.9</v>
      </c>
      <c r="D4547" s="158">
        <v>8.86</v>
      </c>
      <c r="E4547" s="157"/>
      <c r="F4547" s="158">
        <v>8.7200251098556159</v>
      </c>
      <c r="G4547" s="158">
        <v>8.1399874450721903</v>
      </c>
      <c r="H4547" s="158">
        <v>7.8600125549278088</v>
      </c>
    </row>
    <row r="4548" spans="1:8" ht="15.75" customHeight="1">
      <c r="A4548" s="4" t="str">
        <f>+B4543&amp;B4548</f>
        <v>43774CHIMBOTE</v>
      </c>
      <c r="B4548" s="22" t="s">
        <v>15</v>
      </c>
      <c r="C4548" s="76">
        <v>7.77</v>
      </c>
      <c r="D4548" s="158">
        <v>8.73</v>
      </c>
      <c r="E4548" s="157"/>
      <c r="F4548" s="157"/>
      <c r="G4548" s="158">
        <v>8.1399874450721903</v>
      </c>
      <c r="H4548" s="157"/>
    </row>
    <row r="4549" spans="1:8" ht="15.75" customHeight="1">
      <c r="A4549" s="4" t="str">
        <f>+B4543&amp;B4549</f>
        <v>43774SUPE</v>
      </c>
      <c r="B4549" s="22" t="s">
        <v>22</v>
      </c>
      <c r="C4549" s="76">
        <v>7.76</v>
      </c>
      <c r="D4549" s="158">
        <v>8.7200000000000006</v>
      </c>
      <c r="E4549" s="157"/>
      <c r="F4549" s="157"/>
      <c r="G4549" s="158">
        <v>7.8600125549278088</v>
      </c>
      <c r="H4549" s="158">
        <v>7.7299905838041418</v>
      </c>
    </row>
    <row r="4550" spans="1:8" ht="15.75" customHeight="1">
      <c r="A4550" s="4" t="str">
        <f>+B4543&amp;B4550</f>
        <v>43774CALLAO</v>
      </c>
      <c r="B4550" s="22" t="s">
        <v>17</v>
      </c>
      <c r="C4550" s="76">
        <v>7.6300000000000008</v>
      </c>
      <c r="D4550" s="158">
        <v>8.59</v>
      </c>
      <c r="E4550" s="158">
        <v>8.5400188323917128</v>
      </c>
      <c r="F4550" s="158">
        <v>8.2400345260514758</v>
      </c>
      <c r="G4550" s="158">
        <v>7.6399874450721903</v>
      </c>
      <c r="H4550" s="158">
        <v>7.3400031387319524</v>
      </c>
    </row>
    <row r="4551" spans="1:8" ht="15.75" customHeight="1">
      <c r="A4551" s="4" t="str">
        <f>+B4543&amp;B4551</f>
        <v>43774CONCHAN</v>
      </c>
      <c r="B4551" s="22" t="s">
        <v>14</v>
      </c>
      <c r="C4551" s="76">
        <v>7.6300000000000008</v>
      </c>
      <c r="D4551" s="158">
        <v>8.59</v>
      </c>
      <c r="E4551" s="158">
        <v>8.5400188323917128</v>
      </c>
      <c r="F4551" s="158">
        <v>8.2400345260514758</v>
      </c>
      <c r="G4551" s="158">
        <v>7.6399874450721903</v>
      </c>
      <c r="H4551" s="158">
        <v>7.3400031387319524</v>
      </c>
    </row>
    <row r="4552" spans="1:8" ht="15.75" customHeight="1">
      <c r="A4552" s="4" t="str">
        <f>+B4543&amp;B4552</f>
        <v>43774C. DE PASCO</v>
      </c>
      <c r="B4552" s="22" t="s">
        <v>23</v>
      </c>
      <c r="C4552" s="54"/>
      <c r="D4552" s="54"/>
      <c r="E4552" s="54"/>
      <c r="F4552" s="54"/>
      <c r="G4552" s="158">
        <v>8.4099968612680467</v>
      </c>
      <c r="H4552" s="158">
        <v>8.1399874450721903</v>
      </c>
    </row>
    <row r="4553" spans="1:8" ht="15.75" customHeight="1">
      <c r="A4553" s="4" t="str">
        <f>+B4543&amp;B4553</f>
        <v>43774PISCO</v>
      </c>
      <c r="B4553" s="22" t="s">
        <v>24</v>
      </c>
      <c r="C4553" s="76">
        <v>7.83</v>
      </c>
      <c r="D4553" s="158">
        <v>8.7900000000000009</v>
      </c>
      <c r="E4553" s="54"/>
      <c r="F4553" s="158">
        <v>8.509965473948526</v>
      </c>
      <c r="G4553" s="158">
        <v>7.9399717514124308</v>
      </c>
      <c r="H4553" s="158">
        <v>7.619978028876333</v>
      </c>
    </row>
    <row r="4554" spans="1:8" ht="15.75" customHeight="1">
      <c r="A4554" s="4" t="str">
        <f>B4543&amp;B4554</f>
        <v>43774MOLLENDO</v>
      </c>
      <c r="B4554" s="22" t="s">
        <v>25</v>
      </c>
      <c r="C4554" s="76">
        <v>8.1</v>
      </c>
      <c r="D4554" s="158">
        <v>8.98</v>
      </c>
      <c r="E4554" s="54"/>
      <c r="F4554" s="54"/>
      <c r="G4554" s="158">
        <v>8.25</v>
      </c>
      <c r="H4554" s="158">
        <v>7.9700251098556176</v>
      </c>
    </row>
    <row r="4555" spans="1:8" ht="15.75" customHeight="1">
      <c r="A4555" s="4" t="str">
        <f>B4543&amp;B4555</f>
        <v>43774JULIACA</v>
      </c>
      <c r="B4555" s="22" t="s">
        <v>26</v>
      </c>
      <c r="C4555" s="76">
        <v>8.370000000000001</v>
      </c>
      <c r="D4555" s="158">
        <v>9.33</v>
      </c>
      <c r="E4555" s="54"/>
      <c r="F4555" s="54"/>
      <c r="G4555" s="54"/>
      <c r="H4555" s="158">
        <v>8.2799748901443824</v>
      </c>
    </row>
    <row r="4556" spans="1:8" ht="15.75" customHeight="1">
      <c r="A4556" s="4" t="str">
        <f>B4543&amp;B4556</f>
        <v>43774CUSCO</v>
      </c>
      <c r="B4556" s="22" t="s">
        <v>19</v>
      </c>
      <c r="C4556" s="76">
        <v>8.42</v>
      </c>
      <c r="D4556" s="158">
        <v>9.379999999999999</v>
      </c>
      <c r="E4556" s="54"/>
      <c r="F4556" s="54"/>
      <c r="G4556" s="54"/>
      <c r="H4556" s="158">
        <v>8.3300376647834273</v>
      </c>
    </row>
    <row r="4557" spans="1:8" ht="15.75" customHeight="1">
      <c r="A4557" s="4" t="str">
        <f>B4543&amp;B4557</f>
        <v>43774ILO</v>
      </c>
      <c r="B4557" s="22" t="s">
        <v>27</v>
      </c>
      <c r="C4557" s="76">
        <v>8.14</v>
      </c>
      <c r="D4557" s="158">
        <v>9.1</v>
      </c>
      <c r="E4557" s="54"/>
      <c r="F4557" s="158">
        <v>8.9199623352165727</v>
      </c>
      <c r="G4557" s="54"/>
      <c r="H4557" s="54"/>
    </row>
    <row r="4558" spans="1:8" ht="15.75" customHeight="1">
      <c r="A4558" s="4" t="str">
        <f>B4543&amp;B4558</f>
        <v>43774EL MILAGRO</v>
      </c>
      <c r="B4558" s="22" t="s">
        <v>28</v>
      </c>
      <c r="C4558" s="76"/>
      <c r="D4558" s="158"/>
      <c r="E4558" s="54"/>
      <c r="F4558" s="54"/>
      <c r="G4558" s="158">
        <v>8.1300219711236661</v>
      </c>
      <c r="H4558" s="158">
        <v>7.7599654739485251</v>
      </c>
    </row>
    <row r="4559" spans="1:8" ht="15.75" customHeight="1">
      <c r="A4559" s="4" t="str">
        <f>B4543&amp;B4559</f>
        <v>43774YURIMAGUAS</v>
      </c>
      <c r="B4559" s="22" t="s">
        <v>29</v>
      </c>
      <c r="C4559" s="54"/>
      <c r="D4559" s="54"/>
      <c r="E4559" s="18"/>
      <c r="F4559" s="18"/>
      <c r="G4559" s="18"/>
      <c r="H4559" s="18"/>
    </row>
    <row r="4560" spans="1:8" ht="15.75" customHeight="1">
      <c r="A4560" s="4" t="str">
        <f>B4543&amp;B4560</f>
        <v>43774IQUITOS</v>
      </c>
      <c r="B4560" s="22" t="s">
        <v>30</v>
      </c>
      <c r="C4560" s="54"/>
      <c r="D4560" s="54"/>
      <c r="E4560" s="18"/>
      <c r="F4560" s="18"/>
      <c r="G4560" s="18"/>
      <c r="H4560" s="18"/>
    </row>
    <row r="4561" spans="1:8" ht="15.75" customHeight="1">
      <c r="A4561" s="4" t="str">
        <f>B4543&amp;B4561</f>
        <v>43774PUCALLPA</v>
      </c>
      <c r="B4561" s="22" t="s">
        <v>31</v>
      </c>
      <c r="C4561" s="54"/>
      <c r="D4561" s="54"/>
      <c r="E4561" s="18"/>
      <c r="F4561" s="18"/>
      <c r="G4561" s="18"/>
      <c r="H4561" s="18"/>
    </row>
    <row r="4562" spans="1:8" ht="15.75" customHeight="1">
      <c r="A4562" s="4" t="str">
        <f>B4543&amp;B4562</f>
        <v>43774PTO. MALDONADO</v>
      </c>
      <c r="B4562" s="22" t="s">
        <v>32</v>
      </c>
      <c r="C4562" s="76">
        <v>9.64</v>
      </c>
      <c r="D4562" s="76">
        <v>10.6</v>
      </c>
      <c r="E4562" s="18"/>
      <c r="F4562" s="18"/>
      <c r="G4562" s="18"/>
      <c r="H4562" s="18"/>
    </row>
    <row r="4563" spans="1:8" ht="15.75" customHeight="1">
      <c r="B4563" s="33">
        <v>43785</v>
      </c>
      <c r="C4563" s="18"/>
      <c r="D4563" s="18"/>
      <c r="E4563" s="18"/>
      <c r="F4563" s="18"/>
      <c r="G4563" s="18"/>
      <c r="H4563" s="18"/>
    </row>
    <row r="4564" spans="1:8" ht="15.75" customHeight="1">
      <c r="A4564" s="4" t="str">
        <f>B4563&amp;B4564</f>
        <v>43785TALARA</v>
      </c>
      <c r="B4564" s="22" t="s">
        <v>20</v>
      </c>
      <c r="C4564" s="157"/>
      <c r="D4564" s="157"/>
      <c r="E4564" s="157"/>
      <c r="F4564" s="158">
        <v>8.25</v>
      </c>
      <c r="G4564" s="158">
        <v>7.6899717514124291</v>
      </c>
      <c r="H4564" s="158">
        <v>7.3100282485875701</v>
      </c>
    </row>
    <row r="4565" spans="1:8" ht="15.75" customHeight="1">
      <c r="A4565" s="4" t="str">
        <f>B4563&amp;B4565</f>
        <v>43785PIURA</v>
      </c>
      <c r="B4565" s="22" t="s">
        <v>21</v>
      </c>
      <c r="C4565" s="157"/>
      <c r="D4565" s="157"/>
      <c r="E4565" s="157"/>
      <c r="F4565" s="157"/>
      <c r="G4565" s="158">
        <v>7.7700094161958555</v>
      </c>
      <c r="H4565" s="158">
        <v>7.490034526051474</v>
      </c>
    </row>
    <row r="4566" spans="1:8" ht="15.75" customHeight="1">
      <c r="A4566" s="4" t="str">
        <f>+B4563&amp;B4566</f>
        <v>43785ETEN</v>
      </c>
      <c r="B4566" s="22" t="s">
        <v>18</v>
      </c>
      <c r="C4566" s="76">
        <v>7.8599999999999994</v>
      </c>
      <c r="D4566" s="158">
        <v>8.77</v>
      </c>
      <c r="E4566" s="157"/>
      <c r="F4566" s="157"/>
      <c r="G4566" s="158">
        <v>7.9599811676082863</v>
      </c>
      <c r="H4566" s="158">
        <v>7.680006277463904</v>
      </c>
    </row>
    <row r="4567" spans="1:8" ht="15.75" customHeight="1">
      <c r="A4567" s="4" t="str">
        <f>+B4563&amp;B4567</f>
        <v>43785SALAVERRY</v>
      </c>
      <c r="B4567" s="22" t="s">
        <v>16</v>
      </c>
      <c r="C4567" s="76">
        <v>7.9</v>
      </c>
      <c r="D4567" s="158">
        <v>8.81</v>
      </c>
      <c r="E4567" s="157"/>
      <c r="F4567" s="158">
        <v>8.5600282485875727</v>
      </c>
      <c r="G4567" s="158">
        <v>7.9900345260514749</v>
      </c>
      <c r="H4567" s="158">
        <v>7.7099811676082863</v>
      </c>
    </row>
    <row r="4568" spans="1:8" ht="15.75" customHeight="1">
      <c r="A4568" s="4" t="str">
        <f>+B4563&amp;B4568</f>
        <v>43785CHIMBOTE</v>
      </c>
      <c r="B4568" s="22" t="s">
        <v>15</v>
      </c>
      <c r="C4568" s="76">
        <v>7.77</v>
      </c>
      <c r="D4568" s="158">
        <v>8.6800000000000015</v>
      </c>
      <c r="E4568" s="157"/>
      <c r="F4568" s="157"/>
      <c r="G4568" s="158">
        <v>7.9900345260514749</v>
      </c>
      <c r="H4568" s="157"/>
    </row>
    <row r="4569" spans="1:8" ht="15.75" customHeight="1">
      <c r="A4569" s="4" t="str">
        <f>+B4563&amp;B4569</f>
        <v>43785SUPE</v>
      </c>
      <c r="B4569" s="22" t="s">
        <v>22</v>
      </c>
      <c r="C4569" s="76">
        <v>7.76</v>
      </c>
      <c r="D4569" s="158">
        <v>8.67</v>
      </c>
      <c r="E4569" s="157"/>
      <c r="F4569" s="157"/>
      <c r="G4569" s="158">
        <v>7.7099811676082863</v>
      </c>
      <c r="H4569" s="158">
        <v>7.5800376647834273</v>
      </c>
    </row>
    <row r="4570" spans="1:8" ht="15.75" customHeight="1">
      <c r="A4570" s="4" t="str">
        <f>+B4563&amp;B4570</f>
        <v>43785CALLAO</v>
      </c>
      <c r="B4570" s="22" t="s">
        <v>17</v>
      </c>
      <c r="C4570" s="76">
        <v>7.6300000000000008</v>
      </c>
      <c r="D4570" s="158">
        <v>8.5400000000000009</v>
      </c>
      <c r="E4570" s="158">
        <v>8.3800219711236661</v>
      </c>
      <c r="F4570" s="158">
        <v>8.0800376647834273</v>
      </c>
      <c r="G4570" s="158">
        <v>7.490034526051474</v>
      </c>
      <c r="H4570" s="158">
        <v>7.1899717514124291</v>
      </c>
    </row>
    <row r="4571" spans="1:8" ht="15.75" customHeight="1">
      <c r="A4571" s="4" t="str">
        <f>+B4563&amp;B4571</f>
        <v>43785CONCHAN</v>
      </c>
      <c r="B4571" s="22" t="s">
        <v>14</v>
      </c>
      <c r="C4571" s="76">
        <v>7.6300000000000008</v>
      </c>
      <c r="D4571" s="158">
        <v>8.5400000000000009</v>
      </c>
      <c r="E4571" s="158">
        <v>8.3800219711236661</v>
      </c>
      <c r="F4571" s="158">
        <v>8.0800376647834273</v>
      </c>
      <c r="G4571" s="158">
        <v>7.490034526051474</v>
      </c>
      <c r="H4571" s="158">
        <v>7.1899717514124291</v>
      </c>
    </row>
    <row r="4572" spans="1:8" ht="15.75" customHeight="1">
      <c r="A4572" s="4" t="str">
        <f>+B4563&amp;B4572</f>
        <v>43785C. DE PASCO</v>
      </c>
      <c r="B4572" s="22" t="s">
        <v>23</v>
      </c>
      <c r="C4572" s="54"/>
      <c r="D4572" s="54"/>
      <c r="E4572" s="54"/>
      <c r="F4572" s="54"/>
      <c r="G4572" s="158">
        <v>8.2599654739485242</v>
      </c>
      <c r="H4572" s="158">
        <v>7.9900345260514749</v>
      </c>
    </row>
    <row r="4573" spans="1:8" ht="15.75" customHeight="1">
      <c r="A4573" s="4" t="str">
        <f>+B4563&amp;B4573</f>
        <v>43785PISCO</v>
      </c>
      <c r="B4573" s="22" t="s">
        <v>24</v>
      </c>
      <c r="C4573" s="76">
        <v>7.83</v>
      </c>
      <c r="D4573" s="158">
        <v>8.74</v>
      </c>
      <c r="E4573" s="54"/>
      <c r="F4573" s="158">
        <v>8.3499686126804775</v>
      </c>
      <c r="G4573" s="158">
        <v>7.7900188323917146</v>
      </c>
      <c r="H4573" s="158">
        <v>7.4700251098556185</v>
      </c>
    </row>
    <row r="4574" spans="1:8" ht="15.75" customHeight="1">
      <c r="A4574" s="4" t="str">
        <f>B4563&amp;B4574</f>
        <v>43785MOLLENDO</v>
      </c>
      <c r="B4574" s="22" t="s">
        <v>25</v>
      </c>
      <c r="C4574" s="76">
        <v>8.1</v>
      </c>
      <c r="D4574" s="158">
        <v>8.93</v>
      </c>
      <c r="E4574" s="54"/>
      <c r="F4574" s="54"/>
      <c r="G4574" s="158">
        <v>8.0999686126804775</v>
      </c>
      <c r="H4574" s="158">
        <v>7.8199937225360951</v>
      </c>
    </row>
    <row r="4575" spans="1:8" ht="15.75" customHeight="1">
      <c r="A4575" s="4" t="str">
        <f>B4563&amp;B4575</f>
        <v>43785JULIACA</v>
      </c>
      <c r="B4575" s="22" t="s">
        <v>26</v>
      </c>
      <c r="C4575" s="76">
        <v>8.370000000000001</v>
      </c>
      <c r="D4575" s="158">
        <v>9.2800000000000011</v>
      </c>
      <c r="E4575" s="54"/>
      <c r="F4575" s="54"/>
      <c r="G4575" s="54"/>
      <c r="H4575" s="158">
        <v>8.1300219711236661</v>
      </c>
    </row>
    <row r="4576" spans="1:8" ht="15.75" customHeight="1">
      <c r="A4576" s="4" t="str">
        <f>B4563&amp;B4576</f>
        <v>43785CUSCO</v>
      </c>
      <c r="B4576" s="22" t="s">
        <v>19</v>
      </c>
      <c r="C4576" s="76">
        <v>8.42</v>
      </c>
      <c r="D4576" s="158">
        <v>9.33</v>
      </c>
      <c r="E4576" s="54"/>
      <c r="F4576" s="54"/>
      <c r="G4576" s="54"/>
      <c r="H4576" s="158">
        <v>8.1800062774639049</v>
      </c>
    </row>
    <row r="4577" spans="1:8" ht="15.75" customHeight="1">
      <c r="A4577" s="4" t="str">
        <f>B4563&amp;B4577</f>
        <v>43785ILO</v>
      </c>
      <c r="B4577" s="22" t="s">
        <v>27</v>
      </c>
      <c r="C4577" s="76">
        <v>8.14</v>
      </c>
      <c r="D4577" s="158">
        <v>9.0500000000000007</v>
      </c>
      <c r="E4577" s="54"/>
      <c r="F4577" s="158">
        <v>8.759965473948526</v>
      </c>
      <c r="G4577" s="54"/>
      <c r="H4577" s="54"/>
    </row>
    <row r="4578" spans="1:8" ht="15.75" customHeight="1">
      <c r="A4578" s="4" t="str">
        <f>B4563&amp;B4578</f>
        <v>43785EL MILAGRO</v>
      </c>
      <c r="B4578" s="22" t="s">
        <v>28</v>
      </c>
      <c r="C4578" s="76"/>
      <c r="D4578" s="158"/>
      <c r="E4578" s="54"/>
      <c r="F4578" s="54"/>
      <c r="G4578" s="158">
        <v>7.9799905838041427</v>
      </c>
      <c r="H4578" s="158">
        <v>7.6100125549278097</v>
      </c>
    </row>
    <row r="4579" spans="1:8" ht="15.75" customHeight="1">
      <c r="A4579" s="4" t="str">
        <f>B4563&amp;B4579</f>
        <v>43785YURIMAGUAS</v>
      </c>
      <c r="B4579" s="22" t="s">
        <v>29</v>
      </c>
      <c r="C4579" s="54"/>
      <c r="D4579" s="54"/>
      <c r="E4579" s="18"/>
      <c r="F4579" s="18"/>
      <c r="G4579" s="18"/>
      <c r="H4579" s="18"/>
    </row>
    <row r="4580" spans="1:8" ht="15.75" customHeight="1">
      <c r="A4580" s="4" t="str">
        <f>B4563&amp;B4580</f>
        <v>43785IQUITOS</v>
      </c>
      <c r="B4580" s="22" t="s">
        <v>30</v>
      </c>
      <c r="C4580" s="54"/>
      <c r="D4580" s="54"/>
      <c r="E4580" s="18"/>
      <c r="F4580" s="18"/>
      <c r="G4580" s="18"/>
      <c r="H4580" s="18"/>
    </row>
    <row r="4581" spans="1:8" ht="15.75" customHeight="1">
      <c r="A4581" s="4" t="str">
        <f>B4563&amp;B4581</f>
        <v>43785PUCALLPA</v>
      </c>
      <c r="B4581" s="22" t="s">
        <v>31</v>
      </c>
      <c r="C4581" s="54"/>
      <c r="D4581" s="54"/>
      <c r="E4581" s="18"/>
      <c r="F4581" s="18"/>
      <c r="G4581" s="18"/>
      <c r="H4581" s="18"/>
    </row>
    <row r="4582" spans="1:8" ht="15.75" customHeight="1">
      <c r="A4582" s="4" t="str">
        <f>B4563&amp;B4582</f>
        <v>43785PTO. MALDONADO</v>
      </c>
      <c r="B4582" s="22" t="s">
        <v>32</v>
      </c>
      <c r="C4582" s="76">
        <v>9.64</v>
      </c>
      <c r="D4582" s="76">
        <v>10.55</v>
      </c>
      <c r="E4582" s="18"/>
      <c r="F4582" s="18"/>
      <c r="G4582" s="18"/>
      <c r="H4582" s="18"/>
    </row>
    <row r="4583" spans="1:8" ht="15.75" customHeight="1">
      <c r="A4583" s="4"/>
      <c r="B4583" s="17">
        <v>43792</v>
      </c>
      <c r="C4583" s="18"/>
      <c r="D4583" s="18"/>
      <c r="E4583" s="18"/>
      <c r="F4583" s="18"/>
      <c r="G4583" s="18"/>
      <c r="H4583" s="18"/>
    </row>
    <row r="4584" spans="1:8" ht="15.75" customHeight="1">
      <c r="A4584" s="4" t="str">
        <f>B4583&amp;B4584</f>
        <v>43792TALARA</v>
      </c>
      <c r="B4584" s="22" t="s">
        <v>20</v>
      </c>
      <c r="C4584" s="157"/>
      <c r="D4584" s="157"/>
      <c r="E4584" s="157"/>
      <c r="F4584" s="158">
        <v>8.0900031387319515</v>
      </c>
      <c r="G4584" s="158">
        <v>7.5400188323917137</v>
      </c>
      <c r="H4584" s="158">
        <v>7.1699623352165727</v>
      </c>
    </row>
    <row r="4585" spans="1:8" ht="15.75" customHeight="1">
      <c r="A4585" s="4" t="str">
        <f>B4583&amp;B4585</f>
        <v>43792PIURA</v>
      </c>
      <c r="B4585" s="22" t="s">
        <v>21</v>
      </c>
      <c r="C4585" s="157"/>
      <c r="D4585" s="157"/>
      <c r="E4585" s="157"/>
      <c r="F4585" s="157"/>
      <c r="G4585" s="158">
        <v>7.6199780288763348</v>
      </c>
      <c r="H4585" s="158">
        <v>7.3499686126804775</v>
      </c>
    </row>
    <row r="4586" spans="1:8" ht="15.75" customHeight="1">
      <c r="A4586" s="4" t="str">
        <f>+B4583&amp;B4586</f>
        <v>43792ETEN</v>
      </c>
      <c r="B4586" s="22" t="s">
        <v>18</v>
      </c>
      <c r="C4586" s="76">
        <v>7.8599999999999994</v>
      </c>
      <c r="D4586" s="158">
        <v>8.77</v>
      </c>
      <c r="E4586" s="157"/>
      <c r="F4586" s="157"/>
      <c r="G4586" s="158">
        <v>7.8100282485875701</v>
      </c>
      <c r="H4586" s="158">
        <v>7.5400188323917137</v>
      </c>
    </row>
    <row r="4587" spans="1:8" ht="15.75" customHeight="1">
      <c r="A4587" s="4" t="str">
        <f>+B4583&amp;B4587</f>
        <v>43792SALAVERRY</v>
      </c>
      <c r="B4587" s="22" t="s">
        <v>16</v>
      </c>
      <c r="C4587" s="76">
        <v>7.9</v>
      </c>
      <c r="D4587" s="158">
        <v>8.81</v>
      </c>
      <c r="E4587" s="157"/>
      <c r="F4587" s="158">
        <v>8.4000313873195243</v>
      </c>
      <c r="G4587" s="158">
        <v>7.8400031387319524</v>
      </c>
      <c r="H4587" s="158">
        <v>7.5699937225360951</v>
      </c>
    </row>
    <row r="4588" spans="1:8" ht="15.75" customHeight="1">
      <c r="A4588" s="4" t="str">
        <f>+B4583&amp;B4588</f>
        <v>43792CHIMBOTE</v>
      </c>
      <c r="B4588" s="22" t="s">
        <v>15</v>
      </c>
      <c r="C4588" s="76">
        <v>7.77</v>
      </c>
      <c r="D4588" s="158">
        <v>8.6800000000000015</v>
      </c>
      <c r="E4588" s="157"/>
      <c r="F4588" s="157"/>
      <c r="G4588" s="158">
        <v>7.8400031387319524</v>
      </c>
      <c r="H4588" s="157"/>
    </row>
    <row r="4589" spans="1:8" ht="15.75" customHeight="1">
      <c r="A4589" s="4" t="str">
        <f>+B4583&amp;B4589</f>
        <v>43792SUPE</v>
      </c>
      <c r="B4589" s="22" t="s">
        <v>22</v>
      </c>
      <c r="C4589" s="76">
        <v>7.76</v>
      </c>
      <c r="D4589" s="158">
        <v>8.67</v>
      </c>
      <c r="E4589" s="157"/>
      <c r="F4589" s="157"/>
      <c r="G4589" s="158">
        <v>7.5600282485875701</v>
      </c>
      <c r="H4589" s="158">
        <v>7.4399717514124282</v>
      </c>
    </row>
    <row r="4590" spans="1:8" ht="15.75" customHeight="1">
      <c r="A4590" s="4" t="str">
        <f>+B4583&amp;B4590</f>
        <v>43792CALLAO</v>
      </c>
      <c r="B4590" s="22" t="s">
        <v>17</v>
      </c>
      <c r="C4590" s="76">
        <v>7.6300000000000008</v>
      </c>
      <c r="D4590" s="158">
        <v>8.5400000000000009</v>
      </c>
      <c r="E4590" s="158">
        <v>8.2099811676082854</v>
      </c>
      <c r="F4590" s="158">
        <v>7.9199623352165718</v>
      </c>
      <c r="G4590" s="158">
        <v>7.3400031387319515</v>
      </c>
      <c r="H4590" s="158">
        <v>7.0499843063402388</v>
      </c>
    </row>
    <row r="4591" spans="1:8" ht="15.75" customHeight="1">
      <c r="A4591" s="4" t="str">
        <f>+B4583&amp;B4591</f>
        <v>43792CONCHAN</v>
      </c>
      <c r="B4591" s="22" t="s">
        <v>14</v>
      </c>
      <c r="C4591" s="76">
        <v>7.6300000000000008</v>
      </c>
      <c r="D4591" s="158">
        <v>8.5400000000000009</v>
      </c>
      <c r="E4591" s="158">
        <v>8.2099811676082854</v>
      </c>
      <c r="F4591" s="158">
        <v>7.9199623352165718</v>
      </c>
      <c r="G4591" s="158">
        <v>7.3400031387319515</v>
      </c>
      <c r="H4591" s="158">
        <v>7.0499843063402388</v>
      </c>
    </row>
    <row r="4592" spans="1:8" ht="15.75" customHeight="1">
      <c r="A4592" s="4" t="str">
        <f>+B4583&amp;B4592</f>
        <v>43792C. DE PASCO</v>
      </c>
      <c r="B4592" s="22" t="s">
        <v>23</v>
      </c>
      <c r="C4592" s="54"/>
      <c r="D4592" s="54"/>
      <c r="E4592" s="54"/>
      <c r="F4592" s="54"/>
      <c r="G4592" s="158">
        <v>8.1100125549278079</v>
      </c>
      <c r="H4592" s="158">
        <v>7.8499686126804775</v>
      </c>
    </row>
    <row r="4593" spans="1:8" ht="15.75" customHeight="1">
      <c r="A4593" s="4" t="str">
        <f>+B4583&amp;B4593</f>
        <v>43792PISCO</v>
      </c>
      <c r="B4593" s="22" t="s">
        <v>24</v>
      </c>
      <c r="C4593" s="76">
        <v>7.83</v>
      </c>
      <c r="D4593" s="158">
        <v>8.74</v>
      </c>
      <c r="E4593" s="54"/>
      <c r="F4593" s="158">
        <v>8.1899717514124308</v>
      </c>
      <c r="G4593" s="158">
        <v>7.6399874450721903</v>
      </c>
      <c r="H4593" s="158">
        <v>7.3300376647834282</v>
      </c>
    </row>
    <row r="4594" spans="1:8" ht="15.75" customHeight="1">
      <c r="A4594" s="4" t="str">
        <f>B4583&amp;B4594</f>
        <v>43792MOLLENDO</v>
      </c>
      <c r="B4594" s="22" t="s">
        <v>25</v>
      </c>
      <c r="C4594" s="76">
        <v>8.1</v>
      </c>
      <c r="D4594" s="158">
        <v>8.93</v>
      </c>
      <c r="E4594" s="54"/>
      <c r="F4594" s="54"/>
      <c r="G4594" s="158">
        <v>7.9500156936597604</v>
      </c>
      <c r="H4594" s="158">
        <v>7.680006277463904</v>
      </c>
    </row>
    <row r="4595" spans="1:8" ht="15.75" customHeight="1">
      <c r="A4595" s="4" t="str">
        <f>B4583&amp;B4595</f>
        <v>43792JULIACA</v>
      </c>
      <c r="B4595" s="22" t="s">
        <v>26</v>
      </c>
      <c r="C4595" s="76">
        <v>8.370000000000001</v>
      </c>
      <c r="D4595" s="158">
        <v>9.2800000000000011</v>
      </c>
      <c r="E4595" s="54"/>
      <c r="F4595" s="54"/>
      <c r="G4595" s="54"/>
      <c r="H4595" s="158">
        <v>7.9900345260514749</v>
      </c>
    </row>
    <row r="4596" spans="1:8" ht="15.75" customHeight="1">
      <c r="A4596" s="4" t="str">
        <f>B4583&amp;B4596</f>
        <v>43792CUSCO</v>
      </c>
      <c r="B4596" s="22" t="s">
        <v>19</v>
      </c>
      <c r="C4596" s="76">
        <v>8.42</v>
      </c>
      <c r="D4596" s="158">
        <v>9.33</v>
      </c>
      <c r="E4596" s="54"/>
      <c r="F4596" s="54"/>
      <c r="G4596" s="54"/>
      <c r="H4596" s="158">
        <v>8.0400188323917146</v>
      </c>
    </row>
    <row r="4597" spans="1:8" ht="15.75" customHeight="1">
      <c r="A4597" s="4" t="str">
        <f>B4583&amp;B4597</f>
        <v>43792ILO</v>
      </c>
      <c r="B4597" s="22" t="s">
        <v>27</v>
      </c>
      <c r="C4597" s="76">
        <v>8.14</v>
      </c>
      <c r="D4597" s="158">
        <v>9.0500000000000007</v>
      </c>
      <c r="E4597" s="54"/>
      <c r="F4597" s="158">
        <v>8.5999686126804775</v>
      </c>
      <c r="G4597" s="54"/>
      <c r="H4597" s="54"/>
    </row>
    <row r="4598" spans="1:8" ht="15.75" customHeight="1">
      <c r="A4598" s="4" t="str">
        <f>B4583&amp;B4598</f>
        <v>43792EL MILAGRO</v>
      </c>
      <c r="B4598" s="22" t="s">
        <v>28</v>
      </c>
      <c r="C4598" s="76"/>
      <c r="D4598" s="158"/>
      <c r="E4598" s="54"/>
      <c r="F4598" s="54"/>
      <c r="G4598" s="158">
        <v>7.8300376647834273</v>
      </c>
      <c r="H4598" s="158">
        <v>7.4700251098556185</v>
      </c>
    </row>
    <row r="4599" spans="1:8" ht="15.75" customHeight="1">
      <c r="A4599" s="4" t="str">
        <f>B4583&amp;B4599</f>
        <v>43792YURIMAGUAS</v>
      </c>
      <c r="B4599" s="22" t="s">
        <v>29</v>
      </c>
      <c r="C4599" s="54"/>
      <c r="D4599" s="54"/>
      <c r="E4599" s="18"/>
      <c r="F4599" s="18"/>
      <c r="G4599" s="18"/>
      <c r="H4599" s="18"/>
    </row>
    <row r="4600" spans="1:8" ht="15.75" customHeight="1">
      <c r="A4600" s="4" t="str">
        <f>B4583&amp;B4600</f>
        <v>43792IQUITOS</v>
      </c>
      <c r="B4600" s="22" t="s">
        <v>30</v>
      </c>
      <c r="C4600" s="54"/>
      <c r="D4600" s="54"/>
      <c r="E4600" s="18"/>
      <c r="F4600" s="18"/>
      <c r="G4600" s="18"/>
      <c r="H4600" s="18"/>
    </row>
    <row r="4601" spans="1:8" ht="15.75" customHeight="1">
      <c r="A4601" s="4" t="str">
        <f>B4583&amp;B4601</f>
        <v>43792PUCALLPA</v>
      </c>
      <c r="B4601" s="22" t="s">
        <v>31</v>
      </c>
      <c r="C4601" s="54"/>
      <c r="D4601" s="54"/>
      <c r="E4601" s="18"/>
      <c r="F4601" s="18"/>
      <c r="G4601" s="18"/>
      <c r="H4601" s="18"/>
    </row>
    <row r="4602" spans="1:8" ht="15.75" customHeight="1">
      <c r="A4602" s="4" t="str">
        <f>B4583&amp;B4602</f>
        <v>43792PTO. MALDONADO</v>
      </c>
      <c r="B4602" s="22" t="s">
        <v>32</v>
      </c>
      <c r="C4602" s="76">
        <v>9.64</v>
      </c>
      <c r="D4602" s="76">
        <v>10.55</v>
      </c>
      <c r="E4602" s="18"/>
      <c r="F4602" s="18"/>
      <c r="G4602" s="18"/>
      <c r="H4602" s="18"/>
    </row>
    <row r="4603" spans="1:8" ht="15.75" customHeight="1">
      <c r="B4603" s="17">
        <v>43799</v>
      </c>
      <c r="C4603" s="18"/>
      <c r="D4603" s="18"/>
      <c r="E4603" s="18"/>
      <c r="F4603" s="18"/>
      <c r="G4603" s="18"/>
      <c r="H4603" s="18"/>
    </row>
    <row r="4604" spans="1:8" ht="15.75" customHeight="1">
      <c r="A4604" s="4" t="str">
        <f>B4603&amp;B4604</f>
        <v>43799TALARA</v>
      </c>
      <c r="B4604" s="22" t="s">
        <v>20</v>
      </c>
      <c r="C4604" s="159"/>
      <c r="D4604" s="159"/>
      <c r="E4604" s="159"/>
      <c r="F4604" s="158">
        <v>8.0099654739485242</v>
      </c>
      <c r="G4604" s="158">
        <v>7.4700251098556185</v>
      </c>
      <c r="H4604" s="158">
        <v>7.0999686126804775</v>
      </c>
    </row>
    <row r="4605" spans="1:8" ht="15.75" customHeight="1">
      <c r="A4605" s="4" t="str">
        <f>B4603&amp;B4605</f>
        <v>43799PIURA</v>
      </c>
      <c r="B4605" s="22" t="s">
        <v>21</v>
      </c>
      <c r="C4605" s="159"/>
      <c r="D4605" s="159"/>
      <c r="E4605" s="159"/>
      <c r="F4605" s="159"/>
      <c r="G4605" s="158">
        <v>7.5499843063402388</v>
      </c>
      <c r="H4605" s="158">
        <v>7.2799748901443824</v>
      </c>
    </row>
    <row r="4606" spans="1:8" ht="15.75" customHeight="1">
      <c r="A4606" s="4" t="str">
        <f>+B4603&amp;B4606</f>
        <v>43799ETEN</v>
      </c>
      <c r="B4606" s="22" t="s">
        <v>18</v>
      </c>
      <c r="C4606" s="76">
        <v>7.9300000000000015</v>
      </c>
      <c r="D4606" s="158">
        <v>8.77</v>
      </c>
      <c r="E4606" s="159"/>
      <c r="F4606" s="159"/>
      <c r="G4606" s="158">
        <v>7.7400345260514749</v>
      </c>
      <c r="H4606" s="158">
        <v>7.4700251098556185</v>
      </c>
    </row>
    <row r="4607" spans="1:8" ht="15.75" customHeight="1">
      <c r="A4607" s="4" t="str">
        <f>+B4603&amp;B4607</f>
        <v>43799SALAVERRY</v>
      </c>
      <c r="B4607" s="22" t="s">
        <v>16</v>
      </c>
      <c r="C4607" s="76">
        <v>7.9700000000000006</v>
      </c>
      <c r="D4607" s="158">
        <v>8.81</v>
      </c>
      <c r="E4607" s="159"/>
      <c r="F4607" s="158">
        <v>8.3199937225360951</v>
      </c>
      <c r="G4607" s="158">
        <v>7.7700094161958555</v>
      </c>
      <c r="H4607" s="158">
        <v>7.4999999999999991</v>
      </c>
    </row>
    <row r="4608" spans="1:8" ht="15.75" customHeight="1">
      <c r="A4608" s="4" t="str">
        <f>+B4603&amp;B4608</f>
        <v>43799CHIMBOTE</v>
      </c>
      <c r="B4608" s="22" t="s">
        <v>15</v>
      </c>
      <c r="C4608" s="76">
        <v>7.84</v>
      </c>
      <c r="D4608" s="158">
        <v>8.6800000000000015</v>
      </c>
      <c r="E4608" s="159"/>
      <c r="F4608" s="159"/>
      <c r="G4608" s="158">
        <v>7.7700094161958555</v>
      </c>
      <c r="H4608" s="159"/>
    </row>
    <row r="4609" spans="1:10" ht="15.75" customHeight="1">
      <c r="A4609" s="4" t="str">
        <f>+B4603&amp;B4609</f>
        <v>43799SUPE</v>
      </c>
      <c r="B4609" s="22" t="s">
        <v>22</v>
      </c>
      <c r="C4609" s="76">
        <v>7.83</v>
      </c>
      <c r="D4609" s="158">
        <v>8.67</v>
      </c>
      <c r="E4609" s="159"/>
      <c r="F4609" s="159"/>
      <c r="G4609" s="158">
        <v>7.490034526051474</v>
      </c>
      <c r="H4609" s="158">
        <v>7.3699780288763339</v>
      </c>
    </row>
    <row r="4610" spans="1:10" ht="15.75" customHeight="1">
      <c r="A4610" s="4" t="str">
        <f>+B4603&amp;B4610</f>
        <v>43799CALLAO</v>
      </c>
      <c r="B4610" s="22" t="s">
        <v>17</v>
      </c>
      <c r="C4610" s="76">
        <v>7.7000000000000011</v>
      </c>
      <c r="D4610" s="158">
        <v>8.5400000000000009</v>
      </c>
      <c r="E4610" s="158">
        <v>8.1300219711236661</v>
      </c>
      <c r="F4610" s="158">
        <v>7.8400031387319524</v>
      </c>
      <c r="G4610" s="158">
        <v>7.2700094161958564</v>
      </c>
      <c r="H4610" s="158">
        <v>6.9799905838041418</v>
      </c>
    </row>
    <row r="4611" spans="1:10" ht="15.75" customHeight="1">
      <c r="A4611" s="4" t="str">
        <f>+B4603&amp;B4611</f>
        <v>43799CONCHAN</v>
      </c>
      <c r="B4611" s="22" t="s">
        <v>14</v>
      </c>
      <c r="C4611" s="76">
        <v>7.7000000000000011</v>
      </c>
      <c r="D4611" s="158">
        <v>8.5400000000000009</v>
      </c>
      <c r="E4611" s="158">
        <v>8.1300219711236661</v>
      </c>
      <c r="F4611" s="158">
        <v>7.8400031387319524</v>
      </c>
      <c r="G4611" s="158">
        <v>7.2700094161958564</v>
      </c>
      <c r="H4611" s="158">
        <v>6.9799905838041418</v>
      </c>
    </row>
    <row r="4612" spans="1:10" ht="15.75" customHeight="1">
      <c r="A4612" s="4" t="str">
        <f>+B4603&amp;B4612</f>
        <v>43799C. DE PASCO</v>
      </c>
      <c r="B4612" s="22" t="s">
        <v>23</v>
      </c>
      <c r="C4612" s="27"/>
      <c r="D4612" s="27"/>
      <c r="E4612" s="27"/>
      <c r="F4612" s="27"/>
      <c r="G4612" s="158">
        <v>8.0400188323917146</v>
      </c>
      <c r="H4612" s="158">
        <v>7.7799748901443806</v>
      </c>
      <c r="J4612" s="1">
        <f>9.4164/3.57</f>
        <v>2.6376470588235295</v>
      </c>
    </row>
    <row r="4613" spans="1:10" ht="15.75" customHeight="1">
      <c r="A4613" s="4" t="str">
        <f>+B4603&amp;B4613</f>
        <v>43799PISCO</v>
      </c>
      <c r="B4613" s="22" t="s">
        <v>24</v>
      </c>
      <c r="C4613" s="76">
        <v>7.9</v>
      </c>
      <c r="D4613" s="158">
        <v>8.74</v>
      </c>
      <c r="E4613" s="27"/>
      <c r="F4613" s="158">
        <v>8.1100125549278079</v>
      </c>
      <c r="G4613" s="158">
        <v>7.5699937225360951</v>
      </c>
      <c r="H4613" s="158">
        <v>7.2599654739485251</v>
      </c>
      <c r="J4613" s="160">
        <f>+D5491/3.57</f>
        <v>1.8179271708683473</v>
      </c>
    </row>
    <row r="4614" spans="1:10" ht="15.75" customHeight="1">
      <c r="A4614" s="4" t="str">
        <f>B4603&amp;B4614</f>
        <v>43799MOLLENDO</v>
      </c>
      <c r="B4614" s="22" t="s">
        <v>25</v>
      </c>
      <c r="C4614" s="76">
        <v>8.17</v>
      </c>
      <c r="D4614" s="158">
        <v>8.93</v>
      </c>
      <c r="E4614" s="27"/>
      <c r="F4614" s="27"/>
      <c r="G4614" s="158">
        <v>7.8800219711236661</v>
      </c>
      <c r="H4614" s="158">
        <v>7.6100125549278097</v>
      </c>
    </row>
    <row r="4615" spans="1:10" ht="15.75" customHeight="1">
      <c r="A4615" s="4" t="str">
        <f>B4603&amp;B4615</f>
        <v>43799JULIACA</v>
      </c>
      <c r="B4615" s="22" t="s">
        <v>26</v>
      </c>
      <c r="C4615" s="76">
        <v>8.44</v>
      </c>
      <c r="D4615" s="158">
        <v>9.2800000000000011</v>
      </c>
      <c r="E4615" s="27"/>
      <c r="F4615" s="27"/>
      <c r="G4615" s="27"/>
      <c r="H4615" s="158">
        <v>7.9199623352165718</v>
      </c>
    </row>
    <row r="4616" spans="1:10" ht="15.75" customHeight="1">
      <c r="A4616" s="4" t="str">
        <f>B4603&amp;B4616</f>
        <v>43799CUSCO</v>
      </c>
      <c r="B4616" s="22" t="s">
        <v>19</v>
      </c>
      <c r="C4616" s="76">
        <v>8.49</v>
      </c>
      <c r="D4616" s="158">
        <v>9.33</v>
      </c>
      <c r="E4616" s="27"/>
      <c r="F4616" s="27"/>
      <c r="G4616" s="27"/>
      <c r="H4616" s="158">
        <v>7.9700251098556176</v>
      </c>
    </row>
    <row r="4617" spans="1:10" ht="15.75" customHeight="1">
      <c r="A4617" s="4" t="str">
        <f>B4603&amp;B4617</f>
        <v>43799ILO</v>
      </c>
      <c r="B4617" s="22" t="s">
        <v>27</v>
      </c>
      <c r="C4617" s="76">
        <v>8.2100000000000009</v>
      </c>
      <c r="D4617" s="158">
        <v>9.0500000000000007</v>
      </c>
      <c r="E4617" s="27"/>
      <c r="F4617" s="158">
        <v>8.5200094161958582</v>
      </c>
      <c r="G4617" s="27"/>
      <c r="H4617" s="27"/>
    </row>
    <row r="4618" spans="1:10" ht="15.75" customHeight="1">
      <c r="A4618" s="4" t="str">
        <f>B4603&amp;B4618</f>
        <v>43799EL MILAGRO</v>
      </c>
      <c r="B4618" s="22" t="s">
        <v>28</v>
      </c>
      <c r="C4618" s="76"/>
      <c r="D4618" s="158"/>
      <c r="E4618" s="27"/>
      <c r="F4618" s="27"/>
      <c r="G4618" s="158">
        <v>7.7599654739485251</v>
      </c>
      <c r="H4618" s="158">
        <v>7.4000313873195234</v>
      </c>
    </row>
    <row r="4619" spans="1:10" ht="15.75" customHeight="1">
      <c r="A4619" s="4" t="str">
        <f>B4603&amp;B4619</f>
        <v>43799YURIMAGUAS</v>
      </c>
      <c r="B4619" s="22" t="s">
        <v>29</v>
      </c>
      <c r="C4619" s="27"/>
      <c r="D4619" s="27"/>
      <c r="E4619" s="18"/>
      <c r="F4619" s="18"/>
      <c r="G4619" s="18"/>
      <c r="H4619" s="18"/>
    </row>
    <row r="4620" spans="1:10" ht="15.75" customHeight="1">
      <c r="A4620" s="4" t="str">
        <f>B4603&amp;B4620</f>
        <v>43799IQUITOS</v>
      </c>
      <c r="B4620" s="22" t="s">
        <v>30</v>
      </c>
      <c r="C4620" s="27"/>
      <c r="D4620" s="27"/>
      <c r="E4620" s="18"/>
      <c r="F4620" s="18"/>
      <c r="G4620" s="18"/>
      <c r="H4620" s="18"/>
    </row>
    <row r="4621" spans="1:10" ht="15.75" customHeight="1">
      <c r="A4621" s="4" t="str">
        <f>B4603&amp;B4621</f>
        <v>43799PUCALLPA</v>
      </c>
      <c r="B4621" s="22" t="s">
        <v>31</v>
      </c>
      <c r="C4621" s="27"/>
      <c r="D4621" s="27"/>
      <c r="E4621" s="18"/>
      <c r="F4621" s="18"/>
      <c r="G4621" s="18"/>
      <c r="H4621" s="18"/>
    </row>
    <row r="4622" spans="1:10" ht="15.75" customHeight="1">
      <c r="A4622" s="4" t="str">
        <f>B4603&amp;B4622</f>
        <v>43799PTO. MALDONADO</v>
      </c>
      <c r="B4622" s="22" t="s">
        <v>32</v>
      </c>
      <c r="C4622" s="76">
        <v>9.7100000000000009</v>
      </c>
      <c r="D4622" s="76">
        <v>10.55</v>
      </c>
      <c r="E4622" s="18"/>
      <c r="F4622" s="18"/>
      <c r="G4622" s="18"/>
      <c r="H4622" s="18"/>
    </row>
    <row r="4623" spans="1:10" ht="15.75" customHeight="1">
      <c r="B4623" s="17">
        <v>43806</v>
      </c>
      <c r="C4623" s="18"/>
      <c r="D4623" s="18"/>
      <c r="E4623" s="18"/>
      <c r="F4623" s="18"/>
      <c r="G4623" s="18"/>
      <c r="H4623" s="18"/>
    </row>
    <row r="4624" spans="1:10" ht="15.75" customHeight="1">
      <c r="A4624" s="4" t="str">
        <f>B4623&amp;B4624</f>
        <v>43806TALARA</v>
      </c>
      <c r="B4624" s="22" t="s">
        <v>20</v>
      </c>
      <c r="C4624" s="157"/>
      <c r="D4624" s="157"/>
      <c r="E4624" s="157"/>
      <c r="F4624" s="158">
        <v>8.0099654739485242</v>
      </c>
      <c r="G4624" s="158">
        <v>7.4700251098556185</v>
      </c>
      <c r="H4624" s="158">
        <v>7.0999686126804775</v>
      </c>
    </row>
    <row r="4625" spans="1:8" ht="15.75" customHeight="1">
      <c r="A4625" s="4" t="str">
        <f>B4623&amp;B4625</f>
        <v>43806PIURA</v>
      </c>
      <c r="B4625" s="22" t="s">
        <v>21</v>
      </c>
      <c r="C4625" s="157"/>
      <c r="D4625" s="157"/>
      <c r="E4625" s="157"/>
      <c r="F4625" s="157"/>
      <c r="G4625" s="158">
        <v>7.5499843063402388</v>
      </c>
      <c r="H4625" s="158">
        <v>7.2799748901443824</v>
      </c>
    </row>
    <row r="4626" spans="1:8" ht="15.75" customHeight="1">
      <c r="A4626" s="4" t="str">
        <f>+B4623&amp;B4626</f>
        <v>43806ETEN</v>
      </c>
      <c r="B4626" s="22" t="s">
        <v>18</v>
      </c>
      <c r="C4626" s="76">
        <v>8.02</v>
      </c>
      <c r="D4626" s="158">
        <v>8.67</v>
      </c>
      <c r="E4626" s="157"/>
      <c r="F4626" s="157"/>
      <c r="G4626" s="158">
        <v>7.7400345260514749</v>
      </c>
      <c r="H4626" s="158">
        <v>7.4700251098556185</v>
      </c>
    </row>
    <row r="4627" spans="1:8" ht="15.75" customHeight="1">
      <c r="A4627" s="4" t="str">
        <f>+B4623&amp;B4627</f>
        <v>43806SALAVERRY</v>
      </c>
      <c r="B4627" s="22" t="s">
        <v>16</v>
      </c>
      <c r="C4627" s="76">
        <v>8.06</v>
      </c>
      <c r="D4627" s="158">
        <v>8.7100000000000009</v>
      </c>
      <c r="E4627" s="157"/>
      <c r="F4627" s="158">
        <v>8.3199937225360951</v>
      </c>
      <c r="G4627" s="158">
        <v>7.7700094161958555</v>
      </c>
      <c r="H4627" s="158">
        <v>7.4999999999999991</v>
      </c>
    </row>
    <row r="4628" spans="1:8" ht="15.75" customHeight="1">
      <c r="A4628" s="4" t="str">
        <f>+B4623&amp;B4628</f>
        <v>43806CHIMBOTE</v>
      </c>
      <c r="B4628" s="22" t="s">
        <v>15</v>
      </c>
      <c r="C4628" s="76">
        <v>7.9300000000000015</v>
      </c>
      <c r="D4628" s="158">
        <v>8.58</v>
      </c>
      <c r="E4628" s="157"/>
      <c r="F4628" s="157"/>
      <c r="G4628" s="158">
        <v>7.7700094161958555</v>
      </c>
      <c r="H4628" s="157"/>
    </row>
    <row r="4629" spans="1:8" ht="15.75" customHeight="1">
      <c r="A4629" s="4" t="str">
        <f>+B4623&amp;B4629</f>
        <v>43806SUPE</v>
      </c>
      <c r="B4629" s="22" t="s">
        <v>22</v>
      </c>
      <c r="C4629" s="76">
        <v>7.92</v>
      </c>
      <c r="D4629" s="158">
        <v>8.57</v>
      </c>
      <c r="E4629" s="157"/>
      <c r="F4629" s="157"/>
      <c r="G4629" s="158">
        <v>7.490034526051474</v>
      </c>
      <c r="H4629" s="158">
        <v>7.3699780288763339</v>
      </c>
    </row>
    <row r="4630" spans="1:8" ht="15.75" customHeight="1">
      <c r="A4630" s="4" t="str">
        <f>+B4623&amp;B4630</f>
        <v>43806CALLAO</v>
      </c>
      <c r="B4630" s="22" t="s">
        <v>17</v>
      </c>
      <c r="C4630" s="76">
        <v>7.7900000000000009</v>
      </c>
      <c r="D4630" s="158">
        <v>8.44</v>
      </c>
      <c r="E4630" s="158">
        <v>8.1300219711236661</v>
      </c>
      <c r="F4630" s="158">
        <v>7.8400031387319524</v>
      </c>
      <c r="G4630" s="158">
        <v>7.2700094161958564</v>
      </c>
      <c r="H4630" s="158">
        <v>6.9799905838041418</v>
      </c>
    </row>
    <row r="4631" spans="1:8" ht="15.75" customHeight="1">
      <c r="A4631" s="4" t="str">
        <f>+B4623&amp;B4631</f>
        <v>43806CONCHAN</v>
      </c>
      <c r="B4631" s="22" t="s">
        <v>14</v>
      </c>
      <c r="C4631" s="76">
        <v>7.7900000000000009</v>
      </c>
      <c r="D4631" s="158">
        <v>8.44</v>
      </c>
      <c r="E4631" s="158">
        <v>8.1300219711236661</v>
      </c>
      <c r="F4631" s="158">
        <v>7.8400031387319524</v>
      </c>
      <c r="G4631" s="158">
        <v>7.2700094161958564</v>
      </c>
      <c r="H4631" s="158">
        <v>6.9799905838041418</v>
      </c>
    </row>
    <row r="4632" spans="1:8" ht="15.75" customHeight="1">
      <c r="A4632" s="4" t="str">
        <f>+B4623&amp;B4632</f>
        <v>43806C. DE PASCO</v>
      </c>
      <c r="B4632" s="22" t="s">
        <v>23</v>
      </c>
      <c r="C4632" s="54"/>
      <c r="D4632" s="54"/>
      <c r="E4632" s="54"/>
      <c r="F4632" s="54"/>
      <c r="G4632" s="158">
        <v>8.0400188323917146</v>
      </c>
      <c r="H4632" s="158">
        <v>7.7799748901443806</v>
      </c>
    </row>
    <row r="4633" spans="1:8" ht="15.75" customHeight="1">
      <c r="A4633" s="4" t="str">
        <f>+B4623&amp;B4633</f>
        <v>43806PISCO</v>
      </c>
      <c r="B4633" s="22" t="s">
        <v>24</v>
      </c>
      <c r="C4633" s="76">
        <v>7.99</v>
      </c>
      <c r="D4633" s="158">
        <v>8.64</v>
      </c>
      <c r="E4633" s="54"/>
      <c r="F4633" s="158">
        <v>8.1100125549278079</v>
      </c>
      <c r="G4633" s="158">
        <v>7.5699937225360951</v>
      </c>
      <c r="H4633" s="158">
        <v>7.2599654739485251</v>
      </c>
    </row>
    <row r="4634" spans="1:8" ht="15.75" customHeight="1">
      <c r="A4634" s="4" t="str">
        <f>B4623&amp;B4634</f>
        <v>43806MOLLENDO</v>
      </c>
      <c r="B4634" s="22" t="s">
        <v>25</v>
      </c>
      <c r="C4634" s="76">
        <v>8.2600000000000016</v>
      </c>
      <c r="D4634" s="158">
        <v>8.83</v>
      </c>
      <c r="E4634" s="54"/>
      <c r="F4634" s="54"/>
      <c r="G4634" s="158">
        <v>7.8800219711236661</v>
      </c>
      <c r="H4634" s="158">
        <v>7.6100125549278097</v>
      </c>
    </row>
    <row r="4635" spans="1:8" ht="15.75" customHeight="1">
      <c r="A4635" s="4" t="str">
        <f>B4623&amp;B4635</f>
        <v>43806JULIACA</v>
      </c>
      <c r="B4635" s="22" t="s">
        <v>26</v>
      </c>
      <c r="C4635" s="76">
        <v>8.5300000000000011</v>
      </c>
      <c r="D4635" s="158">
        <v>9.18</v>
      </c>
      <c r="E4635" s="54"/>
      <c r="F4635" s="54"/>
      <c r="G4635" s="54"/>
      <c r="H4635" s="158">
        <v>7.9199623352165718</v>
      </c>
    </row>
    <row r="4636" spans="1:8" ht="15.75" customHeight="1">
      <c r="A4636" s="4" t="str">
        <f>B4623&amp;B4636</f>
        <v>43806CUSCO</v>
      </c>
      <c r="B4636" s="22" t="s">
        <v>19</v>
      </c>
      <c r="C4636" s="76">
        <v>8.58</v>
      </c>
      <c r="D4636" s="158">
        <v>9.23</v>
      </c>
      <c r="E4636" s="54"/>
      <c r="F4636" s="54"/>
      <c r="G4636" s="54"/>
      <c r="H4636" s="158">
        <v>7.9700251098556176</v>
      </c>
    </row>
    <row r="4637" spans="1:8" ht="15.75" customHeight="1">
      <c r="A4637" s="4" t="str">
        <f>B4623&amp;B4637</f>
        <v>43806ILO</v>
      </c>
      <c r="B4637" s="22" t="s">
        <v>27</v>
      </c>
      <c r="C4637" s="76">
        <v>8.2999999999999989</v>
      </c>
      <c r="D4637" s="158">
        <v>8.9500000000000011</v>
      </c>
      <c r="E4637" s="54"/>
      <c r="F4637" s="158">
        <v>8.5200094161958582</v>
      </c>
      <c r="G4637" s="54"/>
      <c r="H4637" s="54"/>
    </row>
    <row r="4638" spans="1:8" ht="15.75" customHeight="1">
      <c r="A4638" s="4" t="str">
        <f>B4623&amp;B4638</f>
        <v>43806EL MILAGRO</v>
      </c>
      <c r="B4638" s="22" t="s">
        <v>28</v>
      </c>
      <c r="C4638" s="76"/>
      <c r="D4638" s="158"/>
      <c r="E4638" s="54"/>
      <c r="F4638" s="54"/>
      <c r="G4638" s="158">
        <v>7.7599654739485251</v>
      </c>
      <c r="H4638" s="158">
        <v>7.4000313873195234</v>
      </c>
    </row>
    <row r="4639" spans="1:8" ht="15.75" customHeight="1">
      <c r="A4639" s="4" t="str">
        <f>B4623&amp;B4639</f>
        <v>43806YURIMAGUAS</v>
      </c>
      <c r="B4639" s="22" t="s">
        <v>29</v>
      </c>
      <c r="C4639" s="54"/>
      <c r="D4639" s="54"/>
      <c r="E4639" s="18"/>
      <c r="F4639" s="18"/>
      <c r="G4639" s="18"/>
      <c r="H4639" s="18"/>
    </row>
    <row r="4640" spans="1:8" ht="15.75" customHeight="1">
      <c r="A4640" s="4" t="str">
        <f>B4623&amp;B4640</f>
        <v>43806IQUITOS</v>
      </c>
      <c r="B4640" s="22" t="s">
        <v>30</v>
      </c>
      <c r="C4640" s="54"/>
      <c r="D4640" s="54"/>
      <c r="E4640" s="18"/>
      <c r="F4640" s="18"/>
      <c r="G4640" s="18"/>
      <c r="H4640" s="18"/>
    </row>
    <row r="4641" spans="1:8" ht="15.75" customHeight="1">
      <c r="A4641" s="4" t="str">
        <f>B4623&amp;B4641</f>
        <v>43806PUCALLPA</v>
      </c>
      <c r="B4641" s="22" t="s">
        <v>31</v>
      </c>
      <c r="C4641" s="54"/>
      <c r="D4641" s="54"/>
      <c r="E4641" s="18"/>
      <c r="F4641" s="18"/>
      <c r="G4641" s="18"/>
      <c r="H4641" s="18"/>
    </row>
    <row r="4642" spans="1:8" ht="15.75" customHeight="1">
      <c r="A4642" s="4" t="str">
        <f>B4623&amp;B4642</f>
        <v>43806PTO. MALDONADO</v>
      </c>
      <c r="B4642" s="22" t="s">
        <v>32</v>
      </c>
      <c r="C4642" s="76">
        <v>9.8000000000000007</v>
      </c>
      <c r="D4642" s="76">
        <v>10.45</v>
      </c>
      <c r="E4642" s="18"/>
      <c r="F4642" s="18"/>
      <c r="G4642" s="18"/>
      <c r="H4642" s="18"/>
    </row>
    <row r="4643" spans="1:8" ht="15.75" customHeight="1">
      <c r="B4643" s="17">
        <v>43813</v>
      </c>
      <c r="C4643" s="18"/>
      <c r="D4643" s="18"/>
      <c r="E4643" s="18"/>
      <c r="F4643" s="18"/>
      <c r="G4643" s="18"/>
      <c r="H4643" s="18"/>
    </row>
    <row r="4644" spans="1:8" ht="15.75" customHeight="1">
      <c r="A4644" s="4" t="str">
        <f>B4643&amp;B4644</f>
        <v>43813TALARA</v>
      </c>
      <c r="B4644" s="22" t="s">
        <v>20</v>
      </c>
      <c r="C4644" s="157"/>
      <c r="D4644" s="157"/>
      <c r="E4644" s="157"/>
      <c r="F4644" s="158">
        <v>7.9399717514124308</v>
      </c>
      <c r="G4644" s="158">
        <v>7.4000313873195225</v>
      </c>
      <c r="H4644" s="158">
        <v>7.0499843063402388</v>
      </c>
    </row>
    <row r="4645" spans="1:8" ht="15.75" customHeight="1">
      <c r="A4645" s="4" t="str">
        <f>B4643&amp;B4645</f>
        <v>43813PIURA</v>
      </c>
      <c r="B4645" s="22" t="s">
        <v>21</v>
      </c>
      <c r="C4645" s="157"/>
      <c r="D4645" s="157"/>
      <c r="E4645" s="157"/>
      <c r="F4645" s="157"/>
      <c r="G4645" s="158">
        <v>7.4799905838041436</v>
      </c>
      <c r="H4645" s="158">
        <v>7.2299905838041436</v>
      </c>
    </row>
    <row r="4646" spans="1:8" ht="15.75" customHeight="1">
      <c r="A4646" s="4" t="str">
        <f>+B4643&amp;B4646</f>
        <v>43813ETEN</v>
      </c>
      <c r="B4646" s="22" t="s">
        <v>18</v>
      </c>
      <c r="C4646" s="76">
        <v>8.02</v>
      </c>
      <c r="D4646" s="158">
        <v>8.67</v>
      </c>
      <c r="E4646" s="157"/>
      <c r="F4646" s="157"/>
      <c r="G4646" s="158">
        <v>7.6699623352165727</v>
      </c>
      <c r="H4646" s="158">
        <v>7.4199623352165727</v>
      </c>
    </row>
    <row r="4647" spans="1:8" ht="15.75" customHeight="1">
      <c r="A4647" s="4" t="str">
        <f>+B4643&amp;B4647</f>
        <v>43813SALAVERRY</v>
      </c>
      <c r="B4647" s="22" t="s">
        <v>16</v>
      </c>
      <c r="C4647" s="76">
        <v>8.06</v>
      </c>
      <c r="D4647" s="158">
        <v>8.7100000000000009</v>
      </c>
      <c r="E4647" s="157"/>
      <c r="F4647" s="158">
        <v>8.25</v>
      </c>
      <c r="G4647" s="158">
        <v>7.7000156936597612</v>
      </c>
      <c r="H4647" s="158">
        <v>7.4500156936597604</v>
      </c>
    </row>
    <row r="4648" spans="1:8" ht="15.75" customHeight="1">
      <c r="A4648" s="4" t="str">
        <f>+B4643&amp;B4648</f>
        <v>43813CHIMBOTE</v>
      </c>
      <c r="B4648" s="22" t="s">
        <v>15</v>
      </c>
      <c r="C4648" s="76">
        <v>7.9300000000000015</v>
      </c>
      <c r="D4648" s="158">
        <v>8.58</v>
      </c>
      <c r="E4648" s="157"/>
      <c r="F4648" s="157"/>
      <c r="G4648" s="158">
        <v>7.7000156936597612</v>
      </c>
      <c r="H4648" s="157"/>
    </row>
    <row r="4649" spans="1:8" ht="15.75" customHeight="1">
      <c r="A4649" s="4" t="str">
        <f>+B4643&amp;B4649</f>
        <v>43813SUPE</v>
      </c>
      <c r="B4649" s="22" t="s">
        <v>22</v>
      </c>
      <c r="C4649" s="76">
        <v>7.92</v>
      </c>
      <c r="D4649" s="158">
        <v>8.57</v>
      </c>
      <c r="E4649" s="157"/>
      <c r="F4649" s="157"/>
      <c r="G4649" s="158">
        <v>7.4199623352165727</v>
      </c>
      <c r="H4649" s="158">
        <v>7.3199937225360951</v>
      </c>
    </row>
    <row r="4650" spans="1:8" ht="15.75" customHeight="1">
      <c r="A4650" s="4" t="str">
        <f>+B4643&amp;B4650</f>
        <v>43813CALLAO</v>
      </c>
      <c r="B4650" s="22" t="s">
        <v>17</v>
      </c>
      <c r="C4650" s="76">
        <v>7.7900000000000009</v>
      </c>
      <c r="D4650" s="158">
        <v>8.44</v>
      </c>
      <c r="E4650" s="158">
        <v>8.0600282485875692</v>
      </c>
      <c r="F4650" s="158">
        <v>7.7700094161958555</v>
      </c>
      <c r="G4650" s="158">
        <v>7.2000156936597604</v>
      </c>
      <c r="H4650" s="158">
        <v>6.9300062774639049</v>
      </c>
    </row>
    <row r="4651" spans="1:8" ht="15.75" customHeight="1">
      <c r="A4651" s="4" t="str">
        <f>+B4643&amp;B4651</f>
        <v>43813CONCHAN</v>
      </c>
      <c r="B4651" s="22" t="s">
        <v>14</v>
      </c>
      <c r="C4651" s="76">
        <v>7.7900000000000009</v>
      </c>
      <c r="D4651" s="158">
        <v>8.44</v>
      </c>
      <c r="E4651" s="158">
        <v>8.0600282485875692</v>
      </c>
      <c r="F4651" s="158">
        <v>7.7700094161958555</v>
      </c>
      <c r="G4651" s="158">
        <v>7.2000156936597604</v>
      </c>
      <c r="H4651" s="158">
        <v>6.9300062774639049</v>
      </c>
    </row>
    <row r="4652" spans="1:8" ht="15.75" customHeight="1">
      <c r="A4652" s="4" t="str">
        <f>+B4643&amp;B4652</f>
        <v>43813C. DE PASCO</v>
      </c>
      <c r="B4652" s="22" t="s">
        <v>23</v>
      </c>
      <c r="C4652" s="54"/>
      <c r="D4652" s="54"/>
      <c r="E4652" s="54"/>
      <c r="F4652" s="54"/>
      <c r="G4652" s="158">
        <v>7.9700251098556176</v>
      </c>
      <c r="H4652" s="158">
        <v>7.7299905838041418</v>
      </c>
    </row>
    <row r="4653" spans="1:8" ht="15.75" customHeight="1">
      <c r="A4653" s="4" t="str">
        <f>+B4643&amp;B4653</f>
        <v>43813PISCO</v>
      </c>
      <c r="B4653" s="22" t="s">
        <v>24</v>
      </c>
      <c r="C4653" s="76">
        <v>7.99</v>
      </c>
      <c r="D4653" s="158">
        <v>8.64</v>
      </c>
      <c r="E4653" s="54"/>
      <c r="F4653" s="158">
        <v>8.0400188323917146</v>
      </c>
      <c r="G4653" s="158">
        <v>7.4999999999999991</v>
      </c>
      <c r="H4653" s="158">
        <v>7.2099811676082863</v>
      </c>
    </row>
    <row r="4654" spans="1:8" ht="15.75" customHeight="1">
      <c r="A4654" s="4" t="str">
        <f>B4643&amp;B4654</f>
        <v>43813MOLLENDO</v>
      </c>
      <c r="B4654" s="22" t="s">
        <v>25</v>
      </c>
      <c r="C4654" s="76">
        <v>8.2600000000000016</v>
      </c>
      <c r="D4654" s="158">
        <v>8.83</v>
      </c>
      <c r="E4654" s="54"/>
      <c r="F4654" s="54"/>
      <c r="G4654" s="158">
        <v>7.8100282485875701</v>
      </c>
      <c r="H4654" s="158">
        <v>7.5600282485875701</v>
      </c>
    </row>
    <row r="4655" spans="1:8" ht="15.75" customHeight="1">
      <c r="A4655" s="4" t="str">
        <f>B4643&amp;B4655</f>
        <v>43813JULIACA</v>
      </c>
      <c r="B4655" s="22" t="s">
        <v>26</v>
      </c>
      <c r="C4655" s="76">
        <v>8.5300000000000011</v>
      </c>
      <c r="D4655" s="158">
        <v>9.18</v>
      </c>
      <c r="E4655" s="54"/>
      <c r="F4655" s="54"/>
      <c r="G4655" s="54"/>
      <c r="H4655" s="158">
        <v>7.869978028876333</v>
      </c>
    </row>
    <row r="4656" spans="1:8" ht="15.75" customHeight="1">
      <c r="A4656" s="4" t="str">
        <f>B4643&amp;B4656</f>
        <v>43813CUSCO</v>
      </c>
      <c r="B4656" s="22" t="s">
        <v>19</v>
      </c>
      <c r="C4656" s="76">
        <v>8.58</v>
      </c>
      <c r="D4656" s="158">
        <v>9.23</v>
      </c>
      <c r="E4656" s="54"/>
      <c r="F4656" s="54"/>
      <c r="G4656" s="54"/>
      <c r="H4656" s="158">
        <v>7.9199623352165718</v>
      </c>
    </row>
    <row r="4657" spans="1:8" ht="15.75" customHeight="1">
      <c r="A4657" s="4" t="str">
        <f>B4643&amp;B4657</f>
        <v>43813ILO</v>
      </c>
      <c r="B4657" s="22" t="s">
        <v>27</v>
      </c>
      <c r="C4657" s="76">
        <v>8.2999999999999989</v>
      </c>
      <c r="D4657" s="158">
        <v>8.9500000000000011</v>
      </c>
      <c r="E4657" s="54"/>
      <c r="F4657" s="158">
        <v>8.4500156936597612</v>
      </c>
      <c r="G4657" s="54"/>
      <c r="H4657" s="54"/>
    </row>
    <row r="4658" spans="1:8" ht="15.75" customHeight="1">
      <c r="A4658" s="4" t="str">
        <f>B4643&amp;B4658</f>
        <v>43813EL MILAGRO</v>
      </c>
      <c r="B4658" s="22" t="s">
        <v>28</v>
      </c>
      <c r="C4658" s="76"/>
      <c r="D4658" s="158"/>
      <c r="E4658" s="54"/>
      <c r="F4658" s="54"/>
      <c r="G4658" s="158">
        <v>7.6899717514124291</v>
      </c>
      <c r="H4658" s="158">
        <v>7.3499686126804775</v>
      </c>
    </row>
    <row r="4659" spans="1:8" ht="15.75" customHeight="1">
      <c r="A4659" s="4" t="str">
        <f>B4643&amp;B4659</f>
        <v>43813YURIMAGUAS</v>
      </c>
      <c r="B4659" s="22" t="s">
        <v>29</v>
      </c>
      <c r="C4659" s="54"/>
      <c r="D4659" s="54"/>
      <c r="E4659" s="18"/>
      <c r="F4659" s="18"/>
      <c r="G4659" s="18"/>
      <c r="H4659" s="18"/>
    </row>
    <row r="4660" spans="1:8" ht="15.75" customHeight="1">
      <c r="A4660" s="4" t="str">
        <f>B4643&amp;B4660</f>
        <v>43813IQUITOS</v>
      </c>
      <c r="B4660" s="22" t="s">
        <v>30</v>
      </c>
      <c r="C4660" s="54"/>
      <c r="D4660" s="54"/>
      <c r="E4660" s="18"/>
      <c r="F4660" s="18"/>
      <c r="G4660" s="18"/>
      <c r="H4660" s="18"/>
    </row>
    <row r="4661" spans="1:8" ht="15.75" customHeight="1">
      <c r="A4661" s="4" t="str">
        <f>B4643&amp;B4661</f>
        <v>43813PUCALLPA</v>
      </c>
      <c r="B4661" s="22" t="s">
        <v>31</v>
      </c>
      <c r="C4661" s="54"/>
      <c r="D4661" s="54"/>
      <c r="E4661" s="18"/>
      <c r="F4661" s="18"/>
      <c r="G4661" s="18"/>
      <c r="H4661" s="18"/>
    </row>
    <row r="4662" spans="1:8" ht="15.75" customHeight="1">
      <c r="A4662" s="4" t="str">
        <f>B4643&amp;B4662</f>
        <v>43813PTO. MALDONADO</v>
      </c>
      <c r="B4662" s="22" t="s">
        <v>32</v>
      </c>
      <c r="C4662" s="76">
        <v>9.8000000000000007</v>
      </c>
      <c r="D4662" s="76">
        <v>10.45</v>
      </c>
      <c r="E4662" s="18"/>
      <c r="F4662" s="18"/>
      <c r="G4662" s="18"/>
      <c r="H4662" s="18"/>
    </row>
    <row r="4663" spans="1:8" ht="15.75" customHeight="1">
      <c r="B4663" s="17">
        <v>43818</v>
      </c>
      <c r="C4663" s="18"/>
      <c r="D4663" s="18"/>
      <c r="E4663" s="18"/>
      <c r="F4663" s="18"/>
      <c r="G4663" s="18"/>
      <c r="H4663" s="18"/>
    </row>
    <row r="4664" spans="1:8" ht="15.75" customHeight="1">
      <c r="A4664" s="4" t="str">
        <f>B4663&amp;B4664</f>
        <v>43818TALARA</v>
      </c>
      <c r="B4664" s="22" t="s">
        <v>20</v>
      </c>
      <c r="C4664" s="157"/>
      <c r="D4664" s="157"/>
      <c r="E4664" s="157"/>
      <c r="F4664" s="158">
        <v>7.9399717514124308</v>
      </c>
      <c r="G4664" s="158">
        <v>7.4000313873195225</v>
      </c>
      <c r="H4664" s="158">
        <v>7.0499843063402388</v>
      </c>
    </row>
    <row r="4665" spans="1:8" ht="15.75" customHeight="1">
      <c r="A4665" s="4" t="str">
        <f>B4663&amp;B4665</f>
        <v>43818PIURA</v>
      </c>
      <c r="B4665" s="22" t="s">
        <v>21</v>
      </c>
      <c r="C4665" s="157"/>
      <c r="D4665" s="157"/>
      <c r="E4665" s="157"/>
      <c r="F4665" s="157"/>
      <c r="G4665" s="158">
        <v>7.4799905838041436</v>
      </c>
      <c r="H4665" s="158">
        <v>7.2299905838041436</v>
      </c>
    </row>
    <row r="4666" spans="1:8" ht="15.75" customHeight="1">
      <c r="A4666" s="4" t="str">
        <f>+B4663&amp;B4666</f>
        <v>43818ETEN</v>
      </c>
      <c r="B4666" s="22" t="s">
        <v>18</v>
      </c>
      <c r="C4666" s="76">
        <v>8.02</v>
      </c>
      <c r="D4666" s="158">
        <v>8.67</v>
      </c>
      <c r="E4666" s="157"/>
      <c r="F4666" s="157"/>
      <c r="G4666" s="158">
        <v>7.6699623352165727</v>
      </c>
      <c r="H4666" s="158">
        <v>7.4199623352165727</v>
      </c>
    </row>
    <row r="4667" spans="1:8" ht="15.75" customHeight="1">
      <c r="A4667" s="4" t="str">
        <f>+B4663&amp;B4667</f>
        <v>43818SALAVERRY</v>
      </c>
      <c r="B4667" s="22" t="s">
        <v>16</v>
      </c>
      <c r="C4667" s="76">
        <v>8.06</v>
      </c>
      <c r="D4667" s="158">
        <v>8.7100000000000009</v>
      </c>
      <c r="E4667" s="157"/>
      <c r="F4667" s="158">
        <v>8.25</v>
      </c>
      <c r="G4667" s="158">
        <v>7.7000156936597612</v>
      </c>
      <c r="H4667" s="158">
        <v>7.4500156936597604</v>
      </c>
    </row>
    <row r="4668" spans="1:8" ht="15.75" customHeight="1">
      <c r="A4668" s="4" t="str">
        <f>+B4663&amp;B4668</f>
        <v>43818CHIMBOTE</v>
      </c>
      <c r="B4668" s="22" t="s">
        <v>15</v>
      </c>
      <c r="C4668" s="76">
        <v>7.9300000000000015</v>
      </c>
      <c r="D4668" s="158">
        <v>8.58</v>
      </c>
      <c r="E4668" s="157"/>
      <c r="F4668" s="157"/>
      <c r="G4668" s="158">
        <v>7.7000156936597612</v>
      </c>
      <c r="H4668" s="157"/>
    </row>
    <row r="4669" spans="1:8" ht="15.75" customHeight="1">
      <c r="A4669" s="4" t="str">
        <f>+B4663&amp;B4669</f>
        <v>43818SUPE</v>
      </c>
      <c r="B4669" s="22" t="s">
        <v>22</v>
      </c>
      <c r="C4669" s="76">
        <v>7.92</v>
      </c>
      <c r="D4669" s="158">
        <v>8.57</v>
      </c>
      <c r="E4669" s="157"/>
      <c r="F4669" s="157"/>
      <c r="G4669" s="158">
        <v>7.4199623352165727</v>
      </c>
      <c r="H4669" s="158">
        <v>7.3199937225360951</v>
      </c>
    </row>
    <row r="4670" spans="1:8" ht="15.75" customHeight="1">
      <c r="A4670" s="4" t="str">
        <f>+B4663&amp;B4670</f>
        <v>43818CALLAO</v>
      </c>
      <c r="B4670" s="22" t="s">
        <v>17</v>
      </c>
      <c r="C4670" s="76">
        <v>7.7900000000000009</v>
      </c>
      <c r="D4670" s="158">
        <v>8.44</v>
      </c>
      <c r="E4670" s="158">
        <v>8.0600282485875692</v>
      </c>
      <c r="F4670" s="158">
        <v>7.7700094161958555</v>
      </c>
      <c r="G4670" s="158">
        <v>7.2000156936597604</v>
      </c>
      <c r="H4670" s="158">
        <v>6.9300062774639049</v>
      </c>
    </row>
    <row r="4671" spans="1:8" ht="15.75" customHeight="1">
      <c r="A4671" s="4" t="str">
        <f>+B4663&amp;B4671</f>
        <v>43818CONCHAN</v>
      </c>
      <c r="B4671" s="22" t="s">
        <v>14</v>
      </c>
      <c r="C4671" s="76">
        <v>7.7900000000000009</v>
      </c>
      <c r="D4671" s="158">
        <v>8.44</v>
      </c>
      <c r="E4671" s="158">
        <v>8.0600282485875692</v>
      </c>
      <c r="F4671" s="158">
        <v>7.7700094161958555</v>
      </c>
      <c r="G4671" s="158">
        <v>7.2000156936597604</v>
      </c>
      <c r="H4671" s="158">
        <v>6.9300062774639049</v>
      </c>
    </row>
    <row r="4672" spans="1:8" ht="15.75" customHeight="1">
      <c r="A4672" s="4" t="str">
        <f>+B4663&amp;B4672</f>
        <v>43818C. DE PASCO</v>
      </c>
      <c r="B4672" s="22" t="s">
        <v>23</v>
      </c>
      <c r="C4672" s="54"/>
      <c r="D4672" s="54"/>
      <c r="E4672" s="54"/>
      <c r="F4672" s="54"/>
      <c r="G4672" s="158">
        <v>7.9700251098556176</v>
      </c>
      <c r="H4672" s="158">
        <v>7.7299905838041418</v>
      </c>
    </row>
    <row r="4673" spans="1:8" ht="15.75" customHeight="1">
      <c r="A4673" s="4" t="str">
        <f>+B4663&amp;B4673</f>
        <v>43818PISCO</v>
      </c>
      <c r="B4673" s="22" t="s">
        <v>24</v>
      </c>
      <c r="C4673" s="76">
        <v>7.99</v>
      </c>
      <c r="D4673" s="158">
        <v>8.64</v>
      </c>
      <c r="E4673" s="54"/>
      <c r="F4673" s="158">
        <v>8.0400188323917146</v>
      </c>
      <c r="G4673" s="158">
        <v>7.4999999999999991</v>
      </c>
      <c r="H4673" s="158">
        <v>7.2099811676082863</v>
      </c>
    </row>
    <row r="4674" spans="1:8" ht="15.75" customHeight="1">
      <c r="A4674" s="4" t="str">
        <f>B4663&amp;B4674</f>
        <v>43818MOLLENDO</v>
      </c>
      <c r="B4674" s="22" t="s">
        <v>25</v>
      </c>
      <c r="C4674" s="76">
        <v>8.2600000000000016</v>
      </c>
      <c r="D4674" s="158">
        <v>8.83</v>
      </c>
      <c r="E4674" s="54"/>
      <c r="F4674" s="54"/>
      <c r="G4674" s="158">
        <v>7.8100282485875701</v>
      </c>
      <c r="H4674" s="158">
        <v>7.5600282485875701</v>
      </c>
    </row>
    <row r="4675" spans="1:8" ht="15.75" customHeight="1">
      <c r="A4675" s="4" t="str">
        <f>B4663&amp;B4675</f>
        <v>43818JULIACA</v>
      </c>
      <c r="B4675" s="22" t="s">
        <v>26</v>
      </c>
      <c r="C4675" s="76">
        <v>8.5300000000000011</v>
      </c>
      <c r="D4675" s="158">
        <v>9.18</v>
      </c>
      <c r="E4675" s="54"/>
      <c r="F4675" s="54"/>
      <c r="G4675" s="54"/>
      <c r="H4675" s="158">
        <v>7.869978028876333</v>
      </c>
    </row>
    <row r="4676" spans="1:8" ht="15.75" customHeight="1">
      <c r="A4676" s="4" t="str">
        <f>B4663&amp;B4676</f>
        <v>43818CUSCO</v>
      </c>
      <c r="B4676" s="22" t="s">
        <v>19</v>
      </c>
      <c r="C4676" s="76">
        <v>8.58</v>
      </c>
      <c r="D4676" s="158">
        <v>9.23</v>
      </c>
      <c r="E4676" s="54"/>
      <c r="F4676" s="54"/>
      <c r="G4676" s="54"/>
      <c r="H4676" s="158">
        <v>7.9199623352165718</v>
      </c>
    </row>
    <row r="4677" spans="1:8" ht="15.75" customHeight="1">
      <c r="A4677" s="4" t="str">
        <f>B4663&amp;B4677</f>
        <v>43818ILO</v>
      </c>
      <c r="B4677" s="22" t="s">
        <v>27</v>
      </c>
      <c r="C4677" s="76">
        <v>8.2999999999999989</v>
      </c>
      <c r="D4677" s="158">
        <v>8.9500000000000011</v>
      </c>
      <c r="E4677" s="54"/>
      <c r="F4677" s="158">
        <v>8.4500156936597612</v>
      </c>
      <c r="G4677" s="54"/>
      <c r="H4677" s="54"/>
    </row>
    <row r="4678" spans="1:8" ht="15.75" customHeight="1">
      <c r="A4678" s="4" t="str">
        <f>B4663&amp;B4678</f>
        <v>43818EL MILAGRO</v>
      </c>
      <c r="B4678" s="22" t="s">
        <v>28</v>
      </c>
      <c r="C4678" s="76"/>
      <c r="D4678" s="158"/>
      <c r="E4678" s="54"/>
      <c r="F4678" s="54"/>
      <c r="G4678" s="158">
        <v>7.6899717514124291</v>
      </c>
      <c r="H4678" s="158">
        <v>7.3499686126804775</v>
      </c>
    </row>
    <row r="4679" spans="1:8" ht="15.75" customHeight="1">
      <c r="A4679" s="4" t="str">
        <f>B4663&amp;B4679</f>
        <v>43818YURIMAGUAS</v>
      </c>
      <c r="B4679" s="22" t="s">
        <v>29</v>
      </c>
      <c r="C4679" s="54"/>
      <c r="D4679" s="54"/>
      <c r="E4679" s="18"/>
      <c r="F4679" s="18"/>
      <c r="G4679" s="18"/>
      <c r="H4679" s="18"/>
    </row>
    <row r="4680" spans="1:8" ht="15.75" customHeight="1">
      <c r="A4680" s="4" t="str">
        <f>B4663&amp;B4680</f>
        <v>43818IQUITOS</v>
      </c>
      <c r="B4680" s="22" t="s">
        <v>30</v>
      </c>
      <c r="C4680" s="54"/>
      <c r="D4680" s="54"/>
      <c r="E4680" s="18"/>
      <c r="F4680" s="18"/>
      <c r="G4680" s="18"/>
      <c r="H4680" s="18"/>
    </row>
    <row r="4681" spans="1:8" ht="15.75" customHeight="1">
      <c r="A4681" s="4" t="str">
        <f>B4663&amp;B4681</f>
        <v>43818PUCALLPA</v>
      </c>
      <c r="B4681" s="22" t="s">
        <v>31</v>
      </c>
      <c r="C4681" s="54"/>
      <c r="D4681" s="54"/>
      <c r="E4681" s="18"/>
      <c r="F4681" s="18"/>
      <c r="G4681" s="18"/>
      <c r="H4681" s="18"/>
    </row>
    <row r="4682" spans="1:8" ht="15.75" customHeight="1">
      <c r="A4682" s="4" t="str">
        <f>B4663&amp;B4682</f>
        <v>43818PTO. MALDONADO</v>
      </c>
      <c r="B4682" s="22" t="s">
        <v>32</v>
      </c>
      <c r="C4682" s="76">
        <v>9.8000000000000007</v>
      </c>
      <c r="D4682" s="76">
        <v>10.45</v>
      </c>
      <c r="E4682" s="18"/>
      <c r="F4682" s="18"/>
      <c r="G4682" s="18"/>
      <c r="H4682" s="18"/>
    </row>
    <row r="4683" spans="1:8" ht="15.75" customHeight="1">
      <c r="B4683" s="17">
        <v>43820</v>
      </c>
      <c r="C4683" s="18"/>
      <c r="D4683" s="18"/>
      <c r="E4683" s="18"/>
      <c r="F4683" s="18"/>
      <c r="G4683" s="18"/>
      <c r="H4683" s="18"/>
    </row>
    <row r="4684" spans="1:8" ht="15.75" customHeight="1">
      <c r="A4684" s="4" t="str">
        <f>B4683&amp;B4684</f>
        <v>43820TALARA</v>
      </c>
      <c r="B4684" s="22" t="s">
        <v>20</v>
      </c>
      <c r="C4684" s="157"/>
      <c r="D4684" s="157"/>
      <c r="E4684" s="157"/>
      <c r="F4684" s="158">
        <v>7.9399717514124308</v>
      </c>
      <c r="G4684" s="158">
        <v>7.4000313873195225</v>
      </c>
      <c r="H4684" s="158">
        <v>7.0499843063402388</v>
      </c>
    </row>
    <row r="4685" spans="1:8" ht="15.75" customHeight="1">
      <c r="A4685" s="4" t="str">
        <f>B4683&amp;B4685</f>
        <v>43820PIURA</v>
      </c>
      <c r="B4685" s="22" t="s">
        <v>21</v>
      </c>
      <c r="C4685" s="157"/>
      <c r="D4685" s="157"/>
      <c r="E4685" s="157"/>
      <c r="F4685" s="157"/>
      <c r="G4685" s="158">
        <v>7.4799905838041436</v>
      </c>
      <c r="H4685" s="158">
        <v>7.2299905838041436</v>
      </c>
    </row>
    <row r="4686" spans="1:8" ht="15.75" customHeight="1">
      <c r="A4686" s="4" t="str">
        <f>+B4683&amp;B4686</f>
        <v>43820ETEN</v>
      </c>
      <c r="B4686" s="22" t="s">
        <v>18</v>
      </c>
      <c r="C4686" s="76">
        <v>8.02</v>
      </c>
      <c r="D4686" s="158">
        <v>8.67</v>
      </c>
      <c r="E4686" s="157"/>
      <c r="F4686" s="157"/>
      <c r="G4686" s="158">
        <v>7.6699623352165727</v>
      </c>
      <c r="H4686" s="158">
        <v>7.4199623352165727</v>
      </c>
    </row>
    <row r="4687" spans="1:8" ht="15.75" customHeight="1">
      <c r="A4687" s="4" t="str">
        <f>+B4683&amp;B4687</f>
        <v>43820SALAVERRY</v>
      </c>
      <c r="B4687" s="22" t="s">
        <v>16</v>
      </c>
      <c r="C4687" s="76">
        <v>8.06</v>
      </c>
      <c r="D4687" s="158">
        <v>8.7100000000000009</v>
      </c>
      <c r="E4687" s="157"/>
      <c r="F4687" s="158">
        <v>8.25</v>
      </c>
      <c r="G4687" s="158">
        <v>7.7000156936597612</v>
      </c>
      <c r="H4687" s="158">
        <v>7.4500156936597604</v>
      </c>
    </row>
    <row r="4688" spans="1:8" ht="15.75" customHeight="1">
      <c r="A4688" s="4" t="str">
        <f>+B4683&amp;B4688</f>
        <v>43820CHIMBOTE</v>
      </c>
      <c r="B4688" s="22" t="s">
        <v>15</v>
      </c>
      <c r="C4688" s="76">
        <v>7.9300000000000015</v>
      </c>
      <c r="D4688" s="158">
        <v>8.58</v>
      </c>
      <c r="E4688" s="157"/>
      <c r="F4688" s="157"/>
      <c r="G4688" s="158">
        <v>7.7000156936597612</v>
      </c>
      <c r="H4688" s="157"/>
    </row>
    <row r="4689" spans="1:8" ht="15.75" customHeight="1">
      <c r="A4689" s="4" t="str">
        <f>+B4683&amp;B4689</f>
        <v>43820SUPE</v>
      </c>
      <c r="B4689" s="22" t="s">
        <v>22</v>
      </c>
      <c r="C4689" s="76">
        <v>7.92</v>
      </c>
      <c r="D4689" s="158">
        <v>8.57</v>
      </c>
      <c r="E4689" s="157"/>
      <c r="F4689" s="157"/>
      <c r="G4689" s="158">
        <v>7.4199623352165727</v>
      </c>
      <c r="H4689" s="158">
        <v>7.3199937225360951</v>
      </c>
    </row>
    <row r="4690" spans="1:8" ht="15.75" customHeight="1">
      <c r="A4690" s="4" t="str">
        <f>+B4683&amp;B4690</f>
        <v>43820CALLAO</v>
      </c>
      <c r="B4690" s="22" t="s">
        <v>17</v>
      </c>
      <c r="C4690" s="76">
        <v>7.7900000000000009</v>
      </c>
      <c r="D4690" s="158">
        <v>8.44</v>
      </c>
      <c r="E4690" s="158">
        <v>8.0600282485875692</v>
      </c>
      <c r="F4690" s="158">
        <v>7.7700094161958555</v>
      </c>
      <c r="G4690" s="158">
        <v>7.2000156936597604</v>
      </c>
      <c r="H4690" s="158">
        <v>6.9300062774639049</v>
      </c>
    </row>
    <row r="4691" spans="1:8" ht="15.75" customHeight="1">
      <c r="A4691" s="4" t="str">
        <f>+B4683&amp;B4691</f>
        <v>43820CONCHAN</v>
      </c>
      <c r="B4691" s="22" t="s">
        <v>14</v>
      </c>
      <c r="C4691" s="76">
        <v>7.7900000000000009</v>
      </c>
      <c r="D4691" s="158">
        <v>8.44</v>
      </c>
      <c r="E4691" s="158">
        <v>8.0600282485875692</v>
      </c>
      <c r="F4691" s="158">
        <v>7.7700094161958555</v>
      </c>
      <c r="G4691" s="158">
        <v>7.2000156936597604</v>
      </c>
      <c r="H4691" s="158">
        <v>6.9300062774639049</v>
      </c>
    </row>
    <row r="4692" spans="1:8" ht="15.75" customHeight="1">
      <c r="A4692" s="4" t="str">
        <f>+B4683&amp;B4692</f>
        <v>43820C. DE PASCO</v>
      </c>
      <c r="B4692" s="22" t="s">
        <v>23</v>
      </c>
      <c r="C4692" s="54"/>
      <c r="D4692" s="54"/>
      <c r="E4692" s="54"/>
      <c r="F4692" s="54"/>
      <c r="G4692" s="158">
        <v>7.9700251098556176</v>
      </c>
      <c r="H4692" s="158">
        <v>7.7299905838041418</v>
      </c>
    </row>
    <row r="4693" spans="1:8" ht="15.75" customHeight="1">
      <c r="A4693" s="4" t="str">
        <f>+B4683&amp;B4693</f>
        <v>43820PISCO</v>
      </c>
      <c r="B4693" s="22" t="s">
        <v>24</v>
      </c>
      <c r="C4693" s="76">
        <v>7.99</v>
      </c>
      <c r="D4693" s="158">
        <v>8.64</v>
      </c>
      <c r="E4693" s="54"/>
      <c r="F4693" s="158">
        <v>8.0400188323917146</v>
      </c>
      <c r="G4693" s="158">
        <v>7.4999999999999991</v>
      </c>
      <c r="H4693" s="158">
        <v>7.2099811676082863</v>
      </c>
    </row>
    <row r="4694" spans="1:8" ht="15.75" customHeight="1">
      <c r="A4694" s="4" t="str">
        <f>B4683&amp;B4694</f>
        <v>43820MOLLENDO</v>
      </c>
      <c r="B4694" s="22" t="s">
        <v>25</v>
      </c>
      <c r="C4694" s="76">
        <v>8.2600000000000016</v>
      </c>
      <c r="D4694" s="158">
        <v>8.83</v>
      </c>
      <c r="E4694" s="54"/>
      <c r="F4694" s="54"/>
      <c r="G4694" s="158">
        <v>7.8100282485875701</v>
      </c>
      <c r="H4694" s="158">
        <v>7.5600282485875701</v>
      </c>
    </row>
    <row r="4695" spans="1:8" ht="15.75" customHeight="1">
      <c r="A4695" s="4" t="str">
        <f>B4683&amp;B4695</f>
        <v>43820JULIACA</v>
      </c>
      <c r="B4695" s="22" t="s">
        <v>26</v>
      </c>
      <c r="C4695" s="76">
        <v>8.5300000000000011</v>
      </c>
      <c r="D4695" s="158">
        <v>9.18</v>
      </c>
      <c r="E4695" s="54"/>
      <c r="F4695" s="54"/>
      <c r="G4695" s="54"/>
      <c r="H4695" s="158">
        <v>7.869978028876333</v>
      </c>
    </row>
    <row r="4696" spans="1:8" ht="15.75" customHeight="1">
      <c r="A4696" s="4" t="str">
        <f>B4683&amp;B4696</f>
        <v>43820CUSCO</v>
      </c>
      <c r="B4696" s="22" t="s">
        <v>19</v>
      </c>
      <c r="C4696" s="76">
        <v>8.58</v>
      </c>
      <c r="D4696" s="158">
        <v>9.23</v>
      </c>
      <c r="E4696" s="54"/>
      <c r="F4696" s="54"/>
      <c r="G4696" s="54"/>
      <c r="H4696" s="158">
        <v>7.9199623352165718</v>
      </c>
    </row>
    <row r="4697" spans="1:8" ht="15.75" customHeight="1">
      <c r="A4697" s="4" t="str">
        <f>B4683&amp;B4697</f>
        <v>43820ILO</v>
      </c>
      <c r="B4697" s="22" t="s">
        <v>27</v>
      </c>
      <c r="C4697" s="76">
        <v>8.2999999999999989</v>
      </c>
      <c r="D4697" s="158">
        <v>8.9500000000000011</v>
      </c>
      <c r="E4697" s="54"/>
      <c r="F4697" s="158">
        <v>8.4500156936597612</v>
      </c>
      <c r="G4697" s="54"/>
      <c r="H4697" s="54"/>
    </row>
    <row r="4698" spans="1:8" ht="15.75" customHeight="1">
      <c r="A4698" s="4" t="str">
        <f>B4683&amp;B4698</f>
        <v>43820EL MILAGRO</v>
      </c>
      <c r="B4698" s="22" t="s">
        <v>28</v>
      </c>
      <c r="C4698" s="76"/>
      <c r="D4698" s="158"/>
      <c r="E4698" s="54"/>
      <c r="F4698" s="54"/>
      <c r="G4698" s="158">
        <v>7.6899717514124291</v>
      </c>
      <c r="H4698" s="158">
        <v>7.3499686126804775</v>
      </c>
    </row>
    <row r="4699" spans="1:8" ht="15.75" customHeight="1">
      <c r="A4699" s="4" t="str">
        <f>B4683&amp;B4699</f>
        <v>43820YURIMAGUAS</v>
      </c>
      <c r="B4699" s="22" t="s">
        <v>29</v>
      </c>
      <c r="C4699" s="54"/>
      <c r="D4699" s="54"/>
      <c r="E4699" s="18"/>
      <c r="F4699" s="18"/>
      <c r="G4699" s="18"/>
      <c r="H4699" s="18"/>
    </row>
    <row r="4700" spans="1:8" ht="15.75" customHeight="1">
      <c r="A4700" s="4" t="str">
        <f>B4683&amp;B4700</f>
        <v>43820IQUITOS</v>
      </c>
      <c r="B4700" s="22" t="s">
        <v>30</v>
      </c>
      <c r="C4700" s="54"/>
      <c r="D4700" s="54"/>
      <c r="E4700" s="18"/>
      <c r="F4700" s="18"/>
      <c r="G4700" s="18"/>
      <c r="H4700" s="18"/>
    </row>
    <row r="4701" spans="1:8" ht="15.75" customHeight="1">
      <c r="A4701" s="4" t="str">
        <f>B4683&amp;B4701</f>
        <v>43820PUCALLPA</v>
      </c>
      <c r="B4701" s="22" t="s">
        <v>31</v>
      </c>
      <c r="C4701" s="54"/>
      <c r="D4701" s="54"/>
      <c r="E4701" s="18"/>
      <c r="F4701" s="18"/>
      <c r="G4701" s="18"/>
      <c r="H4701" s="18"/>
    </row>
    <row r="4702" spans="1:8" ht="15.75" customHeight="1">
      <c r="A4702" s="4" t="str">
        <f>B4683&amp;B4702</f>
        <v>43820PTO. MALDONADO</v>
      </c>
      <c r="B4702" s="22" t="s">
        <v>32</v>
      </c>
      <c r="C4702" s="76">
        <v>9.8000000000000007</v>
      </c>
      <c r="D4702" s="76">
        <v>10.45</v>
      </c>
      <c r="E4702" s="18"/>
      <c r="F4702" s="18"/>
      <c r="G4702" s="18"/>
      <c r="H4702" s="18"/>
    </row>
    <row r="4703" spans="1:8" ht="15.75" customHeight="1">
      <c r="B4703" s="17">
        <v>43826</v>
      </c>
      <c r="C4703" s="18"/>
      <c r="D4703" s="18"/>
      <c r="E4703" s="18"/>
      <c r="F4703" s="18"/>
      <c r="G4703" s="18"/>
      <c r="H4703" s="18"/>
    </row>
    <row r="4704" spans="1:8" ht="15.75" customHeight="1">
      <c r="A4704" s="4" t="str">
        <f>B4703&amp;B4704</f>
        <v>43826TALARA</v>
      </c>
      <c r="B4704" s="22" t="s">
        <v>20</v>
      </c>
      <c r="C4704" s="157"/>
      <c r="D4704" s="157"/>
      <c r="E4704" s="157"/>
      <c r="F4704" s="158">
        <v>7.9399717514124308</v>
      </c>
      <c r="G4704" s="158">
        <v>7.4000313873195225</v>
      </c>
      <c r="H4704" s="158">
        <v>7.0499843063402388</v>
      </c>
    </row>
    <row r="4705" spans="1:8" ht="15.75" customHeight="1">
      <c r="A4705" s="4" t="str">
        <f>B4703&amp;B4705</f>
        <v>43826PIURA</v>
      </c>
      <c r="B4705" s="22" t="s">
        <v>21</v>
      </c>
      <c r="C4705" s="157"/>
      <c r="D4705" s="157"/>
      <c r="E4705" s="157"/>
      <c r="F4705" s="157"/>
      <c r="G4705" s="158">
        <v>7.4799905838041436</v>
      </c>
      <c r="H4705" s="158">
        <v>7.2299905838041436</v>
      </c>
    </row>
    <row r="4706" spans="1:8" ht="15.75" customHeight="1">
      <c r="A4706" s="4" t="str">
        <f>+B4703&amp;B4706</f>
        <v>43826ETEN</v>
      </c>
      <c r="B4706" s="22" t="s">
        <v>18</v>
      </c>
      <c r="C4706" s="76">
        <v>8.11</v>
      </c>
      <c r="D4706" s="158">
        <v>8.67</v>
      </c>
      <c r="E4706" s="157"/>
      <c r="F4706" s="157"/>
      <c r="G4706" s="158">
        <v>7.6699623352165727</v>
      </c>
      <c r="H4706" s="158">
        <v>7.4199623352165727</v>
      </c>
    </row>
    <row r="4707" spans="1:8" ht="15.75" customHeight="1">
      <c r="A4707" s="4" t="str">
        <f>+B4703&amp;B4707</f>
        <v>43826SALAVERRY</v>
      </c>
      <c r="B4707" s="22" t="s">
        <v>16</v>
      </c>
      <c r="C4707" s="76">
        <v>8.15</v>
      </c>
      <c r="D4707" s="158">
        <v>8.7100000000000009</v>
      </c>
      <c r="E4707" s="157"/>
      <c r="F4707" s="158">
        <v>8.25</v>
      </c>
      <c r="G4707" s="158">
        <v>7.7000156936597612</v>
      </c>
      <c r="H4707" s="158">
        <v>7.4500156936597604</v>
      </c>
    </row>
    <row r="4708" spans="1:8" ht="15.75" customHeight="1">
      <c r="A4708" s="4" t="str">
        <f>+B4703&amp;B4708</f>
        <v>43826CHIMBOTE</v>
      </c>
      <c r="B4708" s="22" t="s">
        <v>15</v>
      </c>
      <c r="C4708" s="76">
        <v>8.02</v>
      </c>
      <c r="D4708" s="158">
        <v>8.58</v>
      </c>
      <c r="E4708" s="157"/>
      <c r="F4708" s="157"/>
      <c r="G4708" s="158">
        <v>7.7000156936597612</v>
      </c>
      <c r="H4708" s="157"/>
    </row>
    <row r="4709" spans="1:8" ht="15.75" customHeight="1">
      <c r="A4709" s="4" t="str">
        <f>+B4703&amp;B4709</f>
        <v>43826SUPE</v>
      </c>
      <c r="B4709" s="22" t="s">
        <v>22</v>
      </c>
      <c r="C4709" s="76">
        <v>8.0100000000000016</v>
      </c>
      <c r="D4709" s="158">
        <v>8.57</v>
      </c>
      <c r="E4709" s="157"/>
      <c r="F4709" s="157"/>
      <c r="G4709" s="158">
        <v>7.4199623352165727</v>
      </c>
      <c r="H4709" s="158">
        <v>7.3199937225360951</v>
      </c>
    </row>
    <row r="4710" spans="1:8" ht="15.75" customHeight="1">
      <c r="A4710" s="4" t="str">
        <f>+B4703&amp;B4710</f>
        <v>43826CALLAO</v>
      </c>
      <c r="B4710" s="22" t="s">
        <v>17</v>
      </c>
      <c r="C4710" s="76">
        <v>7.879999999999999</v>
      </c>
      <c r="D4710" s="158">
        <v>8.44</v>
      </c>
      <c r="E4710" s="158">
        <v>8.0600282485875692</v>
      </c>
      <c r="F4710" s="158">
        <v>7.7700094161958555</v>
      </c>
      <c r="G4710" s="158">
        <v>7.2000156936597604</v>
      </c>
      <c r="H4710" s="158">
        <v>6.9300062774639049</v>
      </c>
    </row>
    <row r="4711" spans="1:8" ht="15.75" customHeight="1">
      <c r="A4711" s="4" t="str">
        <f>+B4703&amp;B4711</f>
        <v>43826CONCHAN</v>
      </c>
      <c r="B4711" s="22" t="s">
        <v>14</v>
      </c>
      <c r="C4711" s="76">
        <v>7.879999999999999</v>
      </c>
      <c r="D4711" s="158">
        <v>8.44</v>
      </c>
      <c r="E4711" s="158">
        <v>8.0600282485875692</v>
      </c>
      <c r="F4711" s="158">
        <v>7.7700094161958555</v>
      </c>
      <c r="G4711" s="158">
        <v>7.2000156936597604</v>
      </c>
      <c r="H4711" s="158">
        <v>6.9300062774639049</v>
      </c>
    </row>
    <row r="4712" spans="1:8" ht="15.75" customHeight="1">
      <c r="A4712" s="4" t="str">
        <f>+B4703&amp;B4712</f>
        <v>43826C. DE PASCO</v>
      </c>
      <c r="B4712" s="22" t="s">
        <v>23</v>
      </c>
      <c r="C4712" s="54"/>
      <c r="D4712" s="54"/>
      <c r="E4712" s="54"/>
      <c r="F4712" s="54"/>
      <c r="G4712" s="158">
        <v>7.9700251098556176</v>
      </c>
      <c r="H4712" s="158">
        <v>7.7299905838041418</v>
      </c>
    </row>
    <row r="4713" spans="1:8" ht="15.75" customHeight="1">
      <c r="A4713" s="4" t="str">
        <f>+B4703&amp;B4713</f>
        <v>43826PISCO</v>
      </c>
      <c r="B4713" s="22" t="s">
        <v>24</v>
      </c>
      <c r="C4713" s="76">
        <v>8.08</v>
      </c>
      <c r="D4713" s="158">
        <v>8.64</v>
      </c>
      <c r="E4713" s="54"/>
      <c r="F4713" s="158">
        <v>8.0400188323917146</v>
      </c>
      <c r="G4713" s="158">
        <v>7.4999999999999991</v>
      </c>
      <c r="H4713" s="158">
        <v>7.2099811676082863</v>
      </c>
    </row>
    <row r="4714" spans="1:8" ht="15.75" customHeight="1">
      <c r="A4714" s="4" t="str">
        <f>B4703&amp;B4714</f>
        <v>43826MOLLENDO</v>
      </c>
      <c r="B4714" s="22" t="s">
        <v>25</v>
      </c>
      <c r="C4714" s="76">
        <v>8.35</v>
      </c>
      <c r="D4714" s="158">
        <v>8.83</v>
      </c>
      <c r="E4714" s="54"/>
      <c r="F4714" s="54"/>
      <c r="G4714" s="158">
        <v>7.8100282485875701</v>
      </c>
      <c r="H4714" s="158">
        <v>7.5600282485875701</v>
      </c>
    </row>
    <row r="4715" spans="1:8" ht="15.75" customHeight="1">
      <c r="A4715" s="4" t="str">
        <f>B4703&amp;B4715</f>
        <v>43826JULIACA</v>
      </c>
      <c r="B4715" s="22" t="s">
        <v>26</v>
      </c>
      <c r="C4715" s="76">
        <v>8.620000000000001</v>
      </c>
      <c r="D4715" s="158">
        <v>9.18</v>
      </c>
      <c r="E4715" s="54"/>
      <c r="F4715" s="54"/>
      <c r="G4715" s="54"/>
      <c r="H4715" s="158">
        <v>7.869978028876333</v>
      </c>
    </row>
    <row r="4716" spans="1:8" ht="15.75" customHeight="1">
      <c r="A4716" s="4" t="str">
        <f>B4703&amp;B4716</f>
        <v>43826CUSCO</v>
      </c>
      <c r="B4716" s="22" t="s">
        <v>19</v>
      </c>
      <c r="C4716" s="76">
        <v>8.67</v>
      </c>
      <c r="D4716" s="158">
        <v>9.23</v>
      </c>
      <c r="E4716" s="54"/>
      <c r="F4716" s="54"/>
      <c r="G4716" s="54"/>
      <c r="H4716" s="158">
        <v>7.9199623352165718</v>
      </c>
    </row>
    <row r="4717" spans="1:8" ht="15.75" customHeight="1">
      <c r="A4717" s="4" t="str">
        <f>B4703&amp;B4717</f>
        <v>43826ILO</v>
      </c>
      <c r="B4717" s="22" t="s">
        <v>27</v>
      </c>
      <c r="C4717" s="76">
        <v>8.39</v>
      </c>
      <c r="D4717" s="158">
        <v>8.9500000000000011</v>
      </c>
      <c r="E4717" s="54"/>
      <c r="F4717" s="158">
        <v>8.4500156936597612</v>
      </c>
      <c r="G4717" s="54"/>
      <c r="H4717" s="54"/>
    </row>
    <row r="4718" spans="1:8" ht="15.75" customHeight="1">
      <c r="A4718" s="4" t="str">
        <f>B4703&amp;B4718</f>
        <v>43826EL MILAGRO</v>
      </c>
      <c r="B4718" s="22" t="s">
        <v>28</v>
      </c>
      <c r="C4718" s="76"/>
      <c r="D4718" s="158"/>
      <c r="E4718" s="54"/>
      <c r="F4718" s="54"/>
      <c r="G4718" s="158">
        <v>7.6899717514124291</v>
      </c>
      <c r="H4718" s="158">
        <v>7.3499686126804775</v>
      </c>
    </row>
    <row r="4719" spans="1:8" ht="15.75" customHeight="1">
      <c r="A4719" s="4" t="str">
        <f>B4703&amp;B4719</f>
        <v>43826YURIMAGUAS</v>
      </c>
      <c r="B4719" s="22" t="s">
        <v>29</v>
      </c>
      <c r="C4719" s="54"/>
      <c r="D4719" s="54"/>
      <c r="E4719" s="18"/>
      <c r="F4719" s="18"/>
      <c r="G4719" s="18"/>
      <c r="H4719" s="18"/>
    </row>
    <row r="4720" spans="1:8" ht="15.75" customHeight="1">
      <c r="A4720" s="4" t="str">
        <f>B4703&amp;B4720</f>
        <v>43826IQUITOS</v>
      </c>
      <c r="B4720" s="22" t="s">
        <v>30</v>
      </c>
      <c r="C4720" s="54"/>
      <c r="D4720" s="54"/>
      <c r="E4720" s="18"/>
      <c r="F4720" s="18"/>
      <c r="G4720" s="18"/>
      <c r="H4720" s="18"/>
    </row>
    <row r="4721" spans="1:8" ht="15.75" customHeight="1">
      <c r="A4721" s="4" t="str">
        <f>B4703&amp;B4721</f>
        <v>43826PUCALLPA</v>
      </c>
      <c r="B4721" s="22" t="s">
        <v>31</v>
      </c>
      <c r="C4721" s="54"/>
      <c r="D4721" s="54"/>
      <c r="E4721" s="18"/>
      <c r="F4721" s="18"/>
      <c r="G4721" s="18"/>
      <c r="H4721" s="18"/>
    </row>
    <row r="4722" spans="1:8" ht="15.75" customHeight="1">
      <c r="A4722" s="4" t="str">
        <f>B4703&amp;B4722</f>
        <v>43826PTO. MALDONADO</v>
      </c>
      <c r="B4722" s="22" t="s">
        <v>32</v>
      </c>
      <c r="C4722" s="76">
        <v>9.89</v>
      </c>
      <c r="D4722" s="76">
        <v>10.45</v>
      </c>
      <c r="E4722" s="18"/>
      <c r="F4722" s="18"/>
      <c r="G4722" s="18"/>
      <c r="H4722" s="18"/>
    </row>
    <row r="4723" spans="1:8" ht="15.75" customHeight="1">
      <c r="B4723" s="17">
        <v>43834</v>
      </c>
      <c r="C4723" s="18"/>
      <c r="D4723" s="18"/>
      <c r="E4723" s="18"/>
      <c r="F4723" s="18"/>
      <c r="G4723" s="18"/>
      <c r="H4723" s="18"/>
    </row>
    <row r="4724" spans="1:8" ht="15.75" customHeight="1">
      <c r="A4724" s="4" t="str">
        <f>B4723&amp;B4724</f>
        <v>43834TALARA</v>
      </c>
      <c r="B4724" s="22" t="s">
        <v>20</v>
      </c>
      <c r="C4724" s="157"/>
      <c r="D4724" s="157"/>
      <c r="E4724" s="157"/>
      <c r="F4724" s="158">
        <v>8.0200094161958546</v>
      </c>
      <c r="G4724" s="158">
        <v>7.4799905838041436</v>
      </c>
      <c r="H4724" s="158">
        <v>7.130021971123667</v>
      </c>
    </row>
    <row r="4725" spans="1:8" ht="15.75" customHeight="1">
      <c r="A4725" s="4" t="str">
        <f>B4723&amp;B4725</f>
        <v>43834PIURA</v>
      </c>
      <c r="B4725" s="22" t="s">
        <v>21</v>
      </c>
      <c r="C4725" s="157"/>
      <c r="D4725" s="157"/>
      <c r="E4725" s="157"/>
      <c r="F4725" s="157"/>
      <c r="G4725" s="158">
        <v>7.5600282485875701</v>
      </c>
      <c r="H4725" s="158">
        <v>7.3100282485875701</v>
      </c>
    </row>
    <row r="4726" spans="1:8" ht="15.75" customHeight="1">
      <c r="A4726" s="4" t="str">
        <f>+B4723&amp;B4726</f>
        <v>43834ETEN</v>
      </c>
      <c r="B4726" s="22" t="s">
        <v>18</v>
      </c>
      <c r="C4726" s="76">
        <v>8.11</v>
      </c>
      <c r="D4726" s="158">
        <v>8.67</v>
      </c>
      <c r="E4726" s="157"/>
      <c r="F4726" s="157"/>
      <c r="G4726" s="158">
        <v>7.75</v>
      </c>
      <c r="H4726" s="158">
        <v>7.4999999999999991</v>
      </c>
    </row>
    <row r="4727" spans="1:8" ht="15.75" customHeight="1">
      <c r="A4727" s="4" t="str">
        <f>+B4723&amp;B4727</f>
        <v>43834SALAVERRY</v>
      </c>
      <c r="B4727" s="22" t="s">
        <v>16</v>
      </c>
      <c r="C4727" s="76">
        <v>8.15</v>
      </c>
      <c r="D4727" s="158">
        <v>8.7100000000000009</v>
      </c>
      <c r="E4727" s="157"/>
      <c r="F4727" s="158">
        <v>8.3300376647834273</v>
      </c>
      <c r="G4727" s="158">
        <v>7.7799748901443806</v>
      </c>
      <c r="H4727" s="158">
        <v>7.5299748901443815</v>
      </c>
    </row>
    <row r="4728" spans="1:8" ht="15.75" customHeight="1">
      <c r="A4728" s="4" t="str">
        <f>+B4723&amp;B4728</f>
        <v>43834CHIMBOTE</v>
      </c>
      <c r="B4728" s="22" t="s">
        <v>15</v>
      </c>
      <c r="C4728" s="76">
        <v>8.02</v>
      </c>
      <c r="D4728" s="158">
        <v>8.58</v>
      </c>
      <c r="E4728" s="157"/>
      <c r="F4728" s="157"/>
      <c r="G4728" s="158">
        <v>7.7799748901443806</v>
      </c>
      <c r="H4728" s="157"/>
    </row>
    <row r="4729" spans="1:8" ht="15.75" customHeight="1">
      <c r="A4729" s="4" t="str">
        <f>+B4723&amp;B4729</f>
        <v>43834SUPE</v>
      </c>
      <c r="B4729" s="22" t="s">
        <v>22</v>
      </c>
      <c r="C4729" s="76">
        <v>8.0100000000000016</v>
      </c>
      <c r="D4729" s="158">
        <v>8.57</v>
      </c>
      <c r="E4729" s="157"/>
      <c r="F4729" s="157"/>
      <c r="G4729" s="158">
        <v>7.4999999999999991</v>
      </c>
      <c r="H4729" s="158">
        <v>7.4000313873195234</v>
      </c>
    </row>
    <row r="4730" spans="1:8" ht="15.75" customHeight="1">
      <c r="A4730" s="4" t="str">
        <f>+B4723&amp;B4730</f>
        <v>43834CALLAO</v>
      </c>
      <c r="B4730" s="22" t="s">
        <v>17</v>
      </c>
      <c r="C4730" s="76">
        <v>7.879999999999999</v>
      </c>
      <c r="D4730" s="158">
        <v>8.44</v>
      </c>
      <c r="E4730" s="158">
        <v>8.1399874450721921</v>
      </c>
      <c r="F4730" s="158">
        <v>7.8499686126804784</v>
      </c>
      <c r="G4730" s="158">
        <v>7.2799748901443815</v>
      </c>
      <c r="H4730" s="158">
        <v>7.009965473948526</v>
      </c>
    </row>
    <row r="4731" spans="1:8" ht="15.75" customHeight="1">
      <c r="A4731" s="4" t="str">
        <f>+B4723&amp;B4731</f>
        <v>43834CONCHAN</v>
      </c>
      <c r="B4731" s="22" t="s">
        <v>14</v>
      </c>
      <c r="C4731" s="76">
        <v>7.879999999999999</v>
      </c>
      <c r="D4731" s="158">
        <v>8.44</v>
      </c>
      <c r="E4731" s="158">
        <v>8.1399874450721921</v>
      </c>
      <c r="F4731" s="158">
        <v>7.8499686126804784</v>
      </c>
      <c r="G4731" s="158">
        <v>7.2799748901443815</v>
      </c>
      <c r="H4731" s="158">
        <v>7.009965473948526</v>
      </c>
    </row>
    <row r="4732" spans="1:8" ht="15.75" customHeight="1">
      <c r="A4732" s="4" t="str">
        <f>+B4723&amp;B4732</f>
        <v>43834C. DE PASCO</v>
      </c>
      <c r="B4732" s="22" t="s">
        <v>23</v>
      </c>
      <c r="C4732" s="54"/>
      <c r="D4732" s="54"/>
      <c r="E4732" s="54"/>
      <c r="F4732" s="54"/>
      <c r="G4732" s="158">
        <v>8.0499843063402388</v>
      </c>
      <c r="H4732" s="158">
        <v>7.8100282485875701</v>
      </c>
    </row>
    <row r="4733" spans="1:8" ht="15.75" customHeight="1">
      <c r="A4733" s="4" t="str">
        <f>+B4723&amp;B4733</f>
        <v>43834PISCO</v>
      </c>
      <c r="B4733" s="22" t="s">
        <v>24</v>
      </c>
      <c r="C4733" s="76">
        <v>8.08</v>
      </c>
      <c r="D4733" s="158">
        <v>8.64</v>
      </c>
      <c r="E4733" s="54"/>
      <c r="F4733" s="158">
        <v>8.1199780288763339</v>
      </c>
      <c r="G4733" s="158">
        <v>7.5800376647834273</v>
      </c>
      <c r="H4733" s="158">
        <v>7.2900188323917146</v>
      </c>
    </row>
    <row r="4734" spans="1:8" ht="15.75" customHeight="1">
      <c r="A4734" s="4" t="str">
        <f>B4723&amp;B4734</f>
        <v>43834MOLLENDO</v>
      </c>
      <c r="B4734" s="22" t="s">
        <v>25</v>
      </c>
      <c r="C4734" s="76">
        <v>8.35</v>
      </c>
      <c r="D4734" s="158">
        <v>8.83</v>
      </c>
      <c r="E4734" s="54"/>
      <c r="F4734" s="54"/>
      <c r="G4734" s="158">
        <v>7.8899874450721912</v>
      </c>
      <c r="H4734" s="158">
        <v>7.6399874450721903</v>
      </c>
    </row>
    <row r="4735" spans="1:8" ht="15.75" customHeight="1">
      <c r="A4735" s="4" t="str">
        <f>B4723&amp;B4735</f>
        <v>43834JULIACA</v>
      </c>
      <c r="B4735" s="22" t="s">
        <v>26</v>
      </c>
      <c r="C4735" s="76">
        <v>8.620000000000001</v>
      </c>
      <c r="D4735" s="158">
        <v>9.18</v>
      </c>
      <c r="E4735" s="54"/>
      <c r="F4735" s="54"/>
      <c r="G4735" s="54"/>
      <c r="H4735" s="158">
        <v>7.9500156936597604</v>
      </c>
    </row>
    <row r="4736" spans="1:8" ht="15.75" customHeight="1">
      <c r="A4736" s="4" t="str">
        <f>B4723&amp;B4736</f>
        <v>43834CUSCO</v>
      </c>
      <c r="B4736" s="22" t="s">
        <v>19</v>
      </c>
      <c r="C4736" s="76">
        <v>8.67</v>
      </c>
      <c r="D4736" s="158">
        <v>9.23</v>
      </c>
      <c r="E4736" s="54"/>
      <c r="F4736" s="54"/>
      <c r="G4736" s="54"/>
      <c r="H4736" s="158">
        <v>8</v>
      </c>
    </row>
    <row r="4737" spans="1:8" ht="15.75" customHeight="1">
      <c r="A4737" s="4" t="str">
        <f>B4723&amp;B4737</f>
        <v>43834ILO</v>
      </c>
      <c r="B4737" s="22" t="s">
        <v>27</v>
      </c>
      <c r="C4737" s="76">
        <v>8.39</v>
      </c>
      <c r="D4737" s="158">
        <v>8.9500000000000011</v>
      </c>
      <c r="E4737" s="54"/>
      <c r="F4737" s="158">
        <v>8.5299748901443806</v>
      </c>
      <c r="G4737" s="54"/>
      <c r="H4737" s="54"/>
    </row>
    <row r="4738" spans="1:8" ht="15.75" customHeight="1">
      <c r="A4738" s="4" t="str">
        <f>B4723&amp;B4738</f>
        <v>43834EL MILAGRO</v>
      </c>
      <c r="B4738" s="22" t="s">
        <v>28</v>
      </c>
      <c r="C4738" s="76"/>
      <c r="D4738" s="158"/>
      <c r="E4738" s="54"/>
      <c r="F4738" s="54"/>
      <c r="G4738" s="158">
        <v>7.7700094161958555</v>
      </c>
      <c r="H4738" s="158">
        <v>7.4300062774639049</v>
      </c>
    </row>
    <row r="4739" spans="1:8" ht="15.75" customHeight="1">
      <c r="A4739" s="4" t="str">
        <f>B4723&amp;B4739</f>
        <v>43834YURIMAGUAS</v>
      </c>
      <c r="B4739" s="22" t="s">
        <v>29</v>
      </c>
      <c r="C4739" s="54"/>
      <c r="D4739" s="54"/>
      <c r="E4739" s="18"/>
      <c r="F4739" s="18"/>
      <c r="G4739" s="18"/>
      <c r="H4739" s="18"/>
    </row>
    <row r="4740" spans="1:8" ht="15.75" customHeight="1">
      <c r="A4740" s="4" t="str">
        <f>B4723&amp;B4740</f>
        <v>43834IQUITOS</v>
      </c>
      <c r="B4740" s="22" t="s">
        <v>30</v>
      </c>
      <c r="C4740" s="54"/>
      <c r="D4740" s="54"/>
      <c r="E4740" s="18"/>
      <c r="F4740" s="18"/>
      <c r="G4740" s="18"/>
      <c r="H4740" s="18"/>
    </row>
    <row r="4741" spans="1:8" ht="15.75" customHeight="1">
      <c r="A4741" s="4" t="str">
        <f>B4723&amp;B4741</f>
        <v>43834PUCALLPA</v>
      </c>
      <c r="B4741" s="22" t="s">
        <v>31</v>
      </c>
      <c r="C4741" s="54"/>
      <c r="D4741" s="54"/>
      <c r="E4741" s="18"/>
      <c r="F4741" s="18"/>
      <c r="G4741" s="18"/>
      <c r="H4741" s="18"/>
    </row>
    <row r="4742" spans="1:8" ht="15.75" customHeight="1">
      <c r="A4742" s="4" t="str">
        <f>B4723&amp;B4742</f>
        <v>43834PTO. MALDONADO</v>
      </c>
      <c r="B4742" s="22" t="s">
        <v>32</v>
      </c>
      <c r="C4742" s="76">
        <v>9.89</v>
      </c>
      <c r="D4742" s="76">
        <v>10.45</v>
      </c>
      <c r="E4742" s="18"/>
      <c r="F4742" s="18"/>
      <c r="G4742" s="18"/>
      <c r="H4742" s="18"/>
    </row>
    <row r="4743" spans="1:8" ht="15.75" customHeight="1">
      <c r="B4743" s="33">
        <v>43841</v>
      </c>
      <c r="C4743" s="18"/>
      <c r="D4743" s="18"/>
      <c r="E4743" s="18"/>
      <c r="F4743" s="18"/>
      <c r="G4743" s="18"/>
      <c r="H4743" s="18"/>
    </row>
    <row r="4744" spans="1:8" ht="15.75" customHeight="1">
      <c r="A4744" s="4" t="str">
        <f>B4743&amp;B4744</f>
        <v>43841TALARA</v>
      </c>
      <c r="B4744" s="22" t="s">
        <v>20</v>
      </c>
      <c r="C4744" s="157"/>
      <c r="D4744" s="157"/>
      <c r="E4744" s="157"/>
      <c r="F4744" s="158">
        <v>8.0200094161958546</v>
      </c>
      <c r="G4744" s="158">
        <v>7.5400188323917137</v>
      </c>
      <c r="H4744" s="158">
        <v>7.1899717514124291</v>
      </c>
    </row>
    <row r="4745" spans="1:8" ht="15.75" customHeight="1">
      <c r="A4745" s="4" t="str">
        <f>B4743&amp;B4745</f>
        <v>43841PIURA</v>
      </c>
      <c r="B4745" s="22" t="s">
        <v>21</v>
      </c>
      <c r="C4745" s="157"/>
      <c r="D4745" s="157"/>
      <c r="E4745" s="157"/>
      <c r="F4745" s="157"/>
      <c r="G4745" s="158">
        <v>7.6199780288763348</v>
      </c>
      <c r="H4745" s="158">
        <v>7.3699780288763339</v>
      </c>
    </row>
    <row r="4746" spans="1:8" ht="15.75" customHeight="1">
      <c r="A4746" s="4" t="str">
        <f>+B4743&amp;B4746</f>
        <v>43841ETEN</v>
      </c>
      <c r="B4746" s="22" t="s">
        <v>18</v>
      </c>
      <c r="C4746" s="76">
        <v>8.2000000000000011</v>
      </c>
      <c r="D4746" s="158">
        <v>8.67</v>
      </c>
      <c r="E4746" s="157"/>
      <c r="F4746" s="157"/>
      <c r="G4746" s="158">
        <v>7.8100282485875701</v>
      </c>
      <c r="H4746" s="158">
        <v>7.5600282485875701</v>
      </c>
    </row>
    <row r="4747" spans="1:8" ht="15.75" customHeight="1">
      <c r="A4747" s="4" t="str">
        <f>+B4743&amp;B4747</f>
        <v>43841SALAVERRY</v>
      </c>
      <c r="B4747" s="22" t="s">
        <v>16</v>
      </c>
      <c r="C4747" s="76">
        <v>8.24</v>
      </c>
      <c r="D4747" s="158">
        <v>8.7100000000000009</v>
      </c>
      <c r="E4747" s="157"/>
      <c r="F4747" s="158">
        <v>8.3300376647834273</v>
      </c>
      <c r="G4747" s="158">
        <v>7.8400031387319524</v>
      </c>
      <c r="H4747" s="158">
        <v>7.5900031387319506</v>
      </c>
    </row>
    <row r="4748" spans="1:8" ht="15.75" customHeight="1">
      <c r="A4748" s="4" t="str">
        <f>+B4743&amp;B4748</f>
        <v>43841CHIMBOTE</v>
      </c>
      <c r="B4748" s="22" t="s">
        <v>15</v>
      </c>
      <c r="C4748" s="76">
        <v>8.11</v>
      </c>
      <c r="D4748" s="158">
        <v>8.58</v>
      </c>
      <c r="E4748" s="157"/>
      <c r="F4748" s="157"/>
      <c r="G4748" s="158">
        <v>7.8400031387319524</v>
      </c>
      <c r="H4748" s="157"/>
    </row>
    <row r="4749" spans="1:8" ht="15.75" customHeight="1">
      <c r="A4749" s="4" t="str">
        <f>+B4743&amp;B4749</f>
        <v>43841SUPE</v>
      </c>
      <c r="B4749" s="22" t="s">
        <v>22</v>
      </c>
      <c r="C4749" s="76">
        <v>8.1</v>
      </c>
      <c r="D4749" s="158">
        <v>8.57</v>
      </c>
      <c r="E4749" s="157"/>
      <c r="F4749" s="157"/>
      <c r="G4749" s="158">
        <v>7.5600282485875701</v>
      </c>
      <c r="H4749" s="158">
        <v>7.4599811676082854</v>
      </c>
    </row>
    <row r="4750" spans="1:8" ht="15.75" customHeight="1">
      <c r="A4750" s="4" t="str">
        <f>+B4743&amp;B4750</f>
        <v>43841CALLAO</v>
      </c>
      <c r="B4750" s="22" t="s">
        <v>17</v>
      </c>
      <c r="C4750" s="76">
        <v>7.9700000000000006</v>
      </c>
      <c r="D4750" s="158">
        <v>8.44</v>
      </c>
      <c r="E4750" s="158">
        <v>8.1399874450721921</v>
      </c>
      <c r="F4750" s="158">
        <v>7.8499686126804784</v>
      </c>
      <c r="G4750" s="158">
        <v>7.3400031387319515</v>
      </c>
      <c r="H4750" s="158">
        <v>7.0699937225360951</v>
      </c>
    </row>
    <row r="4751" spans="1:8" ht="15.75" customHeight="1">
      <c r="A4751" s="4" t="str">
        <f>+B4743&amp;B4751</f>
        <v>43841CONCHAN</v>
      </c>
      <c r="B4751" s="22" t="s">
        <v>14</v>
      </c>
      <c r="C4751" s="76">
        <v>7.9700000000000006</v>
      </c>
      <c r="D4751" s="158">
        <v>8.44</v>
      </c>
      <c r="E4751" s="158">
        <v>8.1399874450721921</v>
      </c>
      <c r="F4751" s="158">
        <v>7.8499686126804784</v>
      </c>
      <c r="G4751" s="158">
        <v>7.3400031387319515</v>
      </c>
      <c r="H4751" s="158">
        <v>7.0699937225360951</v>
      </c>
    </row>
    <row r="4752" spans="1:8" ht="15.75" customHeight="1">
      <c r="A4752" s="4" t="str">
        <f>+B4743&amp;B4752</f>
        <v>43841C. DE PASCO</v>
      </c>
      <c r="B4752" s="22" t="s">
        <v>23</v>
      </c>
      <c r="C4752" s="54"/>
      <c r="D4752" s="54"/>
      <c r="E4752" s="54"/>
      <c r="F4752" s="54"/>
      <c r="G4752" s="158">
        <v>8.1100125549278079</v>
      </c>
      <c r="H4752" s="158">
        <v>7.869978028876333</v>
      </c>
    </row>
    <row r="4753" spans="1:8" ht="15.75" customHeight="1">
      <c r="A4753" s="4" t="str">
        <f>+B4743&amp;B4753</f>
        <v>43841PISCO</v>
      </c>
      <c r="B4753" s="22" t="s">
        <v>24</v>
      </c>
      <c r="C4753" s="76">
        <v>8.17</v>
      </c>
      <c r="D4753" s="158">
        <v>8.64</v>
      </c>
      <c r="E4753" s="54"/>
      <c r="F4753" s="158">
        <v>8.1199780288763339</v>
      </c>
      <c r="G4753" s="158">
        <v>7.6399874450721903</v>
      </c>
      <c r="H4753" s="158">
        <v>7.3499686126804775</v>
      </c>
    </row>
    <row r="4754" spans="1:8" ht="15.75" customHeight="1">
      <c r="A4754" s="4" t="str">
        <f>B4743&amp;B4754</f>
        <v>43841MOLLENDO</v>
      </c>
      <c r="B4754" s="22" t="s">
        <v>25</v>
      </c>
      <c r="C4754" s="76">
        <v>8.44</v>
      </c>
      <c r="D4754" s="158">
        <v>8.83</v>
      </c>
      <c r="E4754" s="54"/>
      <c r="F4754" s="54"/>
      <c r="G4754" s="158">
        <v>7.9500156936597604</v>
      </c>
      <c r="H4754" s="158">
        <v>7.7000156936597612</v>
      </c>
    </row>
    <row r="4755" spans="1:8" ht="15.75" customHeight="1">
      <c r="A4755" s="4" t="str">
        <f>B4743&amp;B4755</f>
        <v>43841JULIACA</v>
      </c>
      <c r="B4755" s="22" t="s">
        <v>26</v>
      </c>
      <c r="C4755" s="76">
        <v>8.7100000000000009</v>
      </c>
      <c r="D4755" s="158">
        <v>9.18</v>
      </c>
      <c r="E4755" s="54"/>
      <c r="F4755" s="54"/>
      <c r="G4755" s="54"/>
      <c r="H4755" s="158">
        <v>8.009965473948526</v>
      </c>
    </row>
    <row r="4756" spans="1:8" ht="15.75" customHeight="1">
      <c r="A4756" s="4" t="str">
        <f>B4743&amp;B4756</f>
        <v>43841CUSCO</v>
      </c>
      <c r="B4756" s="22" t="s">
        <v>19</v>
      </c>
      <c r="C4756" s="76">
        <v>8.7600000000000016</v>
      </c>
      <c r="D4756" s="158">
        <v>9.23</v>
      </c>
      <c r="E4756" s="54"/>
      <c r="F4756" s="54"/>
      <c r="G4756" s="54"/>
      <c r="H4756" s="158">
        <v>8.0600282485875692</v>
      </c>
    </row>
    <row r="4757" spans="1:8" ht="15.75" customHeight="1">
      <c r="A4757" s="4" t="str">
        <f>B4743&amp;B4757</f>
        <v>43841ILO</v>
      </c>
      <c r="B4757" s="22" t="s">
        <v>27</v>
      </c>
      <c r="C4757" s="76">
        <v>8.48</v>
      </c>
      <c r="D4757" s="158">
        <v>8.9500000000000011</v>
      </c>
      <c r="E4757" s="54"/>
      <c r="F4757" s="158">
        <v>8.5299748901443806</v>
      </c>
      <c r="G4757" s="54"/>
      <c r="H4757" s="54"/>
    </row>
    <row r="4758" spans="1:8" ht="15.75" customHeight="1">
      <c r="A4758" s="4" t="str">
        <f>B4743&amp;B4758</f>
        <v>43841EL MILAGRO</v>
      </c>
      <c r="B4758" s="22" t="s">
        <v>28</v>
      </c>
      <c r="C4758" s="76"/>
      <c r="D4758" s="158"/>
      <c r="E4758" s="54"/>
      <c r="F4758" s="54"/>
      <c r="G4758" s="158">
        <v>7.8300376647834273</v>
      </c>
      <c r="H4758" s="158">
        <v>7.490034526051474</v>
      </c>
    </row>
    <row r="4759" spans="1:8" ht="15.75" customHeight="1">
      <c r="A4759" s="4" t="str">
        <f>B4743&amp;B4759</f>
        <v>43841YURIMAGUAS</v>
      </c>
      <c r="B4759" s="22" t="s">
        <v>29</v>
      </c>
      <c r="C4759" s="54"/>
      <c r="D4759" s="54"/>
      <c r="E4759" s="18"/>
      <c r="F4759" s="18"/>
      <c r="G4759" s="18"/>
      <c r="H4759" s="18"/>
    </row>
    <row r="4760" spans="1:8" ht="15.75" customHeight="1">
      <c r="A4760" s="4" t="str">
        <f>B4743&amp;B4760</f>
        <v>43841IQUITOS</v>
      </c>
      <c r="B4760" s="22" t="s">
        <v>30</v>
      </c>
      <c r="C4760" s="54"/>
      <c r="D4760" s="54"/>
      <c r="E4760" s="18"/>
      <c r="F4760" s="18"/>
      <c r="G4760" s="18"/>
      <c r="H4760" s="18"/>
    </row>
    <row r="4761" spans="1:8" ht="15.75" customHeight="1">
      <c r="A4761" s="4" t="str">
        <f>B4743&amp;B4761</f>
        <v>43841PUCALLPA</v>
      </c>
      <c r="B4761" s="22" t="s">
        <v>31</v>
      </c>
      <c r="C4761" s="54"/>
      <c r="D4761" s="54"/>
      <c r="E4761" s="18"/>
      <c r="F4761" s="18"/>
      <c r="G4761" s="18"/>
      <c r="H4761" s="18"/>
    </row>
    <row r="4762" spans="1:8" ht="15.75" customHeight="1">
      <c r="A4762" s="4" t="str">
        <f>B4743&amp;B4762</f>
        <v>43841PTO. MALDONADO</v>
      </c>
      <c r="B4762" s="22" t="s">
        <v>32</v>
      </c>
      <c r="C4762" s="76">
        <v>9.98</v>
      </c>
      <c r="D4762" s="76">
        <v>10.45</v>
      </c>
      <c r="E4762" s="18"/>
      <c r="F4762" s="18"/>
      <c r="G4762" s="18"/>
      <c r="H4762" s="18"/>
    </row>
    <row r="4763" spans="1:8" ht="15.75" customHeight="1">
      <c r="B4763" s="17">
        <v>43846</v>
      </c>
      <c r="C4763" s="18"/>
      <c r="D4763" s="18"/>
      <c r="E4763" s="18"/>
      <c r="F4763" s="18"/>
      <c r="G4763" s="18"/>
      <c r="H4763" s="18"/>
    </row>
    <row r="4764" spans="1:8" ht="15.75" customHeight="1">
      <c r="A4764" s="4" t="str">
        <f>B4763&amp;B4764</f>
        <v>43846TALARA</v>
      </c>
      <c r="B4764" s="22" t="s">
        <v>20</v>
      </c>
      <c r="C4764" s="157"/>
      <c r="D4764" s="157"/>
      <c r="E4764" s="157"/>
      <c r="F4764" s="158">
        <v>8.0200094161958546</v>
      </c>
      <c r="G4764" s="158">
        <v>7.5400188323917137</v>
      </c>
      <c r="H4764" s="158">
        <v>7.1899717514124291</v>
      </c>
    </row>
    <row r="4765" spans="1:8" ht="15.75" customHeight="1">
      <c r="A4765" s="4" t="str">
        <f>B4763&amp;B4765</f>
        <v>43846PIURA</v>
      </c>
      <c r="B4765" s="22" t="s">
        <v>21</v>
      </c>
      <c r="C4765" s="157"/>
      <c r="D4765" s="157"/>
      <c r="E4765" s="157"/>
      <c r="F4765" s="157"/>
      <c r="G4765" s="158">
        <v>7.6199780288763348</v>
      </c>
      <c r="H4765" s="158">
        <v>7.3699780288763339</v>
      </c>
    </row>
    <row r="4766" spans="1:8" ht="15.75" customHeight="1">
      <c r="A4766" s="4" t="str">
        <f>+B4763&amp;B4766</f>
        <v>43846ETEN</v>
      </c>
      <c r="B4766" s="22" t="s">
        <v>18</v>
      </c>
      <c r="C4766" s="76">
        <v>8.2000000000000011</v>
      </c>
      <c r="D4766" s="158">
        <v>8.67</v>
      </c>
      <c r="E4766" s="157"/>
      <c r="F4766" s="157"/>
      <c r="G4766" s="158">
        <v>7.8100282485875701</v>
      </c>
      <c r="H4766" s="158">
        <v>7.5600282485875701</v>
      </c>
    </row>
    <row r="4767" spans="1:8" ht="15.75" customHeight="1">
      <c r="A4767" s="4" t="str">
        <f>+B4763&amp;B4767</f>
        <v>43846SALAVERRY</v>
      </c>
      <c r="B4767" s="22" t="s">
        <v>16</v>
      </c>
      <c r="C4767" s="76">
        <v>8.24</v>
      </c>
      <c r="D4767" s="158">
        <v>8.7100000000000009</v>
      </c>
      <c r="E4767" s="157"/>
      <c r="F4767" s="158">
        <v>8.3300376647834273</v>
      </c>
      <c r="G4767" s="158">
        <v>7.8400031387319524</v>
      </c>
      <c r="H4767" s="158">
        <v>7.5900031387319506</v>
      </c>
    </row>
    <row r="4768" spans="1:8" ht="15.75" customHeight="1">
      <c r="A4768" s="4" t="str">
        <f>+B4763&amp;B4768</f>
        <v>43846CHIMBOTE</v>
      </c>
      <c r="B4768" s="22" t="s">
        <v>15</v>
      </c>
      <c r="C4768" s="76">
        <v>8.11</v>
      </c>
      <c r="D4768" s="158">
        <v>8.58</v>
      </c>
      <c r="E4768" s="157"/>
      <c r="F4768" s="157"/>
      <c r="G4768" s="158">
        <v>7.8400031387319524</v>
      </c>
      <c r="H4768" s="157"/>
    </row>
    <row r="4769" spans="1:8" ht="15.75" customHeight="1">
      <c r="A4769" s="4" t="str">
        <f>+B4763&amp;B4769</f>
        <v>43846SUPE</v>
      </c>
      <c r="B4769" s="22" t="s">
        <v>22</v>
      </c>
      <c r="C4769" s="76">
        <v>8.1</v>
      </c>
      <c r="D4769" s="158">
        <v>8.57</v>
      </c>
      <c r="E4769" s="157"/>
      <c r="F4769" s="157"/>
      <c r="G4769" s="158">
        <v>7.5600282485875701</v>
      </c>
      <c r="H4769" s="158">
        <v>7.4599811676082854</v>
      </c>
    </row>
    <row r="4770" spans="1:8" ht="15.75" customHeight="1">
      <c r="A4770" s="4" t="str">
        <f>+B4763&amp;B4770</f>
        <v>43846CALLAO</v>
      </c>
      <c r="B4770" s="22" t="s">
        <v>17</v>
      </c>
      <c r="C4770" s="76">
        <v>7.9700000000000006</v>
      </c>
      <c r="D4770" s="158">
        <v>8.44</v>
      </c>
      <c r="E4770" s="158">
        <v>8.1399874450721921</v>
      </c>
      <c r="F4770" s="158">
        <v>7.8499686126804784</v>
      </c>
      <c r="G4770" s="158">
        <v>7.3400031387319515</v>
      </c>
      <c r="H4770" s="158">
        <v>7.0699937225360951</v>
      </c>
    </row>
    <row r="4771" spans="1:8" ht="15.75" customHeight="1">
      <c r="A4771" s="4" t="str">
        <f>+B4763&amp;B4771</f>
        <v>43846CONCHAN</v>
      </c>
      <c r="B4771" s="22" t="s">
        <v>14</v>
      </c>
      <c r="C4771" s="76">
        <v>7.9700000000000006</v>
      </c>
      <c r="D4771" s="158">
        <v>8.44</v>
      </c>
      <c r="E4771" s="158">
        <v>8.1399874450721921</v>
      </c>
      <c r="F4771" s="158">
        <v>7.8499686126804784</v>
      </c>
      <c r="G4771" s="158">
        <v>7.3400031387319515</v>
      </c>
      <c r="H4771" s="158">
        <v>7.0699937225360951</v>
      </c>
    </row>
    <row r="4772" spans="1:8" ht="15.75" customHeight="1">
      <c r="A4772" s="4" t="str">
        <f>+B4763&amp;B4772</f>
        <v>43846C. DE PASCO</v>
      </c>
      <c r="B4772" s="22" t="s">
        <v>23</v>
      </c>
      <c r="C4772" s="54"/>
      <c r="D4772" s="54"/>
      <c r="E4772" s="54"/>
      <c r="F4772" s="54"/>
      <c r="G4772" s="158">
        <v>8.1100125549278079</v>
      </c>
      <c r="H4772" s="158">
        <v>7.869978028876333</v>
      </c>
    </row>
    <row r="4773" spans="1:8" ht="15.75" customHeight="1">
      <c r="A4773" s="4" t="str">
        <f>+B4763&amp;B4773</f>
        <v>43846PISCO</v>
      </c>
      <c r="B4773" s="22" t="s">
        <v>24</v>
      </c>
      <c r="C4773" s="76">
        <v>8.17</v>
      </c>
      <c r="D4773" s="158">
        <v>8.64</v>
      </c>
      <c r="E4773" s="54"/>
      <c r="F4773" s="158">
        <v>8.1199780288763339</v>
      </c>
      <c r="G4773" s="158">
        <v>7.6399874450721903</v>
      </c>
      <c r="H4773" s="158">
        <v>7.3499686126804775</v>
      </c>
    </row>
    <row r="4774" spans="1:8" ht="15.75" customHeight="1">
      <c r="A4774" s="4" t="str">
        <f>B4763&amp;B4774</f>
        <v>43846MOLLENDO</v>
      </c>
      <c r="B4774" s="22" t="s">
        <v>25</v>
      </c>
      <c r="C4774" s="76">
        <v>8.44</v>
      </c>
      <c r="D4774" s="158">
        <v>8.83</v>
      </c>
      <c r="E4774" s="54"/>
      <c r="F4774" s="54"/>
      <c r="G4774" s="158">
        <v>7.9500156936597604</v>
      </c>
      <c r="H4774" s="158">
        <v>7.7000156936597612</v>
      </c>
    </row>
    <row r="4775" spans="1:8" ht="15.75" customHeight="1">
      <c r="A4775" s="4" t="str">
        <f>B4763&amp;B4775</f>
        <v>43846JULIACA</v>
      </c>
      <c r="B4775" s="22" t="s">
        <v>26</v>
      </c>
      <c r="C4775" s="76">
        <v>8.7100000000000009</v>
      </c>
      <c r="D4775" s="158">
        <v>9.18</v>
      </c>
      <c r="E4775" s="54"/>
      <c r="F4775" s="54"/>
      <c r="G4775" s="54"/>
      <c r="H4775" s="158">
        <v>8.009965473948526</v>
      </c>
    </row>
    <row r="4776" spans="1:8" ht="15.75" customHeight="1">
      <c r="A4776" s="4" t="str">
        <f>B4763&amp;B4776</f>
        <v>43846CUSCO</v>
      </c>
      <c r="B4776" s="22" t="s">
        <v>19</v>
      </c>
      <c r="C4776" s="76">
        <v>8.7600000000000016</v>
      </c>
      <c r="D4776" s="158">
        <v>9.23</v>
      </c>
      <c r="E4776" s="54"/>
      <c r="F4776" s="54"/>
      <c r="G4776" s="54"/>
      <c r="H4776" s="158">
        <v>8.0600282485875692</v>
      </c>
    </row>
    <row r="4777" spans="1:8" ht="15.75" customHeight="1">
      <c r="A4777" s="4" t="str">
        <f>B4763&amp;B4777</f>
        <v>43846ILO</v>
      </c>
      <c r="B4777" s="22" t="s">
        <v>27</v>
      </c>
      <c r="C4777" s="76">
        <v>8.48</v>
      </c>
      <c r="D4777" s="158">
        <v>8.9500000000000011</v>
      </c>
      <c r="E4777" s="54"/>
      <c r="F4777" s="158">
        <v>8.5299748901443806</v>
      </c>
      <c r="G4777" s="54"/>
      <c r="H4777" s="54"/>
    </row>
    <row r="4778" spans="1:8" ht="15.75" customHeight="1">
      <c r="A4778" s="4" t="str">
        <f>B4763&amp;B4778</f>
        <v>43846EL MILAGRO</v>
      </c>
      <c r="B4778" s="22" t="s">
        <v>28</v>
      </c>
      <c r="C4778" s="76"/>
      <c r="D4778" s="158"/>
      <c r="E4778" s="54"/>
      <c r="F4778" s="54"/>
      <c r="G4778" s="158">
        <v>7.8300376647834273</v>
      </c>
      <c r="H4778" s="158">
        <v>7.490034526051474</v>
      </c>
    </row>
    <row r="4779" spans="1:8" ht="15.75" customHeight="1">
      <c r="A4779" s="4" t="str">
        <f>B4763&amp;B4779</f>
        <v>43846YURIMAGUAS</v>
      </c>
      <c r="B4779" s="22" t="s">
        <v>29</v>
      </c>
      <c r="C4779" s="54"/>
      <c r="D4779" s="54"/>
      <c r="E4779" s="18"/>
      <c r="F4779" s="18"/>
      <c r="G4779" s="18"/>
      <c r="H4779" s="18"/>
    </row>
    <row r="4780" spans="1:8" ht="15.75" customHeight="1">
      <c r="A4780" s="4" t="str">
        <f>B4763&amp;B4780</f>
        <v>43846IQUITOS</v>
      </c>
      <c r="B4780" s="22" t="s">
        <v>30</v>
      </c>
      <c r="C4780" s="54"/>
      <c r="D4780" s="54"/>
      <c r="E4780" s="18"/>
      <c r="F4780" s="18"/>
      <c r="G4780" s="18"/>
      <c r="H4780" s="18"/>
    </row>
    <row r="4781" spans="1:8" ht="15.75" customHeight="1">
      <c r="A4781" s="4" t="str">
        <f>B4763&amp;B4781</f>
        <v>43846PUCALLPA</v>
      </c>
      <c r="B4781" s="22" t="s">
        <v>31</v>
      </c>
      <c r="C4781" s="54"/>
      <c r="D4781" s="54"/>
      <c r="E4781" s="18"/>
      <c r="F4781" s="18"/>
      <c r="G4781" s="18"/>
      <c r="H4781" s="18"/>
    </row>
    <row r="4782" spans="1:8" ht="15.75" customHeight="1">
      <c r="A4782" s="4" t="str">
        <f>B4763&amp;B4782</f>
        <v>43846PTO. MALDONADO</v>
      </c>
      <c r="B4782" s="22" t="s">
        <v>32</v>
      </c>
      <c r="C4782" s="76">
        <v>9.98</v>
      </c>
      <c r="D4782" s="76">
        <v>10.45</v>
      </c>
      <c r="E4782" s="18"/>
      <c r="F4782" s="18"/>
      <c r="G4782" s="18"/>
      <c r="H4782" s="18"/>
    </row>
    <row r="4783" spans="1:8" ht="15.75" customHeight="1">
      <c r="B4783" s="17">
        <v>43848</v>
      </c>
      <c r="C4783" s="18"/>
      <c r="D4783" s="18"/>
      <c r="E4783" s="18"/>
      <c r="F4783" s="18"/>
      <c r="G4783" s="18"/>
      <c r="H4783" s="18"/>
    </row>
    <row r="4784" spans="1:8" ht="15.75" customHeight="1">
      <c r="A4784" s="4" t="str">
        <f>B4783&amp;B4784</f>
        <v>43848TALARA</v>
      </c>
      <c r="B4784" s="22" t="s">
        <v>20</v>
      </c>
      <c r="C4784" s="157"/>
      <c r="D4784" s="157"/>
      <c r="E4784" s="157"/>
      <c r="F4784" s="158">
        <v>7.9700251098556176</v>
      </c>
      <c r="G4784" s="158">
        <v>7.5400188323917137</v>
      </c>
      <c r="H4784" s="158">
        <v>7.2400345260514749</v>
      </c>
    </row>
    <row r="4785" spans="1:8" ht="15.75" customHeight="1">
      <c r="A4785" s="4" t="str">
        <f>B4783&amp;B4785</f>
        <v>43848PIURA</v>
      </c>
      <c r="B4785" s="22" t="s">
        <v>21</v>
      </c>
      <c r="C4785" s="157"/>
      <c r="D4785" s="157"/>
      <c r="E4785" s="157"/>
      <c r="F4785" s="157"/>
      <c r="G4785" s="158">
        <v>7.6199780288763348</v>
      </c>
      <c r="H4785" s="158">
        <v>7.4199623352165727</v>
      </c>
    </row>
    <row r="4786" spans="1:8" ht="15.75" customHeight="1">
      <c r="A4786" s="4" t="str">
        <f>+B4783&amp;B4786</f>
        <v>43848ETEN</v>
      </c>
      <c r="B4786" s="22" t="s">
        <v>18</v>
      </c>
      <c r="C4786" s="76">
        <v>8.2000000000000011</v>
      </c>
      <c r="D4786" s="158">
        <v>8.67</v>
      </c>
      <c r="E4786" s="157"/>
      <c r="F4786" s="157"/>
      <c r="G4786" s="158">
        <v>7.8100282485875701</v>
      </c>
      <c r="H4786" s="158">
        <v>7.6100125549278097</v>
      </c>
    </row>
    <row r="4787" spans="1:8" ht="15.75" customHeight="1">
      <c r="A4787" s="4" t="str">
        <f>+B4783&amp;B4787</f>
        <v>43848SALAVERRY</v>
      </c>
      <c r="B4787" s="22" t="s">
        <v>16</v>
      </c>
      <c r="C4787" s="76">
        <v>8.24</v>
      </c>
      <c r="D4787" s="158">
        <v>8.7100000000000009</v>
      </c>
      <c r="E4787" s="157"/>
      <c r="F4787" s="158">
        <v>8.2799748901443824</v>
      </c>
      <c r="G4787" s="158">
        <v>7.8400031387319524</v>
      </c>
      <c r="H4787" s="158">
        <v>7.6399874450721903</v>
      </c>
    </row>
    <row r="4788" spans="1:8" ht="15.75" customHeight="1">
      <c r="A4788" s="4" t="str">
        <f>+B4783&amp;B4788</f>
        <v>43848CHIMBOTE</v>
      </c>
      <c r="B4788" s="22" t="s">
        <v>15</v>
      </c>
      <c r="C4788" s="76">
        <v>8.11</v>
      </c>
      <c r="D4788" s="158">
        <v>8.58</v>
      </c>
      <c r="E4788" s="157"/>
      <c r="F4788" s="157"/>
      <c r="G4788" s="158">
        <v>7.8400031387319524</v>
      </c>
      <c r="H4788" s="157"/>
    </row>
    <row r="4789" spans="1:8" ht="15.75" customHeight="1">
      <c r="A4789" s="4" t="str">
        <f>+B4783&amp;B4789</f>
        <v>43848SUPE</v>
      </c>
      <c r="B4789" s="22" t="s">
        <v>22</v>
      </c>
      <c r="C4789" s="76">
        <v>8.1</v>
      </c>
      <c r="D4789" s="158">
        <v>8.57</v>
      </c>
      <c r="E4789" s="157"/>
      <c r="F4789" s="157"/>
      <c r="G4789" s="158">
        <v>7.5600282485875701</v>
      </c>
      <c r="H4789" s="158">
        <v>7.5099654739485242</v>
      </c>
    </row>
    <row r="4790" spans="1:8" ht="15.75" customHeight="1">
      <c r="A4790" s="4" t="str">
        <f>+B4783&amp;B4790</f>
        <v>43848CALLAO</v>
      </c>
      <c r="B4790" s="22" t="s">
        <v>17</v>
      </c>
      <c r="C4790" s="76">
        <v>7.9700000000000006</v>
      </c>
      <c r="D4790" s="158">
        <v>8.44</v>
      </c>
      <c r="E4790" s="158">
        <v>8.0900031387319515</v>
      </c>
      <c r="F4790" s="158">
        <v>7.7999843063402379</v>
      </c>
      <c r="G4790" s="158">
        <v>7.3400031387319515</v>
      </c>
      <c r="H4790" s="158">
        <v>7.119978028876333</v>
      </c>
    </row>
    <row r="4791" spans="1:8" ht="15.75" customHeight="1">
      <c r="A4791" s="4" t="str">
        <f>+B4783&amp;B4791</f>
        <v>43848CONCHAN</v>
      </c>
      <c r="B4791" s="22" t="s">
        <v>14</v>
      </c>
      <c r="C4791" s="76">
        <v>7.9700000000000006</v>
      </c>
      <c r="D4791" s="158">
        <v>8.44</v>
      </c>
      <c r="E4791" s="158">
        <v>8.0900031387319515</v>
      </c>
      <c r="F4791" s="158">
        <v>7.7999843063402379</v>
      </c>
      <c r="G4791" s="158">
        <v>7.3400031387319515</v>
      </c>
      <c r="H4791" s="158">
        <v>7.119978028876333</v>
      </c>
    </row>
    <row r="4792" spans="1:8" ht="15.75" customHeight="1">
      <c r="A4792" s="4" t="str">
        <f>+B4783&amp;B4792</f>
        <v>43848C. DE PASCO</v>
      </c>
      <c r="B4792" s="22" t="s">
        <v>23</v>
      </c>
      <c r="C4792" s="54"/>
      <c r="D4792" s="54"/>
      <c r="E4792" s="54"/>
      <c r="F4792" s="54"/>
      <c r="G4792" s="158">
        <v>8.1100125549278079</v>
      </c>
      <c r="H4792" s="158">
        <v>7.9199623352165718</v>
      </c>
    </row>
    <row r="4793" spans="1:8" ht="15.75" customHeight="1">
      <c r="A4793" s="4" t="str">
        <f>+B4783&amp;B4793</f>
        <v>43848PISCO</v>
      </c>
      <c r="B4793" s="22" t="s">
        <v>24</v>
      </c>
      <c r="C4793" s="76">
        <v>8.17</v>
      </c>
      <c r="D4793" s="158">
        <v>8.64</v>
      </c>
      <c r="E4793" s="54"/>
      <c r="F4793" s="158">
        <v>8.0699937225360969</v>
      </c>
      <c r="G4793" s="158">
        <v>7.6399874450721903</v>
      </c>
      <c r="H4793" s="158">
        <v>7.4000313873195234</v>
      </c>
    </row>
    <row r="4794" spans="1:8" ht="15.75" customHeight="1">
      <c r="A4794" s="4" t="str">
        <f>B4783&amp;B4794</f>
        <v>43848MOLLENDO</v>
      </c>
      <c r="B4794" s="22" t="s">
        <v>25</v>
      </c>
      <c r="C4794" s="76">
        <v>8.44</v>
      </c>
      <c r="D4794" s="158">
        <v>8.83</v>
      </c>
      <c r="E4794" s="54"/>
      <c r="F4794" s="54"/>
      <c r="G4794" s="158">
        <v>7.9500156936597604</v>
      </c>
      <c r="H4794" s="158">
        <v>7.7499999999999991</v>
      </c>
    </row>
    <row r="4795" spans="1:8" ht="15.75" customHeight="1">
      <c r="A4795" s="4" t="str">
        <f>B4783&amp;B4795</f>
        <v>43848JULIACA</v>
      </c>
      <c r="B4795" s="22" t="s">
        <v>26</v>
      </c>
      <c r="C4795" s="76">
        <v>8.7100000000000009</v>
      </c>
      <c r="D4795" s="158">
        <v>9.18</v>
      </c>
      <c r="E4795" s="54"/>
      <c r="F4795" s="54"/>
      <c r="G4795" s="54"/>
      <c r="H4795" s="158">
        <v>8.0600282485875692</v>
      </c>
    </row>
    <row r="4796" spans="1:8" ht="15.75" customHeight="1">
      <c r="A4796" s="4" t="str">
        <f>B4783&amp;B4796</f>
        <v>43848CUSCO</v>
      </c>
      <c r="B4796" s="22" t="s">
        <v>19</v>
      </c>
      <c r="C4796" s="76">
        <v>8.7600000000000016</v>
      </c>
      <c r="D4796" s="158">
        <v>9.23</v>
      </c>
      <c r="E4796" s="54"/>
      <c r="F4796" s="54"/>
      <c r="G4796" s="54"/>
      <c r="H4796" s="158">
        <v>8.1100125549278079</v>
      </c>
    </row>
    <row r="4797" spans="1:8" ht="15.75" customHeight="1">
      <c r="A4797" s="4" t="str">
        <f>B4783&amp;B4797</f>
        <v>43848ILO</v>
      </c>
      <c r="B4797" s="22" t="s">
        <v>27</v>
      </c>
      <c r="C4797" s="76">
        <v>8.48</v>
      </c>
      <c r="D4797" s="158">
        <v>8.9500000000000011</v>
      </c>
      <c r="E4797" s="54"/>
      <c r="F4797" s="158">
        <v>8.4799905838041436</v>
      </c>
      <c r="G4797" s="54"/>
      <c r="H4797" s="54"/>
    </row>
    <row r="4798" spans="1:8" ht="15.75" customHeight="1">
      <c r="A4798" s="4" t="str">
        <f>B4783&amp;B4798</f>
        <v>43848EL MILAGRO</v>
      </c>
      <c r="B4798" s="22" t="s">
        <v>28</v>
      </c>
      <c r="C4798" s="76"/>
      <c r="D4798" s="158"/>
      <c r="E4798" s="54"/>
      <c r="F4798" s="54"/>
      <c r="G4798" s="158">
        <v>7.8300376647834273</v>
      </c>
      <c r="H4798" s="158">
        <v>7.5400188323917137</v>
      </c>
    </row>
    <row r="4799" spans="1:8" ht="15.75" customHeight="1">
      <c r="A4799" s="4" t="str">
        <f>B4783&amp;B4799</f>
        <v>43848YURIMAGUAS</v>
      </c>
      <c r="B4799" s="22" t="s">
        <v>29</v>
      </c>
      <c r="C4799" s="54"/>
      <c r="D4799" s="54"/>
      <c r="E4799" s="18"/>
      <c r="F4799" s="18"/>
      <c r="G4799" s="18"/>
      <c r="H4799" s="18"/>
    </row>
    <row r="4800" spans="1:8" ht="15.75" customHeight="1">
      <c r="A4800" s="4" t="str">
        <f>B4783&amp;B4800</f>
        <v>43848IQUITOS</v>
      </c>
      <c r="B4800" s="22" t="s">
        <v>30</v>
      </c>
      <c r="C4800" s="54"/>
      <c r="D4800" s="54"/>
      <c r="E4800" s="18"/>
      <c r="F4800" s="18"/>
      <c r="G4800" s="18"/>
      <c r="H4800" s="18"/>
    </row>
    <row r="4801" spans="1:8" ht="15.75" customHeight="1">
      <c r="A4801" s="4" t="str">
        <f>B4783&amp;B4801</f>
        <v>43848PUCALLPA</v>
      </c>
      <c r="B4801" s="22" t="s">
        <v>31</v>
      </c>
      <c r="C4801" s="54"/>
      <c r="D4801" s="54"/>
      <c r="E4801" s="18"/>
      <c r="F4801" s="18"/>
      <c r="G4801" s="18"/>
      <c r="H4801" s="18"/>
    </row>
    <row r="4802" spans="1:8" ht="15.75" customHeight="1">
      <c r="A4802" s="4" t="str">
        <f>B4783&amp;B4802</f>
        <v>43848PTO. MALDONADO</v>
      </c>
      <c r="B4802" s="22" t="s">
        <v>32</v>
      </c>
      <c r="C4802" s="76">
        <v>9.98</v>
      </c>
      <c r="D4802" s="76">
        <v>10.45</v>
      </c>
      <c r="E4802" s="18"/>
      <c r="F4802" s="18"/>
      <c r="G4802" s="18"/>
      <c r="H4802" s="18"/>
    </row>
    <row r="4803" spans="1:8" ht="15.75" customHeight="1">
      <c r="B4803" s="17">
        <v>43855</v>
      </c>
      <c r="C4803" s="18"/>
      <c r="D4803" s="18"/>
      <c r="E4803" s="18"/>
      <c r="F4803" s="18"/>
      <c r="G4803" s="18"/>
      <c r="H4803" s="18"/>
    </row>
    <row r="4804" spans="1:8" ht="15.75" customHeight="1">
      <c r="A4804" s="4" t="str">
        <f>B4803&amp;B4804</f>
        <v>43855TALARA</v>
      </c>
      <c r="B4804" s="22" t="s">
        <v>20</v>
      </c>
      <c r="C4804" s="157"/>
      <c r="D4804" s="157"/>
      <c r="E4804" s="157"/>
      <c r="F4804" s="158">
        <v>7.9000313873195216</v>
      </c>
      <c r="G4804" s="158">
        <v>7.5400188323917137</v>
      </c>
      <c r="H4804" s="158">
        <v>7.2400345260514749</v>
      </c>
    </row>
    <row r="4805" spans="1:8" ht="15.75" customHeight="1">
      <c r="A4805" s="4" t="str">
        <f>B4803&amp;B4805</f>
        <v>43855PIURA</v>
      </c>
      <c r="B4805" s="22" t="s">
        <v>21</v>
      </c>
      <c r="C4805" s="157"/>
      <c r="D4805" s="157"/>
      <c r="E4805" s="157"/>
      <c r="F4805" s="157"/>
      <c r="G4805" s="158">
        <v>7.6199780288763348</v>
      </c>
      <c r="H4805" s="158">
        <v>7.4199623352165727</v>
      </c>
    </row>
    <row r="4806" spans="1:8" ht="15.75" customHeight="1">
      <c r="A4806" s="4" t="str">
        <f>+B4803&amp;B4806</f>
        <v>43855ETEN</v>
      </c>
      <c r="B4806" s="22" t="s">
        <v>18</v>
      </c>
      <c r="C4806" s="76">
        <v>8.2000000000000011</v>
      </c>
      <c r="D4806" s="158">
        <v>8.61</v>
      </c>
      <c r="E4806" s="157"/>
      <c r="F4806" s="157"/>
      <c r="G4806" s="158">
        <v>7.8100282485875701</v>
      </c>
      <c r="H4806" s="158">
        <v>7.6100125549278097</v>
      </c>
    </row>
    <row r="4807" spans="1:8" ht="15.75" customHeight="1">
      <c r="A4807" s="4" t="str">
        <f>+B4803&amp;B4807</f>
        <v>43855SALAVERRY</v>
      </c>
      <c r="B4807" s="22" t="s">
        <v>16</v>
      </c>
      <c r="C4807" s="76">
        <v>8.24</v>
      </c>
      <c r="D4807" s="158">
        <v>8.65</v>
      </c>
      <c r="E4807" s="157"/>
      <c r="F4807" s="158">
        <v>8.2099811676082854</v>
      </c>
      <c r="G4807" s="158">
        <v>7.8400031387319524</v>
      </c>
      <c r="H4807" s="158">
        <v>7.6399874450721903</v>
      </c>
    </row>
    <row r="4808" spans="1:8" ht="15.75" customHeight="1">
      <c r="A4808" s="4" t="str">
        <f>+B4803&amp;B4808</f>
        <v>43855CHIMBOTE</v>
      </c>
      <c r="B4808" s="22" t="s">
        <v>15</v>
      </c>
      <c r="C4808" s="76">
        <v>8.11</v>
      </c>
      <c r="D4808" s="158">
        <v>8.52</v>
      </c>
      <c r="E4808" s="157"/>
      <c r="F4808" s="157"/>
      <c r="G4808" s="158">
        <v>7.8400031387319524</v>
      </c>
      <c r="H4808" s="157"/>
    </row>
    <row r="4809" spans="1:8" ht="15.75" customHeight="1">
      <c r="A4809" s="4" t="str">
        <f>+B4803&amp;B4809</f>
        <v>43855SUPE</v>
      </c>
      <c r="B4809" s="22" t="s">
        <v>22</v>
      </c>
      <c r="C4809" s="76">
        <v>8.1</v>
      </c>
      <c r="D4809" s="158">
        <v>8.5100000000000016</v>
      </c>
      <c r="E4809" s="157"/>
      <c r="F4809" s="157"/>
      <c r="G4809" s="158">
        <v>7.5600282485875701</v>
      </c>
      <c r="H4809" s="158">
        <v>7.5099654739485242</v>
      </c>
    </row>
    <row r="4810" spans="1:8" ht="15.75" customHeight="1">
      <c r="A4810" s="4" t="str">
        <f>+B4803&amp;B4810</f>
        <v>43855CALLAO</v>
      </c>
      <c r="B4810" s="22" t="s">
        <v>17</v>
      </c>
      <c r="C4810" s="76">
        <v>7.9700000000000006</v>
      </c>
      <c r="D4810" s="158">
        <v>8.379999999999999</v>
      </c>
      <c r="E4810" s="158">
        <v>8</v>
      </c>
      <c r="F4810" s="158">
        <v>7.7299905838041418</v>
      </c>
      <c r="G4810" s="158">
        <v>7.3400031387319515</v>
      </c>
      <c r="H4810" s="158">
        <v>7.119978028876333</v>
      </c>
    </row>
    <row r="4811" spans="1:8" ht="15.75" customHeight="1">
      <c r="A4811" s="4" t="str">
        <f>+B4803&amp;B4811</f>
        <v>43855CONCHAN</v>
      </c>
      <c r="B4811" s="22" t="s">
        <v>14</v>
      </c>
      <c r="C4811" s="76">
        <v>7.9700000000000006</v>
      </c>
      <c r="D4811" s="158">
        <v>8.379999999999999</v>
      </c>
      <c r="E4811" s="158">
        <v>8</v>
      </c>
      <c r="F4811" s="158">
        <v>7.7299905838041418</v>
      </c>
      <c r="G4811" s="158">
        <v>7.3400031387319515</v>
      </c>
      <c r="H4811" s="158">
        <v>7.119978028876333</v>
      </c>
    </row>
    <row r="4812" spans="1:8" ht="15.75" customHeight="1">
      <c r="A4812" s="4" t="str">
        <f>+B4803&amp;B4812</f>
        <v>43855C. DE PASCO</v>
      </c>
      <c r="B4812" s="22" t="s">
        <v>23</v>
      </c>
      <c r="C4812" s="54"/>
      <c r="D4812" s="54"/>
      <c r="E4812" s="54"/>
      <c r="F4812" s="54"/>
      <c r="G4812" s="158">
        <v>8.1100125549278079</v>
      </c>
      <c r="H4812" s="158">
        <v>7.9199623352165718</v>
      </c>
    </row>
    <row r="4813" spans="1:8" ht="15.75" customHeight="1">
      <c r="A4813" s="4" t="str">
        <f>+B4803&amp;B4813</f>
        <v>43855PISCO</v>
      </c>
      <c r="B4813" s="22" t="s">
        <v>24</v>
      </c>
      <c r="C4813" s="76">
        <v>8.17</v>
      </c>
      <c r="D4813" s="158">
        <v>8.58</v>
      </c>
      <c r="E4813" s="54"/>
      <c r="F4813" s="158">
        <v>8</v>
      </c>
      <c r="G4813" s="158">
        <v>7.6399874450721903</v>
      </c>
      <c r="H4813" s="158">
        <v>7.4000313873195234</v>
      </c>
    </row>
    <row r="4814" spans="1:8" ht="15.75" customHeight="1">
      <c r="A4814" s="4" t="str">
        <f>B4803&amp;B4814</f>
        <v>43855MOLLENDO</v>
      </c>
      <c r="B4814" s="22" t="s">
        <v>25</v>
      </c>
      <c r="C4814" s="76">
        <v>8.44</v>
      </c>
      <c r="D4814" s="158">
        <v>8.77</v>
      </c>
      <c r="E4814" s="54"/>
      <c r="F4814" s="54"/>
      <c r="G4814" s="158">
        <v>7.9500156936597604</v>
      </c>
      <c r="H4814" s="158">
        <v>7.7499999999999991</v>
      </c>
    </row>
    <row r="4815" spans="1:8" ht="15.75" customHeight="1">
      <c r="A4815" s="4" t="str">
        <f>B4803&amp;B4815</f>
        <v>43855JULIACA</v>
      </c>
      <c r="B4815" s="22" t="s">
        <v>26</v>
      </c>
      <c r="C4815" s="76">
        <v>8.7100000000000009</v>
      </c>
      <c r="D4815" s="158">
        <v>9.120000000000001</v>
      </c>
      <c r="E4815" s="54"/>
      <c r="F4815" s="54"/>
      <c r="G4815" s="54"/>
      <c r="H4815" s="158">
        <v>8.0600282485875692</v>
      </c>
    </row>
    <row r="4816" spans="1:8" ht="15.75" customHeight="1">
      <c r="A4816" s="4" t="str">
        <f>B4803&amp;B4816</f>
        <v>43855CUSCO</v>
      </c>
      <c r="B4816" s="22" t="s">
        <v>19</v>
      </c>
      <c r="C4816" s="76">
        <v>8.7100000000000009</v>
      </c>
      <c r="D4816" s="158">
        <v>9.17</v>
      </c>
      <c r="E4816" s="54"/>
      <c r="F4816" s="54"/>
      <c r="G4816" s="54"/>
      <c r="H4816" s="158">
        <v>8.1100125549278079</v>
      </c>
    </row>
    <row r="4817" spans="1:8" ht="15.75" customHeight="1">
      <c r="A4817" s="4" t="str">
        <f>B4803&amp;B4817</f>
        <v>43855ILO</v>
      </c>
      <c r="B4817" s="22" t="s">
        <v>27</v>
      </c>
      <c r="C4817" s="76">
        <v>8.48</v>
      </c>
      <c r="D4817" s="158">
        <v>8.89</v>
      </c>
      <c r="E4817" s="54"/>
      <c r="F4817" s="158">
        <v>8.4099968612680467</v>
      </c>
      <c r="G4817" s="54"/>
      <c r="H4817" s="54"/>
    </row>
    <row r="4818" spans="1:8" ht="15.75" customHeight="1">
      <c r="A4818" s="4" t="str">
        <f>B4803&amp;B4818</f>
        <v>43855EL MILAGRO</v>
      </c>
      <c r="B4818" s="22" t="s">
        <v>28</v>
      </c>
      <c r="C4818" s="76"/>
      <c r="D4818" s="158"/>
      <c r="E4818" s="54"/>
      <c r="F4818" s="54"/>
      <c r="G4818" s="158">
        <v>7.8300376647834273</v>
      </c>
      <c r="H4818" s="158">
        <v>7.5400188323917137</v>
      </c>
    </row>
    <row r="4819" spans="1:8" ht="15.75" customHeight="1">
      <c r="A4819" s="4" t="str">
        <f>B4803&amp;B4819</f>
        <v>43855YURIMAGUAS</v>
      </c>
      <c r="B4819" s="22" t="s">
        <v>29</v>
      </c>
      <c r="C4819" s="54"/>
      <c r="D4819" s="54"/>
      <c r="E4819" s="18"/>
      <c r="F4819" s="18"/>
      <c r="G4819" s="18"/>
      <c r="H4819" s="18"/>
    </row>
    <row r="4820" spans="1:8" ht="15.75" customHeight="1">
      <c r="A4820" s="4" t="str">
        <f>B4803&amp;B4820</f>
        <v>43855IQUITOS</v>
      </c>
      <c r="B4820" s="22" t="s">
        <v>30</v>
      </c>
      <c r="C4820" s="54"/>
      <c r="D4820" s="54"/>
      <c r="E4820" s="18"/>
      <c r="F4820" s="18"/>
      <c r="G4820" s="18"/>
      <c r="H4820" s="18"/>
    </row>
    <row r="4821" spans="1:8" ht="15.75" customHeight="1">
      <c r="A4821" s="4" t="str">
        <f>B4803&amp;B4821</f>
        <v>43855PUCALLPA</v>
      </c>
      <c r="B4821" s="22" t="s">
        <v>31</v>
      </c>
      <c r="C4821" s="54"/>
      <c r="D4821" s="54"/>
      <c r="E4821" s="18"/>
      <c r="F4821" s="18"/>
      <c r="G4821" s="18"/>
      <c r="H4821" s="18"/>
    </row>
    <row r="4822" spans="1:8" ht="15.75" customHeight="1">
      <c r="A4822" s="4" t="str">
        <f>B4803&amp;B4822</f>
        <v>43855PTO. MALDONADO</v>
      </c>
      <c r="B4822" s="22" t="s">
        <v>32</v>
      </c>
      <c r="C4822" s="76">
        <v>9.98</v>
      </c>
      <c r="D4822" s="76">
        <v>10.39</v>
      </c>
      <c r="E4822" s="18"/>
      <c r="F4822" s="18"/>
      <c r="G4822" s="18"/>
      <c r="H4822" s="18"/>
    </row>
    <row r="4823" spans="1:8" ht="15.75" customHeight="1">
      <c r="B4823" s="17">
        <v>43865</v>
      </c>
      <c r="C4823" s="18"/>
      <c r="D4823" s="18"/>
      <c r="E4823" s="18"/>
      <c r="F4823" s="18"/>
      <c r="G4823" s="18"/>
      <c r="H4823" s="18"/>
    </row>
    <row r="4824" spans="1:8" ht="15.75" customHeight="1">
      <c r="A4824" s="4" t="str">
        <f>B4823&amp;B4824</f>
        <v>43865TALARA</v>
      </c>
      <c r="B4824" s="22" t="s">
        <v>20</v>
      </c>
      <c r="C4824" s="157"/>
      <c r="D4824" s="157"/>
      <c r="E4824" s="157"/>
      <c r="F4824" s="158">
        <v>7.8300376647834282</v>
      </c>
      <c r="G4824" s="158">
        <v>7.4999999999999991</v>
      </c>
      <c r="H4824" s="158">
        <v>7.2000156936597612</v>
      </c>
    </row>
    <row r="4825" spans="1:8" ht="15.75" customHeight="1">
      <c r="A4825" s="4" t="str">
        <f>B4823&amp;B4825</f>
        <v>43865PIURA</v>
      </c>
      <c r="B4825" s="22" t="s">
        <v>21</v>
      </c>
      <c r="C4825" s="157"/>
      <c r="D4825" s="157"/>
      <c r="E4825" s="157"/>
      <c r="F4825" s="157"/>
      <c r="G4825" s="158">
        <v>7.5800376647834273</v>
      </c>
      <c r="H4825" s="158">
        <v>7.3800219711236661</v>
      </c>
    </row>
    <row r="4826" spans="1:8" ht="15.75" customHeight="1">
      <c r="A4826" s="4" t="str">
        <f>+B4823&amp;B4826</f>
        <v>43865ETEN</v>
      </c>
      <c r="B4826" s="22" t="s">
        <v>18</v>
      </c>
      <c r="C4826" s="76">
        <v>8.2000000000000011</v>
      </c>
      <c r="D4826" s="158">
        <v>8.2100000000000009</v>
      </c>
      <c r="E4826" s="157"/>
      <c r="F4826" s="157"/>
      <c r="G4826" s="158">
        <v>7.7700094161958555</v>
      </c>
      <c r="H4826" s="158">
        <v>7.5699937225360951</v>
      </c>
    </row>
    <row r="4827" spans="1:8" ht="15.75" customHeight="1">
      <c r="A4827" s="4" t="str">
        <f>+B4823&amp;B4827</f>
        <v>43865SALAVERRY</v>
      </c>
      <c r="B4827" s="22" t="s">
        <v>16</v>
      </c>
      <c r="C4827" s="76">
        <v>8.24</v>
      </c>
      <c r="D4827" s="158">
        <v>8.25</v>
      </c>
      <c r="E4827" s="157"/>
      <c r="F4827" s="158">
        <v>8.1399874450721921</v>
      </c>
      <c r="G4827" s="158">
        <v>7.7999843063402396</v>
      </c>
      <c r="H4827" s="158">
        <v>7.5999686126804757</v>
      </c>
    </row>
    <row r="4828" spans="1:8" ht="15.75" customHeight="1">
      <c r="A4828" s="4" t="str">
        <f>+B4823&amp;B4828</f>
        <v>43865CHIMBOTE</v>
      </c>
      <c r="B4828" s="22" t="s">
        <v>15</v>
      </c>
      <c r="C4828" s="76">
        <v>8.11</v>
      </c>
      <c r="D4828" s="158">
        <v>8.120000000000001</v>
      </c>
      <c r="E4828" s="157"/>
      <c r="F4828" s="157"/>
      <c r="G4828" s="158">
        <v>7.7999843063402396</v>
      </c>
      <c r="H4828" s="157"/>
    </row>
    <row r="4829" spans="1:8" ht="15.75" customHeight="1">
      <c r="A4829" s="4" t="str">
        <f>+B4823&amp;B4829</f>
        <v>43865SUPE</v>
      </c>
      <c r="B4829" s="22" t="s">
        <v>22</v>
      </c>
      <c r="C4829" s="76">
        <v>8.1</v>
      </c>
      <c r="D4829" s="158">
        <v>8.11</v>
      </c>
      <c r="E4829" s="157"/>
      <c r="F4829" s="157"/>
      <c r="G4829" s="158">
        <v>7.5200094161958564</v>
      </c>
      <c r="H4829" s="158">
        <v>7.4700251098556185</v>
      </c>
    </row>
    <row r="4830" spans="1:8" ht="15.75" customHeight="1">
      <c r="A4830" s="4" t="str">
        <f>+B4823&amp;B4830</f>
        <v>43865CALLAO</v>
      </c>
      <c r="B4830" s="22" t="s">
        <v>17</v>
      </c>
      <c r="C4830" s="76">
        <v>7.9700000000000006</v>
      </c>
      <c r="D4830" s="158">
        <v>7.98</v>
      </c>
      <c r="E4830" s="158">
        <v>7.7999843063402379</v>
      </c>
      <c r="F4830" s="158">
        <v>7.6599968612680485</v>
      </c>
      <c r="G4830" s="158">
        <v>7.2999843063402388</v>
      </c>
      <c r="H4830" s="158">
        <v>7.0800376647834273</v>
      </c>
    </row>
    <row r="4831" spans="1:8" ht="15.75" customHeight="1">
      <c r="A4831" s="4" t="str">
        <f>+B4823&amp;B4831</f>
        <v>43865CONCHAN</v>
      </c>
      <c r="B4831" s="22" t="s">
        <v>14</v>
      </c>
      <c r="C4831" s="76">
        <v>7.9700000000000006</v>
      </c>
      <c r="D4831" s="158">
        <v>7.98</v>
      </c>
      <c r="E4831" s="158">
        <v>7.7999843063402379</v>
      </c>
      <c r="F4831" s="158">
        <v>7.6599968612680485</v>
      </c>
      <c r="G4831" s="158">
        <v>7.2999843063402388</v>
      </c>
      <c r="H4831" s="158">
        <v>7.0800376647834273</v>
      </c>
    </row>
    <row r="4832" spans="1:8" ht="15.75" customHeight="1">
      <c r="A4832" s="4" t="str">
        <f>+B4823&amp;B4832</f>
        <v>43865C. DE PASCO</v>
      </c>
      <c r="B4832" s="22" t="s">
        <v>23</v>
      </c>
      <c r="C4832" s="54"/>
      <c r="D4832" s="54"/>
      <c r="E4832" s="54"/>
      <c r="F4832" s="54"/>
      <c r="G4832" s="158">
        <v>8.0699937225360951</v>
      </c>
      <c r="H4832" s="158">
        <v>7.8800219711236643</v>
      </c>
    </row>
    <row r="4833" spans="1:8" ht="15.75" customHeight="1">
      <c r="A4833" s="4" t="str">
        <f>+B4823&amp;B4833</f>
        <v>43865PISCO</v>
      </c>
      <c r="B4833" s="22" t="s">
        <v>24</v>
      </c>
      <c r="C4833" s="76">
        <v>8.17</v>
      </c>
      <c r="D4833" s="158">
        <v>8.1800000000000015</v>
      </c>
      <c r="E4833" s="54"/>
      <c r="F4833" s="158">
        <v>7.930006277463904</v>
      </c>
      <c r="G4833" s="158">
        <v>7.5999686126804757</v>
      </c>
      <c r="H4833" s="158">
        <v>7.3600125549278088</v>
      </c>
    </row>
    <row r="4834" spans="1:8" ht="15.75" customHeight="1">
      <c r="A4834" s="4" t="str">
        <f>B4823&amp;B4834</f>
        <v>43865MOLLENDO</v>
      </c>
      <c r="B4834" s="22" t="s">
        <v>25</v>
      </c>
      <c r="C4834" s="76">
        <v>8.44</v>
      </c>
      <c r="D4834" s="158">
        <v>8.370000000000001</v>
      </c>
      <c r="E4834" s="54"/>
      <c r="F4834" s="54"/>
      <c r="G4834" s="158">
        <v>7.9099968612680467</v>
      </c>
      <c r="H4834" s="158">
        <v>7.7099811676082863</v>
      </c>
    </row>
    <row r="4835" spans="1:8" ht="15.75" customHeight="1">
      <c r="A4835" s="4" t="str">
        <f>B4823&amp;B4835</f>
        <v>43865JULIACA</v>
      </c>
      <c r="B4835" s="22" t="s">
        <v>26</v>
      </c>
      <c r="C4835" s="76">
        <v>8.7100000000000009</v>
      </c>
      <c r="D4835" s="158">
        <v>8.7200000000000006</v>
      </c>
      <c r="E4835" s="54"/>
      <c r="F4835" s="54"/>
      <c r="G4835" s="54"/>
      <c r="H4835" s="158">
        <v>8.0200094161958546</v>
      </c>
    </row>
    <row r="4836" spans="1:8" ht="15.75" customHeight="1">
      <c r="A4836" s="4" t="str">
        <f>B4823&amp;B4836</f>
        <v>43865CUSCO</v>
      </c>
      <c r="B4836" s="22" t="s">
        <v>19</v>
      </c>
      <c r="C4836" s="76">
        <v>8.66</v>
      </c>
      <c r="D4836" s="158">
        <v>8.77</v>
      </c>
      <c r="E4836" s="54"/>
      <c r="F4836" s="54"/>
      <c r="G4836" s="54"/>
      <c r="H4836" s="158">
        <v>8.0699937225360951</v>
      </c>
    </row>
    <row r="4837" spans="1:8" ht="15.75" customHeight="1">
      <c r="A4837" s="4" t="str">
        <f>B4823&amp;B4837</f>
        <v>43865ILO</v>
      </c>
      <c r="B4837" s="22" t="s">
        <v>27</v>
      </c>
      <c r="C4837" s="76">
        <v>8.48</v>
      </c>
      <c r="D4837" s="158">
        <v>8.49</v>
      </c>
      <c r="E4837" s="54"/>
      <c r="F4837" s="158">
        <v>8.3400031387319515</v>
      </c>
      <c r="G4837" s="54"/>
      <c r="H4837" s="54"/>
    </row>
    <row r="4838" spans="1:8" ht="15.75" customHeight="1">
      <c r="A4838" s="4" t="str">
        <f>B4823&amp;B4838</f>
        <v>43865EL MILAGRO</v>
      </c>
      <c r="B4838" s="22" t="s">
        <v>28</v>
      </c>
      <c r="C4838" s="76"/>
      <c r="D4838" s="158"/>
      <c r="E4838" s="54"/>
      <c r="F4838" s="54"/>
      <c r="G4838" s="158">
        <v>7.7900188323917146</v>
      </c>
      <c r="H4838" s="158">
        <v>7.4999999999999991</v>
      </c>
    </row>
    <row r="4839" spans="1:8" ht="15.75" customHeight="1">
      <c r="A4839" s="4" t="str">
        <f>B4823&amp;B4839</f>
        <v>43865YURIMAGUAS</v>
      </c>
      <c r="B4839" s="22" t="s">
        <v>29</v>
      </c>
      <c r="C4839" s="54"/>
      <c r="D4839" s="54"/>
      <c r="E4839" s="18"/>
      <c r="F4839" s="18"/>
      <c r="G4839" s="18"/>
      <c r="H4839" s="18"/>
    </row>
    <row r="4840" spans="1:8" ht="15.75" customHeight="1">
      <c r="A4840" s="4" t="str">
        <f>B4823&amp;B4840</f>
        <v>43865IQUITOS</v>
      </c>
      <c r="B4840" s="22" t="s">
        <v>30</v>
      </c>
      <c r="C4840" s="54"/>
      <c r="D4840" s="54"/>
      <c r="E4840" s="18"/>
      <c r="F4840" s="18"/>
      <c r="G4840" s="18"/>
      <c r="H4840" s="18"/>
    </row>
    <row r="4841" spans="1:8" ht="15.75" customHeight="1">
      <c r="A4841" s="4" t="str">
        <f>B4823&amp;B4841</f>
        <v>43865PUCALLPA</v>
      </c>
      <c r="B4841" s="22" t="s">
        <v>31</v>
      </c>
      <c r="C4841" s="54"/>
      <c r="D4841" s="54"/>
      <c r="E4841" s="18"/>
      <c r="F4841" s="18"/>
      <c r="G4841" s="18"/>
      <c r="H4841" s="18"/>
    </row>
    <row r="4842" spans="1:8" ht="15.75" customHeight="1">
      <c r="A4842" s="4" t="str">
        <f>B4823&amp;B4842</f>
        <v>43865PTO. MALDONADO</v>
      </c>
      <c r="B4842" s="22" t="s">
        <v>32</v>
      </c>
      <c r="C4842" s="76">
        <v>9.98</v>
      </c>
      <c r="D4842" s="76">
        <v>9.99</v>
      </c>
      <c r="E4842" s="18"/>
      <c r="F4842" s="18"/>
      <c r="G4842" s="18"/>
      <c r="H4842" s="18"/>
    </row>
    <row r="4843" spans="1:8" ht="15.75" customHeight="1">
      <c r="B4843" s="17">
        <v>43872</v>
      </c>
      <c r="C4843" s="18"/>
      <c r="D4843" s="18"/>
      <c r="E4843" s="18"/>
      <c r="F4843" s="18"/>
      <c r="G4843" s="18"/>
      <c r="H4843" s="18"/>
    </row>
    <row r="4844" spans="1:8" ht="15.75" customHeight="1">
      <c r="A4844" s="4" t="str">
        <f>B4843&amp;B4844</f>
        <v>43872TALARA</v>
      </c>
      <c r="B4844" s="22" t="s">
        <v>20</v>
      </c>
      <c r="C4844" s="157"/>
      <c r="D4844" s="157"/>
      <c r="E4844" s="157"/>
      <c r="F4844" s="158">
        <v>7.700015693659763</v>
      </c>
      <c r="G4844" s="158">
        <v>7.3800219711236652</v>
      </c>
      <c r="H4844" s="158">
        <v>7.0800376647834273</v>
      </c>
    </row>
    <row r="4845" spans="1:8" ht="15.75" customHeight="1">
      <c r="A4845" s="4" t="str">
        <f>B4843&amp;B4845</f>
        <v>43872PIURA</v>
      </c>
      <c r="B4845" s="22" t="s">
        <v>21</v>
      </c>
      <c r="C4845" s="157"/>
      <c r="D4845" s="157"/>
      <c r="E4845" s="157"/>
      <c r="F4845" s="157"/>
      <c r="G4845" s="158">
        <v>7.4599811676082863</v>
      </c>
      <c r="H4845" s="158">
        <v>7.2599654739485251</v>
      </c>
    </row>
    <row r="4846" spans="1:8" ht="15.75" customHeight="1">
      <c r="A4846" s="4" t="str">
        <f>+B4843&amp;B4846</f>
        <v>43872ETEN</v>
      </c>
      <c r="B4846" s="22" t="s">
        <v>18</v>
      </c>
      <c r="C4846" s="76">
        <v>8.2000000000000011</v>
      </c>
      <c r="D4846" s="158">
        <v>8.0299999999999994</v>
      </c>
      <c r="E4846" s="157"/>
      <c r="F4846" s="157"/>
      <c r="G4846" s="158">
        <v>7.6500313873195234</v>
      </c>
      <c r="H4846" s="158">
        <v>7.4500156936597604</v>
      </c>
    </row>
    <row r="4847" spans="1:8" ht="15.75" customHeight="1">
      <c r="A4847" s="4" t="str">
        <f>+B4843&amp;B4847</f>
        <v>43872SALAVERRY</v>
      </c>
      <c r="B4847" s="22" t="s">
        <v>16</v>
      </c>
      <c r="C4847" s="76">
        <v>8.24</v>
      </c>
      <c r="D4847" s="158">
        <v>8.07</v>
      </c>
      <c r="E4847" s="157"/>
      <c r="F4847" s="158">
        <v>8.0099654739485242</v>
      </c>
      <c r="G4847" s="158">
        <v>7.680006277463904</v>
      </c>
      <c r="H4847" s="158">
        <v>7.4799905838041418</v>
      </c>
    </row>
    <row r="4848" spans="1:8" ht="15.75" customHeight="1">
      <c r="A4848" s="4" t="str">
        <f>+B4843&amp;B4848</f>
        <v>43872CHIMBOTE</v>
      </c>
      <c r="B4848" s="22" t="s">
        <v>15</v>
      </c>
      <c r="C4848" s="76">
        <v>8.11</v>
      </c>
      <c r="D4848" s="158">
        <v>7.9399999999999995</v>
      </c>
      <c r="E4848" s="157"/>
      <c r="F4848" s="157"/>
      <c r="G4848" s="158">
        <v>7.680006277463904</v>
      </c>
      <c r="H4848" s="157"/>
    </row>
    <row r="4849" spans="1:8" ht="15.75" customHeight="1">
      <c r="A4849" s="4" t="str">
        <f>+B4843&amp;B4849</f>
        <v>43872SUPE</v>
      </c>
      <c r="B4849" s="22" t="s">
        <v>22</v>
      </c>
      <c r="C4849" s="76">
        <v>8.1</v>
      </c>
      <c r="D4849" s="158">
        <v>7.9300000000000015</v>
      </c>
      <c r="E4849" s="157"/>
      <c r="F4849" s="157"/>
      <c r="G4849" s="158">
        <v>7.4000313873195225</v>
      </c>
      <c r="H4849" s="158">
        <v>7.3499686126804775</v>
      </c>
    </row>
    <row r="4850" spans="1:8" ht="15.75" customHeight="1">
      <c r="A4850" s="4" t="str">
        <f>+B4843&amp;B4850</f>
        <v>43872CALLAO</v>
      </c>
      <c r="B4850" s="22" t="s">
        <v>17</v>
      </c>
      <c r="C4850" s="76">
        <v>7.9700000000000006</v>
      </c>
      <c r="D4850" s="158">
        <v>7.7999999999999989</v>
      </c>
      <c r="E4850" s="158">
        <v>7.6699623352165727</v>
      </c>
      <c r="F4850" s="158">
        <v>7.5299748901443833</v>
      </c>
      <c r="G4850" s="158">
        <v>7.1800062774639049</v>
      </c>
      <c r="H4850" s="158">
        <v>6.9599811676082863</v>
      </c>
    </row>
    <row r="4851" spans="1:8" ht="15.75" customHeight="1">
      <c r="A4851" s="4" t="str">
        <f>+B4843&amp;B4851</f>
        <v>43872CONCHAN</v>
      </c>
      <c r="B4851" s="22" t="s">
        <v>14</v>
      </c>
      <c r="C4851" s="76">
        <v>7.9700000000000006</v>
      </c>
      <c r="D4851" s="158">
        <v>7.7999999999999989</v>
      </c>
      <c r="E4851" s="158">
        <v>7.6699623352165727</v>
      </c>
      <c r="F4851" s="158">
        <v>7.5299748901443833</v>
      </c>
      <c r="G4851" s="158">
        <v>7.1800062774639049</v>
      </c>
      <c r="H4851" s="158">
        <v>6.9599811676082863</v>
      </c>
    </row>
    <row r="4852" spans="1:8" ht="15.75" customHeight="1">
      <c r="A4852" s="4" t="str">
        <f>+B4843&amp;B4852</f>
        <v>43872C. DE PASCO</v>
      </c>
      <c r="B4852" s="22" t="s">
        <v>23</v>
      </c>
      <c r="C4852" s="54"/>
      <c r="D4852" s="54"/>
      <c r="E4852" s="54"/>
      <c r="F4852" s="54"/>
      <c r="G4852" s="158">
        <v>7.9500156936597604</v>
      </c>
      <c r="H4852" s="158">
        <v>7.7599654739485251</v>
      </c>
    </row>
    <row r="4853" spans="1:8" ht="15.75" customHeight="1">
      <c r="A4853" s="4" t="str">
        <f>+B4843&amp;B4853</f>
        <v>43872PISCO</v>
      </c>
      <c r="B4853" s="22" t="s">
        <v>24</v>
      </c>
      <c r="C4853" s="76">
        <v>8.17</v>
      </c>
      <c r="D4853" s="158">
        <v>8</v>
      </c>
      <c r="E4853" s="54"/>
      <c r="F4853" s="158">
        <v>7.7999843063402379</v>
      </c>
      <c r="G4853" s="158">
        <v>7.4799905838041436</v>
      </c>
      <c r="H4853" s="158">
        <v>7.2400345260514749</v>
      </c>
    </row>
    <row r="4854" spans="1:8" ht="15.75" customHeight="1">
      <c r="A4854" s="4" t="str">
        <f>B4843&amp;B4854</f>
        <v>43872MOLLENDO</v>
      </c>
      <c r="B4854" s="22" t="s">
        <v>25</v>
      </c>
      <c r="C4854" s="76">
        <v>8.44</v>
      </c>
      <c r="D4854" s="158">
        <v>8.19</v>
      </c>
      <c r="E4854" s="54"/>
      <c r="F4854" s="54"/>
      <c r="G4854" s="158">
        <v>7.7900188323917146</v>
      </c>
      <c r="H4854" s="158">
        <v>7.5900031387319506</v>
      </c>
    </row>
    <row r="4855" spans="1:8" ht="15.75" customHeight="1">
      <c r="A4855" s="4" t="str">
        <f>B4843&amp;B4855</f>
        <v>43872JULIACA</v>
      </c>
      <c r="B4855" s="22" t="s">
        <v>26</v>
      </c>
      <c r="C4855" s="76">
        <v>8.7100000000000009</v>
      </c>
      <c r="D4855" s="158">
        <v>8.5400000000000009</v>
      </c>
      <c r="E4855" s="54"/>
      <c r="F4855" s="54"/>
      <c r="G4855" s="54"/>
      <c r="H4855" s="158">
        <v>7.9000313873195234</v>
      </c>
    </row>
    <row r="4856" spans="1:8" ht="15.75" customHeight="1">
      <c r="A4856" s="4" t="str">
        <f>B4843&amp;B4856</f>
        <v>43872CUSCO</v>
      </c>
      <c r="B4856" s="22" t="s">
        <v>19</v>
      </c>
      <c r="C4856" s="76">
        <v>8.66</v>
      </c>
      <c r="D4856" s="158">
        <v>8.59</v>
      </c>
      <c r="E4856" s="54"/>
      <c r="F4856" s="54"/>
      <c r="G4856" s="54"/>
      <c r="H4856" s="158">
        <v>7.9500156936597604</v>
      </c>
    </row>
    <row r="4857" spans="1:8" ht="15.75" customHeight="1">
      <c r="A4857" s="4" t="str">
        <f>B4843&amp;B4857</f>
        <v>43872ILO</v>
      </c>
      <c r="B4857" s="22" t="s">
        <v>27</v>
      </c>
      <c r="C4857" s="76">
        <v>8.48</v>
      </c>
      <c r="D4857" s="158">
        <v>8.31</v>
      </c>
      <c r="E4857" s="54"/>
      <c r="F4857" s="158">
        <v>8.2099811676082854</v>
      </c>
      <c r="G4857" s="54"/>
      <c r="H4857" s="54"/>
    </row>
    <row r="4858" spans="1:8" ht="15.75" customHeight="1">
      <c r="A4858" s="4" t="str">
        <f>B4843&amp;B4858</f>
        <v>43872EL MILAGRO</v>
      </c>
      <c r="B4858" s="22" t="s">
        <v>28</v>
      </c>
      <c r="C4858" s="76"/>
      <c r="D4858" s="158"/>
      <c r="E4858" s="54"/>
      <c r="F4858" s="54"/>
      <c r="G4858" s="158">
        <v>7.6699623352165727</v>
      </c>
      <c r="H4858" s="158">
        <v>7.3800219711236661</v>
      </c>
    </row>
    <row r="4859" spans="1:8" ht="15.75" customHeight="1">
      <c r="A4859" s="4" t="str">
        <f>B4843&amp;B4859</f>
        <v>43872YURIMAGUAS</v>
      </c>
      <c r="B4859" s="22" t="s">
        <v>29</v>
      </c>
      <c r="C4859" s="54"/>
      <c r="D4859" s="54"/>
      <c r="E4859" s="18"/>
      <c r="F4859" s="18"/>
      <c r="G4859" s="18"/>
      <c r="H4859" s="18"/>
    </row>
    <row r="4860" spans="1:8" ht="15.75" customHeight="1">
      <c r="A4860" s="4" t="str">
        <f>B4843&amp;B4860</f>
        <v>43872IQUITOS</v>
      </c>
      <c r="B4860" s="22" t="s">
        <v>30</v>
      </c>
      <c r="C4860" s="54"/>
      <c r="D4860" s="54"/>
      <c r="E4860" s="18"/>
      <c r="F4860" s="18"/>
      <c r="G4860" s="18"/>
      <c r="H4860" s="18"/>
    </row>
    <row r="4861" spans="1:8" ht="15.75" customHeight="1">
      <c r="A4861" s="4" t="str">
        <f>B4843&amp;B4861</f>
        <v>43872PUCALLPA</v>
      </c>
      <c r="B4861" s="22" t="s">
        <v>31</v>
      </c>
      <c r="C4861" s="54"/>
      <c r="D4861" s="54"/>
      <c r="E4861" s="18"/>
      <c r="F4861" s="18"/>
      <c r="G4861" s="18"/>
      <c r="H4861" s="18"/>
    </row>
    <row r="4862" spans="1:8" ht="15.75" customHeight="1">
      <c r="A4862" s="4" t="str">
        <f>B4843&amp;B4862</f>
        <v>43872PTO. MALDONADO</v>
      </c>
      <c r="B4862" s="22" t="s">
        <v>32</v>
      </c>
      <c r="C4862" s="76">
        <v>9.98</v>
      </c>
      <c r="D4862" s="76">
        <v>9.81</v>
      </c>
      <c r="E4862" s="18"/>
      <c r="F4862" s="18"/>
      <c r="G4862" s="18"/>
      <c r="H4862" s="18"/>
    </row>
    <row r="4863" spans="1:8" ht="15.75" customHeight="1">
      <c r="B4863" s="17">
        <v>43880</v>
      </c>
      <c r="C4863" s="18"/>
      <c r="D4863" s="18"/>
      <c r="E4863" s="18"/>
      <c r="F4863" s="18"/>
      <c r="G4863" s="18"/>
      <c r="H4863" s="18"/>
    </row>
    <row r="4864" spans="1:8" ht="15.75" customHeight="1">
      <c r="A4864" s="4" t="str">
        <f>B4863&amp;B4864</f>
        <v>43880TALARA</v>
      </c>
      <c r="B4864" s="22" t="s">
        <v>20</v>
      </c>
      <c r="C4864" s="157"/>
      <c r="D4864" s="157"/>
      <c r="E4864" s="157"/>
      <c r="F4864" s="158">
        <v>7.4300062774639049</v>
      </c>
      <c r="G4864" s="158">
        <v>7.1100125549278088</v>
      </c>
      <c r="H4864" s="158">
        <v>6.8100282485875709</v>
      </c>
    </row>
    <row r="4865" spans="1:8" ht="15.75" customHeight="1">
      <c r="A4865" s="4" t="str">
        <f>B4863&amp;B4865</f>
        <v>43880PIURA</v>
      </c>
      <c r="B4865" s="22" t="s">
        <v>21</v>
      </c>
      <c r="C4865" s="157"/>
      <c r="D4865" s="157"/>
      <c r="E4865" s="157"/>
      <c r="F4865" s="157"/>
      <c r="G4865" s="158">
        <v>7.1899717514124299</v>
      </c>
      <c r="H4865" s="158">
        <v>6.9900345260514758</v>
      </c>
    </row>
    <row r="4866" spans="1:8" ht="15.75" customHeight="1">
      <c r="A4866" s="4" t="str">
        <f>+B4863&amp;B4866</f>
        <v>43880ETEN</v>
      </c>
      <c r="B4866" s="22" t="s">
        <v>18</v>
      </c>
      <c r="C4866" s="76">
        <v>8.2000000000000011</v>
      </c>
      <c r="D4866" s="158">
        <v>7.6300000000000008</v>
      </c>
      <c r="E4866" s="157"/>
      <c r="F4866" s="157"/>
      <c r="G4866" s="158">
        <v>7.3800219711236652</v>
      </c>
      <c r="H4866" s="158">
        <v>7.1800062774639057</v>
      </c>
    </row>
    <row r="4867" spans="1:8" ht="15.75" customHeight="1">
      <c r="A4867" s="4" t="str">
        <f>+B4863&amp;B4867</f>
        <v>43880SALAVERRY</v>
      </c>
      <c r="B4867" s="22" t="s">
        <v>16</v>
      </c>
      <c r="C4867" s="76">
        <v>8.24</v>
      </c>
      <c r="D4867" s="158">
        <v>7.67</v>
      </c>
      <c r="E4867" s="157"/>
      <c r="F4867" s="158">
        <v>7.7400345260514767</v>
      </c>
      <c r="G4867" s="158">
        <v>7.4099968612680476</v>
      </c>
      <c r="H4867" s="158">
        <v>7.2099811676082863</v>
      </c>
    </row>
    <row r="4868" spans="1:8" ht="15.75" customHeight="1">
      <c r="A4868" s="4" t="str">
        <f>+B4863&amp;B4868</f>
        <v>43880CHIMBOTE</v>
      </c>
      <c r="B4868" s="22" t="s">
        <v>15</v>
      </c>
      <c r="C4868" s="76">
        <v>8.11</v>
      </c>
      <c r="D4868" s="158">
        <v>7.5400000000000009</v>
      </c>
      <c r="E4868" s="157"/>
      <c r="F4868" s="157"/>
      <c r="G4868" s="158">
        <v>7.4099968612680476</v>
      </c>
      <c r="H4868" s="157"/>
    </row>
    <row r="4869" spans="1:8" ht="15.75" customHeight="1">
      <c r="A4869" s="4" t="str">
        <f>+B4863&amp;B4869</f>
        <v>43880SUPE</v>
      </c>
      <c r="B4869" s="22" t="s">
        <v>22</v>
      </c>
      <c r="C4869" s="76">
        <v>8.1</v>
      </c>
      <c r="D4869" s="158">
        <v>7.5299999999999994</v>
      </c>
      <c r="E4869" s="157"/>
      <c r="F4869" s="157"/>
      <c r="G4869" s="158">
        <v>7.1300219711236661</v>
      </c>
      <c r="H4869" s="158">
        <v>7.0800376647834273</v>
      </c>
    </row>
    <row r="4870" spans="1:8" ht="15.75" customHeight="1">
      <c r="A4870" s="4" t="str">
        <f>+B4863&amp;B4870</f>
        <v>43880CALLAO</v>
      </c>
      <c r="B4870" s="22" t="s">
        <v>17</v>
      </c>
      <c r="C4870" s="76">
        <v>7.9700000000000006</v>
      </c>
      <c r="D4870" s="158">
        <v>7.4</v>
      </c>
      <c r="E4870" s="158">
        <v>7.4099968612680494</v>
      </c>
      <c r="F4870" s="158">
        <v>7.2599654739485242</v>
      </c>
      <c r="G4870" s="158">
        <v>6.9099968612680467</v>
      </c>
      <c r="H4870" s="158">
        <v>6.6899717514124282</v>
      </c>
    </row>
    <row r="4871" spans="1:8" ht="15.75" customHeight="1">
      <c r="A4871" s="4" t="str">
        <f>+B4863&amp;B4871</f>
        <v>43880CONCHAN</v>
      </c>
      <c r="B4871" s="22" t="s">
        <v>14</v>
      </c>
      <c r="C4871" s="76">
        <v>7.9700000000000006</v>
      </c>
      <c r="D4871" s="158">
        <v>7.4</v>
      </c>
      <c r="E4871" s="158">
        <v>7.4099968612680494</v>
      </c>
      <c r="F4871" s="158">
        <v>7.2599654739485242</v>
      </c>
      <c r="G4871" s="158">
        <v>6.9099968612680467</v>
      </c>
      <c r="H4871" s="158">
        <v>6.6899717514124282</v>
      </c>
    </row>
    <row r="4872" spans="1:8" ht="15.75" customHeight="1">
      <c r="A4872" s="4" t="str">
        <f>+B4863&amp;B4872</f>
        <v>43880C. DE PASCO</v>
      </c>
      <c r="B4872" s="22" t="s">
        <v>23</v>
      </c>
      <c r="C4872" s="54"/>
      <c r="D4872" s="54"/>
      <c r="E4872" s="54"/>
      <c r="F4872" s="54"/>
      <c r="G4872" s="158">
        <v>7.680006277463904</v>
      </c>
      <c r="H4872" s="158">
        <v>7.490034526051474</v>
      </c>
    </row>
    <row r="4873" spans="1:8" ht="15.75" customHeight="1">
      <c r="A4873" s="4" t="str">
        <f>+B4863&amp;B4873</f>
        <v>43880PISCO</v>
      </c>
      <c r="B4873" s="22" t="s">
        <v>24</v>
      </c>
      <c r="C4873" s="76">
        <v>8.17</v>
      </c>
      <c r="D4873" s="158">
        <v>7.6000000000000014</v>
      </c>
      <c r="E4873" s="54"/>
      <c r="F4873" s="158">
        <v>7.5299748901443833</v>
      </c>
      <c r="G4873" s="158">
        <v>7.2099811676082854</v>
      </c>
      <c r="H4873" s="158">
        <v>6.9700251098556185</v>
      </c>
    </row>
    <row r="4874" spans="1:8" ht="15.75" customHeight="1">
      <c r="A4874" s="4" t="str">
        <f>B4863&amp;B4874</f>
        <v>43880MOLLENDO</v>
      </c>
      <c r="B4874" s="22" t="s">
        <v>25</v>
      </c>
      <c r="C4874" s="76">
        <v>8.44</v>
      </c>
      <c r="D4874" s="158">
        <v>7.7900000000000009</v>
      </c>
      <c r="E4874" s="54"/>
      <c r="F4874" s="54"/>
      <c r="G4874" s="158">
        <v>7.5200094161958564</v>
      </c>
      <c r="H4874" s="158">
        <v>7.3199937225360951</v>
      </c>
    </row>
    <row r="4875" spans="1:8" ht="15.75" customHeight="1">
      <c r="A4875" s="4" t="str">
        <f>B4863&amp;B4875</f>
        <v>43880JULIACA</v>
      </c>
      <c r="B4875" s="22" t="s">
        <v>26</v>
      </c>
      <c r="C4875" s="76">
        <v>8.7100000000000009</v>
      </c>
      <c r="D4875" s="158">
        <v>8.14</v>
      </c>
      <c r="E4875" s="54"/>
      <c r="F4875" s="54"/>
      <c r="G4875" s="54"/>
      <c r="H4875" s="158">
        <v>7.6300219711236652</v>
      </c>
    </row>
    <row r="4876" spans="1:8" ht="15.75" customHeight="1">
      <c r="A4876" s="4" t="str">
        <f>B4863&amp;B4876</f>
        <v>43880CUSCO</v>
      </c>
      <c r="B4876" s="22" t="s">
        <v>19</v>
      </c>
      <c r="C4876" s="76">
        <v>8.66</v>
      </c>
      <c r="D4876" s="158">
        <v>8.19</v>
      </c>
      <c r="E4876" s="54"/>
      <c r="F4876" s="54"/>
      <c r="G4876" s="54"/>
      <c r="H4876" s="158">
        <v>7.680006277463904</v>
      </c>
    </row>
    <row r="4877" spans="1:8" ht="15.75" customHeight="1">
      <c r="A4877" s="4" t="str">
        <f>B4863&amp;B4877</f>
        <v>43880ILO</v>
      </c>
      <c r="B4877" s="22" t="s">
        <v>27</v>
      </c>
      <c r="C4877" s="76">
        <v>8.48</v>
      </c>
      <c r="D4877" s="158">
        <v>7.91</v>
      </c>
      <c r="E4877" s="54"/>
      <c r="F4877" s="158">
        <v>7.9399717514124308</v>
      </c>
      <c r="G4877" s="54"/>
      <c r="H4877" s="54"/>
    </row>
    <row r="4878" spans="1:8" ht="15.75" customHeight="1">
      <c r="A4878" s="4" t="str">
        <f>B4863&amp;B4878</f>
        <v>43880EL MILAGRO</v>
      </c>
      <c r="B4878" s="22" t="s">
        <v>28</v>
      </c>
      <c r="C4878" s="76"/>
      <c r="D4878" s="158"/>
      <c r="E4878" s="54"/>
      <c r="F4878" s="54"/>
      <c r="G4878" s="158">
        <v>7.4000313873195225</v>
      </c>
      <c r="H4878" s="158">
        <v>7.1100125549278097</v>
      </c>
    </row>
    <row r="4879" spans="1:8" ht="15.75" customHeight="1">
      <c r="A4879" s="4" t="str">
        <f>B4863&amp;B4879</f>
        <v>43880YURIMAGUAS</v>
      </c>
      <c r="B4879" s="22" t="s">
        <v>29</v>
      </c>
      <c r="C4879" s="54"/>
      <c r="D4879" s="54"/>
      <c r="E4879" s="18"/>
      <c r="F4879" s="18"/>
      <c r="G4879" s="18"/>
      <c r="H4879" s="18"/>
    </row>
    <row r="4880" spans="1:8" ht="15.75" customHeight="1">
      <c r="A4880" s="4" t="str">
        <f>B4863&amp;B4880</f>
        <v>43880IQUITOS</v>
      </c>
      <c r="B4880" s="22" t="s">
        <v>30</v>
      </c>
      <c r="C4880" s="54"/>
      <c r="D4880" s="54"/>
      <c r="E4880" s="18"/>
      <c r="F4880" s="18"/>
      <c r="G4880" s="18"/>
      <c r="H4880" s="18"/>
    </row>
    <row r="4881" spans="1:8" ht="15.75" customHeight="1">
      <c r="A4881" s="4" t="str">
        <f>B4863&amp;B4881</f>
        <v>43880PUCALLPA</v>
      </c>
      <c r="B4881" s="22" t="s">
        <v>31</v>
      </c>
      <c r="C4881" s="54"/>
      <c r="D4881" s="54"/>
      <c r="E4881" s="18"/>
      <c r="F4881" s="18"/>
      <c r="G4881" s="18"/>
      <c r="H4881" s="18"/>
    </row>
    <row r="4882" spans="1:8" ht="15.75" customHeight="1">
      <c r="A4882" s="4" t="str">
        <f>B4863&amp;B4882</f>
        <v>43880PTO. MALDONADO</v>
      </c>
      <c r="B4882" s="22" t="s">
        <v>32</v>
      </c>
      <c r="C4882" s="76">
        <v>9.98</v>
      </c>
      <c r="D4882" s="76">
        <v>9.41</v>
      </c>
      <c r="E4882" s="18"/>
      <c r="F4882" s="18"/>
      <c r="G4882" s="18"/>
      <c r="H4882" s="18"/>
    </row>
    <row r="4883" spans="1:8" ht="15.75" customHeight="1">
      <c r="B4883" s="17">
        <v>43887</v>
      </c>
      <c r="C4883" s="18"/>
      <c r="D4883" s="18"/>
      <c r="E4883" s="18"/>
      <c r="F4883" s="18"/>
      <c r="G4883" s="18"/>
      <c r="H4883" s="18"/>
    </row>
    <row r="4884" spans="1:8" ht="15.75" customHeight="1">
      <c r="A4884" s="4" t="str">
        <f>B4883&amp;B4884</f>
        <v>43887TALARA</v>
      </c>
      <c r="B4884" s="22" t="s">
        <v>20</v>
      </c>
      <c r="C4884" s="157"/>
      <c r="D4884" s="157"/>
      <c r="E4884" s="157"/>
      <c r="F4884" s="158">
        <v>7.4399717514124282</v>
      </c>
      <c r="G4884" s="158">
        <v>7.1100125549278088</v>
      </c>
      <c r="H4884" s="158">
        <v>6.7999843063402388</v>
      </c>
    </row>
    <row r="4885" spans="1:8" ht="15.75" customHeight="1">
      <c r="A4885" s="4" t="str">
        <f>B4883&amp;B4885</f>
        <v>43887PIURA</v>
      </c>
      <c r="B4885" s="22" t="s">
        <v>21</v>
      </c>
      <c r="C4885" s="157"/>
      <c r="D4885" s="157"/>
      <c r="E4885" s="157"/>
      <c r="F4885" s="157"/>
      <c r="G4885" s="158">
        <v>7.1899717514124299</v>
      </c>
      <c r="H4885" s="158">
        <v>6.9799905838041418</v>
      </c>
    </row>
    <row r="4886" spans="1:8" ht="15.75" customHeight="1">
      <c r="A4886" s="4" t="str">
        <f>+B4883&amp;B4886</f>
        <v>43887ETEN</v>
      </c>
      <c r="B4886" s="22" t="s">
        <v>18</v>
      </c>
      <c r="C4886" s="76">
        <v>8.2000000000000011</v>
      </c>
      <c r="D4886" s="158">
        <v>7.51</v>
      </c>
      <c r="E4886" s="157"/>
      <c r="F4886" s="157"/>
      <c r="G4886" s="158">
        <v>7.3800219711236652</v>
      </c>
      <c r="H4886" s="158">
        <v>7.1699623352165727</v>
      </c>
    </row>
    <row r="4887" spans="1:8" ht="15.75" customHeight="1">
      <c r="A4887" s="4" t="str">
        <f>+B4883&amp;B4887</f>
        <v>43887SALAVERRY</v>
      </c>
      <c r="B4887" s="22" t="s">
        <v>16</v>
      </c>
      <c r="C4887" s="76">
        <v>8.24</v>
      </c>
      <c r="D4887" s="158">
        <v>7.5499999999999989</v>
      </c>
      <c r="E4887" s="157"/>
      <c r="F4887" s="158">
        <v>7.75</v>
      </c>
      <c r="G4887" s="158">
        <v>7.4099968612680476</v>
      </c>
      <c r="H4887" s="158">
        <v>7.2000156936597612</v>
      </c>
    </row>
    <row r="4888" spans="1:8" ht="15.75" customHeight="1">
      <c r="A4888" s="4" t="str">
        <f>+B4883&amp;B4888</f>
        <v>43887CHIMBOTE</v>
      </c>
      <c r="B4888" s="22" t="s">
        <v>15</v>
      </c>
      <c r="C4888" s="76">
        <v>8.11</v>
      </c>
      <c r="D4888" s="158">
        <v>7.42</v>
      </c>
      <c r="E4888" s="157"/>
      <c r="F4888" s="157"/>
      <c r="G4888" s="158">
        <v>7.4099968612680476</v>
      </c>
      <c r="H4888" s="157"/>
    </row>
    <row r="4889" spans="1:8" ht="15.75" customHeight="1">
      <c r="A4889" s="4" t="str">
        <f>+B4883&amp;B4889</f>
        <v>43887SUPE</v>
      </c>
      <c r="B4889" s="22" t="s">
        <v>22</v>
      </c>
      <c r="C4889" s="76">
        <v>8.1</v>
      </c>
      <c r="D4889" s="158">
        <v>7.41</v>
      </c>
      <c r="E4889" s="157"/>
      <c r="F4889" s="157"/>
      <c r="G4889" s="158">
        <v>7.1300219711236661</v>
      </c>
      <c r="H4889" s="158">
        <v>7.0699937225360951</v>
      </c>
    </row>
    <row r="4890" spans="1:8" ht="15.75" customHeight="1">
      <c r="A4890" s="4" t="str">
        <f>+B4883&amp;B4890</f>
        <v>43887CALLAO</v>
      </c>
      <c r="B4890" s="22" t="s">
        <v>17</v>
      </c>
      <c r="C4890" s="76">
        <v>7.9700000000000006</v>
      </c>
      <c r="D4890" s="158">
        <v>7.2799999999999994</v>
      </c>
      <c r="E4890" s="158">
        <v>7.4399717514124282</v>
      </c>
      <c r="F4890" s="158">
        <v>7.2700094161958573</v>
      </c>
      <c r="G4890" s="158">
        <v>6.9099968612680467</v>
      </c>
      <c r="H4890" s="158">
        <v>6.6800062774639049</v>
      </c>
    </row>
    <row r="4891" spans="1:8" ht="15.75" customHeight="1">
      <c r="A4891" s="4" t="str">
        <f>+B4883&amp;B4891</f>
        <v>43887CONCHAN</v>
      </c>
      <c r="B4891" s="22" t="s">
        <v>14</v>
      </c>
      <c r="C4891" s="76">
        <v>7.9700000000000006</v>
      </c>
      <c r="D4891" s="158">
        <v>7.2799999999999994</v>
      </c>
      <c r="E4891" s="158">
        <v>7.4399717514124282</v>
      </c>
      <c r="F4891" s="158">
        <v>7.2700094161958573</v>
      </c>
      <c r="G4891" s="158">
        <v>6.9099968612680467</v>
      </c>
      <c r="H4891" s="158">
        <v>6.6800062774639049</v>
      </c>
    </row>
    <row r="4892" spans="1:8" ht="15.75" customHeight="1">
      <c r="A4892" s="4" t="str">
        <f>+B4883&amp;B4892</f>
        <v>43887C. DE PASCO</v>
      </c>
      <c r="B4892" s="22" t="s">
        <v>23</v>
      </c>
      <c r="C4892" s="54"/>
      <c r="D4892" s="54"/>
      <c r="E4892" s="54"/>
      <c r="F4892" s="54"/>
      <c r="G4892" s="158">
        <v>7.680006277463904</v>
      </c>
      <c r="H4892" s="158">
        <v>7.4799905838041418</v>
      </c>
    </row>
    <row r="4893" spans="1:8" ht="15.75" customHeight="1">
      <c r="A4893" s="4" t="str">
        <f>+B4883&amp;B4893</f>
        <v>43887PISCO</v>
      </c>
      <c r="B4893" s="22" t="s">
        <v>24</v>
      </c>
      <c r="C4893" s="76">
        <v>8.17</v>
      </c>
      <c r="D4893" s="158">
        <v>7.48</v>
      </c>
      <c r="E4893" s="54"/>
      <c r="F4893" s="158">
        <v>7.5400188323917119</v>
      </c>
      <c r="G4893" s="158">
        <v>7.2099811676082854</v>
      </c>
      <c r="H4893" s="158">
        <v>6.9599811676082863</v>
      </c>
    </row>
    <row r="4894" spans="1:8" ht="15.75" customHeight="1">
      <c r="A4894" s="4" t="str">
        <f>B4883&amp;B4894</f>
        <v>43887MOLLENDO</v>
      </c>
      <c r="B4894" s="22" t="s">
        <v>25</v>
      </c>
      <c r="C4894" s="76">
        <v>8.44</v>
      </c>
      <c r="D4894" s="158">
        <v>7.67</v>
      </c>
      <c r="E4894" s="54"/>
      <c r="F4894" s="54"/>
      <c r="G4894" s="158">
        <v>7.5200094161958564</v>
      </c>
      <c r="H4894" s="158">
        <v>7.3100282485875701</v>
      </c>
    </row>
    <row r="4895" spans="1:8" ht="15.75" customHeight="1">
      <c r="A4895" s="4" t="str">
        <f>B4883&amp;B4895</f>
        <v>43887JULIACA</v>
      </c>
      <c r="B4895" s="22" t="s">
        <v>26</v>
      </c>
      <c r="C4895" s="76">
        <v>8.7100000000000009</v>
      </c>
      <c r="D4895" s="158">
        <v>8.02</v>
      </c>
      <c r="E4895" s="54"/>
      <c r="F4895" s="54"/>
      <c r="G4895" s="54"/>
      <c r="H4895" s="158">
        <v>7.619978028876333</v>
      </c>
    </row>
    <row r="4896" spans="1:8" ht="15.75" customHeight="1">
      <c r="A4896" s="4" t="str">
        <f>B4883&amp;B4896</f>
        <v>43887CUSCO</v>
      </c>
      <c r="B4896" s="22" t="s">
        <v>19</v>
      </c>
      <c r="C4896" s="76">
        <v>8.66</v>
      </c>
      <c r="D4896" s="158">
        <v>8.07</v>
      </c>
      <c r="E4896" s="54"/>
      <c r="F4896" s="54"/>
      <c r="G4896" s="54"/>
      <c r="H4896" s="158">
        <v>7.6699623352165727</v>
      </c>
    </row>
    <row r="4897" spans="1:8" ht="15.75" customHeight="1">
      <c r="A4897" s="4" t="str">
        <f>B4883&amp;B4897</f>
        <v>43887ILO</v>
      </c>
      <c r="B4897" s="22" t="s">
        <v>27</v>
      </c>
      <c r="C4897" s="76">
        <v>8.48</v>
      </c>
      <c r="D4897" s="158">
        <v>7.7900000000000009</v>
      </c>
      <c r="E4897" s="54"/>
      <c r="F4897" s="158">
        <v>7.9500156936597621</v>
      </c>
      <c r="G4897" s="54"/>
      <c r="H4897" s="54"/>
    </row>
    <row r="4898" spans="1:8" ht="15.75" customHeight="1">
      <c r="A4898" s="4" t="str">
        <f>B4883&amp;B4898</f>
        <v>43887EL MILAGRO</v>
      </c>
      <c r="B4898" s="22" t="s">
        <v>28</v>
      </c>
      <c r="C4898" s="76"/>
      <c r="D4898" s="158"/>
      <c r="E4898" s="54"/>
      <c r="F4898" s="54"/>
      <c r="G4898" s="158">
        <v>7.4000313873195225</v>
      </c>
      <c r="H4898" s="158">
        <v>7.0999686126804775</v>
      </c>
    </row>
    <row r="4899" spans="1:8" ht="15.75" customHeight="1">
      <c r="A4899" s="4" t="str">
        <f>B4883&amp;B4899</f>
        <v>43887YURIMAGUAS</v>
      </c>
      <c r="B4899" s="22" t="s">
        <v>29</v>
      </c>
      <c r="C4899" s="54"/>
      <c r="D4899" s="54"/>
      <c r="E4899" s="18"/>
      <c r="F4899" s="18"/>
      <c r="G4899" s="18"/>
      <c r="H4899" s="18"/>
    </row>
    <row r="4900" spans="1:8" ht="15.75" customHeight="1">
      <c r="A4900" s="4" t="str">
        <f>B4883&amp;B4900</f>
        <v>43887IQUITOS</v>
      </c>
      <c r="B4900" s="22" t="s">
        <v>30</v>
      </c>
      <c r="C4900" s="54"/>
      <c r="D4900" s="54"/>
      <c r="E4900" s="18"/>
      <c r="F4900" s="18"/>
      <c r="G4900" s="18"/>
      <c r="H4900" s="18"/>
    </row>
    <row r="4901" spans="1:8" ht="15.75" customHeight="1">
      <c r="A4901" s="4" t="str">
        <f>B4883&amp;B4901</f>
        <v>43887PUCALLPA</v>
      </c>
      <c r="B4901" s="22" t="s">
        <v>31</v>
      </c>
      <c r="C4901" s="54"/>
      <c r="D4901" s="54"/>
      <c r="E4901" s="18"/>
      <c r="F4901" s="18"/>
      <c r="G4901" s="18"/>
      <c r="H4901" s="18"/>
    </row>
    <row r="4902" spans="1:8" ht="15.75" customHeight="1">
      <c r="A4902" s="4" t="str">
        <f>B4883&amp;B4902</f>
        <v>43887PTO. MALDONADO</v>
      </c>
      <c r="B4902" s="22" t="s">
        <v>32</v>
      </c>
      <c r="C4902" s="76">
        <v>9.98</v>
      </c>
      <c r="D4902" s="76">
        <v>9.2899999999999991</v>
      </c>
      <c r="E4902" s="18"/>
      <c r="F4902" s="18"/>
      <c r="G4902" s="18"/>
      <c r="H4902" s="18"/>
    </row>
    <row r="4903" spans="1:8" ht="15.75" customHeight="1">
      <c r="B4903" s="17">
        <v>43893</v>
      </c>
      <c r="C4903" s="18"/>
      <c r="D4903" s="18"/>
      <c r="E4903" s="18"/>
      <c r="F4903" s="18"/>
      <c r="G4903" s="18"/>
      <c r="H4903" s="18"/>
    </row>
    <row r="4904" spans="1:8" ht="15.75" customHeight="1">
      <c r="A4904" s="4" t="str">
        <f>B4903&amp;B4904</f>
        <v>43893TALARA</v>
      </c>
      <c r="B4904" s="22" t="s">
        <v>20</v>
      </c>
      <c r="C4904" s="18"/>
      <c r="D4904" s="18"/>
      <c r="E4904" s="18"/>
      <c r="F4904" s="18">
        <v>7.4399717514124282</v>
      </c>
      <c r="G4904" s="18">
        <v>7.1100125549278088</v>
      </c>
      <c r="H4904" s="18">
        <v>6.7999843063402388</v>
      </c>
    </row>
    <row r="4905" spans="1:8" ht="15.75" customHeight="1">
      <c r="A4905" s="4" t="str">
        <f>B4903&amp;B4905</f>
        <v>43893PIURA</v>
      </c>
      <c r="B4905" s="22" t="s">
        <v>21</v>
      </c>
      <c r="C4905" s="18"/>
      <c r="D4905" s="18"/>
      <c r="E4905" s="18"/>
      <c r="F4905" s="18"/>
      <c r="G4905" s="18">
        <v>7.1899717514124299</v>
      </c>
      <c r="H4905" s="18">
        <v>6.9799905838041418</v>
      </c>
    </row>
    <row r="4906" spans="1:8" ht="15.75" customHeight="1">
      <c r="A4906" s="4" t="str">
        <f>+B4903&amp;B4906</f>
        <v>43893ETEN</v>
      </c>
      <c r="B4906" s="22" t="s">
        <v>18</v>
      </c>
      <c r="C4906" s="18">
        <v>7.9399999999999995</v>
      </c>
      <c r="D4906" s="18">
        <v>7.51</v>
      </c>
      <c r="E4906" s="18"/>
      <c r="F4906" s="18"/>
      <c r="G4906" s="18">
        <v>7.3800219711236652</v>
      </c>
      <c r="H4906" s="18">
        <v>7.1699623352165727</v>
      </c>
    </row>
    <row r="4907" spans="1:8" ht="15.75" customHeight="1">
      <c r="A4907" s="4" t="str">
        <f>+B4903&amp;B4907</f>
        <v>43893SALAVERRY</v>
      </c>
      <c r="B4907" s="22" t="s">
        <v>16</v>
      </c>
      <c r="C4907" s="18">
        <v>7.98</v>
      </c>
      <c r="D4907" s="18">
        <v>7.5499999999999989</v>
      </c>
      <c r="E4907" s="18"/>
      <c r="F4907" s="18">
        <v>7.75</v>
      </c>
      <c r="G4907" s="18">
        <v>7.4099968612680476</v>
      </c>
      <c r="H4907" s="18">
        <v>7.2000156936597612</v>
      </c>
    </row>
    <row r="4908" spans="1:8" ht="15.75" customHeight="1">
      <c r="A4908" s="4" t="str">
        <f>+B4903&amp;B4908</f>
        <v>43893CHIMBOTE</v>
      </c>
      <c r="B4908" s="22" t="s">
        <v>15</v>
      </c>
      <c r="C4908" s="18">
        <v>7.8500000000000014</v>
      </c>
      <c r="D4908" s="18">
        <v>7.42</v>
      </c>
      <c r="E4908" s="18"/>
      <c r="F4908" s="18"/>
      <c r="G4908" s="18">
        <v>7.4099968612680476</v>
      </c>
      <c r="H4908" s="18"/>
    </row>
    <row r="4909" spans="1:8" ht="15.75" customHeight="1">
      <c r="A4909" s="4" t="str">
        <f>+B4903&amp;B4909</f>
        <v>43893SUPE</v>
      </c>
      <c r="B4909" s="22" t="s">
        <v>22</v>
      </c>
      <c r="C4909" s="18">
        <v>7.84</v>
      </c>
      <c r="D4909" s="18">
        <v>7.41</v>
      </c>
      <c r="E4909" s="18"/>
      <c r="F4909" s="18"/>
      <c r="G4909" s="18">
        <v>7.1300219711236661</v>
      </c>
      <c r="H4909" s="18">
        <v>7.0699937225360951</v>
      </c>
    </row>
    <row r="4910" spans="1:8" ht="15.75" customHeight="1">
      <c r="A4910" s="4" t="str">
        <f>+B4903&amp;B4910</f>
        <v>43893CALLAO</v>
      </c>
      <c r="B4910" s="22" t="s">
        <v>17</v>
      </c>
      <c r="C4910" s="18">
        <v>7.7100000000000009</v>
      </c>
      <c r="D4910" s="18">
        <v>7.2799999999999994</v>
      </c>
      <c r="E4910" s="18">
        <v>7.4399717514124282</v>
      </c>
      <c r="F4910" s="18">
        <v>7.2700094161958573</v>
      </c>
      <c r="G4910" s="18">
        <v>6.9099968612680467</v>
      </c>
      <c r="H4910" s="18">
        <v>6.6800062774639049</v>
      </c>
    </row>
    <row r="4911" spans="1:8" ht="15.75" customHeight="1">
      <c r="A4911" s="4" t="str">
        <f>+B4903&amp;B4911</f>
        <v>43893CONCHAN</v>
      </c>
      <c r="B4911" s="22" t="s">
        <v>14</v>
      </c>
      <c r="C4911" s="18">
        <v>7.7100000000000009</v>
      </c>
      <c r="D4911" s="18">
        <v>7.2799999999999994</v>
      </c>
      <c r="E4911" s="18">
        <v>7.4399717514124282</v>
      </c>
      <c r="F4911" s="18">
        <v>7.2700094161958573</v>
      </c>
      <c r="G4911" s="18">
        <v>6.9099968612680467</v>
      </c>
      <c r="H4911" s="18">
        <v>6.6800062774639049</v>
      </c>
    </row>
    <row r="4912" spans="1:8" ht="15.75" customHeight="1">
      <c r="A4912" s="4" t="str">
        <f>+B4903&amp;B4912</f>
        <v>43893C. DE PASCO</v>
      </c>
      <c r="B4912" s="22" t="s">
        <v>23</v>
      </c>
      <c r="C4912" s="18"/>
      <c r="D4912" s="18"/>
      <c r="E4912" s="18"/>
      <c r="F4912" s="18"/>
      <c r="G4912" s="18">
        <v>7.680006277463904</v>
      </c>
      <c r="H4912" s="18">
        <v>7.4799905838041418</v>
      </c>
    </row>
    <row r="4913" spans="1:8" ht="15.75" customHeight="1">
      <c r="A4913" s="4" t="str">
        <f>+B4903&amp;B4913</f>
        <v>43893PISCO</v>
      </c>
      <c r="B4913" s="22" t="s">
        <v>24</v>
      </c>
      <c r="C4913" s="18">
        <v>7.91</v>
      </c>
      <c r="D4913" s="18">
        <v>7.48</v>
      </c>
      <c r="E4913" s="18"/>
      <c r="F4913" s="18">
        <v>7.5400188323917119</v>
      </c>
      <c r="G4913" s="18">
        <v>7.2099811676082854</v>
      </c>
      <c r="H4913" s="18">
        <v>6.9599811676082863</v>
      </c>
    </row>
    <row r="4914" spans="1:8" ht="15.75" customHeight="1">
      <c r="A4914" s="4" t="str">
        <f>B4903&amp;B4914</f>
        <v>43893MOLLENDO</v>
      </c>
      <c r="B4914" s="22" t="s">
        <v>25</v>
      </c>
      <c r="C4914" s="18">
        <v>8.1800000000000015</v>
      </c>
      <c r="D4914" s="18">
        <v>7.67</v>
      </c>
      <c r="E4914" s="18"/>
      <c r="F4914" s="18"/>
      <c r="G4914" s="18">
        <v>7.5200094161958564</v>
      </c>
      <c r="H4914" s="18">
        <v>7.3100282485875701</v>
      </c>
    </row>
    <row r="4915" spans="1:8" ht="15.75" customHeight="1">
      <c r="A4915" s="4" t="str">
        <f>B4903&amp;B4915</f>
        <v>43893JULIACA</v>
      </c>
      <c r="B4915" s="22" t="s">
        <v>26</v>
      </c>
      <c r="C4915" s="18">
        <v>8.4500000000000011</v>
      </c>
      <c r="D4915" s="18">
        <v>8.02</v>
      </c>
      <c r="E4915" s="18"/>
      <c r="F4915" s="18"/>
      <c r="G4915" s="18"/>
      <c r="H4915" s="18">
        <v>7.619978028876333</v>
      </c>
    </row>
    <row r="4916" spans="1:8" ht="15.75" customHeight="1">
      <c r="A4916" s="4" t="str">
        <f>B4903&amp;B4916</f>
        <v>43893CUSCO</v>
      </c>
      <c r="B4916" s="22" t="s">
        <v>19</v>
      </c>
      <c r="C4916" s="18">
        <v>8.4</v>
      </c>
      <c r="D4916" s="18">
        <v>8.07</v>
      </c>
      <c r="E4916" s="18"/>
      <c r="F4916" s="18"/>
      <c r="G4916" s="18"/>
      <c r="H4916" s="18">
        <v>7.6699623352165727</v>
      </c>
    </row>
    <row r="4917" spans="1:8" ht="15.75" customHeight="1">
      <c r="A4917" s="4" t="str">
        <f>B4903&amp;B4917</f>
        <v>43893ILO</v>
      </c>
      <c r="B4917" s="22" t="s">
        <v>27</v>
      </c>
      <c r="C4917" s="18">
        <v>8.2200000000000006</v>
      </c>
      <c r="D4917" s="18">
        <v>7.7900000000000009</v>
      </c>
      <c r="E4917" s="18"/>
      <c r="F4917" s="18">
        <v>7.9500156936597621</v>
      </c>
      <c r="G4917" s="18"/>
      <c r="H4917" s="18"/>
    </row>
    <row r="4918" spans="1:8" ht="15.75" customHeight="1">
      <c r="A4918" s="4" t="str">
        <f>B4903&amp;B4918</f>
        <v>43893EL MILAGRO</v>
      </c>
      <c r="B4918" s="22" t="s">
        <v>28</v>
      </c>
      <c r="C4918" s="18"/>
      <c r="D4918" s="18"/>
      <c r="E4918" s="18"/>
      <c r="F4918" s="18"/>
      <c r="G4918" s="18">
        <v>7.4000313873195225</v>
      </c>
      <c r="H4918" s="18">
        <v>7.0999686126804775</v>
      </c>
    </row>
    <row r="4919" spans="1:8" ht="15.75" customHeight="1">
      <c r="A4919" s="4" t="str">
        <f>B4903&amp;B4919</f>
        <v>43893YURIMAGUAS</v>
      </c>
      <c r="B4919" s="22" t="s">
        <v>29</v>
      </c>
      <c r="C4919" s="18"/>
      <c r="D4919" s="18"/>
      <c r="E4919" s="18"/>
      <c r="F4919" s="18"/>
      <c r="G4919" s="18"/>
      <c r="H4919" s="18"/>
    </row>
    <row r="4920" spans="1:8" ht="15.75" customHeight="1">
      <c r="A4920" s="4" t="str">
        <f>B4903&amp;B4920</f>
        <v>43893IQUITOS</v>
      </c>
      <c r="B4920" s="22" t="s">
        <v>30</v>
      </c>
      <c r="C4920" s="18"/>
      <c r="D4920" s="18"/>
      <c r="E4920" s="18"/>
      <c r="F4920" s="18"/>
      <c r="G4920" s="18"/>
      <c r="H4920" s="18"/>
    </row>
    <row r="4921" spans="1:8" ht="15.75" customHeight="1">
      <c r="A4921" s="4" t="str">
        <f>B4903&amp;B4921</f>
        <v>43893PUCALLPA</v>
      </c>
      <c r="B4921" s="22" t="s">
        <v>31</v>
      </c>
      <c r="C4921" s="18"/>
      <c r="D4921" s="18"/>
      <c r="E4921" s="18"/>
      <c r="F4921" s="18"/>
      <c r="G4921" s="18"/>
      <c r="H4921" s="18"/>
    </row>
    <row r="4922" spans="1:8" ht="15.75" customHeight="1">
      <c r="A4922" s="4" t="str">
        <f>B4903&amp;B4922</f>
        <v>43893PTO. MALDONADO</v>
      </c>
      <c r="B4922" s="22" t="s">
        <v>32</v>
      </c>
      <c r="C4922" s="18">
        <v>9.7200000000000006</v>
      </c>
      <c r="D4922" s="18">
        <v>9.2899999999999991</v>
      </c>
      <c r="E4922" s="18"/>
      <c r="F4922" s="18"/>
      <c r="G4922" s="18"/>
      <c r="H4922" s="18"/>
    </row>
    <row r="4923" spans="1:8" ht="15.75" customHeight="1">
      <c r="B4923" s="17">
        <v>43897</v>
      </c>
      <c r="C4923" s="18"/>
      <c r="D4923" s="18"/>
      <c r="E4923" s="18"/>
      <c r="F4923" s="18"/>
      <c r="G4923" s="18"/>
      <c r="H4923" s="18"/>
    </row>
    <row r="4924" spans="1:8" ht="15.75" customHeight="1">
      <c r="A4924" s="4" t="str">
        <f>B4923&amp;B4924</f>
        <v>43897TALARA</v>
      </c>
      <c r="B4924" s="22" t="s">
        <v>20</v>
      </c>
      <c r="C4924" s="18"/>
      <c r="D4924" s="18"/>
      <c r="E4924" s="18"/>
      <c r="F4924" s="18">
        <v>7.4399717514124282</v>
      </c>
      <c r="G4924" s="18">
        <v>7.1100125549278088</v>
      </c>
      <c r="H4924" s="18">
        <v>6.7999843063402388</v>
      </c>
    </row>
    <row r="4925" spans="1:8" ht="15.75" customHeight="1">
      <c r="A4925" s="4" t="str">
        <f>B4923&amp;B4925</f>
        <v>43897PIURA</v>
      </c>
      <c r="B4925" s="22" t="s">
        <v>21</v>
      </c>
      <c r="C4925" s="18"/>
      <c r="D4925" s="18"/>
      <c r="E4925" s="18"/>
      <c r="F4925" s="18"/>
      <c r="G4925" s="18">
        <v>7.1899717514124299</v>
      </c>
      <c r="H4925" s="18">
        <v>6.9799905838041418</v>
      </c>
    </row>
    <row r="4926" spans="1:8" ht="15.75" customHeight="1">
      <c r="A4926" s="4" t="str">
        <f>+B4923&amp;B4926</f>
        <v>43897ETEN</v>
      </c>
      <c r="B4926" s="22" t="s">
        <v>18</v>
      </c>
      <c r="C4926" s="18">
        <v>7.6899999999999995</v>
      </c>
      <c r="D4926" s="18">
        <v>7.4399999999999995</v>
      </c>
      <c r="E4926" s="18"/>
      <c r="F4926" s="18"/>
      <c r="G4926" s="18">
        <v>7.3800219711236652</v>
      </c>
      <c r="H4926" s="18">
        <v>7.1699623352165727</v>
      </c>
    </row>
    <row r="4927" spans="1:8" ht="15.75" customHeight="1">
      <c r="A4927" s="4" t="str">
        <f>+B4923&amp;B4927</f>
        <v>43897SALAVERRY</v>
      </c>
      <c r="B4927" s="22" t="s">
        <v>16</v>
      </c>
      <c r="C4927" s="18">
        <v>7.73</v>
      </c>
      <c r="D4927" s="18">
        <v>7.48</v>
      </c>
      <c r="E4927" s="18"/>
      <c r="F4927" s="18">
        <v>7.75</v>
      </c>
      <c r="G4927" s="18">
        <v>7.4099968612680476</v>
      </c>
      <c r="H4927" s="18">
        <v>7.2000156936597612</v>
      </c>
    </row>
    <row r="4928" spans="1:8" ht="15.75" customHeight="1">
      <c r="A4928" s="4" t="str">
        <f>+B4923&amp;B4928</f>
        <v>43897CHIMBOTE</v>
      </c>
      <c r="B4928" s="22" t="s">
        <v>15</v>
      </c>
      <c r="C4928" s="18">
        <v>7.6000000000000014</v>
      </c>
      <c r="D4928" s="18">
        <v>7.3500000000000014</v>
      </c>
      <c r="E4928" s="18"/>
      <c r="F4928" s="18"/>
      <c r="G4928" s="18">
        <v>7.4099968612680476</v>
      </c>
      <c r="H4928" s="18"/>
    </row>
    <row r="4929" spans="1:8" ht="15.75" customHeight="1">
      <c r="A4929" s="4" t="str">
        <f>+B4923&amp;B4929</f>
        <v>43897SUPE</v>
      </c>
      <c r="B4929" s="22" t="s">
        <v>22</v>
      </c>
      <c r="C4929" s="18">
        <v>7.59</v>
      </c>
      <c r="D4929" s="18">
        <v>7.34</v>
      </c>
      <c r="E4929" s="18"/>
      <c r="F4929" s="18"/>
      <c r="G4929" s="18">
        <v>7.1300219711236661</v>
      </c>
      <c r="H4929" s="18">
        <v>7.0699937225360951</v>
      </c>
    </row>
    <row r="4930" spans="1:8" ht="15.75" customHeight="1">
      <c r="A4930" s="4" t="str">
        <f>+B4923&amp;B4930</f>
        <v>43897CALLAO</v>
      </c>
      <c r="B4930" s="22" t="s">
        <v>17</v>
      </c>
      <c r="C4930" s="18">
        <v>7.4600000000000009</v>
      </c>
      <c r="D4930" s="18">
        <v>7.2100000000000009</v>
      </c>
      <c r="E4930" s="18">
        <v>7.4399717514124282</v>
      </c>
      <c r="F4930" s="18">
        <v>7.2700094161958573</v>
      </c>
      <c r="G4930" s="18">
        <v>6.9099968612680467</v>
      </c>
      <c r="H4930" s="18">
        <v>6.6800062774639049</v>
      </c>
    </row>
    <row r="4931" spans="1:8" ht="15.75" customHeight="1">
      <c r="A4931" s="4" t="str">
        <f>+B4923&amp;B4931</f>
        <v>43897CONCHAN</v>
      </c>
      <c r="B4931" s="22" t="s">
        <v>14</v>
      </c>
      <c r="C4931" s="18">
        <v>7.4600000000000009</v>
      </c>
      <c r="D4931" s="18">
        <v>7.2100000000000009</v>
      </c>
      <c r="E4931" s="18">
        <v>7.4399717514124282</v>
      </c>
      <c r="F4931" s="18">
        <v>7.2700094161958573</v>
      </c>
      <c r="G4931" s="18">
        <v>6.9099968612680467</v>
      </c>
      <c r="H4931" s="18">
        <v>6.6800062774639049</v>
      </c>
    </row>
    <row r="4932" spans="1:8" ht="15.75" customHeight="1">
      <c r="A4932" s="4" t="str">
        <f>+B4923&amp;B4932</f>
        <v>43897C. DE PASCO</v>
      </c>
      <c r="B4932" s="22" t="s">
        <v>23</v>
      </c>
      <c r="C4932" s="18"/>
      <c r="D4932" s="18"/>
      <c r="E4932" s="18"/>
      <c r="F4932" s="18"/>
      <c r="G4932" s="18">
        <v>7.680006277463904</v>
      </c>
      <c r="H4932" s="18">
        <v>7.4799905838041418</v>
      </c>
    </row>
    <row r="4933" spans="1:8" ht="15.75" customHeight="1">
      <c r="A4933" s="4" t="str">
        <f>+B4923&amp;B4933</f>
        <v>43897PISCO</v>
      </c>
      <c r="B4933" s="22" t="s">
        <v>24</v>
      </c>
      <c r="C4933" s="18">
        <v>7.66</v>
      </c>
      <c r="D4933" s="18">
        <v>7.41</v>
      </c>
      <c r="E4933" s="18"/>
      <c r="F4933" s="18">
        <v>7.5400188323917119</v>
      </c>
      <c r="G4933" s="18">
        <v>7.2099811676082854</v>
      </c>
      <c r="H4933" s="18">
        <v>6.9599811676082863</v>
      </c>
    </row>
    <row r="4934" spans="1:8" ht="15.75" customHeight="1">
      <c r="A4934" s="4" t="str">
        <f>B4923&amp;B4934</f>
        <v>43897MOLLENDO</v>
      </c>
      <c r="B4934" s="22" t="s">
        <v>25</v>
      </c>
      <c r="C4934" s="18">
        <v>7.9300000000000015</v>
      </c>
      <c r="D4934" s="18">
        <v>7.6000000000000014</v>
      </c>
      <c r="E4934" s="18"/>
      <c r="F4934" s="18"/>
      <c r="G4934" s="18">
        <v>7.5200094161958564</v>
      </c>
      <c r="H4934" s="18">
        <v>7.3100282485875701</v>
      </c>
    </row>
    <row r="4935" spans="1:8" ht="15.75" customHeight="1">
      <c r="A4935" s="4" t="str">
        <f>B4923&amp;B4935</f>
        <v>43897JULIACA</v>
      </c>
      <c r="B4935" s="22" t="s">
        <v>26</v>
      </c>
      <c r="C4935" s="18">
        <v>8.2000000000000011</v>
      </c>
      <c r="D4935" s="18">
        <v>7.9500000000000011</v>
      </c>
      <c r="E4935" s="18"/>
      <c r="F4935" s="18"/>
      <c r="G4935" s="18"/>
      <c r="H4935" s="18">
        <v>7.619978028876333</v>
      </c>
    </row>
    <row r="4936" spans="1:8" ht="15.75" customHeight="1">
      <c r="A4936" s="4" t="str">
        <f>B4923&amp;B4936</f>
        <v>43897CUSCO</v>
      </c>
      <c r="B4936" s="22" t="s">
        <v>19</v>
      </c>
      <c r="C4936" s="18">
        <v>8.15</v>
      </c>
      <c r="D4936" s="18">
        <v>8</v>
      </c>
      <c r="E4936" s="18"/>
      <c r="F4936" s="18"/>
      <c r="G4936" s="18"/>
      <c r="H4936" s="18">
        <v>7.6699623352165727</v>
      </c>
    </row>
    <row r="4937" spans="1:8" ht="15.75" customHeight="1">
      <c r="A4937" s="4" t="str">
        <f>B4923&amp;B4937</f>
        <v>43897ILO</v>
      </c>
      <c r="B4937" s="22" t="s">
        <v>27</v>
      </c>
      <c r="C4937" s="18">
        <v>7.9700000000000006</v>
      </c>
      <c r="D4937" s="18">
        <v>7.7200000000000006</v>
      </c>
      <c r="E4937" s="18"/>
      <c r="F4937" s="18">
        <v>7.9500156936597621</v>
      </c>
      <c r="G4937" s="18"/>
      <c r="H4937" s="18"/>
    </row>
    <row r="4938" spans="1:8" ht="15.75" customHeight="1">
      <c r="A4938" s="4" t="str">
        <f>B4923&amp;B4938</f>
        <v>43897EL MILAGRO</v>
      </c>
      <c r="B4938" s="22" t="s">
        <v>28</v>
      </c>
      <c r="C4938" s="18"/>
      <c r="D4938" s="18"/>
      <c r="E4938" s="18"/>
      <c r="F4938" s="18"/>
      <c r="G4938" s="18">
        <v>7.4000313873195225</v>
      </c>
      <c r="H4938" s="18">
        <v>7.0999686126804775</v>
      </c>
    </row>
    <row r="4939" spans="1:8" ht="15.75" customHeight="1">
      <c r="A4939" s="4" t="str">
        <f>B4923&amp;B4939</f>
        <v>43897YURIMAGUAS</v>
      </c>
      <c r="B4939" s="22" t="s">
        <v>29</v>
      </c>
      <c r="C4939" s="18"/>
      <c r="D4939" s="18"/>
      <c r="E4939" s="18"/>
      <c r="F4939" s="18"/>
      <c r="G4939" s="18"/>
      <c r="H4939" s="18"/>
    </row>
    <row r="4940" spans="1:8" ht="15.75" customHeight="1">
      <c r="A4940" s="4" t="str">
        <f>B4923&amp;B4940</f>
        <v>43897IQUITOS</v>
      </c>
      <c r="B4940" s="22" t="s">
        <v>30</v>
      </c>
      <c r="C4940" s="18"/>
      <c r="D4940" s="18"/>
      <c r="E4940" s="18"/>
      <c r="F4940" s="18"/>
      <c r="G4940" s="18"/>
      <c r="H4940" s="18"/>
    </row>
    <row r="4941" spans="1:8" ht="15.75" customHeight="1">
      <c r="A4941" s="4" t="str">
        <f>B4923&amp;B4941</f>
        <v>43897PUCALLPA</v>
      </c>
      <c r="B4941" s="22" t="s">
        <v>31</v>
      </c>
      <c r="C4941" s="18"/>
      <c r="D4941" s="18"/>
      <c r="E4941" s="18"/>
      <c r="F4941" s="18"/>
      <c r="G4941" s="18"/>
      <c r="H4941" s="18"/>
    </row>
    <row r="4942" spans="1:8" ht="15.75" customHeight="1">
      <c r="A4942" s="4" t="str">
        <f>B4923&amp;B4942</f>
        <v>43897PTO. MALDONADO</v>
      </c>
      <c r="B4942" s="22" t="s">
        <v>32</v>
      </c>
      <c r="C4942" s="18">
        <v>9.4700000000000006</v>
      </c>
      <c r="D4942" s="18">
        <v>9.2200000000000006</v>
      </c>
      <c r="E4942" s="18"/>
      <c r="F4942" s="18"/>
      <c r="G4942" s="18"/>
      <c r="H4942" s="18"/>
    </row>
    <row r="4943" spans="1:8" ht="15.75" customHeight="1">
      <c r="B4943" s="17">
        <v>43904</v>
      </c>
      <c r="C4943" s="18"/>
      <c r="D4943" s="18"/>
      <c r="E4943" s="18"/>
      <c r="F4943" s="18"/>
      <c r="G4943" s="18"/>
      <c r="H4943" s="18"/>
    </row>
    <row r="4944" spans="1:8" ht="15.75" customHeight="1">
      <c r="A4944" s="4" t="str">
        <f>B4943&amp;B4944</f>
        <v>43904TALARA</v>
      </c>
      <c r="B4944" s="22" t="s">
        <v>20</v>
      </c>
      <c r="C4944" s="18"/>
      <c r="D4944" s="18"/>
      <c r="E4944" s="18"/>
      <c r="F4944" s="18">
        <v>7.3699780288763339</v>
      </c>
      <c r="G4944" s="18">
        <v>7.0400188323917137</v>
      </c>
      <c r="H4944" s="18">
        <v>6.7299905838041427</v>
      </c>
    </row>
    <row r="4945" spans="1:8" ht="15.75" customHeight="1">
      <c r="A4945" s="4" t="str">
        <f>B4943&amp;B4945</f>
        <v>43904PIURA</v>
      </c>
      <c r="B4945" s="22" t="s">
        <v>21</v>
      </c>
      <c r="C4945" s="18"/>
      <c r="D4945" s="18"/>
      <c r="E4945" s="18"/>
      <c r="F4945" s="18"/>
      <c r="G4945" s="18">
        <v>7.1199780288763339</v>
      </c>
      <c r="H4945" s="18">
        <v>6.9099968612680476</v>
      </c>
    </row>
    <row r="4946" spans="1:8" ht="15.75" customHeight="1">
      <c r="A4946" s="4" t="str">
        <f>+B4943&amp;B4946</f>
        <v>43904ETEN</v>
      </c>
      <c r="B4946" s="22" t="s">
        <v>18</v>
      </c>
      <c r="C4946" s="18">
        <v>7.6899999999999995</v>
      </c>
      <c r="D4946" s="18">
        <v>7.4</v>
      </c>
      <c r="E4946" s="18"/>
      <c r="F4946" s="18"/>
      <c r="G4946" s="18">
        <v>7.3100282485875709</v>
      </c>
      <c r="H4946" s="18">
        <v>7.0999686126804775</v>
      </c>
    </row>
    <row r="4947" spans="1:8" ht="15.75" customHeight="1">
      <c r="A4947" s="4" t="str">
        <f>+B4943&amp;B4947</f>
        <v>43904SALAVERRY</v>
      </c>
      <c r="B4947" s="22" t="s">
        <v>16</v>
      </c>
      <c r="C4947" s="18">
        <v>7.73</v>
      </c>
      <c r="D4947" s="18">
        <v>7.4399999999999995</v>
      </c>
      <c r="E4947" s="18"/>
      <c r="F4947" s="18">
        <v>7.680006277463904</v>
      </c>
      <c r="G4947" s="18">
        <v>7.3400031387319515</v>
      </c>
      <c r="H4947" s="18">
        <v>7.130021971123667</v>
      </c>
    </row>
    <row r="4948" spans="1:8" ht="15.75" customHeight="1">
      <c r="A4948" s="4" t="str">
        <f>+B4943&amp;B4948</f>
        <v>43904CHIMBOTE</v>
      </c>
      <c r="B4948" s="22" t="s">
        <v>15</v>
      </c>
      <c r="C4948" s="18">
        <v>7.6000000000000014</v>
      </c>
      <c r="D4948" s="18">
        <v>7.3100000000000005</v>
      </c>
      <c r="E4948" s="18"/>
      <c r="F4948" s="18"/>
      <c r="G4948" s="18">
        <v>7.3400031387319515</v>
      </c>
      <c r="H4948" s="18"/>
    </row>
    <row r="4949" spans="1:8" ht="15.75" customHeight="1">
      <c r="A4949" s="4" t="str">
        <f>+B4943&amp;B4949</f>
        <v>43904SUPE</v>
      </c>
      <c r="B4949" s="22" t="s">
        <v>22</v>
      </c>
      <c r="C4949" s="18">
        <v>7.59</v>
      </c>
      <c r="D4949" s="18">
        <v>7.2999999999999989</v>
      </c>
      <c r="E4949" s="18"/>
      <c r="F4949" s="18"/>
      <c r="G4949" s="18">
        <v>7.0600282485875692</v>
      </c>
      <c r="H4949" s="18">
        <v>7.0000000000000009</v>
      </c>
    </row>
    <row r="4950" spans="1:8" ht="15.75" customHeight="1">
      <c r="A4950" s="4" t="str">
        <f>+B4943&amp;B4950</f>
        <v>43904CALLAO</v>
      </c>
      <c r="B4950" s="22" t="s">
        <v>17</v>
      </c>
      <c r="C4950" s="18">
        <v>7.4600000000000009</v>
      </c>
      <c r="D4950" s="18">
        <v>7.17</v>
      </c>
      <c r="E4950" s="18">
        <v>7.3699780288763339</v>
      </c>
      <c r="F4950" s="18">
        <v>7.2000156936597612</v>
      </c>
      <c r="G4950" s="18">
        <v>6.8400031387319524</v>
      </c>
      <c r="H4950" s="18">
        <v>6.6100125549278106</v>
      </c>
    </row>
    <row r="4951" spans="1:8" ht="15.75" customHeight="1">
      <c r="A4951" s="4" t="str">
        <f>+B4943&amp;B4951</f>
        <v>43904CONCHAN</v>
      </c>
      <c r="B4951" s="22" t="s">
        <v>14</v>
      </c>
      <c r="C4951" s="18">
        <v>7.4600000000000009</v>
      </c>
      <c r="D4951" s="18">
        <v>7.17</v>
      </c>
      <c r="E4951" s="18">
        <v>7.3699780288763339</v>
      </c>
      <c r="F4951" s="18">
        <v>7.2000156936597612</v>
      </c>
      <c r="G4951" s="18">
        <v>6.8400031387319524</v>
      </c>
      <c r="H4951" s="18">
        <v>6.6100125549278106</v>
      </c>
    </row>
    <row r="4952" spans="1:8" ht="15.75" customHeight="1">
      <c r="A4952" s="4" t="str">
        <f>+B4943&amp;B4952</f>
        <v>43904C. DE PASCO</v>
      </c>
      <c r="B4952" s="22" t="s">
        <v>23</v>
      </c>
      <c r="C4952" s="18"/>
      <c r="D4952" s="18"/>
      <c r="E4952" s="18"/>
      <c r="F4952" s="18"/>
      <c r="G4952" s="18">
        <v>7.6100125549278097</v>
      </c>
      <c r="H4952" s="18">
        <v>7.4099968612680458</v>
      </c>
    </row>
    <row r="4953" spans="1:8" ht="15.75" customHeight="1">
      <c r="A4953" s="4" t="str">
        <f>+B4943&amp;B4953</f>
        <v>43904PISCO</v>
      </c>
      <c r="B4953" s="22" t="s">
        <v>24</v>
      </c>
      <c r="C4953" s="18">
        <v>7.66</v>
      </c>
      <c r="D4953" s="18">
        <v>7.370000000000001</v>
      </c>
      <c r="E4953" s="18"/>
      <c r="F4953" s="18">
        <v>7.4700251098556185</v>
      </c>
      <c r="G4953" s="18">
        <v>7.1399874450721912</v>
      </c>
      <c r="H4953" s="18">
        <v>6.8899874450721903</v>
      </c>
    </row>
    <row r="4954" spans="1:8" ht="15.75" customHeight="1">
      <c r="A4954" s="4" t="str">
        <f>B4943&amp;B4954</f>
        <v>43904MOLLENDO</v>
      </c>
      <c r="B4954" s="22" t="s">
        <v>25</v>
      </c>
      <c r="C4954" s="18">
        <v>7.9300000000000015</v>
      </c>
      <c r="D4954" s="18">
        <v>7.5600000000000005</v>
      </c>
      <c r="E4954" s="18"/>
      <c r="F4954" s="18"/>
      <c r="G4954" s="18">
        <v>7.4500156936597604</v>
      </c>
      <c r="H4954" s="18">
        <v>7.2400345260514749</v>
      </c>
    </row>
    <row r="4955" spans="1:8" ht="15.75" customHeight="1">
      <c r="A4955" s="4" t="str">
        <f>B4943&amp;B4955</f>
        <v>43904JULIACA</v>
      </c>
      <c r="B4955" s="22" t="s">
        <v>26</v>
      </c>
      <c r="C4955" s="18">
        <v>8.2000000000000011</v>
      </c>
      <c r="D4955" s="18">
        <v>7.91</v>
      </c>
      <c r="E4955" s="18"/>
      <c r="F4955" s="18"/>
      <c r="G4955" s="18"/>
      <c r="H4955" s="18">
        <v>7.549984306340237</v>
      </c>
    </row>
    <row r="4956" spans="1:8" ht="15.75" customHeight="1">
      <c r="A4956" s="4" t="str">
        <f>B4943&amp;B4956</f>
        <v>43904CUSCO</v>
      </c>
      <c r="B4956" s="22" t="s">
        <v>19</v>
      </c>
      <c r="C4956" s="18">
        <v>8.15</v>
      </c>
      <c r="D4956" s="18">
        <v>7.9600000000000009</v>
      </c>
      <c r="E4956" s="18"/>
      <c r="F4956" s="18"/>
      <c r="G4956" s="18"/>
      <c r="H4956" s="18">
        <v>7.5999686126804757</v>
      </c>
    </row>
    <row r="4957" spans="1:8" ht="15.75" customHeight="1">
      <c r="A4957" s="4" t="str">
        <f>B4943&amp;B4957</f>
        <v>43904ILO</v>
      </c>
      <c r="B4957" s="22" t="s">
        <v>27</v>
      </c>
      <c r="C4957" s="18">
        <v>7.9700000000000006</v>
      </c>
      <c r="D4957" s="18">
        <v>7.6800000000000015</v>
      </c>
      <c r="E4957" s="18"/>
      <c r="F4957" s="18">
        <v>7.8800219711236661</v>
      </c>
      <c r="G4957" s="18"/>
      <c r="H4957" s="18"/>
    </row>
    <row r="4958" spans="1:8" ht="15.75" customHeight="1">
      <c r="A4958" s="4" t="str">
        <f>B4943&amp;B4958</f>
        <v>43904EL MILAGRO</v>
      </c>
      <c r="B4958" s="22" t="s">
        <v>28</v>
      </c>
      <c r="C4958" s="18"/>
      <c r="D4958" s="18"/>
      <c r="E4958" s="18"/>
      <c r="F4958" s="18"/>
      <c r="G4958" s="18">
        <v>7.3300376647834273</v>
      </c>
      <c r="H4958" s="18">
        <v>7.0299748901443815</v>
      </c>
    </row>
    <row r="4959" spans="1:8" ht="15.75" customHeight="1">
      <c r="A4959" s="4" t="str">
        <f>B4943&amp;B4959</f>
        <v>43904YURIMAGUAS</v>
      </c>
      <c r="B4959" s="22" t="s">
        <v>29</v>
      </c>
      <c r="C4959" s="18"/>
      <c r="D4959" s="18"/>
      <c r="E4959" s="18"/>
      <c r="F4959" s="18"/>
      <c r="G4959" s="18"/>
      <c r="H4959" s="18"/>
    </row>
    <row r="4960" spans="1:8" ht="15.75" customHeight="1">
      <c r="A4960" s="4" t="str">
        <f>B4943&amp;B4960</f>
        <v>43904IQUITOS</v>
      </c>
      <c r="B4960" s="22" t="s">
        <v>30</v>
      </c>
      <c r="C4960" s="18"/>
      <c r="D4960" s="18"/>
      <c r="E4960" s="18"/>
      <c r="F4960" s="18"/>
      <c r="G4960" s="18"/>
      <c r="H4960" s="18"/>
    </row>
    <row r="4961" spans="1:8" ht="15.75" customHeight="1">
      <c r="A4961" s="4" t="str">
        <f>B4943&amp;B4961</f>
        <v>43904PUCALLPA</v>
      </c>
      <c r="B4961" s="22" t="s">
        <v>31</v>
      </c>
      <c r="C4961" s="18"/>
      <c r="D4961" s="18"/>
      <c r="E4961" s="18"/>
      <c r="F4961" s="18"/>
      <c r="G4961" s="18"/>
      <c r="H4961" s="18"/>
    </row>
    <row r="4962" spans="1:8" ht="15.75" customHeight="1">
      <c r="A4962" s="4" t="str">
        <f>B4943&amp;B4962</f>
        <v>43904PTO. MALDONADO</v>
      </c>
      <c r="B4962" s="22" t="s">
        <v>32</v>
      </c>
      <c r="C4962" s="18">
        <v>9.4700000000000006</v>
      </c>
      <c r="D4962" s="18">
        <v>9.18</v>
      </c>
      <c r="E4962" s="18"/>
      <c r="F4962" s="18"/>
      <c r="G4962" s="18"/>
      <c r="H4962" s="18"/>
    </row>
    <row r="4963" spans="1:8" ht="15.75" customHeight="1">
      <c r="B4963" s="17">
        <v>43911</v>
      </c>
      <c r="C4963" s="18"/>
      <c r="D4963" s="18"/>
      <c r="E4963" s="18"/>
      <c r="F4963" s="18"/>
      <c r="G4963" s="18"/>
      <c r="H4963" s="18"/>
    </row>
    <row r="4964" spans="1:8" ht="15.75" customHeight="1">
      <c r="A4964" s="4" t="str">
        <f>B4963&amp;B4964</f>
        <v>43911TALARA</v>
      </c>
      <c r="B4964" s="22" t="s">
        <v>20</v>
      </c>
      <c r="C4964" s="18"/>
      <c r="D4964" s="18"/>
      <c r="E4964" s="18"/>
      <c r="F4964" s="18">
        <v>7.2000156936597612</v>
      </c>
      <c r="G4964" s="18">
        <v>6.8499686126804775</v>
      </c>
      <c r="H4964" s="18">
        <v>6.5499843063402379</v>
      </c>
    </row>
    <row r="4965" spans="1:8" ht="15.75" customHeight="1">
      <c r="A4965" s="4" t="str">
        <f>B4963&amp;B4965</f>
        <v>43911PIURA</v>
      </c>
      <c r="B4965" s="22" t="s">
        <v>21</v>
      </c>
      <c r="C4965" s="18"/>
      <c r="D4965" s="18"/>
      <c r="E4965" s="18"/>
      <c r="F4965" s="18"/>
      <c r="G4965" s="18">
        <v>6.930006277463904</v>
      </c>
      <c r="H4965" s="18">
        <v>6.7299905838041427</v>
      </c>
    </row>
    <row r="4966" spans="1:8" ht="15.75" customHeight="1">
      <c r="A4966" s="4" t="str">
        <f>+B4963&amp;B4966</f>
        <v>43911ETEN</v>
      </c>
      <c r="B4966" s="22" t="s">
        <v>18</v>
      </c>
      <c r="C4966" s="18">
        <v>7.6899999999999995</v>
      </c>
      <c r="D4966" s="18">
        <v>7.3100000000000005</v>
      </c>
      <c r="E4966" s="18"/>
      <c r="F4966" s="18"/>
      <c r="G4966" s="18">
        <v>7.1199780288763339</v>
      </c>
      <c r="H4966" s="18">
        <v>6.9199623352165727</v>
      </c>
    </row>
    <row r="4967" spans="1:8" ht="15.75" customHeight="1">
      <c r="A4967" s="4" t="str">
        <f>+B4963&amp;B4967</f>
        <v>43911SALAVERRY</v>
      </c>
      <c r="B4967" s="22" t="s">
        <v>16</v>
      </c>
      <c r="C4967" s="18">
        <v>7.73</v>
      </c>
      <c r="D4967" s="18">
        <v>7.3500000000000014</v>
      </c>
      <c r="E4967" s="18"/>
      <c r="F4967" s="18">
        <v>7.5099654739485242</v>
      </c>
      <c r="G4967" s="18">
        <v>7.1500313873195225</v>
      </c>
      <c r="H4967" s="18">
        <v>6.9500156936597612</v>
      </c>
    </row>
    <row r="4968" spans="1:8" ht="15.75" customHeight="1">
      <c r="A4968" s="4" t="str">
        <f>+B4963&amp;B4968</f>
        <v>43911CHIMBOTE</v>
      </c>
      <c r="B4968" s="22" t="s">
        <v>15</v>
      </c>
      <c r="C4968" s="18">
        <v>7.6000000000000014</v>
      </c>
      <c r="D4968" s="18">
        <v>7.2199999999999989</v>
      </c>
      <c r="E4968" s="18"/>
      <c r="F4968" s="18"/>
      <c r="G4968" s="18">
        <v>7.1500313873195225</v>
      </c>
      <c r="H4968" s="18"/>
    </row>
    <row r="4969" spans="1:8" ht="15.75" customHeight="1">
      <c r="A4969" s="4" t="str">
        <f>+B4963&amp;B4969</f>
        <v>43911SUPE</v>
      </c>
      <c r="B4969" s="22" t="s">
        <v>22</v>
      </c>
      <c r="C4969" s="18">
        <v>7.59</v>
      </c>
      <c r="D4969" s="18">
        <v>7.2100000000000009</v>
      </c>
      <c r="E4969" s="18"/>
      <c r="F4969" s="18"/>
      <c r="G4969" s="18">
        <v>6.8699780288763339</v>
      </c>
      <c r="H4969" s="18">
        <v>6.819993722536096</v>
      </c>
    </row>
    <row r="4970" spans="1:8" ht="15.75" customHeight="1">
      <c r="A4970" s="4" t="str">
        <f>+B4963&amp;B4970</f>
        <v>43911CALLAO</v>
      </c>
      <c r="B4970" s="22" t="s">
        <v>17</v>
      </c>
      <c r="C4970" s="18">
        <v>7.4600000000000009</v>
      </c>
      <c r="D4970" s="18">
        <v>7.08</v>
      </c>
      <c r="E4970" s="18">
        <v>7.2099811676082863</v>
      </c>
      <c r="F4970" s="18">
        <v>7.0299748901443833</v>
      </c>
      <c r="G4970" s="18">
        <v>6.6500313873195234</v>
      </c>
      <c r="H4970" s="18">
        <v>6.4300062774639057</v>
      </c>
    </row>
    <row r="4971" spans="1:8" ht="15.75" customHeight="1">
      <c r="A4971" s="4" t="str">
        <f>+B4963&amp;B4971</f>
        <v>43911CONCHAN</v>
      </c>
      <c r="B4971" s="22" t="s">
        <v>14</v>
      </c>
      <c r="C4971" s="18">
        <v>7.4600000000000009</v>
      </c>
      <c r="D4971" s="18">
        <v>7.08</v>
      </c>
      <c r="E4971" s="18">
        <v>7.2099811676082863</v>
      </c>
      <c r="F4971" s="18">
        <v>7.0299748901443833</v>
      </c>
      <c r="G4971" s="18">
        <v>6.6500313873195234</v>
      </c>
      <c r="H4971" s="18">
        <v>6.4300062774639057</v>
      </c>
    </row>
    <row r="4972" spans="1:8" ht="15.75" customHeight="1">
      <c r="A4972" s="4" t="str">
        <f>+B4963&amp;B4972</f>
        <v>43911C. DE PASCO</v>
      </c>
      <c r="B4972" s="22" t="s">
        <v>23</v>
      </c>
      <c r="C4972" s="18"/>
      <c r="D4972" s="18"/>
      <c r="E4972" s="18"/>
      <c r="F4972" s="18"/>
      <c r="G4972" s="18">
        <v>7.4199623352165727</v>
      </c>
      <c r="H4972" s="18">
        <v>7.2299905838041436</v>
      </c>
    </row>
    <row r="4973" spans="1:8" ht="15.75" customHeight="1">
      <c r="A4973" s="4" t="str">
        <f>+B4963&amp;B4973</f>
        <v>43911PISCO</v>
      </c>
      <c r="B4973" s="22" t="s">
        <v>24</v>
      </c>
      <c r="C4973" s="18">
        <v>7.66</v>
      </c>
      <c r="D4973" s="18">
        <v>7.2799999999999994</v>
      </c>
      <c r="E4973" s="18"/>
      <c r="F4973" s="18">
        <v>7.2999843063402379</v>
      </c>
      <c r="G4973" s="18">
        <v>6.9500156936597604</v>
      </c>
      <c r="H4973" s="18">
        <v>6.7099811676082872</v>
      </c>
    </row>
    <row r="4974" spans="1:8" ht="15.75" customHeight="1">
      <c r="A4974" s="4" t="str">
        <f>B4963&amp;B4974</f>
        <v>43911MOLLENDO</v>
      </c>
      <c r="B4974" s="22" t="s">
        <v>25</v>
      </c>
      <c r="C4974" s="18">
        <v>7.9300000000000015</v>
      </c>
      <c r="D4974" s="18">
        <v>7.4700000000000006</v>
      </c>
      <c r="E4974" s="18"/>
      <c r="F4974" s="18"/>
      <c r="G4974" s="18">
        <v>7.2599654739485251</v>
      </c>
      <c r="H4974" s="18">
        <v>7.0600282485875701</v>
      </c>
    </row>
    <row r="4975" spans="1:8" ht="15.75" customHeight="1">
      <c r="A4975" s="4" t="str">
        <f>B4963&amp;B4975</f>
        <v>43911JULIACA</v>
      </c>
      <c r="B4975" s="22" t="s">
        <v>26</v>
      </c>
      <c r="C4975" s="18">
        <v>8.2000000000000011</v>
      </c>
      <c r="D4975" s="18">
        <v>7.82</v>
      </c>
      <c r="E4975" s="18"/>
      <c r="F4975" s="18"/>
      <c r="G4975" s="18"/>
      <c r="H4975" s="18">
        <v>7.3699780288763339</v>
      </c>
    </row>
    <row r="4976" spans="1:8" ht="15.75" customHeight="1">
      <c r="A4976" s="4" t="str">
        <f>B4963&amp;B4976</f>
        <v>43911CUSCO</v>
      </c>
      <c r="B4976" s="22" t="s">
        <v>19</v>
      </c>
      <c r="C4976" s="18">
        <v>8.15</v>
      </c>
      <c r="D4976" s="18">
        <v>7.870000000000001</v>
      </c>
      <c r="E4976" s="18"/>
      <c r="F4976" s="18"/>
      <c r="G4976" s="18"/>
      <c r="H4976" s="18">
        <v>7.4199623352165727</v>
      </c>
    </row>
    <row r="4977" spans="1:8" ht="15.75" customHeight="1">
      <c r="A4977" s="4" t="str">
        <f>B4963&amp;B4977</f>
        <v>43911ILO</v>
      </c>
      <c r="B4977" s="22" t="s">
        <v>27</v>
      </c>
      <c r="C4977" s="18">
        <v>7.9700000000000006</v>
      </c>
      <c r="D4977" s="18">
        <v>7.59</v>
      </c>
      <c r="E4977" s="18"/>
      <c r="F4977" s="18">
        <v>7.7099811676082863</v>
      </c>
      <c r="G4977" s="18"/>
      <c r="H4977" s="18"/>
    </row>
    <row r="4978" spans="1:8" ht="15.75" customHeight="1">
      <c r="A4978" s="4" t="str">
        <f>B4963&amp;B4978</f>
        <v>43911EL MILAGRO</v>
      </c>
      <c r="B4978" s="22" t="s">
        <v>28</v>
      </c>
      <c r="C4978" s="18"/>
      <c r="D4978" s="18"/>
      <c r="E4978" s="18"/>
      <c r="F4978" s="18"/>
      <c r="G4978" s="18">
        <v>7.1399874450721912</v>
      </c>
      <c r="H4978" s="18">
        <v>6.8499686126804784</v>
      </c>
    </row>
    <row r="4979" spans="1:8" ht="15.75" customHeight="1">
      <c r="A4979" s="4" t="str">
        <f>B4963&amp;B4979</f>
        <v>43911YURIMAGUAS</v>
      </c>
      <c r="B4979" s="22" t="s">
        <v>29</v>
      </c>
      <c r="C4979" s="18"/>
      <c r="D4979" s="18"/>
      <c r="E4979" s="18"/>
      <c r="F4979" s="18"/>
      <c r="G4979" s="18"/>
      <c r="H4979" s="18"/>
    </row>
    <row r="4980" spans="1:8" ht="15.75" customHeight="1">
      <c r="A4980" s="4" t="str">
        <f>B4963&amp;B4980</f>
        <v>43911IQUITOS</v>
      </c>
      <c r="B4980" s="22" t="s">
        <v>30</v>
      </c>
      <c r="C4980" s="18"/>
      <c r="D4980" s="18"/>
      <c r="E4980" s="18"/>
      <c r="F4980" s="18"/>
      <c r="G4980" s="18"/>
      <c r="H4980" s="18"/>
    </row>
    <row r="4981" spans="1:8" ht="15.75" customHeight="1">
      <c r="A4981" s="4" t="str">
        <f>B4963&amp;B4981</f>
        <v>43911PUCALLPA</v>
      </c>
      <c r="B4981" s="22" t="s">
        <v>31</v>
      </c>
      <c r="C4981" s="18"/>
      <c r="D4981" s="18"/>
      <c r="E4981" s="18"/>
      <c r="F4981" s="18"/>
      <c r="G4981" s="18"/>
      <c r="H4981" s="18"/>
    </row>
    <row r="4982" spans="1:8" ht="15.75" customHeight="1">
      <c r="A4982" s="4" t="str">
        <f>B4963&amp;B4982</f>
        <v>43911PTO. MALDONADO</v>
      </c>
      <c r="B4982" s="22" t="s">
        <v>32</v>
      </c>
      <c r="C4982" s="18">
        <v>9.4700000000000006</v>
      </c>
      <c r="D4982" s="18">
        <v>9.09</v>
      </c>
      <c r="E4982" s="18"/>
      <c r="F4982" s="18"/>
      <c r="G4982" s="18"/>
      <c r="H4982" s="18"/>
    </row>
    <row r="4983" spans="1:8" ht="15.75" customHeight="1">
      <c r="B4983" s="17">
        <v>43918</v>
      </c>
      <c r="C4983" s="18"/>
      <c r="D4983" s="18"/>
      <c r="E4983" s="18"/>
      <c r="F4983" s="18"/>
      <c r="G4983" s="18"/>
      <c r="H4983" s="18"/>
    </row>
    <row r="4984" spans="1:8" ht="15.75" customHeight="1">
      <c r="A4984" s="4" t="str">
        <f>B4983&amp;B4984</f>
        <v>43918TALARA</v>
      </c>
      <c r="B4984" s="22" t="s">
        <v>20</v>
      </c>
      <c r="C4984" s="18"/>
      <c r="D4984" s="18"/>
      <c r="E4984" s="18"/>
      <c r="F4984" s="18">
        <v>7.0499843063402388</v>
      </c>
      <c r="G4984" s="18">
        <v>6.7000156936597612</v>
      </c>
      <c r="H4984" s="18">
        <v>6.4000313873195234</v>
      </c>
    </row>
    <row r="4985" spans="1:8" ht="15.75" customHeight="1">
      <c r="A4985" s="4" t="str">
        <f>B4983&amp;B4985</f>
        <v>43918PIURA</v>
      </c>
      <c r="B4985" s="22" t="s">
        <v>21</v>
      </c>
      <c r="C4985" s="18"/>
      <c r="D4985" s="18"/>
      <c r="E4985" s="18"/>
      <c r="F4985" s="18"/>
      <c r="G4985" s="18">
        <v>6.7799748901443806</v>
      </c>
      <c r="H4985" s="18">
        <v>6.5800376647834282</v>
      </c>
    </row>
    <row r="4986" spans="1:8" ht="15.75" customHeight="1">
      <c r="A4986" s="4" t="str">
        <f>+B4983&amp;B4986</f>
        <v>43918ETEN</v>
      </c>
      <c r="B4986" s="22" t="s">
        <v>18</v>
      </c>
      <c r="C4986" s="18">
        <v>7.6899999999999995</v>
      </c>
      <c r="D4986" s="18">
        <v>7.2199999999999989</v>
      </c>
      <c r="E4986" s="18"/>
      <c r="F4986" s="18"/>
      <c r="G4986" s="18">
        <v>6.9700251098556176</v>
      </c>
      <c r="H4986" s="18">
        <v>6.7700094161958564</v>
      </c>
    </row>
    <row r="4987" spans="1:8" ht="15.75" customHeight="1">
      <c r="A4987" s="4" t="str">
        <f>+B4983&amp;B4987</f>
        <v>43918SALAVERRY</v>
      </c>
      <c r="B4987" s="22" t="s">
        <v>16</v>
      </c>
      <c r="C4987" s="18">
        <v>7.73</v>
      </c>
      <c r="D4987" s="18">
        <v>7.26</v>
      </c>
      <c r="E4987" s="18"/>
      <c r="F4987" s="18">
        <v>7.3600125549278088</v>
      </c>
      <c r="G4987" s="18">
        <v>7</v>
      </c>
      <c r="H4987" s="18">
        <v>6.7999843063402388</v>
      </c>
    </row>
    <row r="4988" spans="1:8" ht="15.75" customHeight="1">
      <c r="A4988" s="4" t="str">
        <f>+B4983&amp;B4988</f>
        <v>43918CHIMBOTE</v>
      </c>
      <c r="B4988" s="22" t="s">
        <v>15</v>
      </c>
      <c r="C4988" s="18">
        <v>7.6000000000000014</v>
      </c>
      <c r="D4988" s="18">
        <v>7.1300000000000008</v>
      </c>
      <c r="E4988" s="18"/>
      <c r="F4988" s="18"/>
      <c r="G4988" s="18">
        <v>7</v>
      </c>
      <c r="H4988" s="18"/>
    </row>
    <row r="4989" spans="1:8" ht="15.75" customHeight="1">
      <c r="A4989" s="4" t="str">
        <f>+B4983&amp;B4989</f>
        <v>43918SUPE</v>
      </c>
      <c r="B4989" s="22" t="s">
        <v>22</v>
      </c>
      <c r="C4989" s="18">
        <v>7.59</v>
      </c>
      <c r="D4989" s="18">
        <v>7.120000000000001</v>
      </c>
      <c r="E4989" s="18"/>
      <c r="F4989" s="18"/>
      <c r="G4989" s="18">
        <v>6.7200251098556185</v>
      </c>
      <c r="H4989" s="18">
        <v>6.6699623352165727</v>
      </c>
    </row>
    <row r="4990" spans="1:8" ht="15.75" customHeight="1">
      <c r="A4990" s="4" t="str">
        <f>+B4983&amp;B4990</f>
        <v>43918CALLAO</v>
      </c>
      <c r="B4990" s="22" t="s">
        <v>17</v>
      </c>
      <c r="C4990" s="18">
        <v>7.4600000000000009</v>
      </c>
      <c r="D4990" s="18">
        <v>6.99</v>
      </c>
      <c r="E4990" s="18">
        <v>7.0600282485875701</v>
      </c>
      <c r="F4990" s="18">
        <v>6.880021971123667</v>
      </c>
      <c r="G4990" s="18">
        <v>6.4999999999999991</v>
      </c>
      <c r="H4990" s="18">
        <v>6.2799748901443824</v>
      </c>
    </row>
    <row r="4991" spans="1:8" ht="15.75" customHeight="1">
      <c r="A4991" s="4" t="str">
        <f>+B4983&amp;B4991</f>
        <v>43918CONCHAN</v>
      </c>
      <c r="B4991" s="22" t="s">
        <v>14</v>
      </c>
      <c r="C4991" s="18">
        <v>7.4600000000000009</v>
      </c>
      <c r="D4991" s="18">
        <v>6.99</v>
      </c>
      <c r="E4991" s="18">
        <v>7.0600282485875701</v>
      </c>
      <c r="F4991" s="18">
        <v>6.880021971123667</v>
      </c>
      <c r="G4991" s="18">
        <v>6.4999999999999991</v>
      </c>
      <c r="H4991" s="18">
        <v>6.2799748901443824</v>
      </c>
    </row>
    <row r="4992" spans="1:8" ht="15.75" customHeight="1">
      <c r="A4992" s="4" t="str">
        <f>+B4983&amp;B4992</f>
        <v>43918C. DE PASCO</v>
      </c>
      <c r="B4992" s="22" t="s">
        <v>23</v>
      </c>
      <c r="C4992" s="18"/>
      <c r="D4992" s="18"/>
      <c r="E4992" s="18"/>
      <c r="F4992" s="18"/>
      <c r="G4992" s="18">
        <v>7.2700094161958564</v>
      </c>
      <c r="H4992" s="18">
        <v>7.0800376647834273</v>
      </c>
    </row>
    <row r="4993" spans="1:8" ht="15.75" customHeight="1">
      <c r="A4993" s="4" t="str">
        <f>+B4983&amp;B4993</f>
        <v>43918PISCO</v>
      </c>
      <c r="B4993" s="22" t="s">
        <v>24</v>
      </c>
      <c r="C4993" s="18">
        <v>7.66</v>
      </c>
      <c r="D4993" s="18">
        <v>7.1899999999999995</v>
      </c>
      <c r="E4993" s="18"/>
      <c r="F4993" s="18">
        <v>7.1500313873195216</v>
      </c>
      <c r="G4993" s="18">
        <v>6.7999843063402396</v>
      </c>
      <c r="H4993" s="18">
        <v>6.5600282485875709</v>
      </c>
    </row>
    <row r="4994" spans="1:8" ht="15.75" customHeight="1">
      <c r="A4994" s="4" t="str">
        <f>B4983&amp;B4994</f>
        <v>43918MOLLENDO</v>
      </c>
      <c r="B4994" s="22" t="s">
        <v>25</v>
      </c>
      <c r="C4994" s="18">
        <v>7.9300000000000015</v>
      </c>
      <c r="D4994" s="18">
        <v>7.3800000000000008</v>
      </c>
      <c r="E4994" s="18"/>
      <c r="F4994" s="18"/>
      <c r="G4994" s="18">
        <v>7.1100125549278088</v>
      </c>
      <c r="H4994" s="18">
        <v>6.9099968612680476</v>
      </c>
    </row>
    <row r="4995" spans="1:8" ht="15.75" customHeight="1">
      <c r="A4995" s="4" t="str">
        <f>B4983&amp;B4995</f>
        <v>43918JULIACA</v>
      </c>
      <c r="B4995" s="22" t="s">
        <v>26</v>
      </c>
      <c r="C4995" s="18">
        <v>8.2000000000000011</v>
      </c>
      <c r="D4995" s="18">
        <v>7.73</v>
      </c>
      <c r="E4995" s="18"/>
      <c r="F4995" s="18"/>
      <c r="G4995" s="18"/>
      <c r="H4995" s="18">
        <v>7.2200251098556185</v>
      </c>
    </row>
    <row r="4996" spans="1:8" ht="15.75" customHeight="1">
      <c r="A4996" s="4" t="str">
        <f>B4983&amp;B4996</f>
        <v>43918CUSCO</v>
      </c>
      <c r="B4996" s="22" t="s">
        <v>19</v>
      </c>
      <c r="C4996" s="18">
        <v>8.15</v>
      </c>
      <c r="D4996" s="18">
        <v>7.7799999999999994</v>
      </c>
      <c r="E4996" s="18"/>
      <c r="F4996" s="18"/>
      <c r="G4996" s="18"/>
      <c r="H4996" s="18">
        <v>7.2700094161958573</v>
      </c>
    </row>
    <row r="4997" spans="1:8" ht="15.75" customHeight="1">
      <c r="A4997" s="4" t="str">
        <f>B4983&amp;B4997</f>
        <v>43918ILO</v>
      </c>
      <c r="B4997" s="22" t="s">
        <v>27</v>
      </c>
      <c r="C4997" s="18">
        <v>7.9700000000000006</v>
      </c>
      <c r="D4997" s="18">
        <v>7.5</v>
      </c>
      <c r="E4997" s="18"/>
      <c r="F4997" s="18">
        <v>7.5600282485875701</v>
      </c>
      <c r="G4997" s="18"/>
      <c r="H4997" s="18"/>
    </row>
    <row r="4998" spans="1:8" ht="15.75" customHeight="1">
      <c r="A4998" s="4" t="str">
        <f>B4983&amp;B4998</f>
        <v>43918EL MILAGRO</v>
      </c>
      <c r="B4998" s="22" t="s">
        <v>28</v>
      </c>
      <c r="C4998" s="18"/>
      <c r="D4998" s="18"/>
      <c r="E4998" s="18"/>
      <c r="F4998" s="18"/>
      <c r="G4998" s="18">
        <v>6.9900345260514749</v>
      </c>
      <c r="H4998" s="18">
        <v>6.7000156936597621</v>
      </c>
    </row>
    <row r="4999" spans="1:8" ht="15.75" customHeight="1">
      <c r="A4999" s="4" t="str">
        <f>B4983&amp;B4999</f>
        <v>43918YURIMAGUAS</v>
      </c>
      <c r="B4999" s="22" t="s">
        <v>29</v>
      </c>
      <c r="C4999" s="18"/>
      <c r="D4999" s="18"/>
      <c r="E4999" s="18"/>
      <c r="F4999" s="18"/>
      <c r="G4999" s="18"/>
      <c r="H4999" s="18"/>
    </row>
    <row r="5000" spans="1:8" ht="15.75" customHeight="1">
      <c r="A5000" s="4" t="str">
        <f>B4983&amp;B5000</f>
        <v>43918IQUITOS</v>
      </c>
      <c r="B5000" s="22" t="s">
        <v>30</v>
      </c>
      <c r="C5000" s="18"/>
      <c r="D5000" s="18"/>
      <c r="E5000" s="18"/>
      <c r="F5000" s="18"/>
      <c r="G5000" s="18"/>
      <c r="H5000" s="18"/>
    </row>
    <row r="5001" spans="1:8" ht="15.75" customHeight="1">
      <c r="A5001" s="4" t="str">
        <f>B4983&amp;B5001</f>
        <v>43918PUCALLPA</v>
      </c>
      <c r="B5001" s="22" t="s">
        <v>31</v>
      </c>
      <c r="C5001" s="18"/>
      <c r="D5001" s="18"/>
      <c r="E5001" s="18"/>
      <c r="F5001" s="18"/>
      <c r="G5001" s="18"/>
      <c r="H5001" s="18"/>
    </row>
    <row r="5002" spans="1:8" ht="15.75" customHeight="1">
      <c r="A5002" s="4" t="str">
        <f>B4983&amp;B5002</f>
        <v>43918PTO. MALDONADO</v>
      </c>
      <c r="B5002" s="22" t="s">
        <v>32</v>
      </c>
      <c r="C5002" s="18">
        <v>9.4700000000000006</v>
      </c>
      <c r="D5002" s="18">
        <v>9</v>
      </c>
      <c r="E5002" s="18"/>
      <c r="F5002" s="18"/>
      <c r="G5002" s="18"/>
      <c r="H5002" s="18"/>
    </row>
    <row r="5003" spans="1:8" ht="15.75" customHeight="1">
      <c r="B5003" s="17">
        <v>43925</v>
      </c>
      <c r="C5003" s="18"/>
      <c r="D5003" s="18"/>
      <c r="E5003" s="18"/>
      <c r="F5003" s="18"/>
      <c r="G5003" s="18"/>
      <c r="H5003" s="18"/>
    </row>
    <row r="5004" spans="1:8" ht="15.75" customHeight="1">
      <c r="A5004" s="4" t="str">
        <f>B5003&amp;B5004</f>
        <v>43925TALARA</v>
      </c>
      <c r="B5004" s="22" t="s">
        <v>20</v>
      </c>
      <c r="C5004" s="18"/>
      <c r="D5004" s="18"/>
      <c r="E5004" s="18"/>
      <c r="F5004" s="18">
        <v>6.8499686126804784</v>
      </c>
      <c r="G5004" s="18">
        <v>6.5499843063402388</v>
      </c>
      <c r="H5004" s="18">
        <v>6.2000156936597612</v>
      </c>
    </row>
    <row r="5005" spans="1:8" ht="15.75" customHeight="1">
      <c r="A5005" s="4" t="str">
        <f>B5003&amp;B5005</f>
        <v>43925PIURA</v>
      </c>
      <c r="B5005" s="22" t="s">
        <v>21</v>
      </c>
      <c r="C5005" s="18"/>
      <c r="D5005" s="18"/>
      <c r="E5005" s="18"/>
      <c r="F5005" s="18"/>
      <c r="G5005" s="18">
        <v>6.6300219711236652</v>
      </c>
      <c r="H5005" s="18">
        <v>6.3800219711236661</v>
      </c>
    </row>
    <row r="5006" spans="1:8" ht="15.75" customHeight="1">
      <c r="A5006" s="4" t="str">
        <f>+B5003&amp;B5006</f>
        <v>43925ETEN</v>
      </c>
      <c r="B5006" s="22" t="s">
        <v>18</v>
      </c>
      <c r="C5006" s="18">
        <v>7.6899999999999995</v>
      </c>
      <c r="D5006" s="18">
        <v>7.120000000000001</v>
      </c>
      <c r="E5006" s="18"/>
      <c r="F5006" s="18"/>
      <c r="G5006" s="18">
        <v>6.8199937225360951</v>
      </c>
      <c r="H5006" s="18">
        <v>6.569993722536096</v>
      </c>
    </row>
    <row r="5007" spans="1:8" ht="15.75" customHeight="1">
      <c r="A5007" s="4" t="str">
        <f>+B5003&amp;B5007</f>
        <v>43925SALAVERRY</v>
      </c>
      <c r="B5007" s="22" t="s">
        <v>16</v>
      </c>
      <c r="C5007" s="18">
        <v>7.73</v>
      </c>
      <c r="D5007" s="18">
        <v>7.16</v>
      </c>
      <c r="E5007" s="18"/>
      <c r="F5007" s="18">
        <v>7.1599968612680467</v>
      </c>
      <c r="G5007" s="18">
        <v>6.8499686126804775</v>
      </c>
      <c r="H5007" s="18">
        <v>6.5999686126804766</v>
      </c>
    </row>
    <row r="5008" spans="1:8" ht="15.75" customHeight="1">
      <c r="A5008" s="4" t="str">
        <f>+B5003&amp;B5008</f>
        <v>43925CHIMBOTE</v>
      </c>
      <c r="B5008" s="22" t="s">
        <v>15</v>
      </c>
      <c r="C5008" s="18">
        <v>7.6000000000000014</v>
      </c>
      <c r="D5008" s="18">
        <v>7.0299999999999994</v>
      </c>
      <c r="E5008" s="18"/>
      <c r="F5008" s="18"/>
      <c r="G5008" s="18">
        <v>6.8499686126804775</v>
      </c>
      <c r="H5008" s="18"/>
    </row>
    <row r="5009" spans="1:8" ht="15.75" customHeight="1">
      <c r="A5009" s="4" t="str">
        <f>+B5003&amp;B5009</f>
        <v>43925SUPE</v>
      </c>
      <c r="B5009" s="22" t="s">
        <v>22</v>
      </c>
      <c r="C5009" s="18">
        <v>7.59</v>
      </c>
      <c r="D5009" s="18">
        <v>7.0200000000000014</v>
      </c>
      <c r="E5009" s="18"/>
      <c r="F5009" s="18"/>
      <c r="G5009" s="18">
        <v>6.5699937225360951</v>
      </c>
      <c r="H5009" s="18">
        <v>6.4700251098556194</v>
      </c>
    </row>
    <row r="5010" spans="1:8" ht="15.75" customHeight="1">
      <c r="A5010" s="4" t="str">
        <f>+B5003&amp;B5010</f>
        <v>43925CALLAO</v>
      </c>
      <c r="B5010" s="22" t="s">
        <v>17</v>
      </c>
      <c r="C5010" s="18">
        <v>7.4600000000000009</v>
      </c>
      <c r="D5010" s="18">
        <v>6.8900000000000006</v>
      </c>
      <c r="E5010" s="18">
        <v>6.8600125549278079</v>
      </c>
      <c r="F5010" s="18">
        <v>6.6800062774639031</v>
      </c>
      <c r="G5010" s="18">
        <v>6.3499686126804766</v>
      </c>
      <c r="H5010" s="18">
        <v>6.0800376647834282</v>
      </c>
    </row>
    <row r="5011" spans="1:8" ht="15.75" customHeight="1">
      <c r="A5011" s="4" t="str">
        <f>+B5003&amp;B5011</f>
        <v>43925CONCHAN</v>
      </c>
      <c r="B5011" s="22" t="s">
        <v>14</v>
      </c>
      <c r="C5011" s="18">
        <v>7.4600000000000009</v>
      </c>
      <c r="D5011" s="18">
        <v>6.8900000000000006</v>
      </c>
      <c r="E5011" s="18">
        <v>6.8600125549278079</v>
      </c>
      <c r="F5011" s="18">
        <v>6.6800062774639031</v>
      </c>
      <c r="G5011" s="18">
        <v>6.3499686126804766</v>
      </c>
      <c r="H5011" s="18">
        <v>6.0800376647834282</v>
      </c>
    </row>
    <row r="5012" spans="1:8" ht="15.75" customHeight="1">
      <c r="A5012" s="4" t="str">
        <f>+B5003&amp;B5012</f>
        <v>43925C. DE PASCO</v>
      </c>
      <c r="B5012" s="22" t="s">
        <v>23</v>
      </c>
      <c r="C5012" s="18"/>
      <c r="D5012" s="18"/>
      <c r="E5012" s="18"/>
      <c r="F5012" s="18"/>
      <c r="G5012" s="18">
        <v>7.1199780288763339</v>
      </c>
      <c r="H5012" s="18">
        <v>6.8800219711236652</v>
      </c>
    </row>
    <row r="5013" spans="1:8" ht="15.75" customHeight="1">
      <c r="A5013" s="4" t="str">
        <f>+B5003&amp;B5013</f>
        <v>43925PISCO</v>
      </c>
      <c r="B5013" s="22" t="s">
        <v>24</v>
      </c>
      <c r="C5013" s="18">
        <v>7.66</v>
      </c>
      <c r="D5013" s="18">
        <v>7.09</v>
      </c>
      <c r="E5013" s="18"/>
      <c r="F5013" s="18">
        <v>6.9500156936597612</v>
      </c>
      <c r="G5013" s="18">
        <v>6.6500313873195234</v>
      </c>
      <c r="H5013" s="18">
        <v>6.3600125549278088</v>
      </c>
    </row>
    <row r="5014" spans="1:8" ht="15.75" customHeight="1">
      <c r="A5014" s="4" t="str">
        <f>B5003&amp;B5014</f>
        <v>43925MOLLENDO</v>
      </c>
      <c r="B5014" s="22" t="s">
        <v>25</v>
      </c>
      <c r="C5014" s="18">
        <v>7.9300000000000015</v>
      </c>
      <c r="D5014" s="18">
        <v>7.2799999999999994</v>
      </c>
      <c r="E5014" s="18"/>
      <c r="F5014" s="18"/>
      <c r="G5014" s="18">
        <v>6.9599811676082863</v>
      </c>
      <c r="H5014" s="18">
        <v>6.7099811676082872</v>
      </c>
    </row>
    <row r="5015" spans="1:8" ht="15.75" customHeight="1">
      <c r="A5015" s="4" t="str">
        <f>B5003&amp;B5015</f>
        <v>43925JULIACA</v>
      </c>
      <c r="B5015" s="22" t="s">
        <v>26</v>
      </c>
      <c r="C5015" s="18">
        <v>8.2000000000000011</v>
      </c>
      <c r="D5015" s="18">
        <v>7.6300000000000008</v>
      </c>
      <c r="E5015" s="18"/>
      <c r="F5015" s="18"/>
      <c r="G5015" s="18"/>
      <c r="H5015" s="18">
        <v>7.0200094161958564</v>
      </c>
    </row>
    <row r="5016" spans="1:8" ht="15.75" customHeight="1">
      <c r="A5016" s="4" t="str">
        <f>B5003&amp;B5016</f>
        <v>43925CUSCO</v>
      </c>
      <c r="B5016" s="22" t="s">
        <v>19</v>
      </c>
      <c r="C5016" s="18">
        <v>8.15</v>
      </c>
      <c r="D5016" s="18">
        <v>7.6800000000000015</v>
      </c>
      <c r="E5016" s="18"/>
      <c r="F5016" s="18"/>
      <c r="G5016" s="18"/>
      <c r="H5016" s="18">
        <v>7.0699937225360951</v>
      </c>
    </row>
    <row r="5017" spans="1:8" ht="15.75" customHeight="1">
      <c r="A5017" s="4" t="str">
        <f>B5003&amp;B5017</f>
        <v>43925ILO</v>
      </c>
      <c r="B5017" s="22" t="s">
        <v>27</v>
      </c>
      <c r="C5017" s="18">
        <v>7.9700000000000006</v>
      </c>
      <c r="D5017" s="18">
        <v>7.4</v>
      </c>
      <c r="E5017" s="18"/>
      <c r="F5017" s="18">
        <v>7.3600125549278088</v>
      </c>
      <c r="G5017" s="18"/>
      <c r="H5017" s="18"/>
    </row>
    <row r="5018" spans="1:8" ht="15.75" customHeight="1">
      <c r="A5018" s="4" t="str">
        <f>B5003&amp;B5018</f>
        <v>43925EL MILAGRO</v>
      </c>
      <c r="B5018" s="22" t="s">
        <v>28</v>
      </c>
      <c r="C5018" s="18"/>
      <c r="D5018" s="18"/>
      <c r="E5018" s="18"/>
      <c r="F5018" s="18"/>
      <c r="G5018" s="18">
        <v>6.8400031387319524</v>
      </c>
      <c r="H5018" s="18">
        <v>6.5</v>
      </c>
    </row>
    <row r="5019" spans="1:8" ht="15.75" customHeight="1">
      <c r="A5019" s="4" t="str">
        <f>B5003&amp;B5019</f>
        <v>43925YURIMAGUAS</v>
      </c>
      <c r="B5019" s="22" t="s">
        <v>29</v>
      </c>
      <c r="C5019" s="18"/>
      <c r="D5019" s="18"/>
      <c r="E5019" s="18"/>
      <c r="F5019" s="18"/>
      <c r="G5019" s="18"/>
      <c r="H5019" s="18"/>
    </row>
    <row r="5020" spans="1:8" ht="15.75" customHeight="1">
      <c r="A5020" s="4" t="str">
        <f>B5003&amp;B5020</f>
        <v>43925IQUITOS</v>
      </c>
      <c r="B5020" s="22" t="s">
        <v>30</v>
      </c>
      <c r="C5020" s="18"/>
      <c r="D5020" s="18"/>
      <c r="E5020" s="18"/>
      <c r="F5020" s="18"/>
      <c r="G5020" s="18"/>
      <c r="H5020" s="18"/>
    </row>
    <row r="5021" spans="1:8" ht="15.75" customHeight="1">
      <c r="A5021" s="4" t="str">
        <f>B5003&amp;B5021</f>
        <v>43925PUCALLPA</v>
      </c>
      <c r="B5021" s="22" t="s">
        <v>31</v>
      </c>
      <c r="C5021" s="18"/>
      <c r="D5021" s="18"/>
      <c r="E5021" s="18"/>
      <c r="F5021" s="18"/>
      <c r="G5021" s="18"/>
      <c r="H5021" s="18"/>
    </row>
    <row r="5022" spans="1:8" ht="15.75" customHeight="1">
      <c r="A5022" s="4" t="str">
        <f>B5003&amp;B5022</f>
        <v>43925PTO. MALDONADO</v>
      </c>
      <c r="B5022" s="22" t="s">
        <v>32</v>
      </c>
      <c r="C5022" s="18">
        <v>9.4700000000000006</v>
      </c>
      <c r="D5022" s="18">
        <v>8.9</v>
      </c>
      <c r="E5022" s="18"/>
      <c r="F5022" s="18"/>
      <c r="G5022" s="18"/>
      <c r="H5022" s="18"/>
    </row>
    <row r="5023" spans="1:8" ht="15.75" customHeight="1">
      <c r="B5023" s="17">
        <v>43935</v>
      </c>
      <c r="C5023" s="18"/>
      <c r="D5023" s="18"/>
      <c r="E5023" s="18"/>
      <c r="F5023" s="18"/>
      <c r="G5023" s="18"/>
      <c r="H5023" s="18"/>
    </row>
    <row r="5024" spans="1:8" ht="15.75" customHeight="1">
      <c r="A5024" s="4" t="str">
        <f>B5023&amp;B5024</f>
        <v>43935TALARA</v>
      </c>
      <c r="B5024" s="22" t="s">
        <v>20</v>
      </c>
      <c r="C5024" s="18"/>
      <c r="D5024" s="18"/>
      <c r="E5024" s="18"/>
      <c r="F5024" s="18">
        <v>6.7500000000000009</v>
      </c>
      <c r="G5024" s="18">
        <v>6.4700251098556185</v>
      </c>
      <c r="H5024" s="18">
        <v>6.1100125549278097</v>
      </c>
    </row>
    <row r="5025" spans="1:8" ht="15.75" customHeight="1">
      <c r="A5025" s="4" t="str">
        <f>B5023&amp;B5025</f>
        <v>43935PIURA</v>
      </c>
      <c r="B5025" s="22" t="s">
        <v>21</v>
      </c>
      <c r="C5025" s="18"/>
      <c r="D5025" s="18"/>
      <c r="E5025" s="18"/>
      <c r="F5025" s="18"/>
      <c r="G5025" s="18">
        <v>6.5499843063402388</v>
      </c>
      <c r="H5025" s="18">
        <v>6.2900188323917146</v>
      </c>
    </row>
    <row r="5026" spans="1:8" ht="15.75" customHeight="1">
      <c r="A5026" s="4" t="str">
        <f>+B5023&amp;B5026</f>
        <v>43935ETEN</v>
      </c>
      <c r="B5026" s="22" t="s">
        <v>18</v>
      </c>
      <c r="C5026" s="18">
        <v>7.6899999999999995</v>
      </c>
      <c r="D5026" s="18">
        <v>7.07</v>
      </c>
      <c r="E5026" s="18"/>
      <c r="F5026" s="18"/>
      <c r="G5026" s="18">
        <v>6.7400345260514749</v>
      </c>
      <c r="H5026" s="18">
        <v>6.4799905838041427</v>
      </c>
    </row>
    <row r="5027" spans="1:8" ht="15.75" customHeight="1">
      <c r="A5027" s="4" t="str">
        <f>+B5023&amp;B5027</f>
        <v>43935SALAVERRY</v>
      </c>
      <c r="B5027" s="22" t="s">
        <v>16</v>
      </c>
      <c r="C5027" s="18">
        <v>7.73</v>
      </c>
      <c r="D5027" s="18">
        <v>7.1099999999999994</v>
      </c>
      <c r="E5027" s="18"/>
      <c r="F5027" s="18">
        <v>7.0600282485875701</v>
      </c>
      <c r="G5027" s="18">
        <v>6.7700094161958555</v>
      </c>
      <c r="H5027" s="18">
        <v>6.5099654739485251</v>
      </c>
    </row>
    <row r="5028" spans="1:8" ht="15.75" customHeight="1">
      <c r="A5028" s="4" t="str">
        <f>+B5023&amp;B5028</f>
        <v>43935CHIMBOTE</v>
      </c>
      <c r="B5028" s="22" t="s">
        <v>15</v>
      </c>
      <c r="C5028" s="18">
        <v>7.6000000000000014</v>
      </c>
      <c r="D5028" s="18">
        <v>6.98</v>
      </c>
      <c r="E5028" s="18"/>
      <c r="F5028" s="18"/>
      <c r="G5028" s="18">
        <v>6.7700094161958555</v>
      </c>
      <c r="H5028" s="18"/>
    </row>
    <row r="5029" spans="1:8" ht="15.75" customHeight="1">
      <c r="A5029" s="4" t="str">
        <f>+B5023&amp;B5029</f>
        <v>43935SUPE</v>
      </c>
      <c r="B5029" s="22" t="s">
        <v>22</v>
      </c>
      <c r="C5029" s="18">
        <v>7.59</v>
      </c>
      <c r="D5029" s="18">
        <v>6.9699999999999989</v>
      </c>
      <c r="E5029" s="18"/>
      <c r="F5029" s="18"/>
      <c r="G5029" s="18">
        <v>6.490034526051474</v>
      </c>
      <c r="H5029" s="18">
        <v>6.3800219711236661</v>
      </c>
    </row>
    <row r="5030" spans="1:8" ht="15.75" customHeight="1">
      <c r="A5030" s="4" t="str">
        <f>+B5023&amp;B5030</f>
        <v>43935CALLAO</v>
      </c>
      <c r="B5030" s="22" t="s">
        <v>17</v>
      </c>
      <c r="C5030" s="18">
        <v>7.4600000000000009</v>
      </c>
      <c r="D5030" s="18">
        <v>6.84</v>
      </c>
      <c r="E5030" s="18">
        <v>6.7500000000000009</v>
      </c>
      <c r="F5030" s="18">
        <v>6.5800376647834264</v>
      </c>
      <c r="G5030" s="18">
        <v>6.2700094161958555</v>
      </c>
      <c r="H5030" s="18">
        <v>5.9900345260514749</v>
      </c>
    </row>
    <row r="5031" spans="1:8" ht="15.75" customHeight="1">
      <c r="A5031" s="4" t="str">
        <f>+B5023&amp;B5031</f>
        <v>43935CONCHAN</v>
      </c>
      <c r="B5031" s="22" t="s">
        <v>14</v>
      </c>
      <c r="C5031" s="18">
        <v>7.4600000000000009</v>
      </c>
      <c r="D5031" s="18">
        <v>6.84</v>
      </c>
      <c r="E5031" s="18">
        <v>6.7500000000000009</v>
      </c>
      <c r="F5031" s="18">
        <v>6.5800376647834264</v>
      </c>
      <c r="G5031" s="18">
        <v>6.2700094161958555</v>
      </c>
      <c r="H5031" s="18">
        <v>5.9900345260514749</v>
      </c>
    </row>
    <row r="5032" spans="1:8" ht="15.75" customHeight="1">
      <c r="A5032" s="4" t="str">
        <f>+B5023&amp;B5032</f>
        <v>43935C. DE PASCO</v>
      </c>
      <c r="B5032" s="22" t="s">
        <v>23</v>
      </c>
      <c r="C5032" s="18"/>
      <c r="D5032" s="18"/>
      <c r="E5032" s="18"/>
      <c r="F5032" s="18"/>
      <c r="G5032" s="18">
        <v>7.0400188323917137</v>
      </c>
      <c r="H5032" s="18">
        <v>6.7900188323917137</v>
      </c>
    </row>
    <row r="5033" spans="1:8" ht="15.75" customHeight="1">
      <c r="A5033" s="4" t="str">
        <f>+B5023&amp;B5033</f>
        <v>43935PISCO</v>
      </c>
      <c r="B5033" s="22" t="s">
        <v>24</v>
      </c>
      <c r="C5033" s="18">
        <v>7.66</v>
      </c>
      <c r="D5033" s="18">
        <v>7.0400000000000009</v>
      </c>
      <c r="E5033" s="18"/>
      <c r="F5033" s="18">
        <v>6.8499686126804784</v>
      </c>
      <c r="G5033" s="18">
        <v>6.5699937225360951</v>
      </c>
      <c r="H5033" s="18">
        <v>6.2700094161958564</v>
      </c>
    </row>
    <row r="5034" spans="1:8" ht="15.75" customHeight="1">
      <c r="A5034" s="4" t="str">
        <f>B5023&amp;B5034</f>
        <v>43935MOLLENDO</v>
      </c>
      <c r="B5034" s="22" t="s">
        <v>25</v>
      </c>
      <c r="C5034" s="18">
        <v>7.9300000000000015</v>
      </c>
      <c r="D5034" s="18">
        <v>7.23</v>
      </c>
      <c r="E5034" s="18"/>
      <c r="F5034" s="18"/>
      <c r="G5034" s="18">
        <v>6.8800219711236661</v>
      </c>
      <c r="H5034" s="18">
        <v>6.6199780288763339</v>
      </c>
    </row>
    <row r="5035" spans="1:8" ht="15.75" customHeight="1">
      <c r="A5035" s="4" t="str">
        <f>B5023&amp;B5035</f>
        <v>43935JULIACA</v>
      </c>
      <c r="B5035" s="22" t="s">
        <v>26</v>
      </c>
      <c r="C5035" s="18">
        <v>8.2000000000000011</v>
      </c>
      <c r="D5035" s="18">
        <v>7.58</v>
      </c>
      <c r="E5035" s="18"/>
      <c r="F5035" s="18"/>
      <c r="G5035" s="18"/>
      <c r="H5035" s="18">
        <v>6.9300062774639049</v>
      </c>
    </row>
    <row r="5036" spans="1:8" ht="15.75" customHeight="1">
      <c r="A5036" s="4" t="str">
        <f>B5023&amp;B5036</f>
        <v>43935CUSCO</v>
      </c>
      <c r="B5036" s="22" t="s">
        <v>19</v>
      </c>
      <c r="C5036" s="18">
        <v>8.15</v>
      </c>
      <c r="D5036" s="18">
        <v>7.6300000000000008</v>
      </c>
      <c r="E5036" s="18"/>
      <c r="F5036" s="18"/>
      <c r="G5036" s="18"/>
      <c r="H5036" s="18">
        <v>6.9799905838041418</v>
      </c>
    </row>
    <row r="5037" spans="1:8" ht="15.75" customHeight="1">
      <c r="A5037" s="4" t="str">
        <f>B5023&amp;B5037</f>
        <v>43935ILO</v>
      </c>
      <c r="B5037" s="22" t="s">
        <v>27</v>
      </c>
      <c r="C5037" s="18">
        <v>7.9700000000000006</v>
      </c>
      <c r="D5037" s="18">
        <v>7.3500000000000014</v>
      </c>
      <c r="E5037" s="18"/>
      <c r="F5037" s="18">
        <v>7.2599654739485242</v>
      </c>
      <c r="G5037" s="18"/>
      <c r="H5037" s="18"/>
    </row>
    <row r="5038" spans="1:8" ht="15.75" customHeight="1">
      <c r="A5038" s="4" t="str">
        <f>B5023&amp;B5038</f>
        <v>43935EL MILAGRO</v>
      </c>
      <c r="B5038" s="22" t="s">
        <v>28</v>
      </c>
      <c r="C5038" s="18"/>
      <c r="D5038" s="18"/>
      <c r="E5038" s="18"/>
      <c r="F5038" s="18"/>
      <c r="G5038" s="18">
        <v>6.7599654739485251</v>
      </c>
      <c r="H5038" s="18">
        <v>6.4099968612680467</v>
      </c>
    </row>
    <row r="5039" spans="1:8" ht="15.75" customHeight="1">
      <c r="A5039" s="4" t="str">
        <f>B5023&amp;B5039</f>
        <v>43935YURIMAGUAS</v>
      </c>
      <c r="B5039" s="22" t="s">
        <v>29</v>
      </c>
      <c r="C5039" s="18"/>
      <c r="D5039" s="18"/>
      <c r="E5039" s="18"/>
      <c r="F5039" s="18"/>
      <c r="G5039" s="18"/>
      <c r="H5039" s="18"/>
    </row>
    <row r="5040" spans="1:8" ht="15.75" customHeight="1">
      <c r="A5040" s="4" t="str">
        <f>B5023&amp;B5040</f>
        <v>43935IQUITOS</v>
      </c>
      <c r="B5040" s="22" t="s">
        <v>30</v>
      </c>
      <c r="C5040" s="18"/>
      <c r="D5040" s="18"/>
      <c r="E5040" s="18"/>
      <c r="F5040" s="18"/>
      <c r="G5040" s="18"/>
      <c r="H5040" s="18"/>
    </row>
    <row r="5041" spans="1:8" ht="15.75" customHeight="1">
      <c r="A5041" s="4" t="str">
        <f>B5023&amp;B5041</f>
        <v>43935PUCALLPA</v>
      </c>
      <c r="B5041" s="22" t="s">
        <v>31</v>
      </c>
      <c r="C5041" s="18"/>
      <c r="D5041" s="18"/>
      <c r="E5041" s="18"/>
      <c r="F5041" s="18"/>
      <c r="G5041" s="18"/>
      <c r="H5041" s="18"/>
    </row>
    <row r="5042" spans="1:8" ht="15.75" customHeight="1">
      <c r="A5042" s="4" t="str">
        <f>B5023&amp;B5042</f>
        <v>43935PTO. MALDONADO</v>
      </c>
      <c r="B5042" s="22" t="s">
        <v>32</v>
      </c>
      <c r="C5042" s="18">
        <v>9.4700000000000006</v>
      </c>
      <c r="D5042" s="18">
        <v>8.85</v>
      </c>
      <c r="E5042" s="18"/>
      <c r="F5042" s="18"/>
      <c r="G5042" s="18"/>
      <c r="H5042" s="18"/>
    </row>
    <row r="5043" spans="1:8" ht="15.75" customHeight="1">
      <c r="B5043" s="17">
        <v>43949</v>
      </c>
      <c r="C5043" s="18"/>
      <c r="D5043" s="18"/>
      <c r="E5043" s="18"/>
      <c r="F5043" s="18"/>
      <c r="G5043" s="18"/>
      <c r="H5043" s="18"/>
    </row>
    <row r="5044" spans="1:8" ht="15.75" customHeight="1">
      <c r="A5044" s="4" t="str">
        <f>B5043&amp;B5044</f>
        <v>43949TALARA</v>
      </c>
      <c r="B5044" s="22" t="s">
        <v>20</v>
      </c>
      <c r="C5044" s="18"/>
      <c r="D5044" s="18"/>
      <c r="E5044" s="18"/>
      <c r="F5044" s="18">
        <v>6.7500000000000009</v>
      </c>
      <c r="G5044" s="18">
        <v>6.4700251098556185</v>
      </c>
      <c r="H5044" s="18">
        <v>6.1100125549278097</v>
      </c>
    </row>
    <row r="5045" spans="1:8" ht="15.75" customHeight="1">
      <c r="A5045" s="4" t="str">
        <f>B5043&amp;B5045</f>
        <v>43949PIURA</v>
      </c>
      <c r="B5045" s="22" t="s">
        <v>21</v>
      </c>
      <c r="C5045" s="18"/>
      <c r="D5045" s="18"/>
      <c r="E5045" s="18"/>
      <c r="F5045" s="18"/>
      <c r="G5045" s="18">
        <v>6.5499843063402388</v>
      </c>
      <c r="H5045" s="18">
        <v>6.2900188323917146</v>
      </c>
    </row>
    <row r="5046" spans="1:8" ht="15.75" customHeight="1">
      <c r="A5046" s="4" t="str">
        <f>+B5043&amp;B5046</f>
        <v>43949ETEN</v>
      </c>
      <c r="B5046" s="22" t="s">
        <v>18</v>
      </c>
      <c r="C5046" s="18">
        <v>6.9499999999999993</v>
      </c>
      <c r="D5046" s="18">
        <v>6.9499999999999993</v>
      </c>
      <c r="E5046" s="18"/>
      <c r="F5046" s="18"/>
      <c r="G5046" s="18">
        <v>6.7400345260514749</v>
      </c>
      <c r="H5046" s="18">
        <v>6.4799905838041427</v>
      </c>
    </row>
    <row r="5047" spans="1:8" ht="15.75" customHeight="1">
      <c r="A5047" s="4" t="str">
        <f>+B5043&amp;B5047</f>
        <v>43949SALAVERRY</v>
      </c>
      <c r="B5047" s="22" t="s">
        <v>16</v>
      </c>
      <c r="C5047" s="18">
        <v>6.99</v>
      </c>
      <c r="D5047" s="18">
        <v>6.99</v>
      </c>
      <c r="E5047" s="18"/>
      <c r="F5047" s="18">
        <v>7.0600282485875701</v>
      </c>
      <c r="G5047" s="18">
        <v>6.7700094161958555</v>
      </c>
      <c r="H5047" s="18">
        <v>6.5099654739485251</v>
      </c>
    </row>
    <row r="5048" spans="1:8" ht="15.75" customHeight="1">
      <c r="A5048" s="4" t="str">
        <f>+B5043&amp;B5048</f>
        <v>43949CHIMBOTE</v>
      </c>
      <c r="B5048" s="22" t="s">
        <v>15</v>
      </c>
      <c r="C5048" s="18">
        <v>6.8599999999999994</v>
      </c>
      <c r="D5048" s="18">
        <v>6.8599999999999994</v>
      </c>
      <c r="E5048" s="18"/>
      <c r="F5048" s="18"/>
      <c r="G5048" s="18">
        <v>6.7700094161958555</v>
      </c>
      <c r="H5048" s="18"/>
    </row>
    <row r="5049" spans="1:8" ht="15.75" customHeight="1">
      <c r="A5049" s="4" t="str">
        <f>+B5043&amp;B5049</f>
        <v>43949SUPE</v>
      </c>
      <c r="B5049" s="22" t="s">
        <v>22</v>
      </c>
      <c r="C5049" s="18">
        <v>6.8500000000000014</v>
      </c>
      <c r="D5049" s="18">
        <v>6.8500000000000014</v>
      </c>
      <c r="E5049" s="18"/>
      <c r="F5049" s="18"/>
      <c r="G5049" s="18">
        <v>6.490034526051474</v>
      </c>
      <c r="H5049" s="18">
        <v>6.3800219711236661</v>
      </c>
    </row>
    <row r="5050" spans="1:8" ht="15.75" customHeight="1">
      <c r="A5050" s="4" t="str">
        <f>+B5043&amp;B5050</f>
        <v>43949CALLAO</v>
      </c>
      <c r="B5050" s="22" t="s">
        <v>17</v>
      </c>
      <c r="C5050" s="18">
        <v>6.7199999999999989</v>
      </c>
      <c r="D5050" s="18">
        <v>6.7199999999999989</v>
      </c>
      <c r="E5050" s="18">
        <v>6.7500000000000009</v>
      </c>
      <c r="F5050" s="18">
        <v>6.5800376647834264</v>
      </c>
      <c r="G5050" s="18">
        <v>6.2700094161958555</v>
      </c>
      <c r="H5050" s="18">
        <v>5.9900345260514749</v>
      </c>
    </row>
    <row r="5051" spans="1:8" ht="15.75" customHeight="1">
      <c r="A5051" s="4" t="str">
        <f>+B5043&amp;B5051</f>
        <v>43949CONCHAN</v>
      </c>
      <c r="B5051" s="22" t="s">
        <v>14</v>
      </c>
      <c r="C5051" s="18">
        <v>6.7199999999999989</v>
      </c>
      <c r="D5051" s="18">
        <v>6.7199999999999989</v>
      </c>
      <c r="E5051" s="18">
        <v>6.7500000000000009</v>
      </c>
      <c r="F5051" s="18">
        <v>6.5800376647834264</v>
      </c>
      <c r="G5051" s="18">
        <v>6.2700094161958555</v>
      </c>
      <c r="H5051" s="18">
        <v>5.9900345260514749</v>
      </c>
    </row>
    <row r="5052" spans="1:8" ht="15.75" customHeight="1">
      <c r="A5052" s="4" t="str">
        <f>+B5043&amp;B5052</f>
        <v>43949C. DE PASCO</v>
      </c>
      <c r="B5052" s="22" t="s">
        <v>23</v>
      </c>
      <c r="C5052" s="18"/>
      <c r="D5052" s="18"/>
      <c r="E5052" s="18"/>
      <c r="F5052" s="18"/>
      <c r="G5052" s="18">
        <v>7.0400188323917137</v>
      </c>
      <c r="H5052" s="18">
        <v>6.7900188323917137</v>
      </c>
    </row>
    <row r="5053" spans="1:8" ht="15.75" customHeight="1">
      <c r="A5053" s="4" t="str">
        <f>+B5043&amp;B5053</f>
        <v>43949PISCO</v>
      </c>
      <c r="B5053" s="22" t="s">
        <v>24</v>
      </c>
      <c r="C5053" s="18">
        <v>6.92</v>
      </c>
      <c r="D5053" s="18">
        <v>6.92</v>
      </c>
      <c r="E5053" s="18"/>
      <c r="F5053" s="18">
        <v>6.8499686126804784</v>
      </c>
      <c r="G5053" s="18">
        <v>6.5699937225360951</v>
      </c>
      <c r="H5053" s="18">
        <v>6.2700094161958564</v>
      </c>
    </row>
    <row r="5054" spans="1:8" ht="15.75" customHeight="1">
      <c r="A5054" s="4" t="str">
        <f>B5043&amp;B5054</f>
        <v>43949MOLLENDO</v>
      </c>
      <c r="B5054" s="22" t="s">
        <v>25</v>
      </c>
      <c r="C5054" s="18">
        <v>7.1899999999999995</v>
      </c>
      <c r="D5054" s="18">
        <v>7.1899999999999995</v>
      </c>
      <c r="E5054" s="18"/>
      <c r="F5054" s="18"/>
      <c r="G5054" s="18">
        <v>6.8800219711236661</v>
      </c>
      <c r="H5054" s="18">
        <v>6.6199780288763339</v>
      </c>
    </row>
    <row r="5055" spans="1:8" ht="15.75" customHeight="1">
      <c r="A5055" s="4" t="str">
        <f>B5043&amp;B5055</f>
        <v>43949JULIACA</v>
      </c>
      <c r="B5055" s="22" t="s">
        <v>26</v>
      </c>
      <c r="C5055" s="18">
        <v>7.4600000000000009</v>
      </c>
      <c r="D5055" s="18">
        <v>7.4600000000000009</v>
      </c>
      <c r="E5055" s="18"/>
      <c r="F5055" s="18"/>
      <c r="G5055" s="18"/>
      <c r="H5055" s="18">
        <v>6.9300062774639049</v>
      </c>
    </row>
    <row r="5056" spans="1:8" ht="15.75" customHeight="1">
      <c r="A5056" s="4" t="str">
        <f>B5043&amp;B5056</f>
        <v>43949CUSCO</v>
      </c>
      <c r="B5056" s="22" t="s">
        <v>19</v>
      </c>
      <c r="C5056" s="18">
        <v>7.41</v>
      </c>
      <c r="D5056" s="18">
        <v>7.41</v>
      </c>
      <c r="E5056" s="18"/>
      <c r="F5056" s="18"/>
      <c r="G5056" s="18"/>
      <c r="H5056" s="18">
        <v>6.9799905838041418</v>
      </c>
    </row>
    <row r="5057" spans="1:8" ht="15.75" customHeight="1">
      <c r="A5057" s="4" t="str">
        <f>B5043&amp;B5057</f>
        <v>43949ILO</v>
      </c>
      <c r="B5057" s="22" t="s">
        <v>27</v>
      </c>
      <c r="C5057" s="18">
        <v>7.23</v>
      </c>
      <c r="D5057" s="18">
        <v>7.23</v>
      </c>
      <c r="E5057" s="18"/>
      <c r="F5057" s="18">
        <v>7.2599654739485242</v>
      </c>
      <c r="G5057" s="18"/>
      <c r="H5057" s="18"/>
    </row>
    <row r="5058" spans="1:8" ht="15.75" customHeight="1">
      <c r="A5058" s="4" t="str">
        <f>B5043&amp;B5058</f>
        <v>43949EL MILAGRO</v>
      </c>
      <c r="B5058" s="22" t="s">
        <v>28</v>
      </c>
      <c r="C5058" s="18"/>
      <c r="D5058" s="18"/>
      <c r="E5058" s="18"/>
      <c r="F5058" s="18"/>
      <c r="G5058" s="18">
        <v>6.7599654739485251</v>
      </c>
      <c r="H5058" s="18">
        <v>6.4099968612680467</v>
      </c>
    </row>
    <row r="5059" spans="1:8" ht="15.75" customHeight="1">
      <c r="A5059" s="4" t="str">
        <f>B5043&amp;B5059</f>
        <v>43949YURIMAGUAS</v>
      </c>
      <c r="B5059" s="22" t="s">
        <v>29</v>
      </c>
      <c r="C5059" s="18"/>
      <c r="D5059" s="18"/>
      <c r="E5059" s="18"/>
      <c r="F5059" s="18"/>
      <c r="G5059" s="18"/>
      <c r="H5059" s="18"/>
    </row>
    <row r="5060" spans="1:8" ht="15.75" customHeight="1">
      <c r="A5060" s="4" t="str">
        <f>B5043&amp;B5060</f>
        <v>43949IQUITOS</v>
      </c>
      <c r="B5060" s="22" t="s">
        <v>30</v>
      </c>
      <c r="C5060" s="18"/>
      <c r="D5060" s="18"/>
      <c r="E5060" s="18"/>
      <c r="F5060" s="18"/>
      <c r="G5060" s="18"/>
      <c r="H5060" s="18"/>
    </row>
    <row r="5061" spans="1:8" ht="15.75" customHeight="1">
      <c r="A5061" s="4" t="str">
        <f>B5043&amp;B5061</f>
        <v>43949PUCALLPA</v>
      </c>
      <c r="B5061" s="22" t="s">
        <v>31</v>
      </c>
      <c r="C5061" s="18"/>
      <c r="D5061" s="18"/>
      <c r="E5061" s="18"/>
      <c r="F5061" s="18"/>
      <c r="G5061" s="18"/>
      <c r="H5061" s="18"/>
    </row>
    <row r="5062" spans="1:8" ht="15.75" customHeight="1">
      <c r="A5062" s="4" t="str">
        <f>B5043&amp;B5062</f>
        <v>43949PTO. MALDONADO</v>
      </c>
      <c r="B5062" s="22" t="s">
        <v>32</v>
      </c>
      <c r="C5062" s="18">
        <v>8.73</v>
      </c>
      <c r="D5062" s="18">
        <v>8.73</v>
      </c>
      <c r="E5062" s="18"/>
      <c r="F5062" s="18"/>
      <c r="G5062" s="18"/>
      <c r="H5062" s="18"/>
    </row>
    <row r="5063" spans="1:8" ht="15.75" customHeight="1">
      <c r="B5063" s="17">
        <v>43956</v>
      </c>
      <c r="C5063" s="18"/>
      <c r="D5063" s="18"/>
      <c r="E5063" s="18"/>
      <c r="F5063" s="18"/>
      <c r="G5063" s="18"/>
      <c r="H5063" s="18"/>
    </row>
    <row r="5064" spans="1:8" ht="15.75" customHeight="1">
      <c r="A5064" s="4" t="str">
        <f>B5063&amp;B5064</f>
        <v>43956TALARA</v>
      </c>
      <c r="B5064" s="22" t="s">
        <v>20</v>
      </c>
      <c r="C5064" s="18"/>
      <c r="D5064" s="18"/>
      <c r="E5064" s="18"/>
      <c r="F5064" s="18">
        <v>6.7500000000000009</v>
      </c>
      <c r="G5064" s="18">
        <v>6.4700251098556185</v>
      </c>
      <c r="H5064" s="18">
        <v>6.1100125549278097</v>
      </c>
    </row>
    <row r="5065" spans="1:8" ht="15.75" customHeight="1">
      <c r="A5065" s="4" t="str">
        <f>B5063&amp;B5065</f>
        <v>43956PIURA</v>
      </c>
      <c r="B5065" s="22" t="s">
        <v>21</v>
      </c>
      <c r="C5065" s="18"/>
      <c r="D5065" s="18"/>
      <c r="E5065" s="18"/>
      <c r="F5065" s="18"/>
      <c r="G5065" s="18">
        <v>6.5499843063402388</v>
      </c>
      <c r="H5065" s="18">
        <v>6.2900188323917146</v>
      </c>
    </row>
    <row r="5066" spans="1:8" ht="15.75" customHeight="1">
      <c r="A5066" s="4" t="str">
        <f>+B5063&amp;B5066</f>
        <v>43956ETEN</v>
      </c>
      <c r="B5066" s="22" t="s">
        <v>18</v>
      </c>
      <c r="C5066" s="18">
        <v>6.68</v>
      </c>
      <c r="D5066" s="18">
        <v>6.68</v>
      </c>
      <c r="E5066" s="18"/>
      <c r="F5066" s="18"/>
      <c r="G5066" s="18">
        <v>6.7400345260514749</v>
      </c>
      <c r="H5066" s="18">
        <v>6.4799905838041427</v>
      </c>
    </row>
    <row r="5067" spans="1:8" ht="15.75" customHeight="1">
      <c r="A5067" s="4" t="str">
        <f>+B5063&amp;B5067</f>
        <v>43956SALAVERRY</v>
      </c>
      <c r="B5067" s="22" t="s">
        <v>16</v>
      </c>
      <c r="C5067" s="18">
        <v>6.7199999999999989</v>
      </c>
      <c r="D5067" s="18">
        <v>6.7199999999999989</v>
      </c>
      <c r="E5067" s="18"/>
      <c r="F5067" s="18">
        <v>7.0600282485875701</v>
      </c>
      <c r="G5067" s="18">
        <v>6.7700094161958555</v>
      </c>
      <c r="H5067" s="18">
        <v>6.5099654739485251</v>
      </c>
    </row>
    <row r="5068" spans="1:8" ht="15.75" customHeight="1">
      <c r="A5068" s="4" t="str">
        <f>+B5063&amp;B5068</f>
        <v>43956CHIMBOTE</v>
      </c>
      <c r="B5068" s="22" t="s">
        <v>15</v>
      </c>
      <c r="C5068" s="18">
        <v>6.59</v>
      </c>
      <c r="D5068" s="18">
        <v>6.59</v>
      </c>
      <c r="E5068" s="18"/>
      <c r="F5068" s="18"/>
      <c r="G5068" s="18">
        <v>6.7700094161958555</v>
      </c>
      <c r="H5068" s="18"/>
    </row>
    <row r="5069" spans="1:8" ht="15.75" customHeight="1">
      <c r="A5069" s="4" t="str">
        <f>+B5063&amp;B5069</f>
        <v>43956SUPE</v>
      </c>
      <c r="B5069" s="22" t="s">
        <v>22</v>
      </c>
      <c r="C5069" s="18">
        <v>6.58</v>
      </c>
      <c r="D5069" s="18">
        <v>6.58</v>
      </c>
      <c r="E5069" s="18"/>
      <c r="F5069" s="18"/>
      <c r="G5069" s="18">
        <v>6.490034526051474</v>
      </c>
      <c r="H5069" s="18">
        <v>6.3800219711236661</v>
      </c>
    </row>
    <row r="5070" spans="1:8" ht="15.75" customHeight="1">
      <c r="A5070" s="4" t="str">
        <f>+B5063&amp;B5070</f>
        <v>43956CALLAO</v>
      </c>
      <c r="B5070" s="22" t="s">
        <v>17</v>
      </c>
      <c r="C5070" s="18">
        <v>6.4499999999999993</v>
      </c>
      <c r="D5070" s="18">
        <v>6.4499999999999993</v>
      </c>
      <c r="E5070" s="18">
        <v>6.7500000000000009</v>
      </c>
      <c r="F5070" s="18">
        <v>6.5800376647834264</v>
      </c>
      <c r="G5070" s="18">
        <v>6.2700094161958555</v>
      </c>
      <c r="H5070" s="18">
        <v>5.9900345260514749</v>
      </c>
    </row>
    <row r="5071" spans="1:8" ht="15.75" customHeight="1">
      <c r="A5071" s="4" t="str">
        <f>+B5063&amp;B5071</f>
        <v>43956CONCHAN</v>
      </c>
      <c r="B5071" s="22" t="s">
        <v>14</v>
      </c>
      <c r="C5071" s="18">
        <v>6.4499999999999993</v>
      </c>
      <c r="D5071" s="18">
        <v>6.4499999999999993</v>
      </c>
      <c r="E5071" s="18">
        <v>6.7500000000000009</v>
      </c>
      <c r="F5071" s="18">
        <v>6.5800376647834264</v>
      </c>
      <c r="G5071" s="18">
        <v>6.2700094161958555</v>
      </c>
      <c r="H5071" s="18">
        <v>5.9900345260514749</v>
      </c>
    </row>
    <row r="5072" spans="1:8" ht="15.75" customHeight="1">
      <c r="A5072" s="4" t="str">
        <f>+B5063&amp;B5072</f>
        <v>43956C. DE PASCO</v>
      </c>
      <c r="B5072" s="22" t="s">
        <v>23</v>
      </c>
      <c r="C5072" s="18"/>
      <c r="D5072" s="18"/>
      <c r="E5072" s="18"/>
      <c r="F5072" s="18"/>
      <c r="G5072" s="18">
        <v>7.0400188323917137</v>
      </c>
      <c r="H5072" s="18">
        <v>6.7900188323917137</v>
      </c>
    </row>
    <row r="5073" spans="1:8" ht="15.75" customHeight="1">
      <c r="A5073" s="4" t="str">
        <f>+B5063&amp;B5073</f>
        <v>43956PISCO</v>
      </c>
      <c r="B5073" s="22" t="s">
        <v>24</v>
      </c>
      <c r="C5073" s="18">
        <v>6.65</v>
      </c>
      <c r="D5073" s="18">
        <v>6.65</v>
      </c>
      <c r="E5073" s="18"/>
      <c r="F5073" s="18">
        <v>6.8499686126804784</v>
      </c>
      <c r="G5073" s="18">
        <v>6.5699937225360951</v>
      </c>
      <c r="H5073" s="18">
        <v>6.2700094161958564</v>
      </c>
    </row>
    <row r="5074" spans="1:8" ht="15.75" customHeight="1">
      <c r="A5074" s="4" t="str">
        <f>B5063&amp;B5074</f>
        <v>43956MOLLENDO</v>
      </c>
      <c r="B5074" s="22" t="s">
        <v>25</v>
      </c>
      <c r="C5074" s="18">
        <v>6.92</v>
      </c>
      <c r="D5074" s="18">
        <v>6.92</v>
      </c>
      <c r="E5074" s="18"/>
      <c r="F5074" s="18"/>
      <c r="G5074" s="18">
        <v>6.8800219711236661</v>
      </c>
      <c r="H5074" s="18">
        <v>6.6199780288763339</v>
      </c>
    </row>
    <row r="5075" spans="1:8" ht="15.75" customHeight="1">
      <c r="A5075" s="4" t="str">
        <f>B5063&amp;B5075</f>
        <v>43956JULIACA</v>
      </c>
      <c r="B5075" s="22" t="s">
        <v>26</v>
      </c>
      <c r="C5075" s="18">
        <v>7.1899999999999995</v>
      </c>
      <c r="D5075" s="18">
        <v>7.1899999999999995</v>
      </c>
      <c r="E5075" s="18"/>
      <c r="F5075" s="18"/>
      <c r="G5075" s="18"/>
      <c r="H5075" s="18">
        <v>6.9300062774639049</v>
      </c>
    </row>
    <row r="5076" spans="1:8" ht="15.75" customHeight="1">
      <c r="A5076" s="4" t="str">
        <f>B5063&amp;B5076</f>
        <v>43956CUSCO</v>
      </c>
      <c r="B5076" s="22" t="s">
        <v>19</v>
      </c>
      <c r="C5076" s="18">
        <v>7.1400000000000006</v>
      </c>
      <c r="D5076" s="18">
        <v>7.1400000000000006</v>
      </c>
      <c r="E5076" s="18"/>
      <c r="F5076" s="18"/>
      <c r="G5076" s="18"/>
      <c r="H5076" s="18">
        <v>6.9799905838041418</v>
      </c>
    </row>
    <row r="5077" spans="1:8" ht="15.75" customHeight="1">
      <c r="A5077" s="4" t="str">
        <f>B5063&amp;B5077</f>
        <v>43956ILO</v>
      </c>
      <c r="B5077" s="22" t="s">
        <v>27</v>
      </c>
      <c r="C5077" s="18">
        <v>6.9600000000000009</v>
      </c>
      <c r="D5077" s="18">
        <v>6.9600000000000009</v>
      </c>
      <c r="E5077" s="18"/>
      <c r="F5077" s="18">
        <v>7.2599654739485242</v>
      </c>
      <c r="G5077" s="18"/>
      <c r="H5077" s="18"/>
    </row>
    <row r="5078" spans="1:8" ht="15.75" customHeight="1">
      <c r="A5078" s="4" t="str">
        <f>B5063&amp;B5078</f>
        <v>43956EL MILAGRO</v>
      </c>
      <c r="B5078" s="22" t="s">
        <v>28</v>
      </c>
      <c r="C5078" s="18"/>
      <c r="D5078" s="18"/>
      <c r="E5078" s="18"/>
      <c r="F5078" s="18"/>
      <c r="G5078" s="18">
        <v>6.7599654739485251</v>
      </c>
      <c r="H5078" s="18">
        <v>6.4099968612680467</v>
      </c>
    </row>
    <row r="5079" spans="1:8" ht="15.75" customHeight="1">
      <c r="A5079" s="4" t="str">
        <f>B5063&amp;B5079</f>
        <v>43956YURIMAGUAS</v>
      </c>
      <c r="B5079" s="22" t="s">
        <v>29</v>
      </c>
      <c r="C5079" s="18"/>
      <c r="D5079" s="18"/>
      <c r="E5079" s="18"/>
      <c r="F5079" s="18"/>
      <c r="G5079" s="18"/>
      <c r="H5079" s="18"/>
    </row>
    <row r="5080" spans="1:8" ht="15.75" customHeight="1">
      <c r="A5080" s="4" t="str">
        <f>B5063&amp;B5080</f>
        <v>43956IQUITOS</v>
      </c>
      <c r="B5080" s="22" t="s">
        <v>30</v>
      </c>
      <c r="C5080" s="18"/>
      <c r="D5080" s="18"/>
      <c r="E5080" s="18"/>
      <c r="F5080" s="18"/>
      <c r="G5080" s="18"/>
      <c r="H5080" s="18"/>
    </row>
    <row r="5081" spans="1:8" ht="15.75" customHeight="1">
      <c r="A5081" s="4" t="str">
        <f>B5063&amp;B5081</f>
        <v>43956PUCALLPA</v>
      </c>
      <c r="B5081" s="22" t="s">
        <v>31</v>
      </c>
      <c r="C5081" s="18"/>
      <c r="D5081" s="18"/>
      <c r="E5081" s="18"/>
      <c r="F5081" s="18"/>
      <c r="G5081" s="18"/>
      <c r="H5081" s="18"/>
    </row>
    <row r="5082" spans="1:8" ht="15.75" customHeight="1">
      <c r="A5082" s="4" t="str">
        <f>B5063&amp;B5082</f>
        <v>43956PTO. MALDONADO</v>
      </c>
      <c r="B5082" s="22" t="s">
        <v>32</v>
      </c>
      <c r="C5082" s="18">
        <v>8.4600000000000009</v>
      </c>
      <c r="D5082" s="18">
        <v>8.4600000000000009</v>
      </c>
      <c r="E5082" s="18"/>
      <c r="F5082" s="18"/>
      <c r="G5082" s="18"/>
      <c r="H5082" s="18"/>
    </row>
    <row r="5083" spans="1:8" ht="15.75" customHeight="1">
      <c r="B5083" s="17">
        <v>43960</v>
      </c>
      <c r="C5083" s="18"/>
      <c r="D5083" s="18"/>
      <c r="E5083" s="18"/>
      <c r="F5083" s="18"/>
      <c r="G5083" s="18"/>
      <c r="H5083" s="18"/>
    </row>
    <row r="5084" spans="1:8" ht="15.75" customHeight="1">
      <c r="A5084" s="4" t="str">
        <f>B5083&amp;B5084</f>
        <v>43960TALARA</v>
      </c>
      <c r="B5084" s="22" t="s">
        <v>20</v>
      </c>
      <c r="C5084" s="18"/>
      <c r="D5084" s="18"/>
      <c r="E5084" s="18"/>
      <c r="F5084" s="18">
        <v>6.7500000000000009</v>
      </c>
      <c r="G5084" s="18">
        <v>6.4700251098556185</v>
      </c>
      <c r="H5084" s="18">
        <v>6.1100125549278097</v>
      </c>
    </row>
    <row r="5085" spans="1:8" ht="15.75" customHeight="1">
      <c r="A5085" s="4" t="str">
        <f>B5083&amp;B5085</f>
        <v>43960PIURA</v>
      </c>
      <c r="B5085" s="22" t="s">
        <v>21</v>
      </c>
      <c r="C5085" s="18"/>
      <c r="D5085" s="18"/>
      <c r="E5085" s="18"/>
      <c r="F5085" s="18"/>
      <c r="G5085" s="18">
        <v>6.5499843063402388</v>
      </c>
      <c r="H5085" s="18">
        <v>6.2900188323917146</v>
      </c>
    </row>
    <row r="5086" spans="1:8" ht="15.75" customHeight="1">
      <c r="A5086" s="4" t="str">
        <f>+B5083&amp;B5086</f>
        <v>43960ETEN</v>
      </c>
      <c r="B5086" s="22" t="s">
        <v>18</v>
      </c>
      <c r="C5086" s="18">
        <v>6.5600000000000005</v>
      </c>
      <c r="D5086" s="18">
        <v>6.5600000000000005</v>
      </c>
      <c r="E5086" s="18"/>
      <c r="F5086" s="18"/>
      <c r="G5086" s="18">
        <v>6.7400345260514749</v>
      </c>
      <c r="H5086" s="18">
        <v>6.4799905838041427</v>
      </c>
    </row>
    <row r="5087" spans="1:8" ht="15.75" customHeight="1">
      <c r="A5087" s="4" t="str">
        <f>+B5083&amp;B5087</f>
        <v>43960SALAVERRY</v>
      </c>
      <c r="B5087" s="22" t="s">
        <v>16</v>
      </c>
      <c r="C5087" s="18">
        <v>6.6000000000000014</v>
      </c>
      <c r="D5087" s="18">
        <v>6.6000000000000014</v>
      </c>
      <c r="E5087" s="18"/>
      <c r="F5087" s="18">
        <v>7.0600282485875701</v>
      </c>
      <c r="G5087" s="18">
        <v>6.7700094161958555</v>
      </c>
      <c r="H5087" s="18">
        <v>6.5099654739485251</v>
      </c>
    </row>
    <row r="5088" spans="1:8" ht="15.75" customHeight="1">
      <c r="A5088" s="4" t="str">
        <f>+B5083&amp;B5088</f>
        <v>43960CHIMBOTE</v>
      </c>
      <c r="B5088" s="22" t="s">
        <v>15</v>
      </c>
      <c r="C5088" s="18">
        <v>6.47</v>
      </c>
      <c r="D5088" s="18">
        <v>6.47</v>
      </c>
      <c r="E5088" s="18"/>
      <c r="F5088" s="18"/>
      <c r="G5088" s="18">
        <v>6.7700094161958555</v>
      </c>
      <c r="H5088" s="18"/>
    </row>
    <row r="5089" spans="1:8" ht="15.75" customHeight="1">
      <c r="A5089" s="4" t="str">
        <f>+B5083&amp;B5089</f>
        <v>43960SUPE</v>
      </c>
      <c r="B5089" s="22" t="s">
        <v>22</v>
      </c>
      <c r="C5089" s="18">
        <v>6.46</v>
      </c>
      <c r="D5089" s="18">
        <v>6.46</v>
      </c>
      <c r="E5089" s="18"/>
      <c r="F5089" s="18"/>
      <c r="G5089" s="18">
        <v>6.490034526051474</v>
      </c>
      <c r="H5089" s="18">
        <v>6.3800219711236661</v>
      </c>
    </row>
    <row r="5090" spans="1:8" ht="15.75" customHeight="1">
      <c r="A5090" s="4" t="str">
        <f>+B5083&amp;B5090</f>
        <v>43960CALLAO</v>
      </c>
      <c r="B5090" s="22" t="s">
        <v>17</v>
      </c>
      <c r="C5090" s="18">
        <v>6.330000000000001</v>
      </c>
      <c r="D5090" s="18">
        <v>6.330000000000001</v>
      </c>
      <c r="E5090" s="18">
        <v>6.7500000000000009</v>
      </c>
      <c r="F5090" s="18">
        <v>6.5800376647834264</v>
      </c>
      <c r="G5090" s="18">
        <v>6.2700094161958555</v>
      </c>
      <c r="H5090" s="18">
        <v>5.9900345260514749</v>
      </c>
    </row>
    <row r="5091" spans="1:8" ht="15.75" customHeight="1">
      <c r="A5091" s="4" t="str">
        <f>+B5083&amp;B5091</f>
        <v>43960CONCHAN</v>
      </c>
      <c r="B5091" s="22" t="s">
        <v>14</v>
      </c>
      <c r="C5091" s="18">
        <v>6.330000000000001</v>
      </c>
      <c r="D5091" s="18">
        <v>6.330000000000001</v>
      </c>
      <c r="E5091" s="18">
        <v>6.7500000000000009</v>
      </c>
      <c r="F5091" s="18">
        <v>6.5800376647834264</v>
      </c>
      <c r="G5091" s="18">
        <v>6.2700094161958555</v>
      </c>
      <c r="H5091" s="18">
        <v>5.9900345260514749</v>
      </c>
    </row>
    <row r="5092" spans="1:8" ht="15.75" customHeight="1">
      <c r="A5092" s="4" t="str">
        <f>+B5083&amp;B5092</f>
        <v>43960C. DE PASCO</v>
      </c>
      <c r="B5092" s="22" t="s">
        <v>23</v>
      </c>
      <c r="C5092" s="18"/>
      <c r="D5092" s="18"/>
      <c r="E5092" s="18"/>
      <c r="F5092" s="18"/>
      <c r="G5092" s="18">
        <v>7.0400188323917137</v>
      </c>
      <c r="H5092" s="18">
        <v>6.7900188323917137</v>
      </c>
    </row>
    <row r="5093" spans="1:8" ht="15.75" customHeight="1">
      <c r="A5093" s="4" t="str">
        <f>+B5083&amp;B5093</f>
        <v>43960PISCO</v>
      </c>
      <c r="B5093" s="22" t="s">
        <v>24</v>
      </c>
      <c r="C5093" s="18">
        <v>6.5299999999999994</v>
      </c>
      <c r="D5093" s="18">
        <v>6.5299999999999994</v>
      </c>
      <c r="E5093" s="18"/>
      <c r="F5093" s="18">
        <v>6.8499686126804784</v>
      </c>
      <c r="G5093" s="18">
        <v>6.5699937225360951</v>
      </c>
      <c r="H5093" s="18">
        <v>6.2700094161958564</v>
      </c>
    </row>
    <row r="5094" spans="1:8" ht="15.75" customHeight="1">
      <c r="A5094" s="4" t="str">
        <f>B5083&amp;B5094</f>
        <v>43960MOLLENDO</v>
      </c>
      <c r="B5094" s="22" t="s">
        <v>25</v>
      </c>
      <c r="C5094" s="18">
        <v>6.8000000000000007</v>
      </c>
      <c r="D5094" s="18">
        <v>6.8000000000000007</v>
      </c>
      <c r="E5094" s="18"/>
      <c r="F5094" s="18"/>
      <c r="G5094" s="18">
        <v>6.8800219711236661</v>
      </c>
      <c r="H5094" s="18">
        <v>6.6199780288763339</v>
      </c>
    </row>
    <row r="5095" spans="1:8" ht="15.75" customHeight="1">
      <c r="A5095" s="4" t="str">
        <f>B5083&amp;B5095</f>
        <v>43960JULIACA</v>
      </c>
      <c r="B5095" s="22" t="s">
        <v>26</v>
      </c>
      <c r="C5095" s="18">
        <v>7.07</v>
      </c>
      <c r="D5095" s="18">
        <v>7.07</v>
      </c>
      <c r="E5095" s="18"/>
      <c r="F5095" s="18"/>
      <c r="G5095" s="18"/>
      <c r="H5095" s="18">
        <v>6.9300062774639049</v>
      </c>
    </row>
    <row r="5096" spans="1:8" ht="15.75" customHeight="1">
      <c r="A5096" s="4" t="str">
        <f>B5083&amp;B5096</f>
        <v>43960CUSCO</v>
      </c>
      <c r="B5096" s="22" t="s">
        <v>19</v>
      </c>
      <c r="C5096" s="18">
        <v>7.0200000000000014</v>
      </c>
      <c r="D5096" s="18">
        <v>7.0200000000000014</v>
      </c>
      <c r="E5096" s="18"/>
      <c r="F5096" s="18"/>
      <c r="G5096" s="18"/>
      <c r="H5096" s="18">
        <v>6.9799905838041418</v>
      </c>
    </row>
    <row r="5097" spans="1:8" ht="15.75" customHeight="1">
      <c r="A5097" s="4" t="str">
        <f>B5083&amp;B5097</f>
        <v>43960ILO</v>
      </c>
      <c r="B5097" s="22" t="s">
        <v>27</v>
      </c>
      <c r="C5097" s="18">
        <v>6.84</v>
      </c>
      <c r="D5097" s="18">
        <v>6.84</v>
      </c>
      <c r="E5097" s="18"/>
      <c r="F5097" s="18">
        <v>7.2599654739485242</v>
      </c>
      <c r="G5097" s="18"/>
      <c r="H5097" s="18"/>
    </row>
    <row r="5098" spans="1:8" ht="15.75" customHeight="1">
      <c r="A5098" s="4" t="str">
        <f>B5083&amp;B5098</f>
        <v>43960EL MILAGRO</v>
      </c>
      <c r="B5098" s="22" t="s">
        <v>28</v>
      </c>
      <c r="C5098" s="18"/>
      <c r="D5098" s="18"/>
      <c r="E5098" s="18"/>
      <c r="F5098" s="18"/>
      <c r="G5098" s="18">
        <v>6.7599654739485251</v>
      </c>
      <c r="H5098" s="18">
        <v>6.4099968612680467</v>
      </c>
    </row>
    <row r="5099" spans="1:8" ht="15.75" customHeight="1">
      <c r="A5099" s="4" t="str">
        <f>B5083&amp;B5099</f>
        <v>43960YURIMAGUAS</v>
      </c>
      <c r="B5099" s="22" t="s">
        <v>29</v>
      </c>
      <c r="C5099" s="18"/>
      <c r="D5099" s="18"/>
      <c r="E5099" s="18"/>
      <c r="F5099" s="18"/>
      <c r="G5099" s="18"/>
      <c r="H5099" s="18"/>
    </row>
    <row r="5100" spans="1:8" ht="15.75" customHeight="1">
      <c r="A5100" s="4" t="str">
        <f>B5083&amp;B5100</f>
        <v>43960IQUITOS</v>
      </c>
      <c r="B5100" s="22" t="s">
        <v>30</v>
      </c>
      <c r="C5100" s="18"/>
      <c r="D5100" s="18"/>
      <c r="E5100" s="18"/>
      <c r="F5100" s="18"/>
      <c r="G5100" s="18"/>
      <c r="H5100" s="18"/>
    </row>
    <row r="5101" spans="1:8" ht="15.75" customHeight="1">
      <c r="A5101" s="4" t="str">
        <f>B5083&amp;B5101</f>
        <v>43960PUCALLPA</v>
      </c>
      <c r="B5101" s="22" t="s">
        <v>31</v>
      </c>
      <c r="C5101" s="18"/>
      <c r="D5101" s="18"/>
      <c r="E5101" s="18"/>
      <c r="F5101" s="18"/>
      <c r="G5101" s="18"/>
      <c r="H5101" s="18"/>
    </row>
    <row r="5102" spans="1:8" ht="15.75" customHeight="1">
      <c r="A5102" s="4" t="str">
        <f>B5083&amp;B5102</f>
        <v>43960PTO. MALDONADO</v>
      </c>
      <c r="B5102" s="22" t="s">
        <v>32</v>
      </c>
      <c r="C5102" s="18">
        <v>8.34</v>
      </c>
      <c r="D5102" s="18">
        <v>8.34</v>
      </c>
      <c r="E5102" s="18"/>
      <c r="F5102" s="18"/>
      <c r="G5102" s="18"/>
      <c r="H5102" s="18"/>
    </row>
    <row r="5103" spans="1:8" ht="15.75" customHeight="1">
      <c r="A5103" s="4"/>
      <c r="B5103" s="161">
        <v>43967</v>
      </c>
      <c r="C5103" s="18"/>
      <c r="D5103" s="18"/>
      <c r="E5103" s="18"/>
      <c r="F5103" s="18"/>
      <c r="G5103" s="18"/>
      <c r="H5103" s="18"/>
    </row>
    <row r="5104" spans="1:8" ht="15.75" customHeight="1">
      <c r="A5104" s="4" t="str">
        <f>B5103&amp;B5104</f>
        <v>43967TALARA</v>
      </c>
      <c r="B5104" s="22" t="s">
        <v>20</v>
      </c>
      <c r="C5104" s="18"/>
      <c r="D5104" s="18"/>
      <c r="E5104" s="18"/>
      <c r="F5104" s="18">
        <v>6.7500000000000009</v>
      </c>
      <c r="G5104" s="18">
        <v>6.4700251098556185</v>
      </c>
      <c r="H5104" s="18">
        <v>6.1100125549278097</v>
      </c>
    </row>
    <row r="5105" spans="1:8" ht="15.75" customHeight="1">
      <c r="A5105" s="4" t="str">
        <f>B5103&amp;B5105</f>
        <v>43967PIURA</v>
      </c>
      <c r="B5105" s="22" t="s">
        <v>21</v>
      </c>
      <c r="C5105" s="18"/>
      <c r="D5105" s="18"/>
      <c r="E5105" s="18"/>
      <c r="F5105" s="18"/>
      <c r="G5105" s="18">
        <v>6.5499843063402388</v>
      </c>
      <c r="H5105" s="18">
        <v>6.2900188323917146</v>
      </c>
    </row>
    <row r="5106" spans="1:8" ht="15.75" customHeight="1">
      <c r="A5106" s="4" t="str">
        <f>+B5103&amp;B5106</f>
        <v>43967ETEN</v>
      </c>
      <c r="B5106" s="22" t="s">
        <v>18</v>
      </c>
      <c r="C5106" s="18">
        <v>6.5600000000000005</v>
      </c>
      <c r="D5106" s="18">
        <v>6.5600000000000005</v>
      </c>
      <c r="E5106" s="18"/>
      <c r="F5106" s="18"/>
      <c r="G5106" s="18">
        <v>6.7400345260514749</v>
      </c>
      <c r="H5106" s="18">
        <v>6.4799905838041427</v>
      </c>
    </row>
    <row r="5107" spans="1:8" ht="15.75" customHeight="1">
      <c r="A5107" s="4" t="str">
        <f>+B5103&amp;B5107</f>
        <v>43967SALAVERRY</v>
      </c>
      <c r="B5107" s="22" t="s">
        <v>16</v>
      </c>
      <c r="C5107" s="18">
        <v>6.6000000000000014</v>
      </c>
      <c r="D5107" s="18">
        <v>6.6000000000000014</v>
      </c>
      <c r="E5107" s="18"/>
      <c r="F5107" s="18">
        <v>7.0600282485875701</v>
      </c>
      <c r="G5107" s="18">
        <v>6.7700094161958555</v>
      </c>
      <c r="H5107" s="18">
        <v>6.5099654739485251</v>
      </c>
    </row>
    <row r="5108" spans="1:8" ht="15.75" customHeight="1">
      <c r="A5108" s="4" t="str">
        <f>+B5103&amp;B5108</f>
        <v>43967CHIMBOTE</v>
      </c>
      <c r="B5108" s="22" t="s">
        <v>15</v>
      </c>
      <c r="C5108" s="18">
        <v>6.47</v>
      </c>
      <c r="D5108" s="18">
        <v>6.47</v>
      </c>
      <c r="E5108" s="18"/>
      <c r="F5108" s="18"/>
      <c r="G5108" s="18">
        <v>6.7700094161958555</v>
      </c>
      <c r="H5108" s="18"/>
    </row>
    <row r="5109" spans="1:8" ht="15.75" customHeight="1">
      <c r="A5109" s="4" t="str">
        <f>+B5103&amp;B5109</f>
        <v>43967SUPE</v>
      </c>
      <c r="B5109" s="22" t="s">
        <v>22</v>
      </c>
      <c r="C5109" s="18">
        <v>6.46</v>
      </c>
      <c r="D5109" s="18">
        <v>6.46</v>
      </c>
      <c r="E5109" s="18"/>
      <c r="F5109" s="18"/>
      <c r="G5109" s="18">
        <v>6.490034526051474</v>
      </c>
      <c r="H5109" s="18">
        <v>6.3800219711236661</v>
      </c>
    </row>
    <row r="5110" spans="1:8" ht="15.75" customHeight="1">
      <c r="A5110" s="4" t="str">
        <f>+B5103&amp;B5110</f>
        <v>43967CALLAO</v>
      </c>
      <c r="B5110" s="22" t="s">
        <v>17</v>
      </c>
      <c r="C5110" s="18">
        <v>6.330000000000001</v>
      </c>
      <c r="D5110" s="18">
        <v>6.330000000000001</v>
      </c>
      <c r="E5110" s="18">
        <v>6.7500000000000009</v>
      </c>
      <c r="F5110" s="18">
        <v>6.5800376647834264</v>
      </c>
      <c r="G5110" s="18">
        <v>6.2700094161958555</v>
      </c>
      <c r="H5110" s="18">
        <v>5.9900345260514749</v>
      </c>
    </row>
    <row r="5111" spans="1:8" ht="15.75" customHeight="1">
      <c r="A5111" s="4" t="str">
        <f>+B5103&amp;B5111</f>
        <v>43967CONCHAN</v>
      </c>
      <c r="B5111" s="22" t="s">
        <v>14</v>
      </c>
      <c r="C5111" s="18">
        <v>6.330000000000001</v>
      </c>
      <c r="D5111" s="18">
        <v>6.330000000000001</v>
      </c>
      <c r="E5111" s="18">
        <v>6.7500000000000009</v>
      </c>
      <c r="F5111" s="18">
        <v>6.5800376647834264</v>
      </c>
      <c r="G5111" s="18">
        <v>6.2700094161958555</v>
      </c>
      <c r="H5111" s="18">
        <v>5.9900345260514749</v>
      </c>
    </row>
    <row r="5112" spans="1:8" ht="15.75" customHeight="1">
      <c r="A5112" s="4" t="str">
        <f>+B5103&amp;B5112</f>
        <v>43967C. DE PASCO</v>
      </c>
      <c r="B5112" s="22" t="s">
        <v>23</v>
      </c>
      <c r="C5112" s="18"/>
      <c r="D5112" s="18"/>
      <c r="E5112" s="18"/>
      <c r="F5112" s="18"/>
      <c r="G5112" s="18">
        <v>7.0400188323917137</v>
      </c>
      <c r="H5112" s="18">
        <v>6.7900188323917137</v>
      </c>
    </row>
    <row r="5113" spans="1:8" ht="15.75" customHeight="1">
      <c r="A5113" s="4" t="str">
        <f>+B5103&amp;B5113</f>
        <v>43967PISCO</v>
      </c>
      <c r="B5113" s="22" t="s">
        <v>24</v>
      </c>
      <c r="C5113" s="18">
        <v>6.5299999999999994</v>
      </c>
      <c r="D5113" s="18">
        <v>6.5299999999999994</v>
      </c>
      <c r="E5113" s="18"/>
      <c r="F5113" s="18">
        <v>6.8499686126804784</v>
      </c>
      <c r="G5113" s="18">
        <v>6.5699937225360951</v>
      </c>
      <c r="H5113" s="18">
        <v>6.2700094161958564</v>
      </c>
    </row>
    <row r="5114" spans="1:8" ht="15.75" customHeight="1">
      <c r="A5114" s="4" t="str">
        <f>B5103&amp;B5114</f>
        <v>43967MOLLENDO</v>
      </c>
      <c r="B5114" s="22" t="s">
        <v>25</v>
      </c>
      <c r="C5114" s="18">
        <v>6.8000000000000007</v>
      </c>
      <c r="D5114" s="18">
        <v>6.8000000000000007</v>
      </c>
      <c r="E5114" s="18"/>
      <c r="F5114" s="18"/>
      <c r="G5114" s="18">
        <v>6.8800219711236661</v>
      </c>
      <c r="H5114" s="18">
        <v>6.6199780288763339</v>
      </c>
    </row>
    <row r="5115" spans="1:8" ht="15.75" customHeight="1">
      <c r="A5115" s="4" t="str">
        <f>B5103&amp;B5115</f>
        <v>43967JULIACA</v>
      </c>
      <c r="B5115" s="22" t="s">
        <v>26</v>
      </c>
      <c r="C5115" s="18">
        <v>7.07</v>
      </c>
      <c r="D5115" s="18">
        <v>7.07</v>
      </c>
      <c r="E5115" s="18"/>
      <c r="F5115" s="18"/>
      <c r="G5115" s="18"/>
      <c r="H5115" s="18">
        <v>6.9300062774639049</v>
      </c>
    </row>
    <row r="5116" spans="1:8" ht="15.75" customHeight="1">
      <c r="A5116" s="4" t="str">
        <f>B5103&amp;B5116</f>
        <v>43967CUSCO</v>
      </c>
      <c r="B5116" s="22" t="s">
        <v>19</v>
      </c>
      <c r="C5116" s="18">
        <v>7.0200000000000014</v>
      </c>
      <c r="D5116" s="18">
        <v>7.0200000000000014</v>
      </c>
      <c r="E5116" s="18"/>
      <c r="F5116" s="18"/>
      <c r="G5116" s="18"/>
      <c r="H5116" s="18">
        <v>6.9799905838041418</v>
      </c>
    </row>
    <row r="5117" spans="1:8" ht="15.75" customHeight="1">
      <c r="A5117" s="4" t="str">
        <f>B5103&amp;B5117</f>
        <v>43967ILO</v>
      </c>
      <c r="B5117" s="22" t="s">
        <v>27</v>
      </c>
      <c r="C5117" s="18">
        <v>6.84</v>
      </c>
      <c r="D5117" s="18">
        <v>6.84</v>
      </c>
      <c r="E5117" s="18"/>
      <c r="F5117" s="18">
        <v>7.2599654739485242</v>
      </c>
      <c r="G5117" s="18"/>
      <c r="H5117" s="18"/>
    </row>
    <row r="5118" spans="1:8" ht="15.75" customHeight="1">
      <c r="A5118" s="4" t="str">
        <f>B5103&amp;B5118</f>
        <v>43967EL MILAGRO</v>
      </c>
      <c r="B5118" s="22" t="s">
        <v>28</v>
      </c>
      <c r="C5118" s="18"/>
      <c r="D5118" s="18"/>
      <c r="E5118" s="18"/>
      <c r="F5118" s="18"/>
      <c r="G5118" s="18">
        <v>6.7599654739485251</v>
      </c>
      <c r="H5118" s="18">
        <v>6.4099968612680467</v>
      </c>
    </row>
    <row r="5119" spans="1:8" ht="15.75" customHeight="1">
      <c r="A5119" s="4" t="str">
        <f>B5103&amp;B5119</f>
        <v>43967YURIMAGUAS</v>
      </c>
      <c r="B5119" s="22" t="s">
        <v>29</v>
      </c>
      <c r="C5119" s="18"/>
      <c r="D5119" s="18"/>
      <c r="E5119" s="18"/>
      <c r="F5119" s="18"/>
      <c r="G5119" s="18"/>
      <c r="H5119" s="18"/>
    </row>
    <row r="5120" spans="1:8" ht="15.75" customHeight="1">
      <c r="A5120" s="4" t="str">
        <f>B5103&amp;B5120</f>
        <v>43967IQUITOS</v>
      </c>
      <c r="B5120" s="22" t="s">
        <v>30</v>
      </c>
      <c r="C5120" s="18"/>
      <c r="D5120" s="18"/>
      <c r="E5120" s="18"/>
      <c r="F5120" s="18"/>
      <c r="G5120" s="18"/>
      <c r="H5120" s="18"/>
    </row>
    <row r="5121" spans="1:8" ht="15.75" customHeight="1">
      <c r="A5121" s="4" t="str">
        <f>B5103&amp;B5121</f>
        <v>43967PUCALLPA</v>
      </c>
      <c r="B5121" s="22" t="s">
        <v>31</v>
      </c>
      <c r="C5121" s="18"/>
      <c r="D5121" s="18"/>
      <c r="E5121" s="18"/>
      <c r="F5121" s="18"/>
      <c r="G5121" s="18"/>
      <c r="H5121" s="18"/>
    </row>
    <row r="5122" spans="1:8" ht="15.75" customHeight="1">
      <c r="A5122" s="4" t="str">
        <f>B5103&amp;B5122</f>
        <v>43967PTO. MALDONADO</v>
      </c>
      <c r="B5122" s="22" t="s">
        <v>32</v>
      </c>
      <c r="C5122" s="18">
        <v>8.34</v>
      </c>
      <c r="D5122" s="18">
        <v>8.34</v>
      </c>
      <c r="E5122" s="18"/>
      <c r="F5122" s="18"/>
      <c r="G5122" s="18"/>
      <c r="H5122" s="18"/>
    </row>
    <row r="5123" spans="1:8" ht="15.75" customHeight="1">
      <c r="A5123" s="4"/>
      <c r="B5123" s="17">
        <v>43974</v>
      </c>
      <c r="C5123" s="18"/>
      <c r="D5123" s="18"/>
      <c r="E5123" s="18"/>
      <c r="F5123" s="18"/>
      <c r="G5123" s="18"/>
      <c r="H5123" s="18"/>
    </row>
    <row r="5124" spans="1:8" ht="15.75" customHeight="1">
      <c r="A5124" s="4" t="str">
        <f>B5123&amp;B5124</f>
        <v>43974TALARA</v>
      </c>
      <c r="B5124" s="22" t="s">
        <v>20</v>
      </c>
      <c r="C5124" s="18"/>
      <c r="D5124" s="18"/>
      <c r="E5124" s="18"/>
      <c r="F5124" s="18">
        <v>6.7500000000000009</v>
      </c>
      <c r="G5124" s="18">
        <v>6.4700251098556185</v>
      </c>
      <c r="H5124" s="18">
        <v>6.1100125549278097</v>
      </c>
    </row>
    <row r="5125" spans="1:8" ht="15.75" customHeight="1">
      <c r="A5125" s="4" t="str">
        <f>B5123&amp;B5125</f>
        <v>43974PIURA</v>
      </c>
      <c r="B5125" s="22" t="s">
        <v>21</v>
      </c>
      <c r="C5125" s="18"/>
      <c r="D5125" s="18"/>
      <c r="E5125" s="18"/>
      <c r="F5125" s="18"/>
      <c r="G5125" s="18">
        <v>6.5499843063402388</v>
      </c>
      <c r="H5125" s="18">
        <v>6.2900188323917146</v>
      </c>
    </row>
    <row r="5126" spans="1:8" ht="15.75" customHeight="1">
      <c r="A5126" s="4" t="str">
        <f>+B5123&amp;B5126</f>
        <v>43974ETEN</v>
      </c>
      <c r="B5126" s="22" t="s">
        <v>18</v>
      </c>
      <c r="C5126" s="18">
        <v>6.5600000000000005</v>
      </c>
      <c r="D5126" s="18">
        <v>6.5600000000000005</v>
      </c>
      <c r="E5126" s="18"/>
      <c r="F5126" s="18"/>
      <c r="G5126" s="18">
        <v>6.7400345260514749</v>
      </c>
      <c r="H5126" s="18">
        <v>6.4799905838041427</v>
      </c>
    </row>
    <row r="5127" spans="1:8" ht="15.75" customHeight="1">
      <c r="A5127" s="4" t="str">
        <f>+B5123&amp;B5127</f>
        <v>43974SALAVERRY</v>
      </c>
      <c r="B5127" s="22" t="s">
        <v>16</v>
      </c>
      <c r="C5127" s="18">
        <v>6.6000000000000014</v>
      </c>
      <c r="D5127" s="18">
        <v>6.6000000000000014</v>
      </c>
      <c r="E5127" s="18"/>
      <c r="F5127" s="18">
        <v>7.0600282485875701</v>
      </c>
      <c r="G5127" s="18">
        <v>6.7700094161958555</v>
      </c>
      <c r="H5127" s="18">
        <v>6.5099654739485251</v>
      </c>
    </row>
    <row r="5128" spans="1:8" ht="15.75" customHeight="1">
      <c r="A5128" s="4" t="str">
        <f>+B5123&amp;B5128</f>
        <v>43974CHIMBOTE</v>
      </c>
      <c r="B5128" s="22" t="s">
        <v>15</v>
      </c>
      <c r="C5128" s="18">
        <v>6.47</v>
      </c>
      <c r="D5128" s="18">
        <v>6.47</v>
      </c>
      <c r="E5128" s="18"/>
      <c r="F5128" s="18"/>
      <c r="G5128" s="18">
        <v>6.7700094161958555</v>
      </c>
      <c r="H5128" s="18"/>
    </row>
    <row r="5129" spans="1:8" ht="15.75" customHeight="1">
      <c r="A5129" s="4" t="str">
        <f>+B5123&amp;B5129</f>
        <v>43974SUPE</v>
      </c>
      <c r="B5129" s="22" t="s">
        <v>22</v>
      </c>
      <c r="C5129" s="18">
        <v>6.46</v>
      </c>
      <c r="D5129" s="18">
        <v>6.46</v>
      </c>
      <c r="E5129" s="18"/>
      <c r="F5129" s="18"/>
      <c r="G5129" s="18">
        <v>6.490034526051474</v>
      </c>
      <c r="H5129" s="18">
        <v>6.3800219711236661</v>
      </c>
    </row>
    <row r="5130" spans="1:8" ht="15.75" customHeight="1">
      <c r="A5130" s="4" t="str">
        <f>+B5123&amp;B5130</f>
        <v>43974CALLAO</v>
      </c>
      <c r="B5130" s="22" t="s">
        <v>17</v>
      </c>
      <c r="C5130" s="18">
        <v>6.330000000000001</v>
      </c>
      <c r="D5130" s="18">
        <v>6.330000000000001</v>
      </c>
      <c r="E5130" s="18">
        <v>6.7500000000000009</v>
      </c>
      <c r="F5130" s="18">
        <v>6.5800376647834264</v>
      </c>
      <c r="G5130" s="18">
        <v>6.2700094161958555</v>
      </c>
      <c r="H5130" s="18">
        <v>5.9900345260514749</v>
      </c>
    </row>
    <row r="5131" spans="1:8" ht="15.75" customHeight="1">
      <c r="A5131" s="4" t="str">
        <f>+B5123&amp;B5131</f>
        <v>43974CONCHAN</v>
      </c>
      <c r="B5131" s="22" t="s">
        <v>14</v>
      </c>
      <c r="C5131" s="18">
        <v>6.330000000000001</v>
      </c>
      <c r="D5131" s="18">
        <v>6.330000000000001</v>
      </c>
      <c r="E5131" s="18">
        <v>6.7500000000000009</v>
      </c>
      <c r="F5131" s="18">
        <v>6.5800376647834264</v>
      </c>
      <c r="G5131" s="18">
        <v>6.2700094161958555</v>
      </c>
      <c r="H5131" s="18">
        <v>5.9900345260514749</v>
      </c>
    </row>
    <row r="5132" spans="1:8" ht="15.75" customHeight="1">
      <c r="A5132" s="4" t="str">
        <f>+B5123&amp;B5132</f>
        <v>43974C. DE PASCO</v>
      </c>
      <c r="B5132" s="22" t="s">
        <v>23</v>
      </c>
      <c r="C5132" s="18"/>
      <c r="D5132" s="18"/>
      <c r="E5132" s="18"/>
      <c r="F5132" s="18"/>
      <c r="G5132" s="18">
        <v>7.0400188323917137</v>
      </c>
      <c r="H5132" s="18">
        <v>6.7900188323917137</v>
      </c>
    </row>
    <row r="5133" spans="1:8" ht="15.75" customHeight="1">
      <c r="A5133" s="4" t="str">
        <f>+B5123&amp;B5133</f>
        <v>43974PISCO</v>
      </c>
      <c r="B5133" s="22" t="s">
        <v>24</v>
      </c>
      <c r="C5133" s="18">
        <v>6.5299999999999994</v>
      </c>
      <c r="D5133" s="18">
        <v>6.5299999999999994</v>
      </c>
      <c r="E5133" s="18"/>
      <c r="F5133" s="18">
        <v>6.8499686126804784</v>
      </c>
      <c r="G5133" s="18">
        <v>6.5699937225360951</v>
      </c>
      <c r="H5133" s="18">
        <v>6.2700094161958564</v>
      </c>
    </row>
    <row r="5134" spans="1:8" ht="15.75" customHeight="1">
      <c r="A5134" s="4" t="str">
        <f>B5123&amp;B5134</f>
        <v>43974MOLLENDO</v>
      </c>
      <c r="B5134" s="22" t="s">
        <v>25</v>
      </c>
      <c r="C5134" s="18">
        <v>6.8000000000000007</v>
      </c>
      <c r="D5134" s="18">
        <v>6.8000000000000007</v>
      </c>
      <c r="E5134" s="18"/>
      <c r="F5134" s="18"/>
      <c r="G5134" s="18">
        <v>6.8800219711236661</v>
      </c>
      <c r="H5134" s="18">
        <v>6.6199780288763339</v>
      </c>
    </row>
    <row r="5135" spans="1:8" ht="15.75" customHeight="1">
      <c r="A5135" s="4" t="str">
        <f>B5123&amp;B5135</f>
        <v>43974JULIACA</v>
      </c>
      <c r="B5135" s="22" t="s">
        <v>26</v>
      </c>
      <c r="C5135" s="18">
        <v>7.07</v>
      </c>
      <c r="D5135" s="18">
        <v>7.07</v>
      </c>
      <c r="E5135" s="18"/>
      <c r="F5135" s="18"/>
      <c r="G5135" s="18"/>
      <c r="H5135" s="18">
        <v>6.9300062774639049</v>
      </c>
    </row>
    <row r="5136" spans="1:8" ht="15.75" customHeight="1">
      <c r="A5136" s="4" t="str">
        <f>B5123&amp;B5136</f>
        <v>43974CUSCO</v>
      </c>
      <c r="B5136" s="22" t="s">
        <v>19</v>
      </c>
      <c r="C5136" s="18">
        <v>7.0200000000000014</v>
      </c>
      <c r="D5136" s="18">
        <v>7.0200000000000014</v>
      </c>
      <c r="E5136" s="18"/>
      <c r="F5136" s="18"/>
      <c r="G5136" s="18"/>
      <c r="H5136" s="18">
        <v>6.9799905838041418</v>
      </c>
    </row>
    <row r="5137" spans="1:8" ht="15.75" customHeight="1">
      <c r="A5137" s="4" t="str">
        <f>B5123&amp;B5137</f>
        <v>43974ILO</v>
      </c>
      <c r="B5137" s="22" t="s">
        <v>27</v>
      </c>
      <c r="C5137" s="18">
        <v>6.84</v>
      </c>
      <c r="D5137" s="18">
        <v>6.84</v>
      </c>
      <c r="E5137" s="18"/>
      <c r="F5137" s="18">
        <v>7.2599654739485242</v>
      </c>
      <c r="G5137" s="18"/>
      <c r="H5137" s="18"/>
    </row>
    <row r="5138" spans="1:8" ht="15.75" customHeight="1">
      <c r="A5138" s="4" t="str">
        <f>B5123&amp;B5138</f>
        <v>43974EL MILAGRO</v>
      </c>
      <c r="B5138" s="22" t="s">
        <v>28</v>
      </c>
      <c r="C5138" s="18"/>
      <c r="D5138" s="18"/>
      <c r="E5138" s="18"/>
      <c r="F5138" s="18"/>
      <c r="G5138" s="18">
        <v>6.7599654739485251</v>
      </c>
      <c r="H5138" s="18">
        <v>6.4099968612680467</v>
      </c>
    </row>
    <row r="5139" spans="1:8" ht="15.75" customHeight="1">
      <c r="A5139" s="4" t="str">
        <f>B5123&amp;B5139</f>
        <v>43974YURIMAGUAS</v>
      </c>
      <c r="B5139" s="22" t="s">
        <v>29</v>
      </c>
      <c r="C5139" s="18"/>
      <c r="D5139" s="18"/>
      <c r="E5139" s="18"/>
      <c r="F5139" s="18"/>
      <c r="G5139" s="18"/>
      <c r="H5139" s="18"/>
    </row>
    <row r="5140" spans="1:8" ht="15.75" customHeight="1">
      <c r="A5140" s="4" t="str">
        <f>B5123&amp;B5140</f>
        <v>43974IQUITOS</v>
      </c>
      <c r="B5140" s="22" t="s">
        <v>30</v>
      </c>
      <c r="C5140" s="18"/>
      <c r="D5140" s="18"/>
      <c r="E5140" s="18"/>
      <c r="F5140" s="18"/>
      <c r="G5140" s="18"/>
      <c r="H5140" s="18"/>
    </row>
    <row r="5141" spans="1:8" ht="15.75" customHeight="1">
      <c r="A5141" s="4" t="str">
        <f>B5123&amp;B5141</f>
        <v>43974PUCALLPA</v>
      </c>
      <c r="B5141" s="22" t="s">
        <v>31</v>
      </c>
      <c r="C5141" s="18"/>
      <c r="D5141" s="18"/>
      <c r="E5141" s="18"/>
      <c r="F5141" s="18"/>
      <c r="G5141" s="18"/>
      <c r="H5141" s="18"/>
    </row>
    <row r="5142" spans="1:8" ht="15.75" customHeight="1">
      <c r="A5142" s="4" t="str">
        <f>B5123&amp;B5142</f>
        <v>43974PTO. MALDONADO</v>
      </c>
      <c r="B5142" s="22" t="s">
        <v>32</v>
      </c>
      <c r="C5142" s="18">
        <v>8.34</v>
      </c>
      <c r="D5142" s="18">
        <v>8.34</v>
      </c>
      <c r="E5142" s="18"/>
      <c r="F5142" s="18"/>
      <c r="G5142" s="18"/>
      <c r="H5142" s="18"/>
    </row>
    <row r="5143" spans="1:8" ht="15.75" customHeight="1">
      <c r="A5143" s="4"/>
      <c r="B5143" s="17">
        <v>43979</v>
      </c>
      <c r="C5143" s="18"/>
      <c r="D5143" s="18"/>
      <c r="E5143" s="18"/>
      <c r="F5143" s="18"/>
      <c r="G5143" s="18"/>
      <c r="H5143" s="18"/>
    </row>
    <row r="5144" spans="1:8" ht="15.75" customHeight="1">
      <c r="A5144" s="4" t="str">
        <f>B5143&amp;B5144</f>
        <v>43979TALARA</v>
      </c>
      <c r="B5144" s="22" t="s">
        <v>20</v>
      </c>
      <c r="C5144" s="18"/>
      <c r="D5144" s="18"/>
      <c r="E5144" s="18"/>
      <c r="F5144" s="18">
        <v>6.7500000000000009</v>
      </c>
      <c r="G5144" s="18">
        <v>6.4700251098556185</v>
      </c>
      <c r="H5144" s="18">
        <v>6.1100125549278097</v>
      </c>
    </row>
    <row r="5145" spans="1:8" ht="15.75" customHeight="1">
      <c r="A5145" s="4" t="str">
        <f>B5143&amp;B5145</f>
        <v>43979PIURA</v>
      </c>
      <c r="B5145" s="22" t="s">
        <v>21</v>
      </c>
      <c r="C5145" s="18"/>
      <c r="D5145" s="18"/>
      <c r="E5145" s="18"/>
      <c r="F5145" s="18"/>
      <c r="G5145" s="18">
        <v>6.5499843063402388</v>
      </c>
      <c r="H5145" s="18">
        <v>6.2900188323917146</v>
      </c>
    </row>
    <row r="5146" spans="1:8" ht="15.75" customHeight="1">
      <c r="A5146" s="4" t="str">
        <f>+B5143&amp;B5146</f>
        <v>43979ETEN</v>
      </c>
      <c r="B5146" s="22" t="s">
        <v>18</v>
      </c>
      <c r="C5146" s="18">
        <v>6.5600000000000005</v>
      </c>
      <c r="D5146" s="18">
        <v>6.5600000000000005</v>
      </c>
      <c r="E5146" s="18"/>
      <c r="F5146" s="18"/>
      <c r="G5146" s="18">
        <v>6.7400345260514749</v>
      </c>
      <c r="H5146" s="18">
        <v>6.4799905838041427</v>
      </c>
    </row>
    <row r="5147" spans="1:8" ht="15.75" customHeight="1">
      <c r="A5147" s="4" t="str">
        <f>+B5143&amp;B5147</f>
        <v>43979SALAVERRY</v>
      </c>
      <c r="B5147" s="22" t="s">
        <v>16</v>
      </c>
      <c r="C5147" s="18">
        <v>6.6000000000000014</v>
      </c>
      <c r="D5147" s="18">
        <v>6.6000000000000014</v>
      </c>
      <c r="E5147" s="18"/>
      <c r="F5147" s="18">
        <v>7.0600282485875701</v>
      </c>
      <c r="G5147" s="18">
        <v>6.7700094161958555</v>
      </c>
      <c r="H5147" s="18">
        <v>6.5099654739485251</v>
      </c>
    </row>
    <row r="5148" spans="1:8" ht="15.75" customHeight="1">
      <c r="A5148" s="4" t="str">
        <f>+B5143&amp;B5148</f>
        <v>43979CHIMBOTE</v>
      </c>
      <c r="B5148" s="22" t="s">
        <v>15</v>
      </c>
      <c r="C5148" s="18">
        <v>6.47</v>
      </c>
      <c r="D5148" s="18">
        <v>6.47</v>
      </c>
      <c r="E5148" s="18"/>
      <c r="F5148" s="18"/>
      <c r="G5148" s="18">
        <v>6.7700094161958555</v>
      </c>
      <c r="H5148" s="18"/>
    </row>
    <row r="5149" spans="1:8" ht="15.75" customHeight="1">
      <c r="A5149" s="4" t="str">
        <f>+B5143&amp;B5149</f>
        <v>43979SUPE</v>
      </c>
      <c r="B5149" s="22" t="s">
        <v>22</v>
      </c>
      <c r="C5149" s="18">
        <v>6.46</v>
      </c>
      <c r="D5149" s="18">
        <v>6.46</v>
      </c>
      <c r="E5149" s="18"/>
      <c r="F5149" s="18"/>
      <c r="G5149" s="18">
        <v>6.490034526051474</v>
      </c>
      <c r="H5149" s="18">
        <v>6.3800219711236661</v>
      </c>
    </row>
    <row r="5150" spans="1:8" ht="15.75" customHeight="1">
      <c r="A5150" s="4" t="str">
        <f>+B5143&amp;B5150</f>
        <v>43979CALLAO</v>
      </c>
      <c r="B5150" s="22" t="s">
        <v>17</v>
      </c>
      <c r="C5150" s="18">
        <v>6.330000000000001</v>
      </c>
      <c r="D5150" s="18">
        <v>6.330000000000001</v>
      </c>
      <c r="E5150" s="18">
        <v>6.7500000000000009</v>
      </c>
      <c r="F5150" s="18">
        <v>6.5800376647834264</v>
      </c>
      <c r="G5150" s="18">
        <v>6.2700094161958555</v>
      </c>
      <c r="H5150" s="18">
        <v>5.9900345260514749</v>
      </c>
    </row>
    <row r="5151" spans="1:8" ht="15.75" customHeight="1">
      <c r="A5151" s="4" t="str">
        <f>+B5143&amp;B5151</f>
        <v>43979CONCHAN</v>
      </c>
      <c r="B5151" s="22" t="s">
        <v>14</v>
      </c>
      <c r="C5151" s="18">
        <v>6.330000000000001</v>
      </c>
      <c r="D5151" s="18">
        <v>6.330000000000001</v>
      </c>
      <c r="E5151" s="18">
        <v>6.7500000000000009</v>
      </c>
      <c r="F5151" s="18">
        <v>6.5800376647834264</v>
      </c>
      <c r="G5151" s="18">
        <v>6.2700094161958555</v>
      </c>
      <c r="H5151" s="18">
        <v>5.9900345260514749</v>
      </c>
    </row>
    <row r="5152" spans="1:8" ht="15.75" customHeight="1">
      <c r="A5152" s="4" t="str">
        <f>+B5143&amp;B5152</f>
        <v>43979C. DE PASCO</v>
      </c>
      <c r="B5152" s="22" t="s">
        <v>23</v>
      </c>
      <c r="C5152" s="18"/>
      <c r="D5152" s="18"/>
      <c r="E5152" s="18"/>
      <c r="F5152" s="18"/>
      <c r="G5152" s="18">
        <v>7.0400188323917137</v>
      </c>
      <c r="H5152" s="18">
        <v>6.7900188323917137</v>
      </c>
    </row>
    <row r="5153" spans="1:8" ht="15.75" customHeight="1">
      <c r="A5153" s="4" t="str">
        <f>+B5143&amp;B5153</f>
        <v>43979PISCO</v>
      </c>
      <c r="B5153" s="22" t="s">
        <v>24</v>
      </c>
      <c r="C5153" s="18">
        <v>6.5299999999999994</v>
      </c>
      <c r="D5153" s="18">
        <v>6.5299999999999994</v>
      </c>
      <c r="E5153" s="18"/>
      <c r="F5153" s="18">
        <v>6.8499686126804784</v>
      </c>
      <c r="G5153" s="18">
        <v>6.5699937225360951</v>
      </c>
      <c r="H5153" s="18">
        <v>6.2700094161958564</v>
      </c>
    </row>
    <row r="5154" spans="1:8" ht="15.75" customHeight="1">
      <c r="A5154" s="4" t="str">
        <f>B5143&amp;B5154</f>
        <v>43979MOLLENDO</v>
      </c>
      <c r="B5154" s="22" t="s">
        <v>25</v>
      </c>
      <c r="C5154" s="18">
        <v>6.8000000000000007</v>
      </c>
      <c r="D5154" s="18">
        <v>6.8000000000000007</v>
      </c>
      <c r="E5154" s="18"/>
      <c r="F5154" s="18"/>
      <c r="G5154" s="18">
        <v>6.8800219711236661</v>
      </c>
      <c r="H5154" s="18">
        <v>6.6199780288763339</v>
      </c>
    </row>
    <row r="5155" spans="1:8" ht="15.75" customHeight="1">
      <c r="A5155" s="4" t="str">
        <f>B5143&amp;B5155</f>
        <v>43979JULIACA</v>
      </c>
      <c r="B5155" s="22" t="s">
        <v>26</v>
      </c>
      <c r="C5155" s="18">
        <v>7.07</v>
      </c>
      <c r="D5155" s="18">
        <v>7.07</v>
      </c>
      <c r="E5155" s="18"/>
      <c r="F5155" s="18"/>
      <c r="G5155" s="18"/>
      <c r="H5155" s="18">
        <v>6.9300062774639049</v>
      </c>
    </row>
    <row r="5156" spans="1:8" ht="15.75" customHeight="1">
      <c r="A5156" s="4" t="str">
        <f>B5143&amp;B5156</f>
        <v>43979CUSCO</v>
      </c>
      <c r="B5156" s="22" t="s">
        <v>19</v>
      </c>
      <c r="C5156" s="18">
        <v>7.0200000000000014</v>
      </c>
      <c r="D5156" s="18">
        <v>7.0200000000000014</v>
      </c>
      <c r="E5156" s="18"/>
      <c r="F5156" s="18"/>
      <c r="G5156" s="18"/>
      <c r="H5156" s="18">
        <v>6.9799905838041418</v>
      </c>
    </row>
    <row r="5157" spans="1:8" ht="15.75" customHeight="1">
      <c r="A5157" s="4" t="str">
        <f>B5143&amp;B5157</f>
        <v>43979ILO</v>
      </c>
      <c r="B5157" s="22" t="s">
        <v>27</v>
      </c>
      <c r="C5157" s="18">
        <v>6.84</v>
      </c>
      <c r="D5157" s="18">
        <v>6.84</v>
      </c>
      <c r="E5157" s="18"/>
      <c r="F5157" s="18">
        <v>7.2599654739485242</v>
      </c>
      <c r="G5157" s="18"/>
      <c r="H5157" s="18"/>
    </row>
    <row r="5158" spans="1:8" ht="15.75" customHeight="1">
      <c r="A5158" s="4" t="str">
        <f>B5143&amp;B5158</f>
        <v>43979EL MILAGRO</v>
      </c>
      <c r="B5158" s="22" t="s">
        <v>28</v>
      </c>
      <c r="C5158" s="18"/>
      <c r="D5158" s="18"/>
      <c r="E5158" s="18"/>
      <c r="F5158" s="18"/>
      <c r="G5158" s="18">
        <v>6.7599654739485251</v>
      </c>
      <c r="H5158" s="18">
        <v>6.4099968612680467</v>
      </c>
    </row>
    <row r="5159" spans="1:8" ht="15.75" customHeight="1">
      <c r="A5159" s="4" t="str">
        <f>B5143&amp;B5159</f>
        <v>43979YURIMAGUAS</v>
      </c>
      <c r="B5159" s="22" t="s">
        <v>29</v>
      </c>
      <c r="C5159" s="18"/>
      <c r="D5159" s="18"/>
      <c r="E5159" s="18"/>
      <c r="F5159" s="18"/>
      <c r="G5159" s="18"/>
      <c r="H5159" s="18"/>
    </row>
    <row r="5160" spans="1:8" ht="15.75" customHeight="1">
      <c r="A5160" s="4" t="str">
        <f>B5143&amp;B5160</f>
        <v>43979IQUITOS</v>
      </c>
      <c r="B5160" s="22" t="s">
        <v>30</v>
      </c>
      <c r="C5160" s="18"/>
      <c r="D5160" s="18"/>
      <c r="E5160" s="18"/>
      <c r="F5160" s="18"/>
      <c r="G5160" s="18"/>
      <c r="H5160" s="18"/>
    </row>
    <row r="5161" spans="1:8" ht="15.75" customHeight="1">
      <c r="A5161" s="4" t="str">
        <f>B5143&amp;B5161</f>
        <v>43979PUCALLPA</v>
      </c>
      <c r="B5161" s="22" t="s">
        <v>31</v>
      </c>
      <c r="C5161" s="18"/>
      <c r="D5161" s="18"/>
      <c r="E5161" s="18"/>
      <c r="F5161" s="18"/>
      <c r="G5161" s="18"/>
      <c r="H5161" s="18"/>
    </row>
    <row r="5162" spans="1:8" ht="15.75" customHeight="1">
      <c r="A5162" s="4" t="str">
        <f>B5143&amp;B5162</f>
        <v>43979PTO. MALDONADO</v>
      </c>
      <c r="B5162" s="22" t="s">
        <v>32</v>
      </c>
      <c r="C5162" s="18">
        <v>8.34</v>
      </c>
      <c r="D5162" s="18">
        <v>8.34</v>
      </c>
      <c r="E5162" s="18"/>
      <c r="F5162" s="18"/>
      <c r="G5162" s="18"/>
      <c r="H5162" s="18"/>
    </row>
    <row r="5163" spans="1:8" ht="15.75" customHeight="1">
      <c r="A5163" s="4"/>
      <c r="B5163" s="17">
        <v>43984</v>
      </c>
      <c r="C5163" s="18"/>
      <c r="D5163" s="18"/>
      <c r="E5163" s="18"/>
      <c r="F5163" s="18"/>
      <c r="G5163" s="18"/>
      <c r="H5163" s="18"/>
    </row>
    <row r="5164" spans="1:8" ht="15.75" customHeight="1">
      <c r="A5164" s="4" t="str">
        <f>B5163&amp;B5164</f>
        <v>43984TALARA</v>
      </c>
      <c r="B5164" s="22" t="s">
        <v>20</v>
      </c>
      <c r="C5164" s="18"/>
      <c r="D5164" s="18"/>
      <c r="E5164" s="18"/>
      <c r="F5164" s="18">
        <v>6.7500000000000009</v>
      </c>
      <c r="G5164" s="18">
        <v>6.3699780288763348</v>
      </c>
      <c r="H5164" s="18">
        <v>6.1100125549278097</v>
      </c>
    </row>
    <row r="5165" spans="1:8" ht="15.75" customHeight="1">
      <c r="A5165" s="4" t="str">
        <f>B5163&amp;B5165</f>
        <v>43984PIURA</v>
      </c>
      <c r="B5165" s="22" t="s">
        <v>21</v>
      </c>
      <c r="C5165" s="18"/>
      <c r="D5165" s="18"/>
      <c r="E5165" s="18"/>
      <c r="F5165" s="18"/>
      <c r="G5165" s="18">
        <v>6.4500156936597604</v>
      </c>
      <c r="H5165" s="18">
        <v>6.2900188323917146</v>
      </c>
    </row>
    <row r="5166" spans="1:8" ht="15.75" customHeight="1">
      <c r="A5166" s="4" t="str">
        <f>+B5163&amp;B5166</f>
        <v>43984ETEN</v>
      </c>
      <c r="B5166" s="22" t="s">
        <v>18</v>
      </c>
      <c r="C5166" s="18">
        <v>6.46</v>
      </c>
      <c r="D5166" s="18">
        <v>6.46</v>
      </c>
      <c r="E5166" s="18"/>
      <c r="F5166" s="18"/>
      <c r="G5166" s="18">
        <v>6.6399874450721903</v>
      </c>
      <c r="H5166" s="18">
        <v>6.4799905838041427</v>
      </c>
    </row>
    <row r="5167" spans="1:8" ht="15.75" customHeight="1">
      <c r="A5167" s="4" t="str">
        <f>+B5163&amp;B5167</f>
        <v>43984SALAVERRY</v>
      </c>
      <c r="B5167" s="22" t="s">
        <v>16</v>
      </c>
      <c r="C5167" s="18">
        <v>6.5000000000000009</v>
      </c>
      <c r="D5167" s="18">
        <v>6.5000000000000009</v>
      </c>
      <c r="E5167" s="18"/>
      <c r="F5167" s="18">
        <v>7.0600282485875701</v>
      </c>
      <c r="G5167" s="18">
        <v>6.6699623352165727</v>
      </c>
      <c r="H5167" s="18">
        <v>6.5099654739485251</v>
      </c>
    </row>
    <row r="5168" spans="1:8" ht="15.75" customHeight="1">
      <c r="A5168" s="4" t="str">
        <f>+B5163&amp;B5168</f>
        <v>43984CHIMBOTE</v>
      </c>
      <c r="B5168" s="22" t="s">
        <v>15</v>
      </c>
      <c r="C5168" s="18">
        <v>6.370000000000001</v>
      </c>
      <c r="D5168" s="18">
        <v>6.370000000000001</v>
      </c>
      <c r="E5168" s="18"/>
      <c r="F5168" s="18"/>
      <c r="G5168" s="18">
        <v>6.6699623352165727</v>
      </c>
      <c r="H5168" s="18"/>
    </row>
    <row r="5169" spans="1:8" ht="15.75" customHeight="1">
      <c r="A5169" s="4" t="str">
        <f>+B5163&amp;B5169</f>
        <v>43984SUPE</v>
      </c>
      <c r="B5169" s="22" t="s">
        <v>22</v>
      </c>
      <c r="C5169" s="18">
        <v>6.36</v>
      </c>
      <c r="D5169" s="18">
        <v>6.36</v>
      </c>
      <c r="E5169" s="18"/>
      <c r="F5169" s="18"/>
      <c r="G5169" s="18">
        <v>6.3899874450721903</v>
      </c>
      <c r="H5169" s="18">
        <v>6.3800219711236661</v>
      </c>
    </row>
    <row r="5170" spans="1:8" ht="15.75" customHeight="1">
      <c r="A5170" s="4" t="str">
        <f>+B5163&amp;B5170</f>
        <v>43984CALLAO</v>
      </c>
      <c r="B5170" s="22" t="s">
        <v>17</v>
      </c>
      <c r="C5170" s="18">
        <v>6.23</v>
      </c>
      <c r="D5170" s="18">
        <v>6.23</v>
      </c>
      <c r="E5170" s="18">
        <v>6.7500000000000009</v>
      </c>
      <c r="F5170" s="18">
        <v>6.5800376647834264</v>
      </c>
      <c r="G5170" s="18">
        <v>6.1699623352165727</v>
      </c>
      <c r="H5170" s="18">
        <v>5.9900345260514749</v>
      </c>
    </row>
    <row r="5171" spans="1:8" ht="15.75" customHeight="1">
      <c r="A5171" s="4" t="str">
        <f>+B5163&amp;B5171</f>
        <v>43984CONCHAN</v>
      </c>
      <c r="B5171" s="22" t="s">
        <v>14</v>
      </c>
      <c r="C5171" s="18">
        <v>6.23</v>
      </c>
      <c r="D5171" s="18">
        <v>6.23</v>
      </c>
      <c r="E5171" s="18">
        <v>6.7500000000000009</v>
      </c>
      <c r="F5171" s="18">
        <v>6.5800376647834264</v>
      </c>
      <c r="G5171" s="18">
        <v>6.1699623352165727</v>
      </c>
      <c r="H5171" s="18">
        <v>5.9900345260514749</v>
      </c>
    </row>
    <row r="5172" spans="1:8" ht="15.75" customHeight="1">
      <c r="A5172" s="4" t="str">
        <f>+B5163&amp;B5172</f>
        <v>43984C. DE PASCO</v>
      </c>
      <c r="B5172" s="22" t="s">
        <v>23</v>
      </c>
      <c r="C5172" s="18"/>
      <c r="D5172" s="18"/>
      <c r="E5172" s="18"/>
      <c r="F5172" s="18"/>
      <c r="G5172" s="18">
        <v>6.9399717514124308</v>
      </c>
      <c r="H5172" s="18">
        <v>6.7900188323917137</v>
      </c>
    </row>
    <row r="5173" spans="1:8" ht="15.75" customHeight="1">
      <c r="A5173" s="4" t="str">
        <f>+B5163&amp;B5173</f>
        <v>43984PISCO</v>
      </c>
      <c r="B5173" s="22" t="s">
        <v>24</v>
      </c>
      <c r="C5173" s="18">
        <v>6.43</v>
      </c>
      <c r="D5173" s="18">
        <v>6.43</v>
      </c>
      <c r="E5173" s="18"/>
      <c r="F5173" s="18">
        <v>6.8499686126804784</v>
      </c>
      <c r="G5173" s="18">
        <v>6.4700251098556185</v>
      </c>
      <c r="H5173" s="18">
        <v>6.2700094161958564</v>
      </c>
    </row>
    <row r="5174" spans="1:8" ht="15.75" customHeight="1">
      <c r="A5174" s="4" t="str">
        <f>B5163&amp;B5174</f>
        <v>43984MOLLENDO</v>
      </c>
      <c r="B5174" s="22" t="s">
        <v>25</v>
      </c>
      <c r="C5174" s="18">
        <v>6.6999999999999993</v>
      </c>
      <c r="D5174" s="18">
        <v>6.6999999999999993</v>
      </c>
      <c r="E5174" s="18"/>
      <c r="F5174" s="18"/>
      <c r="G5174" s="18">
        <v>6.7799748901443806</v>
      </c>
      <c r="H5174" s="18">
        <v>6.6199780288763339</v>
      </c>
    </row>
    <row r="5175" spans="1:8" ht="15.75" customHeight="1">
      <c r="A5175" s="4" t="str">
        <f>B5163&amp;B5175</f>
        <v>43984JULIACA</v>
      </c>
      <c r="B5175" s="22" t="s">
        <v>26</v>
      </c>
      <c r="C5175" s="18">
        <v>6.9699999999999989</v>
      </c>
      <c r="D5175" s="18">
        <v>6.9699999999999989</v>
      </c>
      <c r="E5175" s="18"/>
      <c r="F5175" s="18"/>
      <c r="G5175" s="18"/>
      <c r="H5175" s="18">
        <v>6.9300062774639049</v>
      </c>
    </row>
    <row r="5176" spans="1:8" ht="15.75" customHeight="1">
      <c r="A5176" s="4" t="str">
        <f>B5163&amp;B5176</f>
        <v>43984CUSCO</v>
      </c>
      <c r="B5176" s="22" t="s">
        <v>19</v>
      </c>
      <c r="C5176" s="18">
        <v>6.92</v>
      </c>
      <c r="D5176" s="18">
        <v>6.92</v>
      </c>
      <c r="E5176" s="18"/>
      <c r="F5176" s="18"/>
      <c r="G5176" s="18"/>
      <c r="H5176" s="18">
        <v>6.9799905838041418</v>
      </c>
    </row>
    <row r="5177" spans="1:8" ht="15.75" customHeight="1">
      <c r="A5177" s="4" t="str">
        <f>B5163&amp;B5177</f>
        <v>43984ILO</v>
      </c>
      <c r="B5177" s="22" t="s">
        <v>27</v>
      </c>
      <c r="C5177" s="18">
        <v>6.74</v>
      </c>
      <c r="D5177" s="18">
        <v>6.74</v>
      </c>
      <c r="E5177" s="18"/>
      <c r="F5177" s="18">
        <v>7.2599654739485242</v>
      </c>
      <c r="G5177" s="18"/>
      <c r="H5177" s="18"/>
    </row>
    <row r="5178" spans="1:8" ht="15.75" customHeight="1">
      <c r="A5178" s="4" t="str">
        <f>B5163&amp;B5178</f>
        <v>43984EL MILAGRO</v>
      </c>
      <c r="B5178" s="22" t="s">
        <v>28</v>
      </c>
      <c r="C5178" s="18"/>
      <c r="D5178" s="18"/>
      <c r="E5178" s="18"/>
      <c r="F5178" s="18"/>
      <c r="G5178" s="18">
        <v>6.6599968612680467</v>
      </c>
      <c r="H5178" s="18">
        <v>6.4099968612680467</v>
      </c>
    </row>
    <row r="5179" spans="1:8" ht="15.75" customHeight="1">
      <c r="A5179" s="4" t="str">
        <f>B5163&amp;B5179</f>
        <v>43984YURIMAGUAS</v>
      </c>
      <c r="B5179" s="22" t="s">
        <v>29</v>
      </c>
      <c r="C5179" s="18"/>
      <c r="D5179" s="18"/>
      <c r="E5179" s="18"/>
      <c r="F5179" s="18"/>
      <c r="G5179" s="18"/>
      <c r="H5179" s="18"/>
    </row>
    <row r="5180" spans="1:8" ht="15.75" customHeight="1">
      <c r="A5180" s="4" t="str">
        <f>B5163&amp;B5180</f>
        <v>43984IQUITOS</v>
      </c>
      <c r="B5180" s="22" t="s">
        <v>30</v>
      </c>
      <c r="C5180" s="18"/>
      <c r="D5180" s="18"/>
      <c r="E5180" s="18"/>
      <c r="F5180" s="18"/>
      <c r="G5180" s="18"/>
      <c r="H5180" s="18"/>
    </row>
    <row r="5181" spans="1:8" ht="15.75" customHeight="1">
      <c r="A5181" s="4" t="str">
        <f>B5163&amp;B5181</f>
        <v>43984PUCALLPA</v>
      </c>
      <c r="B5181" s="22" t="s">
        <v>31</v>
      </c>
      <c r="C5181" s="18"/>
      <c r="D5181" s="18"/>
      <c r="E5181" s="18"/>
      <c r="F5181" s="18"/>
      <c r="G5181" s="18"/>
      <c r="H5181" s="18"/>
    </row>
    <row r="5182" spans="1:8" ht="15.75" customHeight="1">
      <c r="A5182" s="4" t="str">
        <f>B5163&amp;B5182</f>
        <v>43984PTO. MALDONADO</v>
      </c>
      <c r="B5182" s="22" t="s">
        <v>32</v>
      </c>
      <c r="C5182" s="18">
        <v>8.24</v>
      </c>
      <c r="D5182" s="18">
        <v>8.24</v>
      </c>
      <c r="E5182" s="18"/>
      <c r="F5182" s="18"/>
      <c r="G5182" s="18"/>
      <c r="H5182" s="18"/>
    </row>
    <row r="5183" spans="1:8" ht="15.75" customHeight="1">
      <c r="A5183" s="4"/>
      <c r="B5183" s="17">
        <v>43986</v>
      </c>
      <c r="C5183" s="18"/>
      <c r="D5183" s="18"/>
      <c r="E5183" s="18"/>
      <c r="F5183" s="18"/>
      <c r="G5183" s="18"/>
      <c r="H5183" s="18"/>
    </row>
    <row r="5184" spans="1:8" ht="15.75" customHeight="1">
      <c r="A5184" s="4" t="str">
        <f>B5183&amp;B5184</f>
        <v>43986TALARA</v>
      </c>
      <c r="B5184" s="22" t="s">
        <v>20</v>
      </c>
      <c r="C5184" s="18"/>
      <c r="D5184" s="18"/>
      <c r="E5184" s="18"/>
      <c r="F5184" s="18">
        <v>6.7500000000000009</v>
      </c>
      <c r="G5184" s="18">
        <v>6.3699780288763348</v>
      </c>
      <c r="H5184" s="18">
        <v>6.1100125549278097</v>
      </c>
    </row>
    <row r="5185" spans="1:8" ht="15.75" customHeight="1">
      <c r="A5185" s="4" t="str">
        <f>B5183&amp;B5185</f>
        <v>43986PIURA</v>
      </c>
      <c r="B5185" s="22" t="s">
        <v>21</v>
      </c>
      <c r="C5185" s="18"/>
      <c r="D5185" s="18"/>
      <c r="E5185" s="18"/>
      <c r="F5185" s="18"/>
      <c r="G5185" s="18">
        <v>6.4500156936597604</v>
      </c>
      <c r="H5185" s="18">
        <v>6.2900188323917146</v>
      </c>
    </row>
    <row r="5186" spans="1:8" ht="15.75" customHeight="1">
      <c r="A5186" s="4" t="str">
        <f>+B5183&amp;B5186</f>
        <v>43986ETEN</v>
      </c>
      <c r="B5186" s="22" t="s">
        <v>18</v>
      </c>
      <c r="C5186" s="18">
        <v>6.46</v>
      </c>
      <c r="D5186" s="18">
        <v>6.46</v>
      </c>
      <c r="E5186" s="18"/>
      <c r="F5186" s="18"/>
      <c r="G5186" s="18">
        <v>6.6399874450721903</v>
      </c>
      <c r="H5186" s="18">
        <v>6.4799905838041427</v>
      </c>
    </row>
    <row r="5187" spans="1:8" ht="15.75" customHeight="1">
      <c r="A5187" s="4" t="str">
        <f>+B5183&amp;B5187</f>
        <v>43986SALAVERRY</v>
      </c>
      <c r="B5187" s="22" t="s">
        <v>16</v>
      </c>
      <c r="C5187" s="18">
        <v>6.5000000000000009</v>
      </c>
      <c r="D5187" s="18">
        <v>6.5000000000000009</v>
      </c>
      <c r="E5187" s="18"/>
      <c r="F5187" s="18">
        <v>7.0600282485875701</v>
      </c>
      <c r="G5187" s="18">
        <v>6.6699623352165727</v>
      </c>
      <c r="H5187" s="18">
        <v>6.5099654739485251</v>
      </c>
    </row>
    <row r="5188" spans="1:8" ht="15.75" customHeight="1">
      <c r="A5188" s="4" t="str">
        <f>+B5183&amp;B5188</f>
        <v>43986CHIMBOTE</v>
      </c>
      <c r="B5188" s="22" t="s">
        <v>15</v>
      </c>
      <c r="C5188" s="18">
        <v>6.370000000000001</v>
      </c>
      <c r="D5188" s="18">
        <v>6.370000000000001</v>
      </c>
      <c r="E5188" s="18"/>
      <c r="F5188" s="18"/>
      <c r="G5188" s="18">
        <v>6.6699623352165727</v>
      </c>
      <c r="H5188" s="18"/>
    </row>
    <row r="5189" spans="1:8" ht="15.75" customHeight="1">
      <c r="A5189" s="4" t="str">
        <f>+B5183&amp;B5189</f>
        <v>43986SUPE</v>
      </c>
      <c r="B5189" s="22" t="s">
        <v>22</v>
      </c>
      <c r="C5189" s="18">
        <v>6.36</v>
      </c>
      <c r="D5189" s="18">
        <v>6.36</v>
      </c>
      <c r="E5189" s="18"/>
      <c r="F5189" s="18"/>
      <c r="G5189" s="18">
        <v>6.3899874450721903</v>
      </c>
      <c r="H5189" s="18">
        <v>6.3800219711236661</v>
      </c>
    </row>
    <row r="5190" spans="1:8" ht="15.75" customHeight="1">
      <c r="A5190" s="4" t="str">
        <f>+B5183&amp;B5190</f>
        <v>43986CALLAO</v>
      </c>
      <c r="B5190" s="22" t="s">
        <v>17</v>
      </c>
      <c r="C5190" s="18">
        <v>6.23</v>
      </c>
      <c r="D5190" s="18">
        <v>6.23</v>
      </c>
      <c r="E5190" s="18">
        <v>6.7500000000000009</v>
      </c>
      <c r="F5190" s="18">
        <v>6.5800376647834264</v>
      </c>
      <c r="G5190" s="18">
        <v>6.1699623352165727</v>
      </c>
      <c r="H5190" s="18">
        <v>5.9900345260514749</v>
      </c>
    </row>
    <row r="5191" spans="1:8" ht="15.75" customHeight="1">
      <c r="A5191" s="4" t="str">
        <f>+B5183&amp;B5191</f>
        <v>43986CONCHAN</v>
      </c>
      <c r="B5191" s="22" t="s">
        <v>14</v>
      </c>
      <c r="C5191" s="18">
        <v>6.23</v>
      </c>
      <c r="D5191" s="18">
        <v>6.23</v>
      </c>
      <c r="E5191" s="18">
        <v>6.7500000000000009</v>
      </c>
      <c r="F5191" s="18">
        <v>6.5800376647834264</v>
      </c>
      <c r="G5191" s="18">
        <v>6.1699623352165727</v>
      </c>
      <c r="H5191" s="18">
        <v>5.9900345260514749</v>
      </c>
    </row>
    <row r="5192" spans="1:8" ht="15.75" customHeight="1">
      <c r="A5192" s="4" t="str">
        <f>+B5183&amp;B5192</f>
        <v>43986C. DE PASCO</v>
      </c>
      <c r="B5192" s="22" t="s">
        <v>23</v>
      </c>
      <c r="C5192" s="18"/>
      <c r="D5192" s="18"/>
      <c r="E5192" s="18"/>
      <c r="F5192" s="18"/>
      <c r="G5192" s="18">
        <v>6.9399717514124308</v>
      </c>
      <c r="H5192" s="18">
        <v>6.7900188323917137</v>
      </c>
    </row>
    <row r="5193" spans="1:8" ht="15.75" customHeight="1">
      <c r="A5193" s="4" t="str">
        <f>+B5183&amp;B5193</f>
        <v>43986PISCO</v>
      </c>
      <c r="B5193" s="22" t="s">
        <v>24</v>
      </c>
      <c r="C5193" s="18">
        <v>6.43</v>
      </c>
      <c r="D5193" s="18">
        <v>6.43</v>
      </c>
      <c r="E5193" s="18"/>
      <c r="F5193" s="18">
        <v>6.8499686126804784</v>
      </c>
      <c r="G5193" s="18">
        <v>6.4700251098556185</v>
      </c>
      <c r="H5193" s="18">
        <v>6.2700094161958564</v>
      </c>
    </row>
    <row r="5194" spans="1:8" ht="15.75" customHeight="1">
      <c r="A5194" s="4" t="str">
        <f>B5183&amp;B5194</f>
        <v>43986MOLLENDO</v>
      </c>
      <c r="B5194" s="22" t="s">
        <v>25</v>
      </c>
      <c r="C5194" s="18">
        <v>6.6999999999999993</v>
      </c>
      <c r="D5194" s="18">
        <v>6.6999999999999993</v>
      </c>
      <c r="E5194" s="18"/>
      <c r="F5194" s="18"/>
      <c r="G5194" s="18">
        <v>6.7799748901443806</v>
      </c>
      <c r="H5194" s="18">
        <v>6.6199780288763339</v>
      </c>
    </row>
    <row r="5195" spans="1:8" ht="15.75" customHeight="1">
      <c r="A5195" s="4" t="str">
        <f>B5183&amp;B5195</f>
        <v>43986JULIACA</v>
      </c>
      <c r="B5195" s="22" t="s">
        <v>26</v>
      </c>
      <c r="C5195" s="18">
        <v>6.9699999999999989</v>
      </c>
      <c r="D5195" s="18">
        <v>6.9699999999999989</v>
      </c>
      <c r="E5195" s="18"/>
      <c r="F5195" s="18"/>
      <c r="G5195" s="18"/>
      <c r="H5195" s="18">
        <v>6.9300062774639049</v>
      </c>
    </row>
    <row r="5196" spans="1:8" ht="15.75" customHeight="1">
      <c r="A5196" s="4" t="str">
        <f>B5183&amp;B5196</f>
        <v>43986CUSCO</v>
      </c>
      <c r="B5196" s="22" t="s">
        <v>19</v>
      </c>
      <c r="C5196" s="18">
        <v>6.92</v>
      </c>
      <c r="D5196" s="18">
        <v>6.92</v>
      </c>
      <c r="E5196" s="18"/>
      <c r="F5196" s="18"/>
      <c r="G5196" s="18"/>
      <c r="H5196" s="18">
        <v>6.9799905838041418</v>
      </c>
    </row>
    <row r="5197" spans="1:8" ht="15.75" customHeight="1">
      <c r="A5197" s="4" t="str">
        <f>B5183&amp;B5197</f>
        <v>43986ILO</v>
      </c>
      <c r="B5197" s="22" t="s">
        <v>27</v>
      </c>
      <c r="C5197" s="18">
        <v>6.74</v>
      </c>
      <c r="D5197" s="18">
        <v>6.74</v>
      </c>
      <c r="E5197" s="18"/>
      <c r="F5197" s="18">
        <v>7.2599654739485242</v>
      </c>
      <c r="G5197" s="18"/>
      <c r="H5197" s="18"/>
    </row>
    <row r="5198" spans="1:8" ht="15.75" customHeight="1">
      <c r="A5198" s="4" t="str">
        <f>B5183&amp;B5198</f>
        <v>43986EL MILAGRO</v>
      </c>
      <c r="B5198" s="22" t="s">
        <v>28</v>
      </c>
      <c r="C5198" s="18"/>
      <c r="D5198" s="18"/>
      <c r="E5198" s="18"/>
      <c r="F5198" s="18"/>
      <c r="G5198" s="18">
        <v>6.6599968612680467</v>
      </c>
      <c r="H5198" s="18">
        <v>6.4099968612680467</v>
      </c>
    </row>
    <row r="5199" spans="1:8" ht="15.75" customHeight="1">
      <c r="A5199" s="4" t="str">
        <f>B5183&amp;B5199</f>
        <v>43986YURIMAGUAS</v>
      </c>
      <c r="B5199" s="22" t="s">
        <v>29</v>
      </c>
      <c r="C5199" s="18"/>
      <c r="D5199" s="18"/>
      <c r="E5199" s="18"/>
      <c r="F5199" s="18"/>
      <c r="G5199" s="18"/>
      <c r="H5199" s="18"/>
    </row>
    <row r="5200" spans="1:8" ht="15.75" customHeight="1">
      <c r="A5200" s="4" t="str">
        <f>B5183&amp;B5200</f>
        <v>43986IQUITOS</v>
      </c>
      <c r="B5200" s="22" t="s">
        <v>30</v>
      </c>
      <c r="C5200" s="18"/>
      <c r="D5200" s="18"/>
      <c r="E5200" s="18"/>
      <c r="F5200" s="18"/>
      <c r="G5200" s="18"/>
      <c r="H5200" s="18"/>
    </row>
    <row r="5201" spans="1:8" ht="15.75" customHeight="1">
      <c r="A5201" s="4" t="str">
        <f>B5183&amp;B5201</f>
        <v>43986PUCALLPA</v>
      </c>
      <c r="B5201" s="22" t="s">
        <v>31</v>
      </c>
      <c r="C5201" s="18"/>
      <c r="D5201" s="18"/>
      <c r="E5201" s="18"/>
      <c r="F5201" s="18"/>
      <c r="G5201" s="18"/>
      <c r="H5201" s="18"/>
    </row>
    <row r="5202" spans="1:8" ht="15.75" customHeight="1">
      <c r="A5202" s="4" t="str">
        <f>B5183&amp;B5202</f>
        <v>43986PTO. MALDONADO</v>
      </c>
      <c r="B5202" s="22" t="s">
        <v>32</v>
      </c>
      <c r="C5202" s="18">
        <v>8.24</v>
      </c>
      <c r="D5202" s="18">
        <v>8.24</v>
      </c>
      <c r="E5202" s="18"/>
      <c r="F5202" s="18"/>
      <c r="G5202" s="18"/>
      <c r="H5202" s="18"/>
    </row>
    <row r="5203" spans="1:8" ht="15.75" customHeight="1">
      <c r="A5203" s="4"/>
      <c r="B5203" s="17">
        <v>43988</v>
      </c>
      <c r="C5203" s="18"/>
      <c r="D5203" s="18"/>
      <c r="E5203" s="18"/>
      <c r="F5203" s="18"/>
      <c r="G5203" s="18"/>
      <c r="H5203" s="18"/>
    </row>
    <row r="5204" spans="1:8" ht="15.75" customHeight="1">
      <c r="A5204" s="4" t="str">
        <f>B5203&amp;B5204</f>
        <v>43988TALARA</v>
      </c>
      <c r="B5204" s="22" t="s">
        <v>20</v>
      </c>
      <c r="C5204" s="160"/>
      <c r="D5204" s="160"/>
      <c r="E5204" s="160"/>
      <c r="F5204" s="160">
        <v>6.5</v>
      </c>
      <c r="G5204" s="160">
        <v>6.1199780288763348</v>
      </c>
      <c r="H5204" s="160">
        <v>5.8600125549278097</v>
      </c>
    </row>
    <row r="5205" spans="1:8" ht="15.75" customHeight="1">
      <c r="A5205" s="4" t="str">
        <f>B5203&amp;B5205</f>
        <v>43988PIURA</v>
      </c>
      <c r="B5205" s="22" t="s">
        <v>21</v>
      </c>
      <c r="C5205" s="160"/>
      <c r="D5205" s="160"/>
      <c r="E5205" s="160"/>
      <c r="F5205" s="160"/>
      <c r="G5205" s="160">
        <v>6.2000156936597604</v>
      </c>
      <c r="H5205" s="160">
        <v>6.0400188323917137</v>
      </c>
    </row>
    <row r="5206" spans="1:8" ht="15.75" customHeight="1">
      <c r="A5206" s="4" t="str">
        <f>+B5203&amp;B5206</f>
        <v>43988ETEN</v>
      </c>
      <c r="B5206" s="22" t="s">
        <v>18</v>
      </c>
      <c r="C5206" s="160">
        <v>6.11</v>
      </c>
      <c r="D5206" s="160">
        <v>6.11</v>
      </c>
      <c r="E5206" s="160"/>
      <c r="F5206" s="160"/>
      <c r="G5206" s="160">
        <v>6.3899874450721903</v>
      </c>
      <c r="H5206" s="160">
        <v>6.2299905838041427</v>
      </c>
    </row>
    <row r="5207" spans="1:8" ht="15.75" customHeight="1">
      <c r="A5207" s="4" t="str">
        <f>+B5203&amp;B5207</f>
        <v>43988SALAVERRY</v>
      </c>
      <c r="B5207" s="22" t="s">
        <v>16</v>
      </c>
      <c r="C5207" s="160">
        <v>6.15</v>
      </c>
      <c r="D5207" s="160">
        <v>6.15</v>
      </c>
      <c r="E5207" s="160"/>
      <c r="F5207" s="160">
        <v>6.8100282485875709</v>
      </c>
      <c r="G5207" s="160">
        <v>6.4199623352165727</v>
      </c>
      <c r="H5207" s="160">
        <v>6.2599654739485251</v>
      </c>
    </row>
    <row r="5208" spans="1:8" ht="15.75" customHeight="1">
      <c r="A5208" s="4" t="str">
        <f>+B5203&amp;B5208</f>
        <v>43988CHIMBOTE</v>
      </c>
      <c r="B5208" s="22" t="s">
        <v>15</v>
      </c>
      <c r="C5208" s="160">
        <v>6.0200000000000005</v>
      </c>
      <c r="D5208" s="160">
        <v>6.0200000000000005</v>
      </c>
      <c r="E5208" s="160"/>
      <c r="F5208" s="160"/>
      <c r="G5208" s="160">
        <v>6.4199623352165727</v>
      </c>
      <c r="H5208" s="160"/>
    </row>
    <row r="5209" spans="1:8" ht="15.75" customHeight="1">
      <c r="A5209" s="4" t="str">
        <f>+B5203&amp;B5209</f>
        <v>43988SUPE</v>
      </c>
      <c r="B5209" s="22" t="s">
        <v>22</v>
      </c>
      <c r="C5209" s="160">
        <v>6.01</v>
      </c>
      <c r="D5209" s="160">
        <v>6.01</v>
      </c>
      <c r="E5209" s="160"/>
      <c r="F5209" s="160"/>
      <c r="G5209" s="160">
        <v>6.1399874450721912</v>
      </c>
      <c r="H5209" s="160">
        <v>6.1300219711236661</v>
      </c>
    </row>
    <row r="5210" spans="1:8" ht="15.75" customHeight="1">
      <c r="A5210" s="4" t="str">
        <f>+B5203&amp;B5210</f>
        <v>43988CALLAO</v>
      </c>
      <c r="B5210" s="22" t="s">
        <v>17</v>
      </c>
      <c r="C5210" s="160">
        <v>5.88</v>
      </c>
      <c r="D5210" s="160">
        <v>5.88</v>
      </c>
      <c r="E5210" s="160">
        <v>6.5</v>
      </c>
      <c r="F5210" s="160">
        <v>6.3300376647834273</v>
      </c>
      <c r="G5210" s="160">
        <v>5.9199623352165718</v>
      </c>
      <c r="H5210" s="160">
        <v>5.7400345260514749</v>
      </c>
    </row>
    <row r="5211" spans="1:8" ht="15.75" customHeight="1">
      <c r="A5211" s="4" t="str">
        <f>+B5203&amp;B5211</f>
        <v>43988CONCHAN</v>
      </c>
      <c r="B5211" s="22" t="s">
        <v>14</v>
      </c>
      <c r="C5211" s="160">
        <v>5.88</v>
      </c>
      <c r="D5211" s="160">
        <v>5.88</v>
      </c>
      <c r="E5211" s="160">
        <v>6.5</v>
      </c>
      <c r="F5211" s="160">
        <v>6.3300376647834273</v>
      </c>
      <c r="G5211" s="160">
        <v>5.9199623352165718</v>
      </c>
      <c r="H5211" s="160">
        <v>5.7400345260514749</v>
      </c>
    </row>
    <row r="5212" spans="1:8" ht="15.75" customHeight="1">
      <c r="A5212" s="4" t="str">
        <f>+B5203&amp;B5212</f>
        <v>43988C. DE PASCO</v>
      </c>
      <c r="B5212" s="22" t="s">
        <v>23</v>
      </c>
      <c r="C5212" s="160"/>
      <c r="D5212" s="160"/>
      <c r="E5212" s="160"/>
      <c r="F5212" s="160"/>
      <c r="G5212" s="160">
        <v>6.6899717514124291</v>
      </c>
      <c r="H5212" s="160">
        <v>6.5400188323917137</v>
      </c>
    </row>
    <row r="5213" spans="1:8" ht="15.75" customHeight="1">
      <c r="A5213" s="4" t="str">
        <f>+B5203&amp;B5213</f>
        <v>43988PISCO</v>
      </c>
      <c r="B5213" s="22" t="s">
        <v>24</v>
      </c>
      <c r="C5213" s="160">
        <v>6.080000000000001</v>
      </c>
      <c r="D5213" s="160">
        <v>6.080000000000001</v>
      </c>
      <c r="E5213" s="160"/>
      <c r="F5213" s="160">
        <v>6.5999686126804784</v>
      </c>
      <c r="G5213" s="160">
        <v>6.2200251098556185</v>
      </c>
      <c r="H5213" s="160">
        <v>6.0200094161958573</v>
      </c>
    </row>
    <row r="5214" spans="1:8" ht="15.75" customHeight="1">
      <c r="A5214" s="4" t="str">
        <f>B5203&amp;B5214</f>
        <v>43988MOLLENDO</v>
      </c>
      <c r="B5214" s="22" t="s">
        <v>25</v>
      </c>
      <c r="C5214" s="160">
        <v>6.3500000000000005</v>
      </c>
      <c r="D5214" s="160">
        <v>6.3500000000000005</v>
      </c>
      <c r="E5214" s="160"/>
      <c r="F5214" s="160"/>
      <c r="G5214" s="160">
        <v>6.5299748901443815</v>
      </c>
      <c r="H5214" s="160">
        <v>6.3699780288763339</v>
      </c>
    </row>
    <row r="5215" spans="1:8" ht="15.75" customHeight="1">
      <c r="A5215" s="4" t="str">
        <f>B5203&amp;B5215</f>
        <v>43988JULIACA</v>
      </c>
      <c r="B5215" s="22" t="s">
        <v>26</v>
      </c>
      <c r="C5215" s="160">
        <v>6.620000000000001</v>
      </c>
      <c r="D5215" s="160">
        <v>6.620000000000001</v>
      </c>
      <c r="E5215" s="160"/>
      <c r="F5215" s="160"/>
      <c r="G5215" s="160"/>
      <c r="H5215" s="160">
        <v>6.6800062774639049</v>
      </c>
    </row>
    <row r="5216" spans="1:8" ht="15.75" customHeight="1">
      <c r="A5216" s="4" t="str">
        <f>B5203&amp;B5216</f>
        <v>43988CUSCO</v>
      </c>
      <c r="B5216" s="22" t="s">
        <v>19</v>
      </c>
      <c r="C5216" s="160">
        <v>6.57</v>
      </c>
      <c r="D5216" s="160">
        <v>6.57</v>
      </c>
      <c r="E5216" s="160"/>
      <c r="F5216" s="160"/>
      <c r="G5216" s="160"/>
      <c r="H5216" s="160">
        <v>6.7299905838041427</v>
      </c>
    </row>
    <row r="5217" spans="1:8" ht="15.75" customHeight="1">
      <c r="A5217" s="4" t="str">
        <f>B5203&amp;B5217</f>
        <v>43988ILO</v>
      </c>
      <c r="B5217" s="22" t="s">
        <v>27</v>
      </c>
      <c r="C5217" s="160">
        <v>6.3900000000000006</v>
      </c>
      <c r="D5217" s="160">
        <v>6.3900000000000006</v>
      </c>
      <c r="E5217" s="160"/>
      <c r="F5217" s="160">
        <v>7.0099654739485242</v>
      </c>
      <c r="G5217" s="160"/>
      <c r="H5217" s="160"/>
    </row>
    <row r="5218" spans="1:8" ht="15.75" customHeight="1">
      <c r="A5218" s="4" t="str">
        <f>B5203&amp;B5218</f>
        <v>43988EL MILAGRO</v>
      </c>
      <c r="B5218" s="22" t="s">
        <v>28</v>
      </c>
      <c r="C5218" s="160"/>
      <c r="D5218" s="160"/>
      <c r="E5218" s="160"/>
      <c r="F5218" s="160"/>
      <c r="G5218" s="160">
        <v>6.4099968612680476</v>
      </c>
      <c r="H5218" s="160">
        <v>6.1599968612680467</v>
      </c>
    </row>
    <row r="5219" spans="1:8" ht="15.75" customHeight="1">
      <c r="A5219" s="4" t="str">
        <f>B5203&amp;B5219</f>
        <v>43988YURIMAGUAS</v>
      </c>
      <c r="B5219" s="22" t="s">
        <v>29</v>
      </c>
      <c r="C5219" s="160"/>
      <c r="D5219" s="160"/>
      <c r="E5219" s="160"/>
      <c r="F5219" s="160"/>
      <c r="G5219" s="160"/>
      <c r="H5219" s="160"/>
    </row>
    <row r="5220" spans="1:8" ht="15.75" customHeight="1">
      <c r="A5220" s="4" t="str">
        <f>B5203&amp;B5220</f>
        <v>43988IQUITOS</v>
      </c>
      <c r="B5220" s="22" t="s">
        <v>30</v>
      </c>
      <c r="C5220" s="160"/>
      <c r="D5220" s="160"/>
      <c r="E5220" s="160"/>
      <c r="F5220" s="160"/>
      <c r="G5220" s="160"/>
      <c r="H5220" s="160"/>
    </row>
    <row r="5221" spans="1:8" ht="15.75" customHeight="1">
      <c r="A5221" s="4" t="str">
        <f>B5203&amp;B5221</f>
        <v>43988PUCALLPA</v>
      </c>
      <c r="B5221" s="22" t="s">
        <v>31</v>
      </c>
      <c r="C5221" s="160"/>
      <c r="D5221" s="160"/>
      <c r="E5221" s="160"/>
      <c r="F5221" s="160"/>
      <c r="G5221" s="160"/>
      <c r="H5221" s="160"/>
    </row>
    <row r="5222" spans="1:8" ht="15.75" customHeight="1">
      <c r="A5222" s="4" t="str">
        <f>B5203&amp;B5222</f>
        <v>43988PTO. MALDONADO</v>
      </c>
      <c r="B5222" s="22" t="s">
        <v>32</v>
      </c>
      <c r="C5222" s="160">
        <v>7.89</v>
      </c>
      <c r="D5222" s="160">
        <v>7.89</v>
      </c>
      <c r="E5222" s="160"/>
      <c r="F5222" s="160"/>
      <c r="G5222" s="160"/>
      <c r="H5222" s="160"/>
    </row>
    <row r="5223" spans="1:8" ht="15.75" customHeight="1">
      <c r="B5223" s="34">
        <v>43993</v>
      </c>
    </row>
    <row r="5224" spans="1:8" ht="15.75" customHeight="1">
      <c r="A5224" s="4" t="str">
        <f>B5223&amp;B5224</f>
        <v>43993TALARA</v>
      </c>
      <c r="B5224" s="22" t="s">
        <v>20</v>
      </c>
      <c r="C5224" s="160"/>
      <c r="D5224" s="160"/>
      <c r="E5224" s="160"/>
      <c r="F5224" s="160">
        <v>6.5</v>
      </c>
      <c r="G5224" s="160">
        <v>6.1199780288763348</v>
      </c>
      <c r="H5224" s="160">
        <v>5.8600125549278097</v>
      </c>
    </row>
    <row r="5225" spans="1:8" ht="15.75" customHeight="1">
      <c r="A5225" s="4" t="str">
        <f>B5223&amp;B5225</f>
        <v>43993PIURA</v>
      </c>
      <c r="B5225" s="22" t="s">
        <v>21</v>
      </c>
      <c r="C5225" s="160"/>
      <c r="D5225" s="160"/>
      <c r="E5225" s="160"/>
      <c r="F5225" s="160"/>
      <c r="G5225" s="160">
        <v>6.2000156936597604</v>
      </c>
      <c r="H5225" s="160">
        <v>6.0400188323917137</v>
      </c>
    </row>
    <row r="5226" spans="1:8" ht="15.75" customHeight="1">
      <c r="A5226" s="4" t="str">
        <f>+B5223&amp;B5226</f>
        <v>43993ETEN</v>
      </c>
      <c r="B5226" s="22" t="s">
        <v>18</v>
      </c>
      <c r="C5226" s="160">
        <v>6.11</v>
      </c>
      <c r="D5226" s="160">
        <v>6.11</v>
      </c>
      <c r="E5226" s="160"/>
      <c r="F5226" s="160"/>
      <c r="G5226" s="160">
        <v>6.3899874450721903</v>
      </c>
      <c r="H5226" s="160">
        <v>6.2299905838041427</v>
      </c>
    </row>
    <row r="5227" spans="1:8" ht="15.75" customHeight="1">
      <c r="A5227" s="4" t="str">
        <f>+B5223&amp;B5227</f>
        <v>43993SALAVERRY</v>
      </c>
      <c r="B5227" s="22" t="s">
        <v>16</v>
      </c>
      <c r="C5227" s="160">
        <v>6.15</v>
      </c>
      <c r="D5227" s="160">
        <v>6.15</v>
      </c>
      <c r="E5227" s="160"/>
      <c r="F5227" s="160">
        <v>6.8100282485875709</v>
      </c>
      <c r="G5227" s="160">
        <v>6.4199623352165727</v>
      </c>
      <c r="H5227" s="160">
        <v>6.2599654739485251</v>
      </c>
    </row>
    <row r="5228" spans="1:8" ht="15.75" customHeight="1">
      <c r="A5228" s="4" t="str">
        <f>+B5223&amp;B5228</f>
        <v>43993CHIMBOTE</v>
      </c>
      <c r="B5228" s="22" t="s">
        <v>15</v>
      </c>
      <c r="C5228" s="160">
        <v>6.0200000000000005</v>
      </c>
      <c r="D5228" s="160">
        <v>6.0200000000000005</v>
      </c>
      <c r="E5228" s="160"/>
      <c r="F5228" s="160"/>
      <c r="G5228" s="160">
        <v>6.4199623352165727</v>
      </c>
      <c r="H5228" s="160"/>
    </row>
    <row r="5229" spans="1:8" ht="15.75" customHeight="1">
      <c r="A5229" s="4" t="str">
        <f>+B5223&amp;B5229</f>
        <v>43993SUPE</v>
      </c>
      <c r="B5229" s="22" t="s">
        <v>22</v>
      </c>
      <c r="C5229" s="160">
        <v>6.01</v>
      </c>
      <c r="D5229" s="160">
        <v>6.01</v>
      </c>
      <c r="E5229" s="160"/>
      <c r="F5229" s="160"/>
      <c r="G5229" s="160">
        <v>6.1399874450721912</v>
      </c>
      <c r="H5229" s="160">
        <v>6.1300219711236661</v>
      </c>
    </row>
    <row r="5230" spans="1:8" ht="15.75" customHeight="1">
      <c r="A5230" s="4" t="str">
        <f>+B5223&amp;B5230</f>
        <v>43993CALLAO</v>
      </c>
      <c r="B5230" s="22" t="s">
        <v>17</v>
      </c>
      <c r="C5230" s="160">
        <v>5.88</v>
      </c>
      <c r="D5230" s="160">
        <v>5.88</v>
      </c>
      <c r="E5230" s="160">
        <v>6.5</v>
      </c>
      <c r="F5230" s="160">
        <v>6.3300376647834273</v>
      </c>
      <c r="G5230" s="160">
        <v>5.9199623352165718</v>
      </c>
      <c r="H5230" s="160">
        <v>5.7400345260514749</v>
      </c>
    </row>
    <row r="5231" spans="1:8" ht="15.75" customHeight="1">
      <c r="A5231" s="4" t="str">
        <f>+B5223&amp;B5231</f>
        <v>43993CONCHAN</v>
      </c>
      <c r="B5231" s="22" t="s">
        <v>14</v>
      </c>
      <c r="C5231" s="160">
        <v>5.88</v>
      </c>
      <c r="D5231" s="160">
        <v>5.88</v>
      </c>
      <c r="E5231" s="160">
        <v>6.5</v>
      </c>
      <c r="F5231" s="160">
        <v>6.3300376647834273</v>
      </c>
      <c r="G5231" s="160">
        <v>5.9199623352165718</v>
      </c>
      <c r="H5231" s="160">
        <v>5.7400345260514749</v>
      </c>
    </row>
    <row r="5232" spans="1:8" ht="15.75" customHeight="1">
      <c r="A5232" s="4" t="str">
        <f>+B5223&amp;B5232</f>
        <v>43993C. DE PASCO</v>
      </c>
      <c r="B5232" s="22" t="s">
        <v>23</v>
      </c>
      <c r="C5232" s="160"/>
      <c r="D5232" s="160"/>
      <c r="E5232" s="160"/>
      <c r="F5232" s="160"/>
      <c r="G5232" s="160">
        <v>6.6899717514124291</v>
      </c>
      <c r="H5232" s="160">
        <v>6.5400188323917137</v>
      </c>
    </row>
    <row r="5233" spans="1:8" ht="15.75" customHeight="1">
      <c r="A5233" s="4" t="str">
        <f>+B5223&amp;B5233</f>
        <v>43993PISCO</v>
      </c>
      <c r="B5233" s="22" t="s">
        <v>24</v>
      </c>
      <c r="C5233" s="160">
        <v>6.080000000000001</v>
      </c>
      <c r="D5233" s="160">
        <v>6.080000000000001</v>
      </c>
      <c r="E5233" s="160"/>
      <c r="F5233" s="160">
        <v>6.5999686126804784</v>
      </c>
      <c r="G5233" s="160">
        <v>6.2200251098556185</v>
      </c>
      <c r="H5233" s="160">
        <v>6.0200094161958573</v>
      </c>
    </row>
    <row r="5234" spans="1:8" ht="15.75" customHeight="1">
      <c r="A5234" s="4" t="str">
        <f>B5223&amp;B5234</f>
        <v>43993MOLLENDO</v>
      </c>
      <c r="B5234" s="22" t="s">
        <v>25</v>
      </c>
      <c r="C5234" s="160">
        <v>6.3500000000000005</v>
      </c>
      <c r="D5234" s="160">
        <v>6.3500000000000005</v>
      </c>
      <c r="E5234" s="160"/>
      <c r="F5234" s="160"/>
      <c r="G5234" s="160">
        <v>6.5299748901443815</v>
      </c>
      <c r="H5234" s="160">
        <v>6.3699780288763339</v>
      </c>
    </row>
    <row r="5235" spans="1:8" ht="15.75" customHeight="1">
      <c r="A5235" s="4" t="str">
        <f>B5223&amp;B5235</f>
        <v>43993JULIACA</v>
      </c>
      <c r="B5235" s="22" t="s">
        <v>26</v>
      </c>
      <c r="C5235" s="160">
        <v>6.620000000000001</v>
      </c>
      <c r="D5235" s="160">
        <v>6.620000000000001</v>
      </c>
      <c r="E5235" s="160"/>
      <c r="F5235" s="160"/>
      <c r="G5235" s="160"/>
      <c r="H5235" s="160">
        <v>6.6800062774639049</v>
      </c>
    </row>
    <row r="5236" spans="1:8" ht="15.75" customHeight="1">
      <c r="A5236" s="4" t="str">
        <f>B5223&amp;B5236</f>
        <v>43993CUSCO</v>
      </c>
      <c r="B5236" s="22" t="s">
        <v>19</v>
      </c>
      <c r="C5236" s="160">
        <v>6.57</v>
      </c>
      <c r="D5236" s="160">
        <v>6.57</v>
      </c>
      <c r="E5236" s="160"/>
      <c r="F5236" s="160"/>
      <c r="G5236" s="160"/>
      <c r="H5236" s="160">
        <v>6.7299905838041427</v>
      </c>
    </row>
    <row r="5237" spans="1:8" ht="15.75" customHeight="1">
      <c r="A5237" s="4" t="str">
        <f>B5223&amp;B5237</f>
        <v>43993ILO</v>
      </c>
      <c r="B5237" s="22" t="s">
        <v>27</v>
      </c>
      <c r="C5237" s="160">
        <v>6.3900000000000006</v>
      </c>
      <c r="D5237" s="160">
        <v>6.3900000000000006</v>
      </c>
      <c r="E5237" s="160"/>
      <c r="F5237" s="160">
        <v>7.0099654739485242</v>
      </c>
      <c r="G5237" s="160"/>
      <c r="H5237" s="160"/>
    </row>
    <row r="5238" spans="1:8" ht="15.75" customHeight="1">
      <c r="A5238" s="4" t="str">
        <f>B5223&amp;B5238</f>
        <v>43993EL MILAGRO</v>
      </c>
      <c r="B5238" s="22" t="s">
        <v>28</v>
      </c>
      <c r="C5238" s="160"/>
      <c r="D5238" s="160"/>
      <c r="E5238" s="160"/>
      <c r="F5238" s="160"/>
      <c r="G5238" s="160">
        <v>6.4099968612680476</v>
      </c>
      <c r="H5238" s="160">
        <v>6.1599968612680467</v>
      </c>
    </row>
    <row r="5239" spans="1:8" ht="15.75" customHeight="1">
      <c r="A5239" s="4" t="str">
        <f>B5223&amp;B5239</f>
        <v>43993YURIMAGUAS</v>
      </c>
      <c r="B5239" s="22" t="s">
        <v>29</v>
      </c>
      <c r="C5239" s="160"/>
      <c r="D5239" s="160"/>
      <c r="E5239" s="160"/>
      <c r="F5239" s="160"/>
      <c r="G5239" s="160"/>
      <c r="H5239" s="160"/>
    </row>
    <row r="5240" spans="1:8" ht="15.75" customHeight="1">
      <c r="A5240" s="4" t="str">
        <f>B5223&amp;B5240</f>
        <v>43993IQUITOS</v>
      </c>
      <c r="B5240" s="22" t="s">
        <v>30</v>
      </c>
      <c r="C5240" s="160"/>
      <c r="D5240" s="160"/>
      <c r="E5240" s="160"/>
      <c r="F5240" s="160"/>
      <c r="G5240" s="160"/>
      <c r="H5240" s="160"/>
    </row>
    <row r="5241" spans="1:8" ht="15.75" customHeight="1">
      <c r="A5241" s="4" t="str">
        <f>B5223&amp;B5241</f>
        <v>43993PUCALLPA</v>
      </c>
      <c r="B5241" s="22" t="s">
        <v>31</v>
      </c>
      <c r="C5241" s="160"/>
      <c r="D5241" s="160"/>
      <c r="E5241" s="160"/>
      <c r="F5241" s="160"/>
      <c r="G5241" s="160"/>
      <c r="H5241" s="160"/>
    </row>
    <row r="5242" spans="1:8" ht="15.75" customHeight="1">
      <c r="A5242" s="4" t="str">
        <f>B5223&amp;B5242</f>
        <v>43993PTO. MALDONADO</v>
      </c>
      <c r="B5242" s="22" t="s">
        <v>32</v>
      </c>
      <c r="C5242" s="160">
        <v>7.89</v>
      </c>
      <c r="D5242" s="160">
        <v>7.89</v>
      </c>
      <c r="E5242" s="160"/>
      <c r="F5242" s="160"/>
      <c r="G5242" s="160"/>
      <c r="H5242" s="160"/>
    </row>
    <row r="5243" spans="1:8" ht="15.75" customHeight="1">
      <c r="B5243" s="34">
        <v>43995</v>
      </c>
    </row>
    <row r="5244" spans="1:8" ht="15.75" customHeight="1">
      <c r="A5244" s="4" t="str">
        <f>B5243&amp;B5244</f>
        <v>43995TALARA</v>
      </c>
      <c r="B5244" s="22" t="s">
        <v>20</v>
      </c>
      <c r="C5244" s="160"/>
      <c r="D5244" s="160"/>
      <c r="E5244" s="160"/>
      <c r="F5244" s="160">
        <v>6.25</v>
      </c>
      <c r="G5244" s="160">
        <v>5.8699780288763339</v>
      </c>
      <c r="H5244" s="160">
        <v>5.6100125549278097</v>
      </c>
    </row>
    <row r="5245" spans="1:8" ht="15.75" customHeight="1">
      <c r="A5245" s="4" t="str">
        <f>B5243&amp;B5245</f>
        <v>43995PIURA</v>
      </c>
      <c r="B5245" s="22" t="s">
        <v>21</v>
      </c>
      <c r="C5245" s="160"/>
      <c r="D5245" s="160"/>
      <c r="E5245" s="160"/>
      <c r="F5245" s="160"/>
      <c r="G5245" s="160">
        <v>5.9500156936597604</v>
      </c>
      <c r="H5245" s="160">
        <v>5.7900188323917146</v>
      </c>
    </row>
    <row r="5246" spans="1:8" ht="15.75" customHeight="1">
      <c r="A5246" s="4" t="str">
        <f>+B5243&amp;B5246</f>
        <v>43995ETEN</v>
      </c>
      <c r="B5246" s="22" t="s">
        <v>18</v>
      </c>
      <c r="C5246" s="160">
        <v>5.9600000000000009</v>
      </c>
      <c r="D5246" s="160">
        <v>5.9600000000000009</v>
      </c>
      <c r="E5246" s="160"/>
      <c r="F5246" s="160"/>
      <c r="G5246" s="160">
        <v>6.1399874450721912</v>
      </c>
      <c r="H5246" s="160">
        <v>5.9799905838041427</v>
      </c>
    </row>
    <row r="5247" spans="1:8" ht="15.75" customHeight="1">
      <c r="A5247" s="4" t="str">
        <f>+B5243&amp;B5247</f>
        <v>43995SALAVERRY</v>
      </c>
      <c r="B5247" s="22" t="s">
        <v>16</v>
      </c>
      <c r="C5247" s="160">
        <v>6.0000000000000009</v>
      </c>
      <c r="D5247" s="160">
        <v>6.0000000000000009</v>
      </c>
      <c r="E5247" s="160"/>
      <c r="F5247" s="160">
        <v>6.5600282485875709</v>
      </c>
      <c r="G5247" s="160">
        <v>6.1699623352165727</v>
      </c>
      <c r="H5247" s="160">
        <v>6.0099654739485242</v>
      </c>
    </row>
    <row r="5248" spans="1:8" ht="15.75" customHeight="1">
      <c r="A5248" s="4" t="str">
        <f>+B5243&amp;B5248</f>
        <v>43995CHIMBOTE</v>
      </c>
      <c r="B5248" s="22" t="s">
        <v>15</v>
      </c>
      <c r="C5248" s="160">
        <v>5.8699999999999992</v>
      </c>
      <c r="D5248" s="160">
        <v>5.8699999999999992</v>
      </c>
      <c r="E5248" s="160"/>
      <c r="F5248" s="160"/>
      <c r="G5248" s="160">
        <v>6.1699623352165727</v>
      </c>
      <c r="H5248" s="160"/>
    </row>
    <row r="5249" spans="1:8" ht="15.75" customHeight="1">
      <c r="A5249" s="4" t="str">
        <f>+B5243&amp;B5249</f>
        <v>43995SUPE</v>
      </c>
      <c r="B5249" s="22" t="s">
        <v>22</v>
      </c>
      <c r="C5249" s="160">
        <v>5.86</v>
      </c>
      <c r="D5249" s="160">
        <v>5.86</v>
      </c>
      <c r="E5249" s="160"/>
      <c r="F5249" s="160"/>
      <c r="G5249" s="160">
        <v>5.8899874450721903</v>
      </c>
      <c r="H5249" s="160">
        <v>5.8800219711236661</v>
      </c>
    </row>
    <row r="5250" spans="1:8" ht="15.75" customHeight="1">
      <c r="A5250" s="4" t="str">
        <f>+B5243&amp;B5250</f>
        <v>43995CALLAO</v>
      </c>
      <c r="B5250" s="22" t="s">
        <v>17</v>
      </c>
      <c r="C5250" s="160">
        <v>5.73</v>
      </c>
      <c r="D5250" s="160">
        <v>5.73</v>
      </c>
      <c r="E5250" s="160">
        <v>6.25</v>
      </c>
      <c r="F5250" s="160">
        <v>6.0800376647834273</v>
      </c>
      <c r="G5250" s="160">
        <v>5.6699623352165727</v>
      </c>
      <c r="H5250" s="160">
        <v>5.4900345260514749</v>
      </c>
    </row>
    <row r="5251" spans="1:8" ht="15.75" customHeight="1">
      <c r="A5251" s="4" t="str">
        <f>+B5243&amp;B5251</f>
        <v>43995CONCHAN</v>
      </c>
      <c r="B5251" s="22" t="s">
        <v>14</v>
      </c>
      <c r="C5251" s="160">
        <v>5.73</v>
      </c>
      <c r="D5251" s="160">
        <v>5.73</v>
      </c>
      <c r="E5251" s="160">
        <v>6.25</v>
      </c>
      <c r="F5251" s="160">
        <v>6.0800376647834273</v>
      </c>
      <c r="G5251" s="160">
        <v>5.6699623352165727</v>
      </c>
      <c r="H5251" s="160">
        <v>5.4900345260514749</v>
      </c>
    </row>
    <row r="5252" spans="1:8" ht="15.75" customHeight="1">
      <c r="A5252" s="4" t="str">
        <f>+B5243&amp;B5252</f>
        <v>43995C. DE PASCO</v>
      </c>
      <c r="B5252" s="22" t="s">
        <v>23</v>
      </c>
      <c r="C5252" s="160"/>
      <c r="D5252" s="160"/>
      <c r="E5252" s="160"/>
      <c r="F5252" s="160"/>
      <c r="G5252" s="160">
        <v>6.4399717514124299</v>
      </c>
      <c r="H5252" s="160">
        <v>6.2900188323917146</v>
      </c>
    </row>
    <row r="5253" spans="1:8" ht="15.75" customHeight="1">
      <c r="A5253" s="4" t="str">
        <f>+B5243&amp;B5253</f>
        <v>43995PISCO</v>
      </c>
      <c r="B5253" s="22" t="s">
        <v>24</v>
      </c>
      <c r="C5253" s="160">
        <v>5.93</v>
      </c>
      <c r="D5253" s="160">
        <v>5.93</v>
      </c>
      <c r="E5253" s="160"/>
      <c r="F5253" s="160">
        <v>6.3499686126804784</v>
      </c>
      <c r="G5253" s="160">
        <v>5.9700251098556185</v>
      </c>
      <c r="H5253" s="160">
        <v>5.7700094161958564</v>
      </c>
    </row>
    <row r="5254" spans="1:8" ht="15.75" customHeight="1">
      <c r="A5254" s="4" t="str">
        <f>B5243&amp;B5254</f>
        <v>43995MOLLENDO</v>
      </c>
      <c r="B5254" s="22" t="s">
        <v>25</v>
      </c>
      <c r="C5254" s="160">
        <v>6.1999999999999993</v>
      </c>
      <c r="D5254" s="160">
        <v>6.1999999999999993</v>
      </c>
      <c r="E5254" s="160"/>
      <c r="F5254" s="160"/>
      <c r="G5254" s="160">
        <v>6.2799748901443815</v>
      </c>
      <c r="H5254" s="160">
        <v>6.1199780288763339</v>
      </c>
    </row>
    <row r="5255" spans="1:8" ht="15.75" customHeight="1">
      <c r="A5255" s="4" t="str">
        <f>B5243&amp;B5255</f>
        <v>43995JULIACA</v>
      </c>
      <c r="B5255" s="22" t="s">
        <v>26</v>
      </c>
      <c r="C5255" s="160">
        <v>6.47</v>
      </c>
      <c r="D5255" s="160">
        <v>6.47</v>
      </c>
      <c r="E5255" s="160"/>
      <c r="F5255" s="160"/>
      <c r="G5255" s="160"/>
      <c r="H5255" s="160">
        <v>6.4300062774639057</v>
      </c>
    </row>
    <row r="5256" spans="1:8" ht="15.75" customHeight="1">
      <c r="A5256" s="4" t="str">
        <f>B5243&amp;B5256</f>
        <v>43995CUSCO</v>
      </c>
      <c r="B5256" s="22" t="s">
        <v>19</v>
      </c>
      <c r="C5256" s="160">
        <v>6.42</v>
      </c>
      <c r="D5256" s="160">
        <v>6.42</v>
      </c>
      <c r="E5256" s="160"/>
      <c r="F5256" s="160"/>
      <c r="G5256" s="160"/>
      <c r="H5256" s="160">
        <v>6.4799905838041427</v>
      </c>
    </row>
    <row r="5257" spans="1:8" ht="15.75" customHeight="1">
      <c r="A5257" s="4" t="str">
        <f>B5243&amp;B5257</f>
        <v>43995ILO</v>
      </c>
      <c r="B5257" s="22" t="s">
        <v>27</v>
      </c>
      <c r="C5257" s="160">
        <v>6.24</v>
      </c>
      <c r="D5257" s="160">
        <v>6.24</v>
      </c>
      <c r="E5257" s="160"/>
      <c r="F5257" s="160">
        <v>6.7599654739485251</v>
      </c>
      <c r="G5257" s="160"/>
      <c r="H5257" s="160"/>
    </row>
    <row r="5258" spans="1:8" ht="15.75" customHeight="1">
      <c r="A5258" s="4" t="str">
        <f>B5243&amp;B5258</f>
        <v>43995EL MILAGRO</v>
      </c>
      <c r="B5258" s="22" t="s">
        <v>28</v>
      </c>
      <c r="C5258" s="160"/>
      <c r="D5258" s="160"/>
      <c r="E5258" s="160"/>
      <c r="F5258" s="160"/>
      <c r="G5258" s="160">
        <v>6.1599968612680467</v>
      </c>
      <c r="H5258" s="160">
        <v>5.9099968612680476</v>
      </c>
    </row>
    <row r="5259" spans="1:8" ht="15.75" customHeight="1">
      <c r="A5259" s="4" t="str">
        <f>B5243&amp;B5259</f>
        <v>43995YURIMAGUAS</v>
      </c>
      <c r="B5259" s="22" t="s">
        <v>29</v>
      </c>
      <c r="C5259" s="160"/>
      <c r="D5259" s="160"/>
      <c r="E5259" s="160"/>
      <c r="F5259" s="160"/>
      <c r="G5259" s="160"/>
      <c r="H5259" s="160"/>
    </row>
    <row r="5260" spans="1:8" ht="15.75" customHeight="1">
      <c r="A5260" s="4" t="str">
        <f>B5243&amp;B5260</f>
        <v>43995IQUITOS</v>
      </c>
      <c r="B5260" s="22" t="s">
        <v>30</v>
      </c>
      <c r="C5260" s="160"/>
      <c r="D5260" s="160"/>
      <c r="E5260" s="160"/>
      <c r="F5260" s="160"/>
      <c r="G5260" s="160"/>
      <c r="H5260" s="160"/>
    </row>
    <row r="5261" spans="1:8" ht="15.75" customHeight="1">
      <c r="A5261" s="4" t="str">
        <f>B5243&amp;B5261</f>
        <v>43995PUCALLPA</v>
      </c>
      <c r="B5261" s="22" t="s">
        <v>31</v>
      </c>
      <c r="C5261" s="160"/>
      <c r="D5261" s="160"/>
      <c r="E5261" s="160"/>
      <c r="F5261" s="160"/>
      <c r="G5261" s="160"/>
      <c r="H5261" s="160"/>
    </row>
    <row r="5262" spans="1:8" ht="15.75" customHeight="1">
      <c r="A5262" s="4" t="str">
        <f>B5243&amp;B5262</f>
        <v>43995PTO. MALDONADO</v>
      </c>
      <c r="B5262" s="22" t="s">
        <v>32</v>
      </c>
      <c r="C5262" s="160">
        <v>7.74</v>
      </c>
      <c r="D5262" s="160">
        <v>7.74</v>
      </c>
      <c r="E5262" s="160"/>
      <c r="F5262" s="160"/>
      <c r="G5262" s="160"/>
      <c r="H5262" s="160"/>
    </row>
    <row r="5263" spans="1:8" ht="15.75" customHeight="1">
      <c r="B5263" s="34">
        <v>44007</v>
      </c>
    </row>
    <row r="5264" spans="1:8" ht="15.75" customHeight="1">
      <c r="A5264" s="4" t="str">
        <f>B5263&amp;B5264</f>
        <v>44007TALARA</v>
      </c>
      <c r="B5264" s="22" t="s">
        <v>20</v>
      </c>
      <c r="C5264" s="160"/>
      <c r="D5264" s="160"/>
      <c r="E5264" s="160"/>
      <c r="F5264" s="160">
        <v>6.25</v>
      </c>
      <c r="G5264" s="160">
        <v>5.8699780288763339</v>
      </c>
      <c r="H5264" s="160">
        <v>5.6100125549278097</v>
      </c>
    </row>
    <row r="5265" spans="1:8" ht="15.75" customHeight="1">
      <c r="A5265" s="4" t="str">
        <f>B5263&amp;B5265</f>
        <v>44007PIURA</v>
      </c>
      <c r="B5265" s="22" t="s">
        <v>21</v>
      </c>
      <c r="C5265" s="160"/>
      <c r="D5265" s="160"/>
      <c r="E5265" s="160"/>
      <c r="F5265" s="160"/>
      <c r="G5265" s="160">
        <v>5.9500156936597604</v>
      </c>
      <c r="H5265" s="160">
        <v>5.7900188323917146</v>
      </c>
    </row>
    <row r="5266" spans="1:8" ht="15.75" customHeight="1">
      <c r="A5266" s="4" t="str">
        <f>+B5263&amp;B5266</f>
        <v>44007ETEN</v>
      </c>
      <c r="B5266" s="22" t="s">
        <v>18</v>
      </c>
      <c r="C5266" s="160">
        <v>5.9600000000000009</v>
      </c>
      <c r="D5266" s="160">
        <v>5.9600000000000009</v>
      </c>
      <c r="E5266" s="160"/>
      <c r="F5266" s="160"/>
      <c r="G5266" s="160">
        <v>6.1399874450721912</v>
      </c>
      <c r="H5266" s="160">
        <v>5.9799905838041427</v>
      </c>
    </row>
    <row r="5267" spans="1:8" ht="15.75" customHeight="1">
      <c r="A5267" s="4" t="str">
        <f>+B5263&amp;B5267</f>
        <v>44007SALAVERRY</v>
      </c>
      <c r="B5267" s="22" t="s">
        <v>16</v>
      </c>
      <c r="C5267" s="160">
        <v>6.0000000000000009</v>
      </c>
      <c r="D5267" s="160">
        <v>6.0000000000000009</v>
      </c>
      <c r="E5267" s="160"/>
      <c r="F5267" s="160">
        <v>6.5600282485875709</v>
      </c>
      <c r="G5267" s="160">
        <v>6.1699623352165727</v>
      </c>
      <c r="H5267" s="160">
        <v>6.0099654739485242</v>
      </c>
    </row>
    <row r="5268" spans="1:8" ht="15.75" customHeight="1">
      <c r="A5268" s="4" t="str">
        <f>+B5263&amp;B5268</f>
        <v>44007CHIMBOTE</v>
      </c>
      <c r="B5268" s="22" t="s">
        <v>15</v>
      </c>
      <c r="C5268" s="160">
        <v>5.8699999999999992</v>
      </c>
      <c r="D5268" s="160">
        <v>5.8699999999999992</v>
      </c>
      <c r="E5268" s="160"/>
      <c r="F5268" s="160"/>
      <c r="G5268" s="160">
        <v>6.1699623352165727</v>
      </c>
      <c r="H5268" s="160"/>
    </row>
    <row r="5269" spans="1:8" ht="15.75" customHeight="1">
      <c r="A5269" s="4" t="str">
        <f>+B5263&amp;B5269</f>
        <v>44007SUPE</v>
      </c>
      <c r="B5269" s="22" t="s">
        <v>22</v>
      </c>
      <c r="C5269" s="160">
        <v>5.86</v>
      </c>
      <c r="D5269" s="160">
        <v>5.86</v>
      </c>
      <c r="E5269" s="160"/>
      <c r="F5269" s="160"/>
      <c r="G5269" s="160">
        <v>5.8899874450721903</v>
      </c>
      <c r="H5269" s="160">
        <v>5.8800219711236661</v>
      </c>
    </row>
    <row r="5270" spans="1:8" ht="15.75" customHeight="1">
      <c r="A5270" s="4" t="str">
        <f>+B5263&amp;B5270</f>
        <v>44007CALLAO</v>
      </c>
      <c r="B5270" s="22" t="s">
        <v>17</v>
      </c>
      <c r="C5270" s="160">
        <v>5.73</v>
      </c>
      <c r="D5270" s="160">
        <v>5.73</v>
      </c>
      <c r="E5270" s="160">
        <v>6.25</v>
      </c>
      <c r="F5270" s="160">
        <v>6.0800376647834273</v>
      </c>
      <c r="G5270" s="160">
        <v>5.6699623352165727</v>
      </c>
      <c r="H5270" s="160">
        <v>5.4900345260514749</v>
      </c>
    </row>
    <row r="5271" spans="1:8" ht="15.75" customHeight="1">
      <c r="A5271" s="4" t="str">
        <f>+B5263&amp;B5271</f>
        <v>44007CONCHAN</v>
      </c>
      <c r="B5271" s="22" t="s">
        <v>14</v>
      </c>
      <c r="C5271" s="160">
        <v>5.73</v>
      </c>
      <c r="D5271" s="160">
        <v>5.73</v>
      </c>
      <c r="E5271" s="160">
        <v>6.25</v>
      </c>
      <c r="F5271" s="160">
        <v>6.0800376647834273</v>
      </c>
      <c r="G5271" s="160">
        <v>5.6699623352165727</v>
      </c>
      <c r="H5271" s="160">
        <v>5.4900345260514749</v>
      </c>
    </row>
    <row r="5272" spans="1:8" ht="15.75" customHeight="1">
      <c r="A5272" s="4" t="str">
        <f>+B5263&amp;B5272</f>
        <v>44007C. DE PASCO</v>
      </c>
      <c r="B5272" s="22" t="s">
        <v>23</v>
      </c>
      <c r="C5272" s="160"/>
      <c r="D5272" s="160"/>
      <c r="E5272" s="160"/>
      <c r="F5272" s="160"/>
      <c r="G5272" s="160">
        <v>6.4399717514124299</v>
      </c>
      <c r="H5272" s="160">
        <v>6.2900188323917146</v>
      </c>
    </row>
    <row r="5273" spans="1:8" ht="15.75" customHeight="1">
      <c r="A5273" s="4" t="str">
        <f>+B5263&amp;B5273</f>
        <v>44007PISCO</v>
      </c>
      <c r="B5273" s="22" t="s">
        <v>24</v>
      </c>
      <c r="C5273" s="160">
        <v>5.93</v>
      </c>
      <c r="D5273" s="160">
        <v>5.93</v>
      </c>
      <c r="E5273" s="160"/>
      <c r="F5273" s="160">
        <v>6.3499686126804784</v>
      </c>
      <c r="G5273" s="160">
        <v>5.9700251098556185</v>
      </c>
      <c r="H5273" s="160">
        <v>5.7700094161958564</v>
      </c>
    </row>
    <row r="5274" spans="1:8" ht="15.75" customHeight="1">
      <c r="A5274" s="4" t="str">
        <f>B5263&amp;B5274</f>
        <v>44007MOLLENDO</v>
      </c>
      <c r="B5274" s="22" t="s">
        <v>25</v>
      </c>
      <c r="C5274" s="160">
        <v>6.1999999999999993</v>
      </c>
      <c r="D5274" s="160">
        <v>6.1999999999999993</v>
      </c>
      <c r="E5274" s="160"/>
      <c r="F5274" s="160"/>
      <c r="G5274" s="160">
        <v>6.2799748901443815</v>
      </c>
      <c r="H5274" s="160">
        <v>6.1199780288763339</v>
      </c>
    </row>
    <row r="5275" spans="1:8" ht="15.75" customHeight="1">
      <c r="A5275" s="4" t="str">
        <f>B5263&amp;B5275</f>
        <v>44007JULIACA</v>
      </c>
      <c r="B5275" s="22" t="s">
        <v>26</v>
      </c>
      <c r="C5275" s="160">
        <v>6.47</v>
      </c>
      <c r="D5275" s="160">
        <v>6.47</v>
      </c>
      <c r="E5275" s="160"/>
      <c r="F5275" s="160"/>
      <c r="G5275" s="160"/>
      <c r="H5275" s="160">
        <v>6.4300062774639057</v>
      </c>
    </row>
    <row r="5276" spans="1:8" ht="15.75" customHeight="1">
      <c r="A5276" s="4" t="str">
        <f>B5263&amp;B5276</f>
        <v>44007CUSCO</v>
      </c>
      <c r="B5276" s="22" t="s">
        <v>19</v>
      </c>
      <c r="C5276" s="160">
        <v>6.42</v>
      </c>
      <c r="D5276" s="160">
        <v>6.42</v>
      </c>
      <c r="E5276" s="160"/>
      <c r="F5276" s="160"/>
      <c r="G5276" s="160"/>
      <c r="H5276" s="160">
        <v>6.4799905838041427</v>
      </c>
    </row>
    <row r="5277" spans="1:8" ht="15.75" customHeight="1">
      <c r="A5277" s="4" t="str">
        <f>B5263&amp;B5277</f>
        <v>44007ILO</v>
      </c>
      <c r="B5277" s="22" t="s">
        <v>27</v>
      </c>
      <c r="C5277" s="160">
        <v>6.24</v>
      </c>
      <c r="D5277" s="160">
        <v>6.24</v>
      </c>
      <c r="E5277" s="160"/>
      <c r="F5277" s="160">
        <v>6.7599654739485251</v>
      </c>
      <c r="G5277" s="160"/>
      <c r="H5277" s="160"/>
    </row>
    <row r="5278" spans="1:8" ht="15.75" customHeight="1">
      <c r="A5278" s="4" t="str">
        <f>B5263&amp;B5278</f>
        <v>44007EL MILAGRO</v>
      </c>
      <c r="B5278" s="22" t="s">
        <v>28</v>
      </c>
      <c r="C5278" s="160"/>
      <c r="D5278" s="160"/>
      <c r="E5278" s="160"/>
      <c r="F5278" s="160"/>
      <c r="G5278" s="160">
        <v>6.1599968612680467</v>
      </c>
      <c r="H5278" s="160">
        <v>5.9099968612680476</v>
      </c>
    </row>
    <row r="5279" spans="1:8" ht="15.75" customHeight="1">
      <c r="A5279" s="4" t="str">
        <f>B5263&amp;B5279</f>
        <v>44007YURIMAGUAS</v>
      </c>
      <c r="B5279" s="22" t="s">
        <v>29</v>
      </c>
      <c r="C5279" s="160"/>
      <c r="D5279" s="160"/>
      <c r="E5279" s="160"/>
      <c r="F5279" s="160"/>
      <c r="G5279" s="160"/>
      <c r="H5279" s="160"/>
    </row>
    <row r="5280" spans="1:8" ht="15.75" customHeight="1">
      <c r="A5280" s="4" t="str">
        <f>B5263&amp;B5280</f>
        <v>44007IQUITOS</v>
      </c>
      <c r="B5280" s="22" t="s">
        <v>30</v>
      </c>
      <c r="C5280" s="160"/>
      <c r="D5280" s="160"/>
      <c r="E5280" s="160"/>
      <c r="F5280" s="160"/>
      <c r="G5280" s="160"/>
      <c r="H5280" s="160"/>
    </row>
    <row r="5281" spans="1:8" ht="15.75" customHeight="1">
      <c r="A5281" s="4" t="str">
        <f>B5263&amp;B5281</f>
        <v>44007PUCALLPA</v>
      </c>
      <c r="B5281" s="22" t="s">
        <v>31</v>
      </c>
      <c r="C5281" s="160"/>
      <c r="D5281" s="160"/>
      <c r="E5281" s="160"/>
      <c r="F5281" s="160"/>
      <c r="G5281" s="160"/>
      <c r="H5281" s="160"/>
    </row>
    <row r="5282" spans="1:8" ht="15.75" customHeight="1">
      <c r="A5282" s="4" t="str">
        <f>B5263&amp;B5282</f>
        <v>44007PTO. MALDONADO</v>
      </c>
      <c r="B5282" s="22" t="s">
        <v>32</v>
      </c>
      <c r="C5282" s="160">
        <v>7.74</v>
      </c>
      <c r="D5282" s="160">
        <v>7.74</v>
      </c>
      <c r="E5282" s="160"/>
      <c r="F5282" s="160"/>
      <c r="G5282" s="160"/>
      <c r="H5282" s="160"/>
    </row>
    <row r="5283" spans="1:8" ht="15.75" customHeight="1">
      <c r="B5283" s="34">
        <v>44009</v>
      </c>
    </row>
    <row r="5284" spans="1:8" ht="15.75" customHeight="1">
      <c r="A5284" s="4" t="str">
        <f>B5283&amp;B5284</f>
        <v>44009TALARA</v>
      </c>
      <c r="B5284" s="22" t="s">
        <v>20</v>
      </c>
      <c r="C5284" s="160"/>
      <c r="D5284" s="160"/>
      <c r="E5284" s="160"/>
      <c r="F5284" s="160">
        <v>6.25</v>
      </c>
      <c r="G5284" s="160">
        <v>5.8699780288763339</v>
      </c>
      <c r="H5284" s="160">
        <v>5.6100125549278097</v>
      </c>
    </row>
    <row r="5285" spans="1:8" ht="15.75" customHeight="1">
      <c r="A5285" s="4" t="str">
        <f>B5283&amp;B5285</f>
        <v>44009PIURA</v>
      </c>
      <c r="B5285" s="22" t="s">
        <v>21</v>
      </c>
      <c r="C5285" s="160"/>
      <c r="D5285" s="160"/>
      <c r="E5285" s="160"/>
      <c r="F5285" s="160"/>
      <c r="G5285" s="160">
        <v>5.9500156936597604</v>
      </c>
      <c r="H5285" s="160">
        <v>5.7900188323917146</v>
      </c>
    </row>
    <row r="5286" spans="1:8" ht="15.75" customHeight="1">
      <c r="A5286" s="4" t="str">
        <f>+B5283&amp;B5286</f>
        <v>44009ETEN</v>
      </c>
      <c r="B5286" s="22" t="s">
        <v>18</v>
      </c>
      <c r="C5286" s="160">
        <v>5.9600000000000009</v>
      </c>
      <c r="D5286" s="160">
        <v>5.9600000000000009</v>
      </c>
      <c r="E5286" s="160"/>
      <c r="F5286" s="160"/>
      <c r="G5286" s="160">
        <v>6.1399874450721912</v>
      </c>
      <c r="H5286" s="160">
        <v>5.9799905838041427</v>
      </c>
    </row>
    <row r="5287" spans="1:8" ht="15.75" customHeight="1">
      <c r="A5287" s="4" t="str">
        <f>+B5283&amp;B5287</f>
        <v>44009SALAVERRY</v>
      </c>
      <c r="B5287" s="22" t="s">
        <v>16</v>
      </c>
      <c r="C5287" s="160">
        <v>6.0000000000000009</v>
      </c>
      <c r="D5287" s="160">
        <v>6.0000000000000009</v>
      </c>
      <c r="E5287" s="160"/>
      <c r="F5287" s="160">
        <v>6.5600282485875709</v>
      </c>
      <c r="G5287" s="160">
        <v>6.1699623352165727</v>
      </c>
      <c r="H5287" s="160">
        <v>6.0099654739485242</v>
      </c>
    </row>
    <row r="5288" spans="1:8" ht="15.75" customHeight="1">
      <c r="A5288" s="4" t="str">
        <f>+B5283&amp;B5288</f>
        <v>44009CHIMBOTE</v>
      </c>
      <c r="B5288" s="22" t="s">
        <v>15</v>
      </c>
      <c r="C5288" s="160">
        <v>5.8699999999999992</v>
      </c>
      <c r="D5288" s="160">
        <v>5.8699999999999992</v>
      </c>
      <c r="E5288" s="160"/>
      <c r="F5288" s="160"/>
      <c r="G5288" s="160">
        <v>6.1699623352165727</v>
      </c>
      <c r="H5288" s="160"/>
    </row>
    <row r="5289" spans="1:8" ht="15.75" customHeight="1">
      <c r="A5289" s="4" t="str">
        <f>+B5283&amp;B5289</f>
        <v>44009SUPE</v>
      </c>
      <c r="B5289" s="22" t="s">
        <v>22</v>
      </c>
      <c r="C5289" s="160">
        <v>5.86</v>
      </c>
      <c r="D5289" s="160">
        <v>5.86</v>
      </c>
      <c r="E5289" s="160"/>
      <c r="F5289" s="160"/>
      <c r="G5289" s="160">
        <v>5.8899874450721903</v>
      </c>
      <c r="H5289" s="160">
        <v>5.8800219711236661</v>
      </c>
    </row>
    <row r="5290" spans="1:8" ht="15.75" customHeight="1">
      <c r="A5290" s="4" t="str">
        <f>+B5283&amp;B5290</f>
        <v>44009CALLAO</v>
      </c>
      <c r="B5290" s="22" t="s">
        <v>17</v>
      </c>
      <c r="C5290" s="160">
        <v>5.73</v>
      </c>
      <c r="D5290" s="160">
        <v>5.73</v>
      </c>
      <c r="E5290" s="160">
        <v>6.25</v>
      </c>
      <c r="F5290" s="160">
        <v>6.0800376647834273</v>
      </c>
      <c r="G5290" s="160">
        <v>5.6699623352165727</v>
      </c>
      <c r="H5290" s="160">
        <v>5.4900345260514749</v>
      </c>
    </row>
    <row r="5291" spans="1:8" ht="15.75" customHeight="1">
      <c r="A5291" s="4" t="str">
        <f>+B5283&amp;B5291</f>
        <v>44009CONCHAN</v>
      </c>
      <c r="B5291" s="22" t="s">
        <v>14</v>
      </c>
      <c r="C5291" s="160">
        <v>5.73</v>
      </c>
      <c r="D5291" s="160">
        <v>5.73</v>
      </c>
      <c r="E5291" s="160">
        <v>6.25</v>
      </c>
      <c r="F5291" s="160">
        <v>6.0800376647834273</v>
      </c>
      <c r="G5291" s="160">
        <v>5.6699623352165727</v>
      </c>
      <c r="H5291" s="160">
        <v>5.4900345260514749</v>
      </c>
    </row>
    <row r="5292" spans="1:8" ht="15.75" customHeight="1">
      <c r="A5292" s="4" t="str">
        <f>+B5283&amp;B5292</f>
        <v>44009C. DE PASCO</v>
      </c>
      <c r="B5292" s="22" t="s">
        <v>23</v>
      </c>
      <c r="C5292" s="160"/>
      <c r="D5292" s="160"/>
      <c r="E5292" s="160"/>
      <c r="F5292" s="160"/>
      <c r="G5292" s="160">
        <v>6.4399717514124299</v>
      </c>
      <c r="H5292" s="160">
        <v>6.2900188323917146</v>
      </c>
    </row>
    <row r="5293" spans="1:8" ht="15.75" customHeight="1">
      <c r="A5293" s="4" t="str">
        <f>+B5283&amp;B5293</f>
        <v>44009PISCO</v>
      </c>
      <c r="B5293" s="22" t="s">
        <v>24</v>
      </c>
      <c r="C5293" s="160">
        <v>5.93</v>
      </c>
      <c r="D5293" s="160">
        <v>5.93</v>
      </c>
      <c r="E5293" s="160"/>
      <c r="F5293" s="160">
        <v>6.3499686126804784</v>
      </c>
      <c r="G5293" s="160">
        <v>5.9700251098556185</v>
      </c>
      <c r="H5293" s="160">
        <v>5.7700094161958564</v>
      </c>
    </row>
    <row r="5294" spans="1:8" ht="15.75" customHeight="1">
      <c r="A5294" s="4" t="str">
        <f>B5283&amp;B5294</f>
        <v>44009MOLLENDO</v>
      </c>
      <c r="B5294" s="22" t="s">
        <v>25</v>
      </c>
      <c r="C5294" s="160">
        <v>6.1999999999999993</v>
      </c>
      <c r="D5294" s="160">
        <v>6.1999999999999993</v>
      </c>
      <c r="E5294" s="160"/>
      <c r="F5294" s="160"/>
      <c r="G5294" s="160">
        <v>6.2799748901443815</v>
      </c>
      <c r="H5294" s="160">
        <v>6.1199780288763339</v>
      </c>
    </row>
    <row r="5295" spans="1:8" ht="15.75" customHeight="1">
      <c r="A5295" s="4" t="str">
        <f>B5283&amp;B5295</f>
        <v>44009JULIACA</v>
      </c>
      <c r="B5295" s="22" t="s">
        <v>26</v>
      </c>
      <c r="C5295" s="160">
        <v>6.47</v>
      </c>
      <c r="D5295" s="160">
        <v>6.47</v>
      </c>
      <c r="E5295" s="160"/>
      <c r="F5295" s="160"/>
      <c r="G5295" s="160"/>
      <c r="H5295" s="160">
        <v>6.4300062774639057</v>
      </c>
    </row>
    <row r="5296" spans="1:8" ht="15.75" customHeight="1">
      <c r="A5296" s="4" t="str">
        <f>B5283&amp;B5296</f>
        <v>44009CUSCO</v>
      </c>
      <c r="B5296" s="22" t="s">
        <v>19</v>
      </c>
      <c r="C5296" s="160">
        <v>6.42</v>
      </c>
      <c r="D5296" s="160">
        <v>6.42</v>
      </c>
      <c r="E5296" s="160"/>
      <c r="F5296" s="160"/>
      <c r="G5296" s="160"/>
      <c r="H5296" s="160">
        <v>6.4799905838041427</v>
      </c>
    </row>
    <row r="5297" spans="1:8" ht="15.75" customHeight="1">
      <c r="A5297" s="4" t="str">
        <f>B5283&amp;B5297</f>
        <v>44009ILO</v>
      </c>
      <c r="B5297" s="22" t="s">
        <v>27</v>
      </c>
      <c r="C5297" s="160">
        <v>6.24</v>
      </c>
      <c r="D5297" s="160">
        <v>6.24</v>
      </c>
      <c r="E5297" s="160"/>
      <c r="F5297" s="160">
        <v>6.7599654739485251</v>
      </c>
      <c r="G5297" s="160"/>
      <c r="H5297" s="160"/>
    </row>
    <row r="5298" spans="1:8" ht="15.75" customHeight="1">
      <c r="A5298" s="4" t="str">
        <f>B5283&amp;B5298</f>
        <v>44009EL MILAGRO</v>
      </c>
      <c r="B5298" s="22" t="s">
        <v>28</v>
      </c>
      <c r="C5298" s="160"/>
      <c r="D5298" s="160"/>
      <c r="E5298" s="160"/>
      <c r="F5298" s="160"/>
      <c r="G5298" s="160">
        <v>6.1599968612680467</v>
      </c>
      <c r="H5298" s="160">
        <v>5.9099968612680476</v>
      </c>
    </row>
    <row r="5299" spans="1:8" ht="15.75" customHeight="1">
      <c r="A5299" s="4" t="str">
        <f>B5283&amp;B5299</f>
        <v>44009YURIMAGUAS</v>
      </c>
      <c r="B5299" s="22" t="s">
        <v>29</v>
      </c>
      <c r="C5299" s="160"/>
      <c r="D5299" s="160"/>
      <c r="E5299" s="160"/>
      <c r="F5299" s="160"/>
      <c r="G5299" s="160"/>
      <c r="H5299" s="160"/>
    </row>
    <row r="5300" spans="1:8" ht="15.75" customHeight="1">
      <c r="A5300" s="4" t="str">
        <f>B5283&amp;B5300</f>
        <v>44009IQUITOS</v>
      </c>
      <c r="B5300" s="22" t="s">
        <v>30</v>
      </c>
      <c r="C5300" s="160"/>
      <c r="D5300" s="160"/>
      <c r="E5300" s="160"/>
      <c r="F5300" s="160"/>
      <c r="G5300" s="160"/>
      <c r="H5300" s="160"/>
    </row>
    <row r="5301" spans="1:8" ht="15.75" customHeight="1">
      <c r="A5301" s="4" t="str">
        <f>B5283&amp;B5301</f>
        <v>44009PUCALLPA</v>
      </c>
      <c r="B5301" s="22" t="s">
        <v>31</v>
      </c>
      <c r="C5301" s="160"/>
      <c r="D5301" s="160"/>
      <c r="E5301" s="160"/>
      <c r="F5301" s="160"/>
      <c r="G5301" s="160"/>
      <c r="H5301" s="160"/>
    </row>
    <row r="5302" spans="1:8" ht="15.75" customHeight="1">
      <c r="A5302" s="4" t="str">
        <f>B5283&amp;B5302</f>
        <v>44009PTO. MALDONADO</v>
      </c>
      <c r="B5302" s="22" t="s">
        <v>32</v>
      </c>
      <c r="C5302" s="160">
        <v>7.74</v>
      </c>
      <c r="D5302" s="160">
        <v>7.74</v>
      </c>
      <c r="E5302" s="160"/>
      <c r="F5302" s="160"/>
      <c r="G5302" s="160"/>
      <c r="H5302" s="160"/>
    </row>
    <row r="5303" spans="1:8" ht="15.75" customHeight="1">
      <c r="B5303" s="34">
        <v>44014</v>
      </c>
    </row>
    <row r="5304" spans="1:8" ht="15.75" customHeight="1">
      <c r="A5304" s="4" t="str">
        <f>B5303&amp;B5304</f>
        <v>44014TALARA</v>
      </c>
      <c r="B5304" s="22" t="s">
        <v>20</v>
      </c>
      <c r="C5304" s="160"/>
      <c r="D5304" s="160"/>
      <c r="E5304" s="160"/>
      <c r="F5304" s="160">
        <v>6.25</v>
      </c>
      <c r="G5304" s="160">
        <v>5.8699780288763339</v>
      </c>
      <c r="H5304" s="160">
        <v>5.6100125549278097</v>
      </c>
    </row>
    <row r="5305" spans="1:8" ht="15.75" customHeight="1">
      <c r="A5305" s="4" t="str">
        <f>B5303&amp;B5305</f>
        <v>44014PIURA</v>
      </c>
      <c r="B5305" s="22" t="s">
        <v>21</v>
      </c>
      <c r="C5305" s="160"/>
      <c r="D5305" s="160"/>
      <c r="E5305" s="160"/>
      <c r="F5305" s="160"/>
      <c r="G5305" s="160">
        <v>5.9500156936597604</v>
      </c>
      <c r="H5305" s="160">
        <v>5.7900188323917146</v>
      </c>
    </row>
    <row r="5306" spans="1:8" ht="15.75" customHeight="1">
      <c r="A5306" s="4" t="str">
        <f>+B5303&amp;B5306</f>
        <v>44014ETEN</v>
      </c>
      <c r="B5306" s="22" t="s">
        <v>18</v>
      </c>
      <c r="C5306" s="160">
        <v>5.9600000000000009</v>
      </c>
      <c r="D5306" s="160">
        <v>5.9600000000000009</v>
      </c>
      <c r="E5306" s="160"/>
      <c r="F5306" s="160"/>
      <c r="G5306" s="160">
        <v>6.1399874450721912</v>
      </c>
      <c r="H5306" s="160">
        <v>5.9799905838041427</v>
      </c>
    </row>
    <row r="5307" spans="1:8" ht="15.75" customHeight="1">
      <c r="A5307" s="4" t="str">
        <f>+B5303&amp;B5307</f>
        <v>44014SALAVERRY</v>
      </c>
      <c r="B5307" s="22" t="s">
        <v>16</v>
      </c>
      <c r="C5307" s="160">
        <v>6.0000000000000009</v>
      </c>
      <c r="D5307" s="160">
        <v>6.0000000000000009</v>
      </c>
      <c r="E5307" s="160"/>
      <c r="F5307" s="160">
        <v>6.5600282485875709</v>
      </c>
      <c r="G5307" s="160">
        <v>6.1699623352165727</v>
      </c>
      <c r="H5307" s="160">
        <v>6.0099654739485242</v>
      </c>
    </row>
    <row r="5308" spans="1:8" ht="15.75" customHeight="1">
      <c r="A5308" s="4" t="str">
        <f>+B5303&amp;B5308</f>
        <v>44014CHIMBOTE</v>
      </c>
      <c r="B5308" s="22" t="s">
        <v>15</v>
      </c>
      <c r="C5308" s="160">
        <v>5.8699999999999992</v>
      </c>
      <c r="D5308" s="160">
        <v>5.8699999999999992</v>
      </c>
      <c r="E5308" s="160"/>
      <c r="F5308" s="160"/>
      <c r="G5308" s="160">
        <v>6.1699623352165727</v>
      </c>
      <c r="H5308" s="160"/>
    </row>
    <row r="5309" spans="1:8" ht="15.75" customHeight="1">
      <c r="A5309" s="4" t="str">
        <f>+B5303&amp;B5309</f>
        <v>44014SUPE</v>
      </c>
      <c r="B5309" s="22" t="s">
        <v>22</v>
      </c>
      <c r="C5309" s="160">
        <v>5.86</v>
      </c>
      <c r="D5309" s="160">
        <v>5.86</v>
      </c>
      <c r="E5309" s="160"/>
      <c r="F5309" s="160"/>
      <c r="G5309" s="160">
        <v>5.8899874450721903</v>
      </c>
      <c r="H5309" s="160">
        <v>5.8800219711236661</v>
      </c>
    </row>
    <row r="5310" spans="1:8" ht="15.75" customHeight="1">
      <c r="A5310" s="4" t="str">
        <f>+B5303&amp;B5310</f>
        <v>44014CALLAO</v>
      </c>
      <c r="B5310" s="22" t="s">
        <v>17</v>
      </c>
      <c r="C5310" s="160">
        <v>5.73</v>
      </c>
      <c r="D5310" s="160">
        <v>5.73</v>
      </c>
      <c r="E5310" s="160">
        <v>6.25</v>
      </c>
      <c r="F5310" s="160">
        <v>6.0800376647834273</v>
      </c>
      <c r="G5310" s="160">
        <v>5.6699623352165727</v>
      </c>
      <c r="H5310" s="160">
        <v>5.4900345260514749</v>
      </c>
    </row>
    <row r="5311" spans="1:8" ht="15.75" customHeight="1">
      <c r="A5311" s="4" t="str">
        <f>+B5303&amp;B5311</f>
        <v>44014CONCHAN</v>
      </c>
      <c r="B5311" s="22" t="s">
        <v>14</v>
      </c>
      <c r="C5311" s="160">
        <v>5.73</v>
      </c>
      <c r="D5311" s="160">
        <v>5.73</v>
      </c>
      <c r="E5311" s="160">
        <v>6.25</v>
      </c>
      <c r="F5311" s="160">
        <v>6.0800376647834273</v>
      </c>
      <c r="G5311" s="160">
        <v>5.6699623352165727</v>
      </c>
      <c r="H5311" s="160">
        <v>5.4900345260514749</v>
      </c>
    </row>
    <row r="5312" spans="1:8" ht="15.75" customHeight="1">
      <c r="A5312" s="4" t="str">
        <f>+B5303&amp;B5312</f>
        <v>44014C. DE PASCO</v>
      </c>
      <c r="B5312" s="22" t="s">
        <v>23</v>
      </c>
      <c r="C5312" s="160"/>
      <c r="D5312" s="160"/>
      <c r="E5312" s="160"/>
      <c r="F5312" s="160"/>
      <c r="G5312" s="160">
        <v>6.4399717514124299</v>
      </c>
      <c r="H5312" s="160">
        <v>6.2900188323917146</v>
      </c>
    </row>
    <row r="5313" spans="1:8" ht="15.75" customHeight="1">
      <c r="A5313" s="4" t="str">
        <f>+B5303&amp;B5313</f>
        <v>44014PISCO</v>
      </c>
      <c r="B5313" s="22" t="s">
        <v>24</v>
      </c>
      <c r="C5313" s="160">
        <v>5.93</v>
      </c>
      <c r="D5313" s="160">
        <v>5.93</v>
      </c>
      <c r="E5313" s="160"/>
      <c r="F5313" s="160">
        <v>6.3499686126804784</v>
      </c>
      <c r="G5313" s="160">
        <v>5.9700251098556185</v>
      </c>
      <c r="H5313" s="160">
        <v>5.7700094161958564</v>
      </c>
    </row>
    <row r="5314" spans="1:8" ht="15.75" customHeight="1">
      <c r="A5314" s="4" t="str">
        <f>B5303&amp;B5314</f>
        <v>44014MOLLENDO</v>
      </c>
      <c r="B5314" s="22" t="s">
        <v>25</v>
      </c>
      <c r="C5314" s="160">
        <v>6.1999999999999993</v>
      </c>
      <c r="D5314" s="160">
        <v>6.1999999999999993</v>
      </c>
      <c r="E5314" s="160"/>
      <c r="F5314" s="160"/>
      <c r="G5314" s="160">
        <v>6.2799748901443815</v>
      </c>
      <c r="H5314" s="160">
        <v>6.1199780288763339</v>
      </c>
    </row>
    <row r="5315" spans="1:8" ht="15.75" customHeight="1">
      <c r="A5315" s="4" t="str">
        <f>B5303&amp;B5315</f>
        <v>44014JULIACA</v>
      </c>
      <c r="B5315" s="22" t="s">
        <v>26</v>
      </c>
      <c r="C5315" s="160">
        <v>6.47</v>
      </c>
      <c r="D5315" s="160">
        <v>6.47</v>
      </c>
      <c r="E5315" s="160"/>
      <c r="F5315" s="160"/>
      <c r="G5315" s="160"/>
      <c r="H5315" s="160">
        <v>6.4300062774639057</v>
      </c>
    </row>
    <row r="5316" spans="1:8" ht="15.75" customHeight="1">
      <c r="A5316" s="4" t="str">
        <f>B5303&amp;B5316</f>
        <v>44014CUSCO</v>
      </c>
      <c r="B5316" s="22" t="s">
        <v>19</v>
      </c>
      <c r="C5316" s="160">
        <v>6.42</v>
      </c>
      <c r="D5316" s="160">
        <v>6.42</v>
      </c>
      <c r="E5316" s="160"/>
      <c r="F5316" s="160"/>
      <c r="G5316" s="160"/>
      <c r="H5316" s="160">
        <v>6.4799905838041427</v>
      </c>
    </row>
    <row r="5317" spans="1:8" ht="15.75" customHeight="1">
      <c r="A5317" s="4" t="str">
        <f>B5303&amp;B5317</f>
        <v>44014ILO</v>
      </c>
      <c r="B5317" s="22" t="s">
        <v>27</v>
      </c>
      <c r="C5317" s="160">
        <v>6.24</v>
      </c>
      <c r="D5317" s="160">
        <v>6.24</v>
      </c>
      <c r="E5317" s="160"/>
      <c r="F5317" s="160">
        <v>6.7599654739485251</v>
      </c>
      <c r="G5317" s="160"/>
      <c r="H5317" s="160"/>
    </row>
    <row r="5318" spans="1:8" ht="15.75" customHeight="1">
      <c r="A5318" s="4" t="str">
        <f>B5303&amp;B5318</f>
        <v>44014EL MILAGRO</v>
      </c>
      <c r="B5318" s="22" t="s">
        <v>28</v>
      </c>
      <c r="C5318" s="160"/>
      <c r="D5318" s="160"/>
      <c r="E5318" s="160"/>
      <c r="F5318" s="160"/>
      <c r="G5318" s="160">
        <v>6.1599968612680467</v>
      </c>
      <c r="H5318" s="160">
        <v>5.9099968612680476</v>
      </c>
    </row>
    <row r="5319" spans="1:8" ht="15.75" customHeight="1">
      <c r="A5319" s="4" t="str">
        <f>B5303&amp;B5319</f>
        <v>44014YURIMAGUAS</v>
      </c>
      <c r="B5319" s="22" t="s">
        <v>29</v>
      </c>
      <c r="C5319" s="160"/>
      <c r="D5319" s="160"/>
      <c r="E5319" s="160"/>
      <c r="F5319" s="160"/>
      <c r="G5319" s="160"/>
      <c r="H5319" s="160"/>
    </row>
    <row r="5320" spans="1:8" ht="15.75" customHeight="1">
      <c r="A5320" s="4" t="str">
        <f>B5303&amp;B5320</f>
        <v>44014IQUITOS</v>
      </c>
      <c r="B5320" s="22" t="s">
        <v>30</v>
      </c>
      <c r="C5320" s="160"/>
      <c r="D5320" s="160"/>
      <c r="E5320" s="160"/>
      <c r="F5320" s="160"/>
      <c r="G5320" s="160"/>
      <c r="H5320" s="160"/>
    </row>
    <row r="5321" spans="1:8" ht="15.75" customHeight="1">
      <c r="A5321" s="4" t="str">
        <f>B5303&amp;B5321</f>
        <v>44014PUCALLPA</v>
      </c>
      <c r="B5321" s="22" t="s">
        <v>31</v>
      </c>
      <c r="C5321" s="160"/>
      <c r="D5321" s="160"/>
      <c r="E5321" s="160"/>
      <c r="F5321" s="160"/>
      <c r="G5321" s="160"/>
      <c r="H5321" s="160"/>
    </row>
    <row r="5322" spans="1:8" ht="15.75" customHeight="1">
      <c r="A5322" s="4" t="str">
        <f>B5303&amp;B5322</f>
        <v>44014PTO. MALDONADO</v>
      </c>
      <c r="B5322" s="22" t="s">
        <v>32</v>
      </c>
      <c r="C5322" s="162">
        <v>7.74</v>
      </c>
      <c r="D5322" s="162">
        <v>7.74</v>
      </c>
      <c r="E5322" s="162"/>
      <c r="F5322" s="162"/>
      <c r="G5322" s="162"/>
      <c r="H5322" s="162"/>
    </row>
    <row r="5323" spans="1:8" ht="15.75" customHeight="1">
      <c r="A5323" s="4"/>
      <c r="B5323" s="17">
        <v>44016</v>
      </c>
      <c r="C5323" s="18"/>
      <c r="D5323" s="18"/>
      <c r="E5323" s="18"/>
      <c r="F5323" s="18"/>
      <c r="G5323" s="18"/>
      <c r="H5323" s="18"/>
    </row>
    <row r="5324" spans="1:8" ht="15.75" customHeight="1">
      <c r="A5324" s="4" t="str">
        <f>B5323&amp;B5324</f>
        <v>44016TALARA</v>
      </c>
      <c r="B5324" s="22" t="s">
        <v>20</v>
      </c>
      <c r="C5324" s="18"/>
      <c r="D5324" s="18"/>
      <c r="E5324" s="18"/>
      <c r="F5324" s="18">
        <v>6.25</v>
      </c>
      <c r="G5324" s="18">
        <v>5.8699780288763339</v>
      </c>
      <c r="H5324" s="18">
        <v>5.6100125549278097</v>
      </c>
    </row>
    <row r="5325" spans="1:8" ht="15.75" customHeight="1">
      <c r="A5325" s="4" t="str">
        <f>B5323&amp;B5325</f>
        <v>44016PIURA</v>
      </c>
      <c r="B5325" s="22" t="s">
        <v>21</v>
      </c>
      <c r="C5325" s="18"/>
      <c r="D5325" s="18"/>
      <c r="E5325" s="18"/>
      <c r="F5325" s="18"/>
      <c r="G5325" s="18">
        <v>5.9500156936597604</v>
      </c>
      <c r="H5325" s="18">
        <v>5.7900188323917146</v>
      </c>
    </row>
    <row r="5326" spans="1:8" ht="15.75" customHeight="1">
      <c r="A5326" s="4" t="str">
        <f>+B5323&amp;B5326</f>
        <v>44016ETEN</v>
      </c>
      <c r="B5326" s="22" t="s">
        <v>18</v>
      </c>
      <c r="C5326" s="18">
        <v>6.24</v>
      </c>
      <c r="D5326" s="18">
        <v>6.24</v>
      </c>
      <c r="E5326" s="18"/>
      <c r="F5326" s="18"/>
      <c r="G5326" s="18">
        <v>6.1399874450721912</v>
      </c>
      <c r="H5326" s="18">
        <v>5.9799905838041427</v>
      </c>
    </row>
    <row r="5327" spans="1:8" ht="15.75" customHeight="1">
      <c r="A5327" s="4" t="str">
        <f>+B5323&amp;B5327</f>
        <v>44016SALAVERRY</v>
      </c>
      <c r="B5327" s="22" t="s">
        <v>16</v>
      </c>
      <c r="C5327" s="18">
        <v>6.28</v>
      </c>
      <c r="D5327" s="18">
        <v>6.28</v>
      </c>
      <c r="E5327" s="18"/>
      <c r="F5327" s="18">
        <v>6.5600282485875709</v>
      </c>
      <c r="G5327" s="18">
        <v>6.1699623352165727</v>
      </c>
      <c r="H5327" s="18">
        <v>6.0099654739485242</v>
      </c>
    </row>
    <row r="5328" spans="1:8" ht="15.75" customHeight="1">
      <c r="A5328" s="4" t="str">
        <f>+B5323&amp;B5328</f>
        <v>44016CHIMBOTE</v>
      </c>
      <c r="B5328" s="22" t="s">
        <v>15</v>
      </c>
      <c r="C5328" s="18">
        <v>6.15</v>
      </c>
      <c r="D5328" s="18">
        <v>6.15</v>
      </c>
      <c r="E5328" s="18"/>
      <c r="F5328" s="18"/>
      <c r="G5328" s="18">
        <v>6.1699623352165727</v>
      </c>
      <c r="H5328" s="18"/>
    </row>
    <row r="5329" spans="1:8" ht="15.75" customHeight="1">
      <c r="A5329" s="4" t="str">
        <f>+B5323&amp;B5329</f>
        <v>44016SUPE</v>
      </c>
      <c r="B5329" s="22" t="s">
        <v>22</v>
      </c>
      <c r="C5329" s="18">
        <v>6.14</v>
      </c>
      <c r="D5329" s="18">
        <v>6.14</v>
      </c>
      <c r="E5329" s="18"/>
      <c r="F5329" s="18"/>
      <c r="G5329" s="18">
        <v>5.8899874450721903</v>
      </c>
      <c r="H5329" s="18">
        <v>5.8800219711236661</v>
      </c>
    </row>
    <row r="5330" spans="1:8" ht="15.75" customHeight="1">
      <c r="A5330" s="4" t="str">
        <f>+B5323&amp;B5330</f>
        <v>44016CALLAO</v>
      </c>
      <c r="B5330" s="22" t="s">
        <v>17</v>
      </c>
      <c r="C5330" s="18">
        <v>6.01</v>
      </c>
      <c r="D5330" s="18">
        <v>6.01</v>
      </c>
      <c r="E5330" s="18">
        <v>6.25</v>
      </c>
      <c r="F5330" s="18">
        <v>6.0800376647834273</v>
      </c>
      <c r="G5330" s="18">
        <v>5.6699623352165727</v>
      </c>
      <c r="H5330" s="18">
        <v>5.4900345260514749</v>
      </c>
    </row>
    <row r="5331" spans="1:8" ht="15.75" customHeight="1">
      <c r="A5331" s="4" t="str">
        <f>+B5323&amp;B5331</f>
        <v>44016CONCHAN</v>
      </c>
      <c r="B5331" s="22" t="s">
        <v>14</v>
      </c>
      <c r="C5331" s="18">
        <v>6.01</v>
      </c>
      <c r="D5331" s="18">
        <v>6.01</v>
      </c>
      <c r="E5331" s="18">
        <v>6.25</v>
      </c>
      <c r="F5331" s="18">
        <v>6.0800376647834273</v>
      </c>
      <c r="G5331" s="18">
        <v>5.6699623352165727</v>
      </c>
      <c r="H5331" s="18">
        <v>5.4900345260514749</v>
      </c>
    </row>
    <row r="5332" spans="1:8" ht="15.75" customHeight="1">
      <c r="A5332" s="4" t="str">
        <f>+B5323&amp;B5332</f>
        <v>44016C. DE PASCO</v>
      </c>
      <c r="B5332" s="22" t="s">
        <v>23</v>
      </c>
      <c r="C5332" s="18"/>
      <c r="D5332" s="18"/>
      <c r="E5332" s="18"/>
      <c r="F5332" s="18"/>
      <c r="G5332" s="18">
        <v>6.4399717514124299</v>
      </c>
      <c r="H5332" s="18">
        <v>6.2900188323917146</v>
      </c>
    </row>
    <row r="5333" spans="1:8" ht="15.75" customHeight="1">
      <c r="A5333" s="4" t="str">
        <f>+B5323&amp;B5333</f>
        <v>44016PISCO</v>
      </c>
      <c r="B5333" s="22" t="s">
        <v>24</v>
      </c>
      <c r="C5333" s="18">
        <v>6.2100000000000009</v>
      </c>
      <c r="D5333" s="18">
        <v>6.2100000000000009</v>
      </c>
      <c r="E5333" s="18"/>
      <c r="F5333" s="18">
        <v>6.3499686126804784</v>
      </c>
      <c r="G5333" s="18">
        <v>5.9700251098556185</v>
      </c>
      <c r="H5333" s="18">
        <v>5.7700094161958564</v>
      </c>
    </row>
    <row r="5334" spans="1:8" ht="15.75" customHeight="1">
      <c r="A5334" s="4" t="str">
        <f>B5323&amp;B5334</f>
        <v>44016MOLLENDO</v>
      </c>
      <c r="B5334" s="22" t="s">
        <v>25</v>
      </c>
      <c r="C5334" s="18">
        <v>6.48</v>
      </c>
      <c r="D5334" s="18">
        <v>6.48</v>
      </c>
      <c r="E5334" s="18"/>
      <c r="F5334" s="18"/>
      <c r="G5334" s="18">
        <v>6.2799748901443815</v>
      </c>
      <c r="H5334" s="18">
        <v>6.1199780288763339</v>
      </c>
    </row>
    <row r="5335" spans="1:8" ht="15.75" customHeight="1">
      <c r="A5335" s="4" t="str">
        <f>B5323&amp;B5335</f>
        <v>44016JULIACA</v>
      </c>
      <c r="B5335" s="22" t="s">
        <v>26</v>
      </c>
      <c r="C5335" s="18">
        <v>6.75</v>
      </c>
      <c r="D5335" s="18">
        <v>6.75</v>
      </c>
      <c r="E5335" s="18"/>
      <c r="F5335" s="18"/>
      <c r="G5335" s="18"/>
      <c r="H5335" s="18">
        <v>6.4300062774639057</v>
      </c>
    </row>
    <row r="5336" spans="1:8" ht="15.75" customHeight="1">
      <c r="A5336" s="4" t="str">
        <f>B5323&amp;B5336</f>
        <v>44016CUSCO</v>
      </c>
      <c r="B5336" s="22" t="s">
        <v>19</v>
      </c>
      <c r="C5336" s="18">
        <v>6.6999999999999993</v>
      </c>
      <c r="D5336" s="18">
        <v>6.6999999999999993</v>
      </c>
      <c r="E5336" s="18"/>
      <c r="F5336" s="18"/>
      <c r="G5336" s="18"/>
      <c r="H5336" s="18">
        <v>6.4799905838041427</v>
      </c>
    </row>
    <row r="5337" spans="1:8" ht="15.75" customHeight="1">
      <c r="A5337" s="4" t="str">
        <f>B5323&amp;B5337</f>
        <v>44016ILO</v>
      </c>
      <c r="B5337" s="22" t="s">
        <v>27</v>
      </c>
      <c r="C5337" s="18">
        <v>6.5200000000000014</v>
      </c>
      <c r="D5337" s="18">
        <v>6.5200000000000014</v>
      </c>
      <c r="E5337" s="18"/>
      <c r="F5337" s="18">
        <v>6.7599654739485251</v>
      </c>
      <c r="G5337" s="18"/>
      <c r="H5337" s="18"/>
    </row>
    <row r="5338" spans="1:8" ht="15.75" customHeight="1">
      <c r="A5338" s="4" t="str">
        <f>B5323&amp;B5338</f>
        <v>44016EL MILAGRO</v>
      </c>
      <c r="B5338" s="22" t="s">
        <v>28</v>
      </c>
      <c r="C5338" s="18"/>
      <c r="D5338" s="18"/>
      <c r="E5338" s="18"/>
      <c r="F5338" s="18"/>
      <c r="G5338" s="18">
        <v>6.1599968612680467</v>
      </c>
      <c r="H5338" s="18">
        <v>5.9099968612680476</v>
      </c>
    </row>
    <row r="5339" spans="1:8" ht="15.75" customHeight="1">
      <c r="A5339" s="4" t="str">
        <f>B5323&amp;B5339</f>
        <v>44016YURIMAGUAS</v>
      </c>
      <c r="B5339" s="22" t="s">
        <v>29</v>
      </c>
      <c r="C5339" s="18"/>
      <c r="D5339" s="18"/>
      <c r="E5339" s="18"/>
      <c r="F5339" s="18"/>
      <c r="G5339" s="18"/>
      <c r="H5339" s="18"/>
    </row>
    <row r="5340" spans="1:8" ht="15.75" customHeight="1">
      <c r="A5340" s="4" t="str">
        <f>B5323&amp;B5340</f>
        <v>44016IQUITOS</v>
      </c>
      <c r="B5340" s="22" t="s">
        <v>30</v>
      </c>
      <c r="C5340" s="18"/>
      <c r="D5340" s="18"/>
      <c r="E5340" s="18"/>
      <c r="F5340" s="18"/>
      <c r="G5340" s="18"/>
      <c r="H5340" s="18"/>
    </row>
    <row r="5341" spans="1:8" ht="15.75" customHeight="1">
      <c r="A5341" s="4" t="str">
        <f>B5323&amp;B5341</f>
        <v>44016PUCALLPA</v>
      </c>
      <c r="B5341" s="22" t="s">
        <v>31</v>
      </c>
      <c r="C5341" s="18"/>
      <c r="D5341" s="18"/>
      <c r="E5341" s="18"/>
      <c r="F5341" s="18"/>
      <c r="G5341" s="18"/>
      <c r="H5341" s="18"/>
    </row>
    <row r="5342" spans="1:8" ht="15.75" customHeight="1">
      <c r="A5342" s="4" t="str">
        <f>B5323&amp;B5342</f>
        <v>44016PTO. MALDONADO</v>
      </c>
      <c r="B5342" s="22" t="s">
        <v>32</v>
      </c>
      <c r="C5342" s="18">
        <v>8.02</v>
      </c>
      <c r="D5342" s="18">
        <v>8.02</v>
      </c>
      <c r="E5342" s="18"/>
      <c r="F5342" s="18"/>
      <c r="G5342" s="18"/>
      <c r="H5342" s="18"/>
    </row>
    <row r="5343" spans="1:8" ht="15.75" customHeight="1">
      <c r="A5343" s="4"/>
      <c r="B5343" s="17">
        <v>44023</v>
      </c>
      <c r="C5343" s="18"/>
      <c r="D5343" s="18"/>
      <c r="E5343" s="18"/>
      <c r="F5343" s="18"/>
      <c r="G5343" s="18"/>
      <c r="H5343" s="18"/>
    </row>
    <row r="5344" spans="1:8" ht="15.75" customHeight="1">
      <c r="A5344" s="4" t="str">
        <f>B5343&amp;B5344</f>
        <v>44023TALARA</v>
      </c>
      <c r="B5344" s="22" t="s">
        <v>20</v>
      </c>
      <c r="C5344" s="18"/>
      <c r="D5344" s="18"/>
      <c r="E5344" s="18"/>
      <c r="F5344" s="18">
        <v>6.25</v>
      </c>
      <c r="G5344" s="18">
        <v>5.8699780288763339</v>
      </c>
      <c r="H5344" s="18">
        <v>5.6100125549278097</v>
      </c>
    </row>
    <row r="5345" spans="1:8" ht="15.75" customHeight="1">
      <c r="A5345" s="4" t="str">
        <f>B5343&amp;B5345</f>
        <v>44023PIURA</v>
      </c>
      <c r="B5345" s="22" t="s">
        <v>21</v>
      </c>
      <c r="C5345" s="18"/>
      <c r="D5345" s="18"/>
      <c r="E5345" s="18"/>
      <c r="F5345" s="18"/>
      <c r="G5345" s="18">
        <v>5.9500156936597604</v>
      </c>
      <c r="H5345" s="18">
        <v>5.7900188323917146</v>
      </c>
    </row>
    <row r="5346" spans="1:8" ht="15.75" customHeight="1">
      <c r="A5346" s="4" t="str">
        <f>+B5343&amp;B5346</f>
        <v>44023ETEN</v>
      </c>
      <c r="B5346" s="22" t="s">
        <v>18</v>
      </c>
      <c r="C5346" s="18">
        <v>6.3</v>
      </c>
      <c r="D5346" s="18">
        <v>6.3</v>
      </c>
      <c r="E5346" s="18"/>
      <c r="F5346" s="18"/>
      <c r="G5346" s="18">
        <v>6.1399874450721912</v>
      </c>
      <c r="H5346" s="18">
        <v>5.9799905838041427</v>
      </c>
    </row>
    <row r="5347" spans="1:8" ht="15.75" customHeight="1">
      <c r="A5347" s="4" t="str">
        <f>+B5343&amp;B5347</f>
        <v>44023SALAVERRY</v>
      </c>
      <c r="B5347" s="22" t="s">
        <v>16</v>
      </c>
      <c r="C5347" s="18">
        <v>6.34</v>
      </c>
      <c r="D5347" s="18">
        <v>6.34</v>
      </c>
      <c r="E5347" s="18"/>
      <c r="F5347" s="18">
        <v>6.5600282485875709</v>
      </c>
      <c r="G5347" s="18">
        <v>6.1699623352165727</v>
      </c>
      <c r="H5347" s="18">
        <v>6.0099654739485242</v>
      </c>
    </row>
    <row r="5348" spans="1:8" ht="15.75" customHeight="1">
      <c r="A5348" s="4" t="str">
        <f>+B5343&amp;B5348</f>
        <v>44023CHIMBOTE</v>
      </c>
      <c r="B5348" s="22" t="s">
        <v>15</v>
      </c>
      <c r="C5348" s="18">
        <v>6.2100000000000009</v>
      </c>
      <c r="D5348" s="18">
        <v>6.2100000000000009</v>
      </c>
      <c r="E5348" s="18"/>
      <c r="F5348" s="18"/>
      <c r="G5348" s="18">
        <v>6.1699623352165727</v>
      </c>
      <c r="H5348" s="18"/>
    </row>
    <row r="5349" spans="1:8" ht="15.75" customHeight="1">
      <c r="A5349" s="4" t="str">
        <f>+B5343&amp;B5349</f>
        <v>44023SUPE</v>
      </c>
      <c r="B5349" s="22" t="s">
        <v>22</v>
      </c>
      <c r="C5349" s="18">
        <v>6.1999999999999993</v>
      </c>
      <c r="D5349" s="18">
        <v>6.1999999999999993</v>
      </c>
      <c r="E5349" s="18"/>
      <c r="F5349" s="18"/>
      <c r="G5349" s="18">
        <v>5.8899874450721903</v>
      </c>
      <c r="H5349" s="18">
        <v>5.8800219711236661</v>
      </c>
    </row>
    <row r="5350" spans="1:8" ht="15.75" customHeight="1">
      <c r="A5350" s="4" t="str">
        <f>+B5343&amp;B5350</f>
        <v>44023CALLAO</v>
      </c>
      <c r="B5350" s="22" t="s">
        <v>17</v>
      </c>
      <c r="C5350" s="18">
        <v>6.07</v>
      </c>
      <c r="D5350" s="18">
        <v>6.07</v>
      </c>
      <c r="E5350" s="18">
        <v>6.25</v>
      </c>
      <c r="F5350" s="18">
        <v>6.0800376647834273</v>
      </c>
      <c r="G5350" s="18">
        <v>5.6699623352165727</v>
      </c>
      <c r="H5350" s="18">
        <v>5.4900345260514749</v>
      </c>
    </row>
    <row r="5351" spans="1:8" ht="15.75" customHeight="1">
      <c r="A5351" s="4" t="str">
        <f>+B5343&amp;B5351</f>
        <v>44023CONCHAN</v>
      </c>
      <c r="B5351" s="22" t="s">
        <v>14</v>
      </c>
      <c r="C5351" s="18">
        <v>6.07</v>
      </c>
      <c r="D5351" s="18">
        <v>6.07</v>
      </c>
      <c r="E5351" s="18">
        <v>6.25</v>
      </c>
      <c r="F5351" s="18">
        <v>6.0800376647834273</v>
      </c>
      <c r="G5351" s="18">
        <v>5.6699623352165727</v>
      </c>
      <c r="H5351" s="18">
        <v>5.4900345260514749</v>
      </c>
    </row>
    <row r="5352" spans="1:8" ht="15.75" customHeight="1">
      <c r="A5352" s="4" t="str">
        <f>+B5343&amp;B5352</f>
        <v>44023C. DE PASCO</v>
      </c>
      <c r="B5352" s="22" t="s">
        <v>23</v>
      </c>
      <c r="C5352" s="18"/>
      <c r="D5352" s="18"/>
      <c r="E5352" s="18"/>
      <c r="F5352" s="18"/>
      <c r="G5352" s="18">
        <v>6.4399717514124299</v>
      </c>
      <c r="H5352" s="18">
        <v>6.2900188323917146</v>
      </c>
    </row>
    <row r="5353" spans="1:8" ht="15.75" customHeight="1">
      <c r="A5353" s="4" t="str">
        <f>+B5343&amp;B5353</f>
        <v>44023PISCO</v>
      </c>
      <c r="B5353" s="22" t="s">
        <v>24</v>
      </c>
      <c r="C5353" s="18">
        <v>6.2700000000000005</v>
      </c>
      <c r="D5353" s="18">
        <v>6.2700000000000005</v>
      </c>
      <c r="E5353" s="18"/>
      <c r="F5353" s="18">
        <v>6.3499686126804784</v>
      </c>
      <c r="G5353" s="18">
        <v>5.9700251098556185</v>
      </c>
      <c r="H5353" s="18">
        <v>5.7700094161958564</v>
      </c>
    </row>
    <row r="5354" spans="1:8" ht="15.75" customHeight="1">
      <c r="A5354" s="4" t="str">
        <f>B5343&amp;B5354</f>
        <v>44023MOLLENDO</v>
      </c>
      <c r="B5354" s="22" t="s">
        <v>25</v>
      </c>
      <c r="C5354" s="18">
        <v>6.5400000000000009</v>
      </c>
      <c r="D5354" s="18">
        <v>6.5400000000000009</v>
      </c>
      <c r="E5354" s="18"/>
      <c r="F5354" s="18"/>
      <c r="G5354" s="18">
        <v>6.2799748901443815</v>
      </c>
      <c r="H5354" s="18">
        <v>6.1199780288763339</v>
      </c>
    </row>
    <row r="5355" spans="1:8" ht="15.75" customHeight="1">
      <c r="A5355" s="4" t="str">
        <f>B5343&amp;B5355</f>
        <v>44023JULIACA</v>
      </c>
      <c r="B5355" s="22" t="s">
        <v>26</v>
      </c>
      <c r="C5355" s="18">
        <v>6.8100000000000005</v>
      </c>
      <c r="D5355" s="18">
        <v>6.8100000000000005</v>
      </c>
      <c r="E5355" s="18"/>
      <c r="F5355" s="18"/>
      <c r="G5355" s="18"/>
      <c r="H5355" s="18">
        <v>6.4300062774639057</v>
      </c>
    </row>
    <row r="5356" spans="1:8" ht="15.75" customHeight="1">
      <c r="A5356" s="4" t="str">
        <f>B5343&amp;B5356</f>
        <v>44023CUSCO</v>
      </c>
      <c r="B5356" s="22" t="s">
        <v>19</v>
      </c>
      <c r="C5356" s="18">
        <v>6.76</v>
      </c>
      <c r="D5356" s="18">
        <v>6.76</v>
      </c>
      <c r="E5356" s="18"/>
      <c r="F5356" s="18"/>
      <c r="G5356" s="18"/>
      <c r="H5356" s="18">
        <v>6.4799905838041427</v>
      </c>
    </row>
    <row r="5357" spans="1:8" ht="15.75" customHeight="1">
      <c r="A5357" s="4" t="str">
        <f>B5343&amp;B5357</f>
        <v>44023ILO</v>
      </c>
      <c r="B5357" s="22" t="s">
        <v>27</v>
      </c>
      <c r="C5357" s="18">
        <v>6.58</v>
      </c>
      <c r="D5357" s="18">
        <v>6.58</v>
      </c>
      <c r="E5357" s="18"/>
      <c r="F5357" s="18">
        <v>6.7599654739485251</v>
      </c>
      <c r="G5357" s="18"/>
      <c r="H5357" s="18"/>
    </row>
    <row r="5358" spans="1:8" ht="15.75" customHeight="1">
      <c r="A5358" s="4" t="str">
        <f>B5343&amp;B5358</f>
        <v>44023EL MILAGRO</v>
      </c>
      <c r="B5358" s="22" t="s">
        <v>28</v>
      </c>
      <c r="C5358" s="18"/>
      <c r="D5358" s="18"/>
      <c r="E5358" s="18"/>
      <c r="F5358" s="18"/>
      <c r="G5358" s="18">
        <v>6.1599968612680467</v>
      </c>
      <c r="H5358" s="18">
        <v>5.9099968612680476</v>
      </c>
    </row>
    <row r="5359" spans="1:8" ht="15.75" customHeight="1">
      <c r="A5359" s="4" t="str">
        <f>B5343&amp;B5359</f>
        <v>44023YURIMAGUAS</v>
      </c>
      <c r="B5359" s="22" t="s">
        <v>29</v>
      </c>
      <c r="C5359" s="18"/>
      <c r="D5359" s="18"/>
      <c r="E5359" s="18"/>
      <c r="F5359" s="18"/>
      <c r="G5359" s="18"/>
      <c r="H5359" s="18"/>
    </row>
    <row r="5360" spans="1:8" ht="15.75" customHeight="1">
      <c r="A5360" s="4" t="str">
        <f>B5343&amp;B5360</f>
        <v>44023IQUITOS</v>
      </c>
      <c r="B5360" s="22" t="s">
        <v>30</v>
      </c>
      <c r="C5360" s="18"/>
      <c r="D5360" s="18"/>
      <c r="E5360" s="18"/>
      <c r="F5360" s="18"/>
      <c r="G5360" s="18"/>
      <c r="H5360" s="18"/>
    </row>
    <row r="5361" spans="1:8" ht="15.75" customHeight="1">
      <c r="A5361" s="4" t="str">
        <f>B5343&amp;B5361</f>
        <v>44023PUCALLPA</v>
      </c>
      <c r="B5361" s="22" t="s">
        <v>31</v>
      </c>
      <c r="C5361" s="18"/>
      <c r="D5361" s="18"/>
      <c r="E5361" s="18"/>
      <c r="F5361" s="18"/>
      <c r="G5361" s="18"/>
      <c r="H5361" s="18"/>
    </row>
    <row r="5362" spans="1:8" ht="15.75" customHeight="1">
      <c r="A5362" s="4" t="str">
        <f>B5343&amp;B5362</f>
        <v>44023PTO. MALDONADO</v>
      </c>
      <c r="B5362" s="22" t="s">
        <v>32</v>
      </c>
      <c r="C5362" s="18">
        <v>8.08</v>
      </c>
      <c r="D5362" s="18">
        <v>8.08</v>
      </c>
      <c r="E5362" s="18"/>
      <c r="F5362" s="18"/>
      <c r="G5362" s="18"/>
      <c r="H5362" s="18"/>
    </row>
    <row r="5363" spans="1:8" ht="15.75" customHeight="1">
      <c r="A5363" s="4"/>
      <c r="B5363" s="17">
        <v>44028</v>
      </c>
      <c r="C5363" s="18"/>
      <c r="D5363" s="18"/>
      <c r="E5363" s="18"/>
      <c r="F5363" s="18"/>
      <c r="G5363" s="18"/>
      <c r="H5363" s="18"/>
    </row>
    <row r="5364" spans="1:8" ht="15.75" customHeight="1">
      <c r="A5364" s="4" t="str">
        <f>B5363&amp;B5364</f>
        <v>44028TALARA</v>
      </c>
      <c r="B5364" s="22" t="s">
        <v>20</v>
      </c>
      <c r="C5364" s="18"/>
      <c r="D5364" s="18"/>
      <c r="E5364" s="18"/>
      <c r="F5364" s="18">
        <v>6.25</v>
      </c>
      <c r="G5364" s="18">
        <v>5.8699780288763339</v>
      </c>
      <c r="H5364" s="18">
        <v>5.6100125549278097</v>
      </c>
    </row>
    <row r="5365" spans="1:8" ht="15.75" customHeight="1">
      <c r="A5365" s="4" t="str">
        <f>B5363&amp;B5365</f>
        <v>44028PIURA</v>
      </c>
      <c r="B5365" s="22" t="s">
        <v>21</v>
      </c>
      <c r="C5365" s="18"/>
      <c r="D5365" s="18"/>
      <c r="E5365" s="18"/>
      <c r="F5365" s="18"/>
      <c r="G5365" s="18">
        <v>5.9500156936597604</v>
      </c>
      <c r="H5365" s="18">
        <v>5.7900188323917146</v>
      </c>
    </row>
    <row r="5366" spans="1:8" ht="15.75" customHeight="1">
      <c r="A5366" s="4" t="str">
        <f>+B5363&amp;B5366</f>
        <v>44028ETEN</v>
      </c>
      <c r="B5366" s="22" t="s">
        <v>18</v>
      </c>
      <c r="C5366" s="18">
        <v>6.3</v>
      </c>
      <c r="D5366" s="18">
        <v>6.3</v>
      </c>
      <c r="E5366" s="18"/>
      <c r="F5366" s="18"/>
      <c r="G5366" s="18">
        <v>6.1399874450721912</v>
      </c>
      <c r="H5366" s="18">
        <v>5.9799905838041427</v>
      </c>
    </row>
    <row r="5367" spans="1:8" ht="15.75" customHeight="1">
      <c r="A5367" s="4" t="str">
        <f>+B5363&amp;B5367</f>
        <v>44028SALAVERRY</v>
      </c>
      <c r="B5367" s="22" t="s">
        <v>16</v>
      </c>
      <c r="C5367" s="18">
        <v>6.34</v>
      </c>
      <c r="D5367" s="18">
        <v>6.34</v>
      </c>
      <c r="E5367" s="18"/>
      <c r="F5367" s="18">
        <v>6.5600282485875709</v>
      </c>
      <c r="G5367" s="18">
        <v>6.1699623352165727</v>
      </c>
      <c r="H5367" s="18">
        <v>6.0099654739485242</v>
      </c>
    </row>
    <row r="5368" spans="1:8" ht="15.75" customHeight="1">
      <c r="A5368" s="4" t="str">
        <f>+B5363&amp;B5368</f>
        <v>44028CHIMBOTE</v>
      </c>
      <c r="B5368" s="22" t="s">
        <v>15</v>
      </c>
      <c r="C5368" s="18">
        <v>6.2100000000000009</v>
      </c>
      <c r="D5368" s="18">
        <v>6.2100000000000009</v>
      </c>
      <c r="E5368" s="18"/>
      <c r="F5368" s="18"/>
      <c r="G5368" s="18">
        <v>6.1699623352165727</v>
      </c>
      <c r="H5368" s="18"/>
    </row>
    <row r="5369" spans="1:8" ht="15.75" customHeight="1">
      <c r="A5369" s="4" t="str">
        <f>+B5363&amp;B5369</f>
        <v>44028SUPE</v>
      </c>
      <c r="B5369" s="22" t="s">
        <v>22</v>
      </c>
      <c r="C5369" s="18">
        <v>6.1999999999999993</v>
      </c>
      <c r="D5369" s="18">
        <v>6.1999999999999993</v>
      </c>
      <c r="E5369" s="18"/>
      <c r="F5369" s="18"/>
      <c r="G5369" s="18">
        <v>5.8899874450721903</v>
      </c>
      <c r="H5369" s="18">
        <v>5.8800219711236661</v>
      </c>
    </row>
    <row r="5370" spans="1:8" ht="15.75" customHeight="1">
      <c r="A5370" s="4" t="str">
        <f>+B5363&amp;B5370</f>
        <v>44028CALLAO</v>
      </c>
      <c r="B5370" s="22" t="s">
        <v>17</v>
      </c>
      <c r="C5370" s="18">
        <v>6.07</v>
      </c>
      <c r="D5370" s="18">
        <v>6.07</v>
      </c>
      <c r="E5370" s="18">
        <v>6.25</v>
      </c>
      <c r="F5370" s="18">
        <v>6.0800376647834273</v>
      </c>
      <c r="G5370" s="18">
        <v>5.6699623352165727</v>
      </c>
      <c r="H5370" s="18">
        <v>5.4900345260514749</v>
      </c>
    </row>
    <row r="5371" spans="1:8" ht="15.75" customHeight="1">
      <c r="A5371" s="4" t="str">
        <f>+B5363&amp;B5371</f>
        <v>44028CONCHAN</v>
      </c>
      <c r="B5371" s="22" t="s">
        <v>14</v>
      </c>
      <c r="C5371" s="18">
        <v>6.07</v>
      </c>
      <c r="D5371" s="18">
        <v>6.07</v>
      </c>
      <c r="E5371" s="18">
        <v>6.25</v>
      </c>
      <c r="F5371" s="18">
        <v>6.0800376647834273</v>
      </c>
      <c r="G5371" s="18">
        <v>5.6699623352165727</v>
      </c>
      <c r="H5371" s="18">
        <v>5.4900345260514749</v>
      </c>
    </row>
    <row r="5372" spans="1:8" ht="15.75" customHeight="1">
      <c r="A5372" s="4" t="str">
        <f>+B5363&amp;B5372</f>
        <v>44028C. DE PASCO</v>
      </c>
      <c r="B5372" s="22" t="s">
        <v>23</v>
      </c>
      <c r="C5372" s="18"/>
      <c r="D5372" s="18"/>
      <c r="E5372" s="18"/>
      <c r="F5372" s="18"/>
      <c r="G5372" s="18">
        <v>6.4399717514124299</v>
      </c>
      <c r="H5372" s="18">
        <v>6.2900188323917146</v>
      </c>
    </row>
    <row r="5373" spans="1:8" ht="15.75" customHeight="1">
      <c r="A5373" s="4" t="str">
        <f>+B5363&amp;B5373</f>
        <v>44028PISCO</v>
      </c>
      <c r="B5373" s="22" t="s">
        <v>24</v>
      </c>
      <c r="C5373" s="18">
        <v>6.2700000000000005</v>
      </c>
      <c r="D5373" s="18">
        <v>6.2700000000000005</v>
      </c>
      <c r="E5373" s="18"/>
      <c r="F5373" s="18">
        <v>6.3499686126804784</v>
      </c>
      <c r="G5373" s="18">
        <v>5.9700251098556185</v>
      </c>
      <c r="H5373" s="18">
        <v>5.7700094161958564</v>
      </c>
    </row>
    <row r="5374" spans="1:8" ht="15.75" customHeight="1">
      <c r="A5374" s="4" t="str">
        <f>B5363&amp;B5374</f>
        <v>44028MOLLENDO</v>
      </c>
      <c r="B5374" s="22" t="s">
        <v>25</v>
      </c>
      <c r="C5374" s="18">
        <v>6.5400000000000009</v>
      </c>
      <c r="D5374" s="18">
        <v>6.5400000000000009</v>
      </c>
      <c r="E5374" s="18"/>
      <c r="F5374" s="18"/>
      <c r="G5374" s="18">
        <v>6.2799748901443815</v>
      </c>
      <c r="H5374" s="18">
        <v>6.1199780288763339</v>
      </c>
    </row>
    <row r="5375" spans="1:8" ht="15.75" customHeight="1">
      <c r="A5375" s="4" t="str">
        <f>B5363&amp;B5375</f>
        <v>44028JULIACA</v>
      </c>
      <c r="B5375" s="22" t="s">
        <v>26</v>
      </c>
      <c r="C5375" s="18">
        <v>6.8100000000000005</v>
      </c>
      <c r="D5375" s="18">
        <v>6.8100000000000005</v>
      </c>
      <c r="E5375" s="18"/>
      <c r="F5375" s="18"/>
      <c r="G5375" s="18"/>
      <c r="H5375" s="18">
        <v>6.4300062774639057</v>
      </c>
    </row>
    <row r="5376" spans="1:8" ht="15.75" customHeight="1">
      <c r="A5376" s="4" t="str">
        <f>B5363&amp;B5376</f>
        <v>44028CUSCO</v>
      </c>
      <c r="B5376" s="22" t="s">
        <v>19</v>
      </c>
      <c r="C5376" s="18">
        <v>6.76</v>
      </c>
      <c r="D5376" s="18">
        <v>6.76</v>
      </c>
      <c r="E5376" s="18"/>
      <c r="F5376" s="18"/>
      <c r="G5376" s="18"/>
      <c r="H5376" s="18">
        <v>6.4799905838041427</v>
      </c>
    </row>
    <row r="5377" spans="1:8" ht="15.75" customHeight="1">
      <c r="A5377" s="4" t="str">
        <f>B5363&amp;B5377</f>
        <v>44028ILO</v>
      </c>
      <c r="B5377" s="22" t="s">
        <v>27</v>
      </c>
      <c r="C5377" s="18">
        <v>6.58</v>
      </c>
      <c r="D5377" s="18">
        <v>6.58</v>
      </c>
      <c r="E5377" s="18"/>
      <c r="F5377" s="18">
        <v>6.7599654739485251</v>
      </c>
      <c r="G5377" s="18"/>
      <c r="H5377" s="18"/>
    </row>
    <row r="5378" spans="1:8" ht="15.75" customHeight="1">
      <c r="A5378" s="4" t="str">
        <f>B5363&amp;B5378</f>
        <v>44028EL MILAGRO</v>
      </c>
      <c r="B5378" s="22" t="s">
        <v>28</v>
      </c>
      <c r="C5378" s="18"/>
      <c r="D5378" s="18"/>
      <c r="E5378" s="18"/>
      <c r="F5378" s="18"/>
      <c r="G5378" s="18">
        <v>6.1599968612680467</v>
      </c>
      <c r="H5378" s="18">
        <v>5.9099968612680476</v>
      </c>
    </row>
    <row r="5379" spans="1:8" ht="15.75" customHeight="1">
      <c r="A5379" s="4" t="str">
        <f>B5363&amp;B5379</f>
        <v>44028YURIMAGUAS</v>
      </c>
      <c r="B5379" s="22" t="s">
        <v>29</v>
      </c>
      <c r="C5379" s="18"/>
      <c r="D5379" s="18"/>
      <c r="E5379" s="18"/>
      <c r="F5379" s="18"/>
      <c r="G5379" s="18"/>
      <c r="H5379" s="18"/>
    </row>
    <row r="5380" spans="1:8" ht="15.75" customHeight="1">
      <c r="A5380" s="4" t="str">
        <f>B5363&amp;B5380</f>
        <v>44028IQUITOS</v>
      </c>
      <c r="B5380" s="22" t="s">
        <v>30</v>
      </c>
      <c r="C5380" s="18"/>
      <c r="D5380" s="18"/>
      <c r="E5380" s="18"/>
      <c r="F5380" s="18"/>
      <c r="G5380" s="18"/>
      <c r="H5380" s="18"/>
    </row>
    <row r="5381" spans="1:8" ht="15.75" customHeight="1">
      <c r="A5381" s="4" t="str">
        <f>B5363&amp;B5381</f>
        <v>44028PUCALLPA</v>
      </c>
      <c r="B5381" s="22" t="s">
        <v>31</v>
      </c>
      <c r="C5381" s="18"/>
      <c r="D5381" s="18"/>
      <c r="E5381" s="18"/>
      <c r="F5381" s="18"/>
      <c r="G5381" s="18"/>
      <c r="H5381" s="18"/>
    </row>
    <row r="5382" spans="1:8" ht="15.75" customHeight="1">
      <c r="A5382" s="4" t="str">
        <f>B5363&amp;B5382</f>
        <v>44028PTO. MALDONADO</v>
      </c>
      <c r="B5382" s="22" t="s">
        <v>32</v>
      </c>
      <c r="C5382" s="18">
        <v>8.08</v>
      </c>
      <c r="D5382" s="18">
        <v>8.08</v>
      </c>
      <c r="E5382" s="18"/>
      <c r="F5382" s="18"/>
      <c r="G5382" s="18"/>
      <c r="H5382" s="18"/>
    </row>
    <row r="5383" spans="1:8" ht="15.75" customHeight="1">
      <c r="A5383" s="4"/>
      <c r="B5383" s="17">
        <v>44030</v>
      </c>
      <c r="C5383" s="18"/>
      <c r="D5383" s="18"/>
      <c r="E5383" s="18"/>
      <c r="F5383" s="18"/>
      <c r="G5383" s="18"/>
      <c r="H5383" s="18"/>
    </row>
    <row r="5384" spans="1:8" ht="15.75" customHeight="1">
      <c r="A5384" s="4" t="str">
        <f>B5383&amp;B5384</f>
        <v>44030TALARA</v>
      </c>
      <c r="B5384" s="22" t="s">
        <v>20</v>
      </c>
      <c r="C5384" s="18"/>
      <c r="D5384" s="18"/>
      <c r="E5384" s="18"/>
      <c r="F5384" s="18">
        <v>6.3800219711236661</v>
      </c>
      <c r="G5384" s="18">
        <v>6.0099654739485251</v>
      </c>
      <c r="H5384" s="18">
        <v>5.7400345260514749</v>
      </c>
    </row>
    <row r="5385" spans="1:8" ht="15.75" customHeight="1">
      <c r="A5385" s="4" t="str">
        <f>B5383&amp;B5385</f>
        <v>44030PIURA</v>
      </c>
      <c r="B5385" s="22" t="s">
        <v>21</v>
      </c>
      <c r="C5385" s="18"/>
      <c r="D5385" s="18"/>
      <c r="E5385" s="18"/>
      <c r="F5385" s="18"/>
      <c r="G5385" s="18">
        <v>6.0900031387319515</v>
      </c>
      <c r="H5385" s="18">
        <v>5.9199623352165727</v>
      </c>
    </row>
    <row r="5386" spans="1:8" ht="15.75" customHeight="1">
      <c r="A5386" s="4" t="str">
        <f>+B5383&amp;B5386</f>
        <v>44030ETEN</v>
      </c>
      <c r="B5386" s="22" t="s">
        <v>18</v>
      </c>
      <c r="C5386" s="18">
        <v>6.4499999999999993</v>
      </c>
      <c r="D5386" s="18">
        <v>6.4499999999999993</v>
      </c>
      <c r="E5386" s="18"/>
      <c r="F5386" s="18"/>
      <c r="G5386" s="18">
        <v>6.2799748901443815</v>
      </c>
      <c r="H5386" s="18">
        <v>6.1100125549278097</v>
      </c>
    </row>
    <row r="5387" spans="1:8" ht="15.75" customHeight="1">
      <c r="A5387" s="4" t="str">
        <f>+B5383&amp;B5387</f>
        <v>44030SALAVERRY</v>
      </c>
      <c r="B5387" s="22" t="s">
        <v>16</v>
      </c>
      <c r="C5387" s="18">
        <v>6.4899999999999993</v>
      </c>
      <c r="D5387" s="18">
        <v>6.4899999999999993</v>
      </c>
      <c r="E5387" s="18"/>
      <c r="F5387" s="18">
        <v>6.6899717514124282</v>
      </c>
      <c r="G5387" s="18">
        <v>6.3100282485875701</v>
      </c>
      <c r="H5387" s="18">
        <v>6.1399874450721912</v>
      </c>
    </row>
    <row r="5388" spans="1:8" ht="15.75" customHeight="1">
      <c r="A5388" s="4" t="str">
        <f>+B5383&amp;B5388</f>
        <v>44030CHIMBOTE</v>
      </c>
      <c r="B5388" s="22" t="s">
        <v>15</v>
      </c>
      <c r="C5388" s="18">
        <v>6.36</v>
      </c>
      <c r="D5388" s="18">
        <v>6.36</v>
      </c>
      <c r="E5388" s="18"/>
      <c r="F5388" s="18"/>
      <c r="G5388" s="18">
        <v>6.3100282485875701</v>
      </c>
      <c r="H5388" s="18"/>
    </row>
    <row r="5389" spans="1:8" ht="15.75" customHeight="1">
      <c r="A5389" s="4" t="str">
        <f>+B5383&amp;B5389</f>
        <v>44030SUPE</v>
      </c>
      <c r="B5389" s="22" t="s">
        <v>22</v>
      </c>
      <c r="C5389" s="18">
        <v>6.3500000000000005</v>
      </c>
      <c r="D5389" s="18">
        <v>6.3500000000000005</v>
      </c>
      <c r="E5389" s="18"/>
      <c r="F5389" s="18"/>
      <c r="G5389" s="18">
        <v>6.0299748901443815</v>
      </c>
      <c r="H5389" s="18">
        <v>6.0099654739485242</v>
      </c>
    </row>
    <row r="5390" spans="1:8" ht="15.75" customHeight="1">
      <c r="A5390" s="4" t="str">
        <f>+B5383&amp;B5390</f>
        <v>44030CALLAO</v>
      </c>
      <c r="B5390" s="22" t="s">
        <v>17</v>
      </c>
      <c r="C5390" s="18">
        <v>6.22</v>
      </c>
      <c r="D5390" s="18">
        <v>6.22</v>
      </c>
      <c r="E5390" s="18">
        <v>6.3800219711236661</v>
      </c>
      <c r="F5390" s="18">
        <v>6.2099811676082872</v>
      </c>
      <c r="G5390" s="18">
        <v>5.8100282485875701</v>
      </c>
      <c r="H5390" s="18">
        <v>5.6199780288763339</v>
      </c>
    </row>
    <row r="5391" spans="1:8" ht="15.75" customHeight="1">
      <c r="A5391" s="4" t="str">
        <f>+B5383&amp;B5391</f>
        <v>44030CONCHAN</v>
      </c>
      <c r="B5391" s="22" t="s">
        <v>14</v>
      </c>
      <c r="C5391" s="18">
        <v>6.22</v>
      </c>
      <c r="D5391" s="18">
        <v>6.22</v>
      </c>
      <c r="E5391" s="18">
        <v>6.3800219711236661</v>
      </c>
      <c r="F5391" s="18">
        <v>6.2099811676082872</v>
      </c>
      <c r="G5391" s="18">
        <v>5.8100282485875701</v>
      </c>
      <c r="H5391" s="18">
        <v>5.6199780288763339</v>
      </c>
    </row>
    <row r="5392" spans="1:8" ht="15.75" customHeight="1">
      <c r="A5392" s="4" t="str">
        <f>+B5383&amp;B5392</f>
        <v>44030C. DE PASCO</v>
      </c>
      <c r="B5392" s="22" t="s">
        <v>23</v>
      </c>
      <c r="C5392" s="18"/>
      <c r="D5392" s="18"/>
      <c r="E5392" s="18"/>
      <c r="F5392" s="18"/>
      <c r="G5392" s="18">
        <v>6.5800376647834273</v>
      </c>
      <c r="H5392" s="18">
        <v>6.4199623352165736</v>
      </c>
    </row>
    <row r="5393" spans="1:8" ht="15.75" customHeight="1">
      <c r="A5393" s="4" t="str">
        <f>+B5383&amp;B5393</f>
        <v>44030PISCO</v>
      </c>
      <c r="B5393" s="22" t="s">
        <v>24</v>
      </c>
      <c r="C5393" s="18">
        <v>6.42</v>
      </c>
      <c r="D5393" s="18">
        <v>6.42</v>
      </c>
      <c r="E5393" s="18"/>
      <c r="F5393" s="18">
        <v>6.4799905838041427</v>
      </c>
      <c r="G5393" s="18">
        <v>6.1100125549278097</v>
      </c>
      <c r="H5393" s="18">
        <v>5.9000313873195234</v>
      </c>
    </row>
    <row r="5394" spans="1:8" ht="15.75" customHeight="1">
      <c r="A5394" s="4" t="str">
        <f>B5383&amp;B5394</f>
        <v>44030MOLLENDO</v>
      </c>
      <c r="B5394" s="22" t="s">
        <v>25</v>
      </c>
      <c r="C5394" s="18">
        <v>6.6899999999999995</v>
      </c>
      <c r="D5394" s="18">
        <v>6.6899999999999995</v>
      </c>
      <c r="E5394" s="18"/>
      <c r="F5394" s="18"/>
      <c r="G5394" s="18">
        <v>6.4199623352165727</v>
      </c>
      <c r="H5394" s="18">
        <v>6.25</v>
      </c>
    </row>
    <row r="5395" spans="1:8" ht="15.75" customHeight="1">
      <c r="A5395" s="4" t="str">
        <f>B5383&amp;B5395</f>
        <v>44030JULIACA</v>
      </c>
      <c r="B5395" s="22" t="s">
        <v>26</v>
      </c>
      <c r="C5395" s="18">
        <v>6.9600000000000009</v>
      </c>
      <c r="D5395" s="18">
        <v>6.9600000000000009</v>
      </c>
      <c r="E5395" s="18"/>
      <c r="F5395" s="18"/>
      <c r="G5395" s="18"/>
      <c r="H5395" s="18">
        <v>6.5600282485875709</v>
      </c>
    </row>
    <row r="5396" spans="1:8" ht="15.75" customHeight="1">
      <c r="A5396" s="4" t="str">
        <f>B5383&amp;B5396</f>
        <v>44030CUSCO</v>
      </c>
      <c r="B5396" s="22" t="s">
        <v>19</v>
      </c>
      <c r="C5396" s="18">
        <v>6.91</v>
      </c>
      <c r="D5396" s="18">
        <v>6.91</v>
      </c>
      <c r="E5396" s="18"/>
      <c r="F5396" s="18"/>
      <c r="G5396" s="18"/>
      <c r="H5396" s="18">
        <v>6.6100125549278106</v>
      </c>
    </row>
    <row r="5397" spans="1:8" ht="15.75" customHeight="1">
      <c r="A5397" s="4" t="str">
        <f>B5383&amp;B5397</f>
        <v>44030ILO</v>
      </c>
      <c r="B5397" s="22" t="s">
        <v>27</v>
      </c>
      <c r="C5397" s="18">
        <v>6.73</v>
      </c>
      <c r="D5397" s="18">
        <v>6.73</v>
      </c>
      <c r="E5397" s="18"/>
      <c r="F5397" s="18">
        <v>6.8899874450721921</v>
      </c>
      <c r="G5397" s="18"/>
      <c r="H5397" s="18"/>
    </row>
    <row r="5398" spans="1:8" ht="15.75" customHeight="1">
      <c r="A5398" s="4" t="str">
        <f>B5383&amp;B5398</f>
        <v>44030EL MILAGRO</v>
      </c>
      <c r="B5398" s="22" t="s">
        <v>28</v>
      </c>
      <c r="C5398" s="18"/>
      <c r="D5398" s="18"/>
      <c r="E5398" s="18"/>
      <c r="F5398" s="18"/>
      <c r="G5398" s="18">
        <v>6.2999843063402388</v>
      </c>
      <c r="H5398" s="18">
        <v>6.0400188323917137</v>
      </c>
    </row>
    <row r="5399" spans="1:8" ht="15.75" customHeight="1">
      <c r="A5399" s="4" t="str">
        <f>B5383&amp;B5399</f>
        <v>44030YURIMAGUAS</v>
      </c>
      <c r="B5399" s="22" t="s">
        <v>29</v>
      </c>
      <c r="C5399" s="18"/>
      <c r="D5399" s="18"/>
      <c r="E5399" s="18"/>
      <c r="F5399" s="18"/>
      <c r="G5399" s="18"/>
      <c r="H5399" s="18"/>
    </row>
    <row r="5400" spans="1:8" ht="15.75" customHeight="1">
      <c r="A5400" s="4" t="str">
        <f>B5383&amp;B5400</f>
        <v>44030IQUITOS</v>
      </c>
      <c r="B5400" s="22" t="s">
        <v>30</v>
      </c>
      <c r="C5400" s="18"/>
      <c r="D5400" s="18"/>
      <c r="E5400" s="18"/>
      <c r="F5400" s="18"/>
      <c r="G5400" s="18"/>
      <c r="H5400" s="18"/>
    </row>
    <row r="5401" spans="1:8" ht="15.75" customHeight="1">
      <c r="A5401" s="4" t="str">
        <f>B5383&amp;B5401</f>
        <v>44030PUCALLPA</v>
      </c>
      <c r="B5401" s="22" t="s">
        <v>31</v>
      </c>
      <c r="C5401" s="18"/>
      <c r="D5401" s="18"/>
      <c r="E5401" s="18"/>
      <c r="F5401" s="18"/>
      <c r="G5401" s="18"/>
      <c r="H5401" s="18"/>
    </row>
    <row r="5402" spans="1:8" ht="15.75" customHeight="1">
      <c r="A5402" s="4" t="str">
        <f>B5383&amp;B5402</f>
        <v>44030PTO. MALDONADO</v>
      </c>
      <c r="B5402" s="22" t="s">
        <v>32</v>
      </c>
      <c r="C5402" s="18">
        <v>8.23</v>
      </c>
      <c r="D5402" s="18">
        <v>8.23</v>
      </c>
      <c r="E5402" s="18"/>
      <c r="F5402" s="18"/>
      <c r="G5402" s="18"/>
      <c r="H5402" s="18"/>
    </row>
    <row r="5403" spans="1:8" ht="15.75" customHeight="1">
      <c r="A5403" s="4"/>
      <c r="B5403" s="17">
        <v>44037</v>
      </c>
      <c r="C5403" s="18"/>
      <c r="D5403" s="18"/>
      <c r="E5403" s="18"/>
      <c r="F5403" s="18"/>
      <c r="G5403" s="18"/>
      <c r="H5403" s="18"/>
    </row>
    <row r="5404" spans="1:8" ht="15.75" customHeight="1">
      <c r="A5404" s="4" t="str">
        <f>B5403&amp;B5404</f>
        <v>44037TALARA</v>
      </c>
      <c r="B5404" s="22" t="s">
        <v>20</v>
      </c>
      <c r="C5404" s="18"/>
      <c r="D5404" s="18"/>
      <c r="E5404" s="18"/>
      <c r="F5404" s="18">
        <v>6.3800219711236661</v>
      </c>
      <c r="G5404" s="18">
        <v>6.0099654739485251</v>
      </c>
      <c r="H5404" s="18">
        <v>5.7400345260514749</v>
      </c>
    </row>
    <row r="5405" spans="1:8" ht="15.75" customHeight="1">
      <c r="A5405" s="4" t="str">
        <f>B5403&amp;B5405</f>
        <v>44037PIURA</v>
      </c>
      <c r="B5405" s="22" t="s">
        <v>21</v>
      </c>
      <c r="C5405" s="18"/>
      <c r="D5405" s="18"/>
      <c r="E5405" s="18"/>
      <c r="F5405" s="18"/>
      <c r="G5405" s="18">
        <v>6.0900031387319515</v>
      </c>
      <c r="H5405" s="18">
        <v>5.9199623352165727</v>
      </c>
    </row>
    <row r="5406" spans="1:8" ht="15.75" customHeight="1">
      <c r="A5406" s="4" t="str">
        <f>+B5403&amp;B5406</f>
        <v>44037ETEN</v>
      </c>
      <c r="B5406" s="22" t="s">
        <v>18</v>
      </c>
      <c r="C5406" s="18">
        <v>6.58</v>
      </c>
      <c r="D5406" s="18">
        <v>6.58</v>
      </c>
      <c r="E5406" s="18"/>
      <c r="F5406" s="18"/>
      <c r="G5406" s="18">
        <v>6.2799748901443815</v>
      </c>
      <c r="H5406" s="18">
        <v>6.1100125549278097</v>
      </c>
    </row>
    <row r="5407" spans="1:8" ht="15.75" customHeight="1">
      <c r="A5407" s="4" t="str">
        <f>+B5403&amp;B5407</f>
        <v>44037SALAVERRY</v>
      </c>
      <c r="B5407" s="22" t="s">
        <v>16</v>
      </c>
      <c r="C5407" s="18">
        <v>6.620000000000001</v>
      </c>
      <c r="D5407" s="18">
        <v>6.620000000000001</v>
      </c>
      <c r="E5407" s="18"/>
      <c r="F5407" s="18">
        <v>6.6899717514124282</v>
      </c>
      <c r="G5407" s="18">
        <v>6.3100282485875701</v>
      </c>
      <c r="H5407" s="18">
        <v>6.1399874450721912</v>
      </c>
    </row>
    <row r="5408" spans="1:8" ht="15.75" customHeight="1">
      <c r="A5408" s="4" t="str">
        <f>+B5403&amp;B5408</f>
        <v>44037CHIMBOTE</v>
      </c>
      <c r="B5408" s="22" t="s">
        <v>15</v>
      </c>
      <c r="C5408" s="18">
        <v>6.4899999999999993</v>
      </c>
      <c r="D5408" s="18">
        <v>6.4899999999999993</v>
      </c>
      <c r="E5408" s="18"/>
      <c r="F5408" s="18"/>
      <c r="G5408" s="18">
        <v>6.3100282485875701</v>
      </c>
      <c r="H5408" s="18"/>
    </row>
    <row r="5409" spans="1:8" ht="15.75" customHeight="1">
      <c r="A5409" s="4" t="str">
        <f>+B5403&amp;B5409</f>
        <v>44037SUPE</v>
      </c>
      <c r="B5409" s="22" t="s">
        <v>22</v>
      </c>
      <c r="C5409" s="18">
        <v>6.48</v>
      </c>
      <c r="D5409" s="18">
        <v>6.48</v>
      </c>
      <c r="E5409" s="18"/>
      <c r="F5409" s="18"/>
      <c r="G5409" s="18">
        <v>6.0299748901443815</v>
      </c>
      <c r="H5409" s="18">
        <v>6.0099654739485242</v>
      </c>
    </row>
    <row r="5410" spans="1:8" ht="15.75" customHeight="1">
      <c r="A5410" s="4" t="str">
        <f>+B5403&amp;B5410</f>
        <v>44037CALLAO</v>
      </c>
      <c r="B5410" s="22" t="s">
        <v>17</v>
      </c>
      <c r="C5410" s="18">
        <v>6.3500000000000005</v>
      </c>
      <c r="D5410" s="18">
        <v>6.3500000000000005</v>
      </c>
      <c r="E5410" s="18">
        <v>6.3800219711236661</v>
      </c>
      <c r="F5410" s="18">
        <v>6.2099811676082872</v>
      </c>
      <c r="G5410" s="18">
        <v>5.8100282485875701</v>
      </c>
      <c r="H5410" s="18">
        <v>5.6199780288763339</v>
      </c>
    </row>
    <row r="5411" spans="1:8" ht="15.75" customHeight="1">
      <c r="A5411" s="4" t="str">
        <f>+B5403&amp;B5411</f>
        <v>44037CONCHAN</v>
      </c>
      <c r="B5411" s="22" t="s">
        <v>14</v>
      </c>
      <c r="C5411" s="18">
        <v>6.3500000000000005</v>
      </c>
      <c r="D5411" s="18">
        <v>6.3500000000000005</v>
      </c>
      <c r="E5411" s="18">
        <v>6.3800219711236661</v>
      </c>
      <c r="F5411" s="18">
        <v>6.2099811676082872</v>
      </c>
      <c r="G5411" s="18">
        <v>5.8100282485875701</v>
      </c>
      <c r="H5411" s="18">
        <v>5.6199780288763339</v>
      </c>
    </row>
    <row r="5412" spans="1:8" ht="15.75" customHeight="1">
      <c r="A5412" s="4" t="str">
        <f>+B5403&amp;B5412</f>
        <v>44037C. DE PASCO</v>
      </c>
      <c r="B5412" s="22" t="s">
        <v>23</v>
      </c>
      <c r="C5412" s="18"/>
      <c r="D5412" s="18"/>
      <c r="E5412" s="18"/>
      <c r="F5412" s="18"/>
      <c r="G5412" s="18">
        <v>6.5800376647834273</v>
      </c>
      <c r="H5412" s="18">
        <v>6.4199623352165736</v>
      </c>
    </row>
    <row r="5413" spans="1:8" ht="15.75" customHeight="1">
      <c r="A5413" s="4" t="str">
        <f>+B5403&amp;B5413</f>
        <v>44037PISCO</v>
      </c>
      <c r="B5413" s="22" t="s">
        <v>24</v>
      </c>
      <c r="C5413" s="18">
        <v>6.5500000000000007</v>
      </c>
      <c r="D5413" s="18">
        <v>6.5500000000000007</v>
      </c>
      <c r="E5413" s="18"/>
      <c r="F5413" s="18">
        <v>6.4799905838041427</v>
      </c>
      <c r="G5413" s="18">
        <v>6.1100125549278097</v>
      </c>
      <c r="H5413" s="18">
        <v>5.9000313873195234</v>
      </c>
    </row>
    <row r="5414" spans="1:8" ht="15.75" customHeight="1">
      <c r="A5414" s="4" t="str">
        <f>B5403&amp;B5414</f>
        <v>44037MOLLENDO</v>
      </c>
      <c r="B5414" s="22" t="s">
        <v>25</v>
      </c>
      <c r="C5414" s="18">
        <v>6.82</v>
      </c>
      <c r="D5414" s="18">
        <v>6.82</v>
      </c>
      <c r="E5414" s="18"/>
      <c r="F5414" s="18"/>
      <c r="G5414" s="18">
        <v>6.4199623352165727</v>
      </c>
      <c r="H5414" s="18">
        <v>6.25</v>
      </c>
    </row>
    <row r="5415" spans="1:8" ht="15.75" customHeight="1">
      <c r="A5415" s="4" t="str">
        <f>B5403&amp;B5415</f>
        <v>44037JULIACA</v>
      </c>
      <c r="B5415" s="22" t="s">
        <v>26</v>
      </c>
      <c r="C5415" s="18">
        <v>7.09</v>
      </c>
      <c r="D5415" s="18">
        <v>7.09</v>
      </c>
      <c r="E5415" s="18"/>
      <c r="F5415" s="18"/>
      <c r="G5415" s="18"/>
      <c r="H5415" s="18">
        <v>6.5600282485875709</v>
      </c>
    </row>
    <row r="5416" spans="1:8" ht="15.75" customHeight="1">
      <c r="A5416" s="4" t="str">
        <f>B5403&amp;B5416</f>
        <v>44037CUSCO</v>
      </c>
      <c r="B5416" s="22" t="s">
        <v>19</v>
      </c>
      <c r="C5416" s="18">
        <v>7.0400000000000009</v>
      </c>
      <c r="D5416" s="18">
        <v>7.0400000000000009</v>
      </c>
      <c r="E5416" s="18"/>
      <c r="F5416" s="18"/>
      <c r="G5416" s="18"/>
      <c r="H5416" s="18">
        <v>6.6100125549278106</v>
      </c>
    </row>
    <row r="5417" spans="1:8" ht="15.75" customHeight="1">
      <c r="A5417" s="4" t="str">
        <f>B5403&amp;B5417</f>
        <v>44037ILO</v>
      </c>
      <c r="B5417" s="22" t="s">
        <v>27</v>
      </c>
      <c r="C5417" s="18">
        <v>6.8599999999999994</v>
      </c>
      <c r="D5417" s="18">
        <v>6.8599999999999994</v>
      </c>
      <c r="E5417" s="18"/>
      <c r="F5417" s="18">
        <v>6.8899874450721921</v>
      </c>
      <c r="G5417" s="18"/>
      <c r="H5417" s="18"/>
    </row>
    <row r="5418" spans="1:8" ht="15.75" customHeight="1">
      <c r="A5418" s="4" t="str">
        <f>B5403&amp;B5418</f>
        <v>44037EL MILAGRO</v>
      </c>
      <c r="B5418" s="22" t="s">
        <v>28</v>
      </c>
      <c r="C5418" s="18"/>
      <c r="D5418" s="18"/>
      <c r="E5418" s="18"/>
      <c r="F5418" s="18"/>
      <c r="G5418" s="18">
        <v>6.2999843063402388</v>
      </c>
      <c r="H5418" s="18">
        <v>6.0400188323917137</v>
      </c>
    </row>
    <row r="5419" spans="1:8" ht="15.75" customHeight="1">
      <c r="A5419" s="4" t="str">
        <f>B5403&amp;B5419</f>
        <v>44037YURIMAGUAS</v>
      </c>
      <c r="B5419" s="22" t="s">
        <v>29</v>
      </c>
      <c r="C5419" s="18"/>
      <c r="D5419" s="18"/>
      <c r="E5419" s="18"/>
      <c r="F5419" s="18"/>
      <c r="G5419" s="18"/>
      <c r="H5419" s="18"/>
    </row>
    <row r="5420" spans="1:8" ht="15.75" customHeight="1">
      <c r="A5420" s="4" t="str">
        <f>B5403&amp;B5420</f>
        <v>44037IQUITOS</v>
      </c>
      <c r="B5420" s="22" t="s">
        <v>30</v>
      </c>
      <c r="C5420" s="18"/>
      <c r="D5420" s="18"/>
      <c r="E5420" s="18"/>
      <c r="F5420" s="18"/>
      <c r="G5420" s="18"/>
      <c r="H5420" s="18"/>
    </row>
    <row r="5421" spans="1:8" ht="15.75" customHeight="1">
      <c r="A5421" s="4" t="str">
        <f>B5403&amp;B5421</f>
        <v>44037PUCALLPA</v>
      </c>
      <c r="B5421" s="22" t="s">
        <v>31</v>
      </c>
      <c r="C5421" s="18"/>
      <c r="D5421" s="18"/>
      <c r="E5421" s="18"/>
      <c r="F5421" s="18"/>
      <c r="G5421" s="18"/>
      <c r="H5421" s="18"/>
    </row>
    <row r="5422" spans="1:8" ht="15.75" customHeight="1">
      <c r="A5422" s="4" t="str">
        <f>B5403&amp;B5422</f>
        <v>44037PTO. MALDONADO</v>
      </c>
      <c r="B5422" s="22" t="s">
        <v>32</v>
      </c>
      <c r="C5422" s="18">
        <v>8.36</v>
      </c>
      <c r="D5422" s="18">
        <v>8.36</v>
      </c>
      <c r="E5422" s="18"/>
      <c r="F5422" s="18"/>
      <c r="G5422" s="18"/>
      <c r="H5422" s="18"/>
    </row>
    <row r="5423" spans="1:8" ht="15.75" customHeight="1">
      <c r="A5423" s="4"/>
      <c r="B5423" s="17">
        <v>44044</v>
      </c>
      <c r="C5423" s="18"/>
      <c r="D5423" s="18"/>
      <c r="E5423" s="18"/>
      <c r="F5423" s="18"/>
      <c r="G5423" s="18"/>
      <c r="H5423" s="18"/>
    </row>
    <row r="5424" spans="1:8" ht="15.75" customHeight="1">
      <c r="A5424" s="4" t="str">
        <f>B5423&amp;B5424</f>
        <v>44044TALARA</v>
      </c>
      <c r="B5424" s="163" t="s">
        <v>20</v>
      </c>
      <c r="C5424" s="164"/>
      <c r="D5424" s="164"/>
      <c r="E5424" s="164"/>
      <c r="F5424" s="164">
        <v>6.3800219711236661</v>
      </c>
      <c r="G5424" s="164">
        <v>6.0099654739485251</v>
      </c>
      <c r="H5424" s="164">
        <v>5.7400345260514749</v>
      </c>
    </row>
    <row r="5425" spans="1:8" ht="15.75" customHeight="1">
      <c r="A5425" s="4" t="str">
        <f>B5423&amp;B5425</f>
        <v>44044PIURA</v>
      </c>
      <c r="B5425" s="163" t="s">
        <v>21</v>
      </c>
      <c r="C5425" s="164"/>
      <c r="D5425" s="164"/>
      <c r="E5425" s="164"/>
      <c r="F5425" s="164"/>
      <c r="G5425" s="164">
        <v>6.0900031387319515</v>
      </c>
      <c r="H5425" s="164">
        <v>5.9199623352165727</v>
      </c>
    </row>
    <row r="5426" spans="1:8" ht="15.75" customHeight="1">
      <c r="A5426" s="4" t="str">
        <f>+B5423&amp;B5426</f>
        <v>44044ETEN</v>
      </c>
      <c r="B5426" s="163" t="s">
        <v>18</v>
      </c>
      <c r="C5426" s="164">
        <v>6.6899999999999995</v>
      </c>
      <c r="D5426" s="164">
        <v>6.6899999999999995</v>
      </c>
      <c r="E5426" s="164"/>
      <c r="F5426" s="164"/>
      <c r="G5426" s="164">
        <v>6.2799748901443815</v>
      </c>
      <c r="H5426" s="164">
        <v>6.1100125549278097</v>
      </c>
    </row>
    <row r="5427" spans="1:8" ht="15.75" customHeight="1">
      <c r="A5427" s="4" t="str">
        <f>+B5423&amp;B5427</f>
        <v>44044SALAVERRY</v>
      </c>
      <c r="B5427" s="163" t="s">
        <v>16</v>
      </c>
      <c r="C5427" s="164">
        <v>6.73</v>
      </c>
      <c r="D5427" s="164">
        <v>6.73</v>
      </c>
      <c r="E5427" s="164"/>
      <c r="F5427" s="164">
        <v>6.6899717514124282</v>
      </c>
      <c r="G5427" s="164">
        <v>6.3100282485875701</v>
      </c>
      <c r="H5427" s="164">
        <v>6.1399874450721912</v>
      </c>
    </row>
    <row r="5428" spans="1:8" ht="15.75" customHeight="1">
      <c r="A5428" s="4" t="str">
        <f>+B5423&amp;B5428</f>
        <v>44044CHIMBOTE</v>
      </c>
      <c r="B5428" s="163" t="s">
        <v>15</v>
      </c>
      <c r="C5428" s="164">
        <v>6.6000000000000014</v>
      </c>
      <c r="D5428" s="164">
        <v>6.6000000000000014</v>
      </c>
      <c r="E5428" s="164"/>
      <c r="F5428" s="164"/>
      <c r="G5428" s="164">
        <v>6.3100282485875701</v>
      </c>
      <c r="H5428" s="164"/>
    </row>
    <row r="5429" spans="1:8" ht="15.75" customHeight="1">
      <c r="A5429" s="4" t="str">
        <f>+B5423&amp;B5429</f>
        <v>44044SUPE</v>
      </c>
      <c r="B5429" s="163" t="s">
        <v>22</v>
      </c>
      <c r="C5429" s="164">
        <v>6.59</v>
      </c>
      <c r="D5429" s="164">
        <v>6.59</v>
      </c>
      <c r="E5429" s="164"/>
      <c r="F5429" s="164"/>
      <c r="G5429" s="164">
        <v>6.0299748901443815</v>
      </c>
      <c r="H5429" s="164">
        <v>6.0099654739485242</v>
      </c>
    </row>
    <row r="5430" spans="1:8" ht="15.75" customHeight="1">
      <c r="A5430" s="4" t="str">
        <f>+B5423&amp;B5430</f>
        <v>44044CALLAO</v>
      </c>
      <c r="B5430" s="163" t="s">
        <v>17</v>
      </c>
      <c r="C5430" s="164">
        <v>6.46</v>
      </c>
      <c r="D5430" s="164">
        <v>6.46</v>
      </c>
      <c r="E5430" s="164">
        <v>6.3800219711236661</v>
      </c>
      <c r="F5430" s="164">
        <v>6.2099811676082872</v>
      </c>
      <c r="G5430" s="164">
        <v>5.8100282485875701</v>
      </c>
      <c r="H5430" s="164">
        <v>5.6199780288763339</v>
      </c>
    </row>
    <row r="5431" spans="1:8" ht="15.75" customHeight="1">
      <c r="A5431" s="4" t="str">
        <f>+B5423&amp;B5431</f>
        <v>44044CONCHAN</v>
      </c>
      <c r="B5431" s="163" t="s">
        <v>14</v>
      </c>
      <c r="C5431" s="164">
        <v>6.46</v>
      </c>
      <c r="D5431" s="164">
        <v>6.46</v>
      </c>
      <c r="E5431" s="164">
        <v>6.3800219711236661</v>
      </c>
      <c r="F5431" s="164">
        <v>6.2099811676082872</v>
      </c>
      <c r="G5431" s="164">
        <v>5.8100282485875701</v>
      </c>
      <c r="H5431" s="164">
        <v>5.6199780288763339</v>
      </c>
    </row>
    <row r="5432" spans="1:8" ht="15.75" customHeight="1">
      <c r="A5432" s="4" t="str">
        <f>+B5423&amp;B5432</f>
        <v>44044C. DE PASCO</v>
      </c>
      <c r="B5432" s="163" t="s">
        <v>23</v>
      </c>
      <c r="C5432" s="164"/>
      <c r="D5432" s="164"/>
      <c r="E5432" s="164"/>
      <c r="F5432" s="164"/>
      <c r="G5432" s="164">
        <v>6.5800376647834273</v>
      </c>
      <c r="H5432" s="164">
        <v>6.4199623352165736</v>
      </c>
    </row>
    <row r="5433" spans="1:8" ht="15.75" customHeight="1">
      <c r="A5433" s="4" t="str">
        <f>+B5423&amp;B5433</f>
        <v>44044PISCO</v>
      </c>
      <c r="B5433" s="163" t="s">
        <v>24</v>
      </c>
      <c r="C5433" s="164">
        <v>6.66</v>
      </c>
      <c r="D5433" s="164">
        <v>6.66</v>
      </c>
      <c r="E5433" s="164"/>
      <c r="F5433" s="164">
        <v>6.4799905838041427</v>
      </c>
      <c r="G5433" s="164">
        <v>6.1100125549278097</v>
      </c>
      <c r="H5433" s="164">
        <v>5.9000313873195234</v>
      </c>
    </row>
    <row r="5434" spans="1:8" ht="15.75" customHeight="1">
      <c r="A5434" s="4" t="str">
        <f>B5423&amp;B5434</f>
        <v>44044MOLLENDO</v>
      </c>
      <c r="B5434" s="163" t="s">
        <v>25</v>
      </c>
      <c r="C5434" s="164">
        <v>6.9300000000000015</v>
      </c>
      <c r="D5434" s="164">
        <v>6.9300000000000015</v>
      </c>
      <c r="E5434" s="164"/>
      <c r="F5434" s="164"/>
      <c r="G5434" s="164">
        <v>6.4199623352165727</v>
      </c>
      <c r="H5434" s="164">
        <v>6.25</v>
      </c>
    </row>
    <row r="5435" spans="1:8" ht="15.75" customHeight="1">
      <c r="A5435" s="4" t="str">
        <f>B5423&amp;B5435</f>
        <v>44044JULIACA</v>
      </c>
      <c r="B5435" s="163" t="s">
        <v>26</v>
      </c>
      <c r="C5435" s="164">
        <v>7.2000000000000011</v>
      </c>
      <c r="D5435" s="164">
        <v>7.2000000000000011</v>
      </c>
      <c r="E5435" s="164"/>
      <c r="F5435" s="164"/>
      <c r="G5435" s="164"/>
      <c r="H5435" s="164">
        <v>6.5600282485875709</v>
      </c>
    </row>
    <row r="5436" spans="1:8" ht="15.75" customHeight="1">
      <c r="A5436" s="4" t="str">
        <f>B5423&amp;B5436</f>
        <v>44044CUSCO</v>
      </c>
      <c r="B5436" s="163" t="s">
        <v>19</v>
      </c>
      <c r="C5436" s="164">
        <v>7.15</v>
      </c>
      <c r="D5436" s="164">
        <v>7.15</v>
      </c>
      <c r="E5436" s="164"/>
      <c r="F5436" s="164"/>
      <c r="G5436" s="164"/>
      <c r="H5436" s="164">
        <v>6.6100125549278106</v>
      </c>
    </row>
    <row r="5437" spans="1:8" ht="15.75" customHeight="1">
      <c r="A5437" s="4" t="str">
        <f>B5423&amp;B5437</f>
        <v>44044ILO</v>
      </c>
      <c r="B5437" s="163" t="s">
        <v>27</v>
      </c>
      <c r="C5437" s="164">
        <v>6.9699999999999989</v>
      </c>
      <c r="D5437" s="164">
        <v>6.9699999999999989</v>
      </c>
      <c r="E5437" s="164"/>
      <c r="F5437" s="164">
        <v>6.8899874450721921</v>
      </c>
      <c r="G5437" s="164"/>
      <c r="H5437" s="164"/>
    </row>
    <row r="5438" spans="1:8" ht="15.75" customHeight="1">
      <c r="A5438" s="4" t="str">
        <f>B5423&amp;B5438</f>
        <v>44044EL MILAGRO</v>
      </c>
      <c r="B5438" s="163" t="s">
        <v>28</v>
      </c>
      <c r="C5438" s="164"/>
      <c r="D5438" s="164"/>
      <c r="E5438" s="164"/>
      <c r="F5438" s="164"/>
      <c r="G5438" s="164">
        <v>6.2999843063402388</v>
      </c>
      <c r="H5438" s="164">
        <v>6.0400188323917137</v>
      </c>
    </row>
    <row r="5439" spans="1:8" ht="15.75" customHeight="1">
      <c r="A5439" s="4" t="str">
        <f>B5423&amp;B5439</f>
        <v>44044YURIMAGUAS</v>
      </c>
      <c r="B5439" s="163" t="s">
        <v>29</v>
      </c>
      <c r="C5439" s="164"/>
      <c r="D5439" s="164"/>
      <c r="E5439" s="164"/>
      <c r="F5439" s="164"/>
      <c r="G5439" s="164"/>
      <c r="H5439" s="164"/>
    </row>
    <row r="5440" spans="1:8" ht="15.75" customHeight="1">
      <c r="A5440" s="4" t="str">
        <f>B5423&amp;B5440</f>
        <v>44044IQUITOS</v>
      </c>
      <c r="B5440" s="163" t="s">
        <v>30</v>
      </c>
      <c r="C5440" s="164"/>
      <c r="D5440" s="164"/>
      <c r="E5440" s="164"/>
      <c r="F5440" s="164"/>
      <c r="G5440" s="164"/>
      <c r="H5440" s="164"/>
    </row>
    <row r="5441" spans="1:8" ht="15.75" customHeight="1">
      <c r="A5441" s="4" t="str">
        <f>B5423&amp;B5441</f>
        <v>44044PUCALLPA</v>
      </c>
      <c r="B5441" s="163" t="s">
        <v>31</v>
      </c>
      <c r="C5441" s="164"/>
      <c r="D5441" s="164"/>
      <c r="E5441" s="164"/>
      <c r="F5441" s="164"/>
      <c r="G5441" s="164"/>
      <c r="H5441" s="164"/>
    </row>
    <row r="5442" spans="1:8" ht="15.75" customHeight="1">
      <c r="A5442" s="4" t="str">
        <f>B5423&amp;B5442</f>
        <v>44044PTO. MALDONADO</v>
      </c>
      <c r="B5442" s="163" t="s">
        <v>32</v>
      </c>
      <c r="C5442" s="164">
        <v>8.4700000000000006</v>
      </c>
      <c r="D5442" s="164">
        <v>8.4700000000000006</v>
      </c>
      <c r="E5442" s="164"/>
      <c r="F5442" s="164"/>
      <c r="G5442" s="164"/>
      <c r="H5442" s="164"/>
    </row>
    <row r="5443" spans="1:8" ht="15.75" customHeight="1">
      <c r="A5443" s="4"/>
      <c r="B5443" s="17">
        <v>44049</v>
      </c>
      <c r="C5443" s="18"/>
      <c r="D5443" s="18"/>
      <c r="E5443" s="18"/>
      <c r="F5443" s="18"/>
      <c r="G5443" s="18"/>
      <c r="H5443" s="18"/>
    </row>
    <row r="5444" spans="1:8" ht="15.75" customHeight="1">
      <c r="A5444" s="4" t="str">
        <f>B5443&amp;B5444</f>
        <v>44049TALARA</v>
      </c>
      <c r="B5444" s="163" t="s">
        <v>20</v>
      </c>
      <c r="C5444" s="18"/>
      <c r="D5444" s="18"/>
      <c r="E5444" s="18"/>
      <c r="F5444" s="18">
        <v>6.3800219711236661</v>
      </c>
      <c r="G5444" s="18">
        <v>6.0099654739485251</v>
      </c>
      <c r="H5444" s="18">
        <v>5.7400345260514749</v>
      </c>
    </row>
    <row r="5445" spans="1:8" ht="15.75" customHeight="1">
      <c r="A5445" s="4" t="str">
        <f>B5443&amp;B5445</f>
        <v>44049PIURA</v>
      </c>
      <c r="B5445" s="163" t="s">
        <v>21</v>
      </c>
      <c r="C5445" s="18"/>
      <c r="D5445" s="18"/>
      <c r="E5445" s="18"/>
      <c r="F5445" s="18"/>
      <c r="G5445" s="18">
        <v>6.0900031387319515</v>
      </c>
      <c r="H5445" s="18">
        <v>5.9199623352165727</v>
      </c>
    </row>
    <row r="5446" spans="1:8" ht="15.75" customHeight="1">
      <c r="A5446" s="4" t="str">
        <f>+B5443&amp;B5446</f>
        <v>44049ETEN</v>
      </c>
      <c r="B5446" s="163" t="s">
        <v>18</v>
      </c>
      <c r="C5446" s="18">
        <v>6.6899999999999995</v>
      </c>
      <c r="D5446" s="18">
        <v>6.6899999999999995</v>
      </c>
      <c r="E5446" s="18"/>
      <c r="F5446" s="18"/>
      <c r="G5446" s="18">
        <v>6.2799748901443815</v>
      </c>
      <c r="H5446" s="18">
        <v>6.1100125549278097</v>
      </c>
    </row>
    <row r="5447" spans="1:8" ht="15.75" customHeight="1">
      <c r="A5447" s="4" t="str">
        <f>+B5443&amp;B5447</f>
        <v>44049SALAVERRY</v>
      </c>
      <c r="B5447" s="163" t="s">
        <v>16</v>
      </c>
      <c r="C5447" s="18">
        <v>6.73</v>
      </c>
      <c r="D5447" s="18">
        <v>6.73</v>
      </c>
      <c r="E5447" s="18"/>
      <c r="F5447" s="18">
        <v>6.6899717514124282</v>
      </c>
      <c r="G5447" s="18">
        <v>6.3100282485875701</v>
      </c>
      <c r="H5447" s="18">
        <v>6.1399874450721912</v>
      </c>
    </row>
    <row r="5448" spans="1:8" ht="15.75" customHeight="1">
      <c r="A5448" s="4" t="str">
        <f>+B5443&amp;B5448</f>
        <v>44049CHIMBOTE</v>
      </c>
      <c r="B5448" s="163" t="s">
        <v>15</v>
      </c>
      <c r="C5448" s="18">
        <v>6.6000000000000014</v>
      </c>
      <c r="D5448" s="18">
        <v>6.6000000000000014</v>
      </c>
      <c r="E5448" s="18"/>
      <c r="F5448" s="18"/>
      <c r="G5448" s="18">
        <v>6.3100282485875701</v>
      </c>
      <c r="H5448" s="18"/>
    </row>
    <row r="5449" spans="1:8" ht="15.75" customHeight="1">
      <c r="A5449" s="4" t="str">
        <f>+B5443&amp;B5449</f>
        <v>44049SUPE</v>
      </c>
      <c r="B5449" s="163" t="s">
        <v>22</v>
      </c>
      <c r="C5449" s="18">
        <v>6.59</v>
      </c>
      <c r="D5449" s="18">
        <v>6.59</v>
      </c>
      <c r="E5449" s="18"/>
      <c r="F5449" s="18"/>
      <c r="G5449" s="18">
        <v>6.0299748901443815</v>
      </c>
      <c r="H5449" s="18">
        <v>6.0099654739485242</v>
      </c>
    </row>
    <row r="5450" spans="1:8" ht="15.75" customHeight="1">
      <c r="A5450" s="4" t="str">
        <f>+B5443&amp;B5450</f>
        <v>44049CALLAO</v>
      </c>
      <c r="B5450" s="163" t="s">
        <v>17</v>
      </c>
      <c r="C5450" s="18">
        <v>6.46</v>
      </c>
      <c r="D5450" s="18">
        <v>6.46</v>
      </c>
      <c r="E5450" s="18">
        <v>6.3800219711236661</v>
      </c>
      <c r="F5450" s="18">
        <v>6.2099811676082872</v>
      </c>
      <c r="G5450" s="18">
        <v>5.8100282485875701</v>
      </c>
      <c r="H5450" s="18">
        <v>5.6199780288763339</v>
      </c>
    </row>
    <row r="5451" spans="1:8" ht="15.75" customHeight="1">
      <c r="A5451" s="4" t="str">
        <f>+B5443&amp;B5451</f>
        <v>44049CONCHAN</v>
      </c>
      <c r="B5451" s="163" t="s">
        <v>14</v>
      </c>
      <c r="C5451" s="18">
        <v>6.46</v>
      </c>
      <c r="D5451" s="18">
        <v>6.46</v>
      </c>
      <c r="E5451" s="18">
        <v>6.3800219711236661</v>
      </c>
      <c r="F5451" s="18">
        <v>6.2099811676082872</v>
      </c>
      <c r="G5451" s="18">
        <v>5.8100282485875701</v>
      </c>
      <c r="H5451" s="18">
        <v>5.6199780288763339</v>
      </c>
    </row>
    <row r="5452" spans="1:8" ht="15.75" customHeight="1">
      <c r="A5452" s="4" t="str">
        <f>+B5443&amp;B5452</f>
        <v>44049C. DE PASCO</v>
      </c>
      <c r="B5452" s="163" t="s">
        <v>23</v>
      </c>
      <c r="C5452" s="18"/>
      <c r="D5452" s="18"/>
      <c r="E5452" s="18"/>
      <c r="F5452" s="18"/>
      <c r="G5452" s="18">
        <v>6.5800376647834273</v>
      </c>
      <c r="H5452" s="18">
        <v>6.4199623352165736</v>
      </c>
    </row>
    <row r="5453" spans="1:8" ht="15.75" customHeight="1">
      <c r="A5453" s="4" t="str">
        <f>+B5443&amp;B5453</f>
        <v>44049PISCO</v>
      </c>
      <c r="B5453" s="163" t="s">
        <v>24</v>
      </c>
      <c r="C5453" s="18">
        <v>6.66</v>
      </c>
      <c r="D5453" s="18">
        <v>6.66</v>
      </c>
      <c r="E5453" s="18"/>
      <c r="F5453" s="18">
        <v>6.4799905838041427</v>
      </c>
      <c r="G5453" s="18">
        <v>6.1100125549278097</v>
      </c>
      <c r="H5453" s="18">
        <v>5.9000313873195234</v>
      </c>
    </row>
    <row r="5454" spans="1:8" ht="15.75" customHeight="1">
      <c r="A5454" s="4" t="str">
        <f>B5443&amp;B5454</f>
        <v>44049MOLLENDO</v>
      </c>
      <c r="B5454" s="163" t="s">
        <v>25</v>
      </c>
      <c r="C5454" s="18">
        <v>6.9300000000000015</v>
      </c>
      <c r="D5454" s="18">
        <v>6.9300000000000015</v>
      </c>
      <c r="E5454" s="18"/>
      <c r="F5454" s="18"/>
      <c r="G5454" s="18">
        <v>6.4199623352165727</v>
      </c>
      <c r="H5454" s="18">
        <v>6.25</v>
      </c>
    </row>
    <row r="5455" spans="1:8" ht="15.75" customHeight="1">
      <c r="A5455" s="4" t="str">
        <f>B5443&amp;B5455</f>
        <v>44049JULIACA</v>
      </c>
      <c r="B5455" s="163" t="s">
        <v>26</v>
      </c>
      <c r="C5455" s="18">
        <v>7.2000000000000011</v>
      </c>
      <c r="D5455" s="18">
        <v>7.2000000000000011</v>
      </c>
      <c r="E5455" s="18"/>
      <c r="F5455" s="18"/>
      <c r="G5455" s="18"/>
      <c r="H5455" s="18">
        <v>6.5600282485875709</v>
      </c>
    </row>
    <row r="5456" spans="1:8" ht="15.75" customHeight="1">
      <c r="A5456" s="4" t="str">
        <f>B5443&amp;B5456</f>
        <v>44049CUSCO</v>
      </c>
      <c r="B5456" s="163" t="s">
        <v>19</v>
      </c>
      <c r="C5456" s="18">
        <v>7.15</v>
      </c>
      <c r="D5456" s="18">
        <v>7.15</v>
      </c>
      <c r="E5456" s="18"/>
      <c r="F5456" s="18"/>
      <c r="G5456" s="18"/>
      <c r="H5456" s="18">
        <v>6.6100125549278106</v>
      </c>
    </row>
    <row r="5457" spans="1:8" ht="15.75" customHeight="1">
      <c r="A5457" s="4" t="str">
        <f>B5443&amp;B5457</f>
        <v>44049ILO</v>
      </c>
      <c r="B5457" s="163" t="s">
        <v>27</v>
      </c>
      <c r="C5457" s="18">
        <v>6.9699999999999989</v>
      </c>
      <c r="D5457" s="18">
        <v>6.9699999999999989</v>
      </c>
      <c r="E5457" s="18"/>
      <c r="F5457" s="18">
        <v>6.8899874450721921</v>
      </c>
      <c r="G5457" s="18"/>
      <c r="H5457" s="18"/>
    </row>
    <row r="5458" spans="1:8" ht="15.75" customHeight="1">
      <c r="A5458" s="4" t="str">
        <f>B5443&amp;B5458</f>
        <v>44049EL MILAGRO</v>
      </c>
      <c r="B5458" s="163" t="s">
        <v>28</v>
      </c>
      <c r="C5458" s="18"/>
      <c r="D5458" s="18"/>
      <c r="E5458" s="18"/>
      <c r="F5458" s="18"/>
      <c r="G5458" s="18">
        <v>6.2999843063402388</v>
      </c>
      <c r="H5458" s="18">
        <v>6.0400188323917137</v>
      </c>
    </row>
    <row r="5459" spans="1:8" ht="15.75" customHeight="1">
      <c r="A5459" s="4" t="str">
        <f>B5443&amp;B5459</f>
        <v>44049YURIMAGUAS</v>
      </c>
      <c r="B5459" s="163" t="s">
        <v>29</v>
      </c>
      <c r="C5459" s="18"/>
      <c r="D5459" s="18"/>
      <c r="E5459" s="18"/>
      <c r="F5459" s="18"/>
      <c r="G5459" s="18"/>
      <c r="H5459" s="18"/>
    </row>
    <row r="5460" spans="1:8" ht="15.75" customHeight="1">
      <c r="A5460" s="4" t="str">
        <f>B5443&amp;B5460</f>
        <v>44049IQUITOS</v>
      </c>
      <c r="B5460" s="163" t="s">
        <v>30</v>
      </c>
      <c r="C5460" s="18"/>
      <c r="D5460" s="18"/>
      <c r="E5460" s="18"/>
      <c r="F5460" s="18"/>
      <c r="G5460" s="18"/>
      <c r="H5460" s="18"/>
    </row>
    <row r="5461" spans="1:8" ht="15.75" customHeight="1">
      <c r="A5461" s="4" t="str">
        <f>B5443&amp;B5461</f>
        <v>44049PUCALLPA</v>
      </c>
      <c r="B5461" s="163" t="s">
        <v>31</v>
      </c>
      <c r="C5461" s="18"/>
      <c r="D5461" s="18"/>
      <c r="E5461" s="18"/>
      <c r="F5461" s="18"/>
      <c r="G5461" s="18"/>
      <c r="H5461" s="18"/>
    </row>
    <row r="5462" spans="1:8" ht="15.75" customHeight="1">
      <c r="A5462" s="4" t="str">
        <f>B5443&amp;B5462</f>
        <v>44049PTO. MALDONADO</v>
      </c>
      <c r="B5462" s="163" t="s">
        <v>32</v>
      </c>
      <c r="C5462" s="18">
        <v>8.4700000000000006</v>
      </c>
      <c r="D5462" s="18">
        <v>8.4700000000000006</v>
      </c>
      <c r="E5462" s="18"/>
      <c r="F5462" s="18"/>
      <c r="G5462" s="18"/>
      <c r="H5462" s="18"/>
    </row>
    <row r="5463" spans="1:8" ht="15.75" customHeight="1">
      <c r="A5463" s="4"/>
      <c r="B5463" s="17">
        <v>44051</v>
      </c>
      <c r="C5463" s="18"/>
      <c r="D5463" s="18"/>
      <c r="E5463" s="18"/>
      <c r="F5463" s="18"/>
      <c r="G5463" s="18"/>
      <c r="H5463" s="18"/>
    </row>
    <row r="5464" spans="1:8" ht="15.75" customHeight="1">
      <c r="A5464" s="4" t="str">
        <f>B5463&amp;B5464</f>
        <v>44051TALARA</v>
      </c>
      <c r="B5464" s="163" t="s">
        <v>20</v>
      </c>
      <c r="C5464" s="18"/>
      <c r="D5464" s="18"/>
      <c r="E5464" s="18"/>
      <c r="F5464" s="18">
        <v>6.3800219711236661</v>
      </c>
      <c r="G5464" s="18">
        <v>6.0099654739485251</v>
      </c>
      <c r="H5464" s="18">
        <v>5.7400345260514749</v>
      </c>
    </row>
    <row r="5465" spans="1:8" ht="15.75" customHeight="1">
      <c r="A5465" s="4" t="str">
        <f>B5463&amp;B5465</f>
        <v>44051PIURA</v>
      </c>
      <c r="B5465" s="163" t="s">
        <v>21</v>
      </c>
      <c r="C5465" s="18"/>
      <c r="D5465" s="18"/>
      <c r="E5465" s="18"/>
      <c r="F5465" s="18"/>
      <c r="G5465" s="18">
        <v>6.0900031387319515</v>
      </c>
      <c r="H5465" s="18">
        <v>5.9199623352165727</v>
      </c>
    </row>
    <row r="5466" spans="1:8" ht="15.75" customHeight="1">
      <c r="A5466" s="4" t="str">
        <f>+B5463&amp;B5466</f>
        <v>44051ETEN</v>
      </c>
      <c r="B5466" s="163" t="s">
        <v>18</v>
      </c>
      <c r="C5466" s="18">
        <v>6.7199999999999989</v>
      </c>
      <c r="D5466" s="18">
        <v>6.7199999999999989</v>
      </c>
      <c r="E5466" s="18"/>
      <c r="F5466" s="18"/>
      <c r="G5466" s="18">
        <v>6.2799748901443815</v>
      </c>
      <c r="H5466" s="18">
        <v>6.1100125549278097</v>
      </c>
    </row>
    <row r="5467" spans="1:8" ht="15.75" customHeight="1">
      <c r="A5467" s="4" t="str">
        <f>+B5463&amp;B5467</f>
        <v>44051SALAVERRY</v>
      </c>
      <c r="B5467" s="163" t="s">
        <v>16</v>
      </c>
      <c r="C5467" s="18">
        <v>6.76</v>
      </c>
      <c r="D5467" s="18">
        <v>6.76</v>
      </c>
      <c r="E5467" s="18"/>
      <c r="F5467" s="18">
        <v>6.6899717514124282</v>
      </c>
      <c r="G5467" s="18">
        <v>6.3100282485875701</v>
      </c>
      <c r="H5467" s="18">
        <v>6.1399874450721912</v>
      </c>
    </row>
    <row r="5468" spans="1:8" ht="15.75" customHeight="1">
      <c r="A5468" s="4" t="str">
        <f>+B5463&amp;B5468</f>
        <v>44051CHIMBOTE</v>
      </c>
      <c r="B5468" s="163" t="s">
        <v>15</v>
      </c>
      <c r="C5468" s="18">
        <v>6.6300000000000008</v>
      </c>
      <c r="D5468" s="18">
        <v>6.6300000000000008</v>
      </c>
      <c r="E5468" s="18"/>
      <c r="F5468" s="18"/>
      <c r="G5468" s="18">
        <v>6.3100282485875701</v>
      </c>
      <c r="H5468" s="18"/>
    </row>
    <row r="5469" spans="1:8" ht="15.75" customHeight="1">
      <c r="A5469" s="4" t="str">
        <f>+B5463&amp;B5469</f>
        <v>44051SUPE</v>
      </c>
      <c r="B5469" s="163" t="s">
        <v>22</v>
      </c>
      <c r="C5469" s="18">
        <v>6.620000000000001</v>
      </c>
      <c r="D5469" s="18">
        <v>6.620000000000001</v>
      </c>
      <c r="E5469" s="18"/>
      <c r="F5469" s="18"/>
      <c r="G5469" s="18">
        <v>6.0299748901443815</v>
      </c>
      <c r="H5469" s="18">
        <v>6.0099654739485242</v>
      </c>
    </row>
    <row r="5470" spans="1:8" ht="15.75" customHeight="1">
      <c r="A5470" s="4" t="str">
        <f>+B5463&amp;B5470</f>
        <v>44051CALLAO</v>
      </c>
      <c r="B5470" s="163" t="s">
        <v>17</v>
      </c>
      <c r="C5470" s="18">
        <v>6.4899999999999993</v>
      </c>
      <c r="D5470" s="18">
        <v>6.4899999999999993</v>
      </c>
      <c r="E5470" s="18">
        <v>6.3800219711236661</v>
      </c>
      <c r="F5470" s="18">
        <v>6.2099811676082872</v>
      </c>
      <c r="G5470" s="18">
        <v>5.8100282485875701</v>
      </c>
      <c r="H5470" s="18">
        <v>5.6199780288763339</v>
      </c>
    </row>
    <row r="5471" spans="1:8" ht="15.75" customHeight="1">
      <c r="A5471" s="4" t="str">
        <f>+B5463&amp;B5471</f>
        <v>44051CONCHAN</v>
      </c>
      <c r="B5471" s="163" t="s">
        <v>14</v>
      </c>
      <c r="C5471" s="18">
        <v>6.4899999999999993</v>
      </c>
      <c r="D5471" s="18">
        <v>6.4899999999999993</v>
      </c>
      <c r="E5471" s="18">
        <v>6.3800219711236661</v>
      </c>
      <c r="F5471" s="18">
        <v>6.2099811676082872</v>
      </c>
      <c r="G5471" s="18">
        <v>5.8100282485875701</v>
      </c>
      <c r="H5471" s="18">
        <v>5.6199780288763339</v>
      </c>
    </row>
    <row r="5472" spans="1:8" ht="15.75" customHeight="1">
      <c r="A5472" s="4" t="str">
        <f>+B5463&amp;B5472</f>
        <v>44051C. DE PASCO</v>
      </c>
      <c r="B5472" s="163" t="s">
        <v>23</v>
      </c>
      <c r="C5472" s="18"/>
      <c r="D5472" s="18"/>
      <c r="E5472" s="18"/>
      <c r="F5472" s="18"/>
      <c r="G5472" s="18">
        <v>6.5800376647834273</v>
      </c>
      <c r="H5472" s="18">
        <v>6.4199623352165736</v>
      </c>
    </row>
    <row r="5473" spans="1:8" ht="15.75" customHeight="1">
      <c r="A5473" s="4" t="str">
        <f>+B5463&amp;B5473</f>
        <v>44051PISCO</v>
      </c>
      <c r="B5473" s="163" t="s">
        <v>24</v>
      </c>
      <c r="C5473" s="18">
        <v>6.6899999999999995</v>
      </c>
      <c r="D5473" s="18">
        <v>6.6899999999999995</v>
      </c>
      <c r="E5473" s="18"/>
      <c r="F5473" s="18">
        <v>6.4799905838041427</v>
      </c>
      <c r="G5473" s="18">
        <v>6.1100125549278097</v>
      </c>
      <c r="H5473" s="18">
        <v>5.9000313873195234</v>
      </c>
    </row>
    <row r="5474" spans="1:8" ht="15.75" customHeight="1">
      <c r="A5474" s="4" t="str">
        <f>B5463&amp;B5474</f>
        <v>44051MOLLENDO</v>
      </c>
      <c r="B5474" s="163" t="s">
        <v>25</v>
      </c>
      <c r="C5474" s="18">
        <v>6.9600000000000009</v>
      </c>
      <c r="D5474" s="18">
        <v>6.9600000000000009</v>
      </c>
      <c r="E5474" s="18"/>
      <c r="F5474" s="18"/>
      <c r="G5474" s="18">
        <v>6.4199623352165727</v>
      </c>
      <c r="H5474" s="18">
        <v>6.25</v>
      </c>
    </row>
    <row r="5475" spans="1:8" ht="15.75" customHeight="1">
      <c r="A5475" s="4" t="str">
        <f>B5463&amp;B5475</f>
        <v>44051JULIACA</v>
      </c>
      <c r="B5475" s="163" t="s">
        <v>26</v>
      </c>
      <c r="C5475" s="18">
        <v>7.23</v>
      </c>
      <c r="D5475" s="18">
        <v>7.23</v>
      </c>
      <c r="E5475" s="18"/>
      <c r="F5475" s="18"/>
      <c r="G5475" s="18"/>
      <c r="H5475" s="18">
        <v>6.5600282485875709</v>
      </c>
    </row>
    <row r="5476" spans="1:8" ht="15.75" customHeight="1">
      <c r="A5476" s="4" t="str">
        <f>B5463&amp;B5476</f>
        <v>44051CUSCO</v>
      </c>
      <c r="B5476" s="163" t="s">
        <v>19</v>
      </c>
      <c r="C5476" s="18">
        <v>7.1800000000000015</v>
      </c>
      <c r="D5476" s="18">
        <v>7.1800000000000015</v>
      </c>
      <c r="E5476" s="18"/>
      <c r="F5476" s="18"/>
      <c r="G5476" s="18"/>
      <c r="H5476" s="18">
        <v>6.6100125549278106</v>
      </c>
    </row>
    <row r="5477" spans="1:8" ht="15.75" customHeight="1">
      <c r="A5477" s="4" t="str">
        <f>B5463&amp;B5477</f>
        <v>44051ILO</v>
      </c>
      <c r="B5477" s="163" t="s">
        <v>27</v>
      </c>
      <c r="C5477" s="18">
        <v>7</v>
      </c>
      <c r="D5477" s="18">
        <v>7</v>
      </c>
      <c r="E5477" s="18"/>
      <c r="F5477" s="18">
        <v>6.8899874450721921</v>
      </c>
      <c r="G5477" s="18"/>
      <c r="H5477" s="18"/>
    </row>
    <row r="5478" spans="1:8" ht="15.75" customHeight="1">
      <c r="A5478" s="4" t="str">
        <f>B5463&amp;B5478</f>
        <v>44051EL MILAGRO</v>
      </c>
      <c r="B5478" s="163" t="s">
        <v>28</v>
      </c>
      <c r="C5478" s="18"/>
      <c r="D5478" s="18"/>
      <c r="E5478" s="18"/>
      <c r="F5478" s="18"/>
      <c r="G5478" s="18">
        <v>6.2999843063402388</v>
      </c>
      <c r="H5478" s="18">
        <v>6.0400188323917137</v>
      </c>
    </row>
    <row r="5479" spans="1:8" ht="15.75" customHeight="1">
      <c r="A5479" s="4" t="str">
        <f>B5463&amp;B5479</f>
        <v>44051YURIMAGUAS</v>
      </c>
      <c r="B5479" s="163" t="s">
        <v>29</v>
      </c>
      <c r="C5479" s="18"/>
      <c r="D5479" s="18"/>
      <c r="E5479" s="18"/>
      <c r="F5479" s="18"/>
      <c r="G5479" s="18"/>
      <c r="H5479" s="18"/>
    </row>
    <row r="5480" spans="1:8" ht="15.75" customHeight="1">
      <c r="A5480" s="4" t="str">
        <f>B5463&amp;B5480</f>
        <v>44051IQUITOS</v>
      </c>
      <c r="B5480" s="163" t="s">
        <v>30</v>
      </c>
      <c r="C5480" s="18"/>
      <c r="D5480" s="18"/>
      <c r="E5480" s="18"/>
      <c r="F5480" s="18"/>
      <c r="G5480" s="18"/>
      <c r="H5480" s="18"/>
    </row>
    <row r="5481" spans="1:8" ht="15.75" customHeight="1">
      <c r="A5481" s="4" t="str">
        <f>B5463&amp;B5481</f>
        <v>44051PUCALLPA</v>
      </c>
      <c r="B5481" s="163" t="s">
        <v>31</v>
      </c>
      <c r="C5481" s="18"/>
      <c r="D5481" s="18"/>
      <c r="E5481" s="18"/>
      <c r="F5481" s="18"/>
      <c r="G5481" s="18"/>
      <c r="H5481" s="18"/>
    </row>
    <row r="5482" spans="1:8" ht="15.75" customHeight="1">
      <c r="A5482" s="4" t="str">
        <f>B5463&amp;B5482</f>
        <v>44051PTO. MALDONADO</v>
      </c>
      <c r="B5482" s="163" t="s">
        <v>32</v>
      </c>
      <c r="C5482" s="18">
        <v>8.5</v>
      </c>
      <c r="D5482" s="18">
        <v>8.5</v>
      </c>
      <c r="E5482" s="18"/>
      <c r="F5482" s="18"/>
      <c r="G5482" s="18"/>
      <c r="H5482" s="18"/>
    </row>
    <row r="5483" spans="1:8" ht="15.75" customHeight="1">
      <c r="A5483" s="4"/>
      <c r="B5483" s="17">
        <v>44056</v>
      </c>
      <c r="C5483" s="18"/>
      <c r="D5483" s="18"/>
      <c r="E5483" s="18"/>
      <c r="F5483" s="18"/>
      <c r="G5483" s="18"/>
      <c r="H5483" s="18"/>
    </row>
    <row r="5484" spans="1:8" ht="15.75" customHeight="1">
      <c r="A5484" s="4" t="str">
        <f>B5483&amp;B5484</f>
        <v>44056TALARA</v>
      </c>
      <c r="B5484" s="163" t="s">
        <v>20</v>
      </c>
      <c r="C5484" s="18"/>
      <c r="D5484" s="18"/>
      <c r="E5484" s="18"/>
      <c r="F5484" s="18">
        <v>6.3800219711236661</v>
      </c>
      <c r="G5484" s="18">
        <v>6.0099654739485251</v>
      </c>
      <c r="H5484" s="18">
        <v>5.7400345260514749</v>
      </c>
    </row>
    <row r="5485" spans="1:8" ht="15.75" customHeight="1">
      <c r="A5485" s="4" t="str">
        <f>B5483&amp;B5485</f>
        <v>44056PIURA</v>
      </c>
      <c r="B5485" s="163" t="s">
        <v>21</v>
      </c>
      <c r="C5485" s="18"/>
      <c r="D5485" s="18"/>
      <c r="E5485" s="18"/>
      <c r="F5485" s="18"/>
      <c r="G5485" s="18">
        <v>6.0900031387319515</v>
      </c>
      <c r="H5485" s="18">
        <v>5.9199623352165727</v>
      </c>
    </row>
    <row r="5486" spans="1:8" ht="15.75" customHeight="1">
      <c r="A5486" s="4" t="str">
        <f>+B5483&amp;B5486</f>
        <v>44056ETEN</v>
      </c>
      <c r="B5486" s="163" t="s">
        <v>18</v>
      </c>
      <c r="C5486" s="18">
        <v>6.7199999999999989</v>
      </c>
      <c r="D5486" s="18">
        <v>6.7199999999999989</v>
      </c>
      <c r="E5486" s="18"/>
      <c r="F5486" s="18"/>
      <c r="G5486" s="18">
        <v>6.2799748901443815</v>
      </c>
      <c r="H5486" s="18">
        <v>6.1100125549278097</v>
      </c>
    </row>
    <row r="5487" spans="1:8" ht="15.75" customHeight="1">
      <c r="A5487" s="4" t="str">
        <f>+B5483&amp;B5487</f>
        <v>44056SALAVERRY</v>
      </c>
      <c r="B5487" s="163" t="s">
        <v>16</v>
      </c>
      <c r="C5487" s="18">
        <v>6.76</v>
      </c>
      <c r="D5487" s="18">
        <v>6.76</v>
      </c>
      <c r="E5487" s="18"/>
      <c r="F5487" s="18">
        <v>6.6899717514124282</v>
      </c>
      <c r="G5487" s="18">
        <v>6.3100282485875701</v>
      </c>
      <c r="H5487" s="18">
        <v>6.1399874450721912</v>
      </c>
    </row>
    <row r="5488" spans="1:8" ht="15.75" customHeight="1">
      <c r="A5488" s="4" t="str">
        <f>+B5483&amp;B5488</f>
        <v>44056CHIMBOTE</v>
      </c>
      <c r="B5488" s="163" t="s">
        <v>15</v>
      </c>
      <c r="C5488" s="18">
        <v>6.6300000000000008</v>
      </c>
      <c r="D5488" s="18">
        <v>6.6300000000000008</v>
      </c>
      <c r="E5488" s="18"/>
      <c r="F5488" s="18"/>
      <c r="G5488" s="18">
        <v>6.3100282485875701</v>
      </c>
      <c r="H5488" s="18"/>
    </row>
    <row r="5489" spans="1:8" ht="15.75" customHeight="1">
      <c r="A5489" s="4" t="str">
        <f>+B5483&amp;B5489</f>
        <v>44056SUPE</v>
      </c>
      <c r="B5489" s="163" t="s">
        <v>22</v>
      </c>
      <c r="C5489" s="18">
        <v>6.620000000000001</v>
      </c>
      <c r="D5489" s="18">
        <v>6.620000000000001</v>
      </c>
      <c r="E5489" s="18"/>
      <c r="F5489" s="18"/>
      <c r="G5489" s="18">
        <v>6.0299748901443815</v>
      </c>
      <c r="H5489" s="18">
        <v>6.0099654739485242</v>
      </c>
    </row>
    <row r="5490" spans="1:8" ht="15.75" customHeight="1">
      <c r="A5490" s="4" t="str">
        <f>+B5483&amp;B5490</f>
        <v>44056CALLAO</v>
      </c>
      <c r="B5490" s="163" t="s">
        <v>17</v>
      </c>
      <c r="C5490" s="18">
        <v>6.4899999999999993</v>
      </c>
      <c r="D5490" s="18">
        <v>6.4899999999999993</v>
      </c>
      <c r="E5490" s="18">
        <v>6.3800219711236661</v>
      </c>
      <c r="F5490" s="18">
        <v>6.2099811676082872</v>
      </c>
      <c r="G5490" s="18">
        <v>5.8100282485875701</v>
      </c>
      <c r="H5490" s="18">
        <v>5.6199780288763339</v>
      </c>
    </row>
    <row r="5491" spans="1:8" ht="15.75" customHeight="1">
      <c r="A5491" s="4" t="str">
        <f>+B5483&amp;B5491</f>
        <v>44056CONCHAN</v>
      </c>
      <c r="B5491" s="163" t="s">
        <v>14</v>
      </c>
      <c r="C5491" s="18">
        <v>6.4899999999999993</v>
      </c>
      <c r="D5491" s="18">
        <v>6.4899999999999993</v>
      </c>
      <c r="E5491" s="18">
        <v>6.3800219711236661</v>
      </c>
      <c r="F5491" s="18">
        <v>6.2099811676082872</v>
      </c>
      <c r="G5491" s="18">
        <v>5.8100282485875701</v>
      </c>
      <c r="H5491" s="18">
        <v>5.6199780288763339</v>
      </c>
    </row>
    <row r="5492" spans="1:8" ht="15.75" customHeight="1">
      <c r="A5492" s="4" t="str">
        <f>+B5483&amp;B5492</f>
        <v>44056C. DE PASCO</v>
      </c>
      <c r="B5492" s="163" t="s">
        <v>23</v>
      </c>
      <c r="C5492" s="18"/>
      <c r="D5492" s="18"/>
      <c r="E5492" s="18"/>
      <c r="F5492" s="18"/>
      <c r="G5492" s="18">
        <v>6.5800376647834273</v>
      </c>
      <c r="H5492" s="18">
        <v>6.4199623352165736</v>
      </c>
    </row>
    <row r="5493" spans="1:8" ht="15.75" customHeight="1">
      <c r="A5493" s="4" t="str">
        <f>+B5483&amp;B5493</f>
        <v>44056PISCO</v>
      </c>
      <c r="B5493" s="163" t="s">
        <v>24</v>
      </c>
      <c r="C5493" s="18">
        <v>6.6899999999999995</v>
      </c>
      <c r="D5493" s="18">
        <v>6.6899999999999995</v>
      </c>
      <c r="E5493" s="18"/>
      <c r="F5493" s="18">
        <v>6.4799905838041427</v>
      </c>
      <c r="G5493" s="18">
        <v>6.1100125549278097</v>
      </c>
      <c r="H5493" s="18">
        <v>5.9000313873195234</v>
      </c>
    </row>
    <row r="5494" spans="1:8" ht="15.75" customHeight="1">
      <c r="A5494" s="4" t="str">
        <f>B5483&amp;B5494</f>
        <v>44056MOLLENDO</v>
      </c>
      <c r="B5494" s="163" t="s">
        <v>25</v>
      </c>
      <c r="C5494" s="18">
        <v>6.9600000000000009</v>
      </c>
      <c r="D5494" s="18">
        <v>6.9600000000000009</v>
      </c>
      <c r="E5494" s="18"/>
      <c r="F5494" s="18"/>
      <c r="G5494" s="18">
        <v>6.4199623352165727</v>
      </c>
      <c r="H5494" s="18">
        <v>6.25</v>
      </c>
    </row>
    <row r="5495" spans="1:8" ht="15.75" customHeight="1">
      <c r="A5495" s="4" t="str">
        <f>B5483&amp;B5495</f>
        <v>44056JULIACA</v>
      </c>
      <c r="B5495" s="163" t="s">
        <v>26</v>
      </c>
      <c r="C5495" s="18">
        <v>7.23</v>
      </c>
      <c r="D5495" s="18">
        <v>7.23</v>
      </c>
      <c r="E5495" s="18"/>
      <c r="F5495" s="18"/>
      <c r="G5495" s="18"/>
      <c r="H5495" s="18">
        <v>6.5600282485875709</v>
      </c>
    </row>
    <row r="5496" spans="1:8" ht="15.75" customHeight="1">
      <c r="A5496" s="4" t="str">
        <f>B5483&amp;B5496</f>
        <v>44056CUSCO</v>
      </c>
      <c r="B5496" s="163" t="s">
        <v>19</v>
      </c>
      <c r="C5496" s="18">
        <v>7.1800000000000015</v>
      </c>
      <c r="D5496" s="18">
        <v>7.1800000000000015</v>
      </c>
      <c r="E5496" s="18"/>
      <c r="F5496" s="18"/>
      <c r="G5496" s="18"/>
      <c r="H5496" s="18">
        <v>6.6100125549278106</v>
      </c>
    </row>
    <row r="5497" spans="1:8" ht="15.75" customHeight="1">
      <c r="A5497" s="4" t="str">
        <f>B5483&amp;B5497</f>
        <v>44056ILO</v>
      </c>
      <c r="B5497" s="163" t="s">
        <v>27</v>
      </c>
      <c r="C5497" s="18">
        <v>7</v>
      </c>
      <c r="D5497" s="18">
        <v>7</v>
      </c>
      <c r="E5497" s="18"/>
      <c r="F5497" s="18">
        <v>6.8899874450721921</v>
      </c>
      <c r="G5497" s="18"/>
      <c r="H5497" s="18"/>
    </row>
    <row r="5498" spans="1:8" ht="15.75" customHeight="1">
      <c r="A5498" s="4" t="str">
        <f>B5483&amp;B5498</f>
        <v>44056EL MILAGRO</v>
      </c>
      <c r="B5498" s="163" t="s">
        <v>28</v>
      </c>
      <c r="C5498" s="18"/>
      <c r="D5498" s="18"/>
      <c r="E5498" s="18"/>
      <c r="F5498" s="18"/>
      <c r="G5498" s="18">
        <v>6.2999843063402388</v>
      </c>
      <c r="H5498" s="18">
        <v>6.0400188323917137</v>
      </c>
    </row>
    <row r="5499" spans="1:8" ht="15.75" customHeight="1">
      <c r="A5499" s="4" t="str">
        <f>B5483&amp;B5499</f>
        <v>44056YURIMAGUAS</v>
      </c>
      <c r="B5499" s="163" t="s">
        <v>29</v>
      </c>
      <c r="C5499" s="18"/>
      <c r="D5499" s="18"/>
      <c r="E5499" s="18"/>
      <c r="F5499" s="18"/>
      <c r="G5499" s="18"/>
      <c r="H5499" s="18"/>
    </row>
    <row r="5500" spans="1:8" ht="15.75" customHeight="1">
      <c r="A5500" s="4" t="str">
        <f>B5483&amp;B5500</f>
        <v>44056IQUITOS</v>
      </c>
      <c r="B5500" s="163" t="s">
        <v>30</v>
      </c>
      <c r="C5500" s="18"/>
      <c r="D5500" s="18"/>
      <c r="E5500" s="18"/>
      <c r="F5500" s="18"/>
      <c r="G5500" s="18"/>
      <c r="H5500" s="18"/>
    </row>
    <row r="5501" spans="1:8" ht="15.75" customHeight="1">
      <c r="A5501" s="4" t="str">
        <f>B5483&amp;B5501</f>
        <v>44056PUCALLPA</v>
      </c>
      <c r="B5501" s="163" t="s">
        <v>31</v>
      </c>
      <c r="C5501" s="18"/>
      <c r="D5501" s="18"/>
      <c r="E5501" s="18"/>
      <c r="F5501" s="18"/>
      <c r="G5501" s="18"/>
      <c r="H5501" s="18"/>
    </row>
    <row r="5502" spans="1:8" ht="15.75" customHeight="1">
      <c r="A5502" s="4" t="str">
        <f>B5483&amp;B5502</f>
        <v>44056PTO. MALDONADO</v>
      </c>
      <c r="B5502" s="163" t="s">
        <v>32</v>
      </c>
      <c r="C5502" s="18">
        <v>8.5</v>
      </c>
      <c r="D5502" s="18">
        <v>8.5</v>
      </c>
      <c r="E5502" s="18"/>
      <c r="F5502" s="18"/>
      <c r="G5502" s="18"/>
      <c r="H5502" s="18"/>
    </row>
    <row r="5503" spans="1:8" ht="15.75" customHeight="1">
      <c r="A5503" s="4"/>
      <c r="B5503" s="17">
        <v>44058</v>
      </c>
      <c r="C5503" s="18"/>
      <c r="D5503" s="18"/>
      <c r="E5503" s="18"/>
      <c r="F5503" s="18"/>
      <c r="G5503" s="18"/>
      <c r="H5503" s="18"/>
    </row>
    <row r="5504" spans="1:8" ht="15.75" customHeight="1">
      <c r="A5504" s="4" t="str">
        <f>B5503&amp;B5504</f>
        <v>44058TALARA</v>
      </c>
      <c r="B5504" s="163" t="s">
        <v>20</v>
      </c>
      <c r="C5504" s="164"/>
      <c r="D5504" s="164"/>
      <c r="E5504" s="164"/>
      <c r="F5504" s="164">
        <v>6.4500156936597621</v>
      </c>
      <c r="G5504" s="164">
        <v>6.0999686126804766</v>
      </c>
      <c r="H5504" s="164">
        <v>5.8300376647834282</v>
      </c>
    </row>
    <row r="5505" spans="1:8" ht="15.75" customHeight="1">
      <c r="A5505" s="4" t="str">
        <f>B5503&amp;B5505</f>
        <v>44058PIURA</v>
      </c>
      <c r="B5505" s="163" t="s">
        <v>21</v>
      </c>
      <c r="C5505" s="164"/>
      <c r="D5505" s="164"/>
      <c r="E5505" s="164"/>
      <c r="F5505" s="164"/>
      <c r="G5505" s="164">
        <v>6.180006277463904</v>
      </c>
      <c r="H5505" s="164">
        <v>6.0099654739485242</v>
      </c>
    </row>
    <row r="5506" spans="1:8" ht="15.75" customHeight="1">
      <c r="A5506" s="4" t="str">
        <f>+B5503&amp;B5506</f>
        <v>44058ETEN</v>
      </c>
      <c r="B5506" s="163" t="s">
        <v>18</v>
      </c>
      <c r="C5506" s="164">
        <v>6.7199999999999989</v>
      </c>
      <c r="D5506" s="164">
        <v>6.7199999999999989</v>
      </c>
      <c r="E5506" s="164"/>
      <c r="F5506" s="164"/>
      <c r="G5506" s="164">
        <v>6.3699780288763348</v>
      </c>
      <c r="H5506" s="164">
        <v>6.2000156936597612</v>
      </c>
    </row>
    <row r="5507" spans="1:8" ht="15.75" customHeight="1">
      <c r="A5507" s="4" t="str">
        <f>+B5503&amp;B5507</f>
        <v>44058SALAVERRY</v>
      </c>
      <c r="B5507" s="163" t="s">
        <v>16</v>
      </c>
      <c r="C5507" s="164">
        <v>6.76</v>
      </c>
      <c r="D5507" s="164">
        <v>6.76</v>
      </c>
      <c r="E5507" s="164"/>
      <c r="F5507" s="164">
        <v>6.7599654739485251</v>
      </c>
      <c r="G5507" s="164">
        <v>6.4000313873195225</v>
      </c>
      <c r="H5507" s="164">
        <v>6.2299905838041427</v>
      </c>
    </row>
    <row r="5508" spans="1:8" ht="15.75" customHeight="1">
      <c r="A5508" s="4" t="str">
        <f>+B5503&amp;B5508</f>
        <v>44058CHIMBOTE</v>
      </c>
      <c r="B5508" s="163" t="s">
        <v>15</v>
      </c>
      <c r="C5508" s="164">
        <v>6.6300000000000008</v>
      </c>
      <c r="D5508" s="164">
        <v>6.6300000000000008</v>
      </c>
      <c r="E5508" s="164"/>
      <c r="F5508" s="164"/>
      <c r="G5508" s="164">
        <v>6.4000313873195225</v>
      </c>
      <c r="H5508" s="164"/>
    </row>
    <row r="5509" spans="1:8" ht="15.75" customHeight="1">
      <c r="A5509" s="4" t="str">
        <f>+B5503&amp;B5509</f>
        <v>44058SUPE</v>
      </c>
      <c r="B5509" s="163" t="s">
        <v>22</v>
      </c>
      <c r="C5509" s="164">
        <v>6.620000000000001</v>
      </c>
      <c r="D5509" s="164">
        <v>6.620000000000001</v>
      </c>
      <c r="E5509" s="164"/>
      <c r="F5509" s="164"/>
      <c r="G5509" s="164">
        <v>6.1199780288763348</v>
      </c>
      <c r="H5509" s="164">
        <v>6.0999686126804775</v>
      </c>
    </row>
    <row r="5510" spans="1:8" ht="15.75" customHeight="1">
      <c r="A5510" s="4" t="str">
        <f>+B5503&amp;B5510</f>
        <v>44058CALLAO</v>
      </c>
      <c r="B5510" s="163" t="s">
        <v>17</v>
      </c>
      <c r="C5510" s="164">
        <v>6.4899999999999993</v>
      </c>
      <c r="D5510" s="164">
        <v>6.4899999999999993</v>
      </c>
      <c r="E5510" s="164">
        <v>6.430006277463904</v>
      </c>
      <c r="F5510" s="164">
        <v>6.2799748901443824</v>
      </c>
      <c r="G5510" s="164">
        <v>5.9000313873195234</v>
      </c>
      <c r="H5510" s="164">
        <v>5.7099811676082863</v>
      </c>
    </row>
    <row r="5511" spans="1:8" ht="15.75" customHeight="1">
      <c r="A5511" s="4" t="str">
        <f>+B5503&amp;B5511</f>
        <v>44058CONCHAN</v>
      </c>
      <c r="B5511" s="163" t="s">
        <v>14</v>
      </c>
      <c r="C5511" s="164">
        <v>6.4899999999999993</v>
      </c>
      <c r="D5511" s="164">
        <v>6.4899999999999993</v>
      </c>
      <c r="E5511" s="164">
        <v>6.430006277463904</v>
      </c>
      <c r="F5511" s="164">
        <v>6.2799748901443824</v>
      </c>
      <c r="G5511" s="164">
        <v>5.9000313873195234</v>
      </c>
      <c r="H5511" s="164">
        <v>5.7099811676082863</v>
      </c>
    </row>
    <row r="5512" spans="1:8" ht="15.75" customHeight="1">
      <c r="A5512" s="4" t="str">
        <f>+B5503&amp;B5512</f>
        <v>44058C. DE PASCO</v>
      </c>
      <c r="B5512" s="163" t="s">
        <v>23</v>
      </c>
      <c r="C5512" s="164"/>
      <c r="D5512" s="164"/>
      <c r="E5512" s="164"/>
      <c r="F5512" s="164"/>
      <c r="G5512" s="164">
        <v>6.6699623352165727</v>
      </c>
      <c r="H5512" s="164">
        <v>6.5099654739485251</v>
      </c>
    </row>
    <row r="5513" spans="1:8" ht="15.75" customHeight="1">
      <c r="A5513" s="4" t="str">
        <f>+B5503&amp;B5513</f>
        <v>44058PISCO</v>
      </c>
      <c r="B5513" s="163" t="s">
        <v>24</v>
      </c>
      <c r="C5513" s="164">
        <v>6.6899999999999995</v>
      </c>
      <c r="D5513" s="164">
        <v>6.6899999999999995</v>
      </c>
      <c r="E5513" s="164"/>
      <c r="F5513" s="164">
        <v>6.5499843063402396</v>
      </c>
      <c r="G5513" s="164">
        <v>6.2000156936597604</v>
      </c>
      <c r="H5513" s="164">
        <v>5.9900345260514749</v>
      </c>
    </row>
    <row r="5514" spans="1:8" ht="15.75" customHeight="1">
      <c r="A5514" s="4" t="str">
        <f>B5503&amp;B5514</f>
        <v>44058MOLLENDO</v>
      </c>
      <c r="B5514" s="163" t="s">
        <v>25</v>
      </c>
      <c r="C5514" s="164">
        <v>6.9600000000000009</v>
      </c>
      <c r="D5514" s="164">
        <v>6.9600000000000009</v>
      </c>
      <c r="E5514" s="164"/>
      <c r="F5514" s="164"/>
      <c r="G5514" s="164">
        <v>6.509965473948526</v>
      </c>
      <c r="H5514" s="164">
        <v>6.3400031387319524</v>
      </c>
    </row>
    <row r="5515" spans="1:8" ht="15.75" customHeight="1">
      <c r="A5515" s="4" t="str">
        <f>B5503&amp;B5515</f>
        <v>44058JULIACA</v>
      </c>
      <c r="B5515" s="163" t="s">
        <v>26</v>
      </c>
      <c r="C5515" s="164">
        <v>7.23</v>
      </c>
      <c r="D5515" s="164">
        <v>7.23</v>
      </c>
      <c r="E5515" s="164"/>
      <c r="F5515" s="164"/>
      <c r="G5515" s="164"/>
      <c r="H5515" s="164">
        <v>6.6500313873195225</v>
      </c>
    </row>
    <row r="5516" spans="1:8" ht="15.75" customHeight="1">
      <c r="A5516" s="4" t="str">
        <f>B5503&amp;B5516</f>
        <v>44058CUSCO</v>
      </c>
      <c r="B5516" s="163" t="s">
        <v>19</v>
      </c>
      <c r="C5516" s="164">
        <v>7.1800000000000015</v>
      </c>
      <c r="D5516" s="164">
        <v>7.1800000000000015</v>
      </c>
      <c r="E5516" s="164"/>
      <c r="F5516" s="164"/>
      <c r="G5516" s="164"/>
      <c r="H5516" s="164">
        <v>6.7000156936597621</v>
      </c>
    </row>
    <row r="5517" spans="1:8" ht="15.75" customHeight="1">
      <c r="A5517" s="4" t="str">
        <f>B5503&amp;B5517</f>
        <v>44058ILO</v>
      </c>
      <c r="B5517" s="163" t="s">
        <v>27</v>
      </c>
      <c r="C5517" s="164">
        <v>7</v>
      </c>
      <c r="D5517" s="164">
        <v>7</v>
      </c>
      <c r="E5517" s="164"/>
      <c r="F5517" s="164">
        <v>6.9599811676082863</v>
      </c>
      <c r="G5517" s="164"/>
      <c r="H5517" s="164"/>
    </row>
    <row r="5518" spans="1:8" ht="15.75" customHeight="1">
      <c r="A5518" s="4" t="str">
        <f>B5503&amp;B5518</f>
        <v>44058EL MILAGRO</v>
      </c>
      <c r="B5518" s="163" t="s">
        <v>28</v>
      </c>
      <c r="C5518" s="164"/>
      <c r="D5518" s="164"/>
      <c r="E5518" s="164"/>
      <c r="F5518" s="164"/>
      <c r="G5518" s="164">
        <v>6.3899874450721903</v>
      </c>
      <c r="H5518" s="164">
        <v>6.1300219711236661</v>
      </c>
    </row>
    <row r="5519" spans="1:8" ht="15.75" customHeight="1">
      <c r="A5519" s="4" t="str">
        <f>B5503&amp;B5519</f>
        <v>44058YURIMAGUAS</v>
      </c>
      <c r="B5519" s="163" t="s">
        <v>29</v>
      </c>
      <c r="C5519" s="164"/>
      <c r="D5519" s="164"/>
      <c r="E5519" s="164"/>
      <c r="F5519" s="164"/>
      <c r="G5519" s="164"/>
      <c r="H5519" s="164"/>
    </row>
    <row r="5520" spans="1:8" ht="15.75" customHeight="1">
      <c r="A5520" s="4" t="str">
        <f>B5503&amp;B5520</f>
        <v>44058IQUITOS</v>
      </c>
      <c r="B5520" s="163" t="s">
        <v>30</v>
      </c>
      <c r="C5520" s="164"/>
      <c r="D5520" s="164"/>
      <c r="E5520" s="164"/>
      <c r="F5520" s="164"/>
      <c r="G5520" s="164"/>
      <c r="H5520" s="164"/>
    </row>
    <row r="5521" spans="1:8" ht="15.75" customHeight="1">
      <c r="A5521" s="4" t="str">
        <f>B5503&amp;B5521</f>
        <v>44058PUCALLPA</v>
      </c>
      <c r="B5521" s="163" t="s">
        <v>31</v>
      </c>
      <c r="C5521" s="164"/>
      <c r="D5521" s="164"/>
      <c r="E5521" s="164"/>
      <c r="F5521" s="164"/>
      <c r="G5521" s="164"/>
      <c r="H5521" s="164"/>
    </row>
    <row r="5522" spans="1:8" ht="15.75" customHeight="1">
      <c r="A5522" s="4" t="str">
        <f>B5503&amp;B5522</f>
        <v>44058PTO. MALDONADO</v>
      </c>
      <c r="B5522" s="163" t="s">
        <v>32</v>
      </c>
      <c r="C5522" s="164">
        <v>8.5</v>
      </c>
      <c r="D5522" s="164">
        <v>8.5</v>
      </c>
      <c r="E5522" s="164"/>
      <c r="F5522" s="164"/>
      <c r="G5522" s="164"/>
      <c r="H5522" s="164"/>
    </row>
    <row r="5523" spans="1:8" ht="15.75" customHeight="1">
      <c r="A5523" s="4"/>
      <c r="B5523" s="17">
        <v>44063</v>
      </c>
      <c r="C5523" s="18"/>
      <c r="D5523" s="18"/>
      <c r="E5523" s="18"/>
      <c r="F5523" s="18"/>
      <c r="G5523" s="18"/>
      <c r="H5523" s="18"/>
    </row>
    <row r="5524" spans="1:8" ht="15.75" customHeight="1">
      <c r="A5524" s="4" t="str">
        <f>B5523&amp;B5524</f>
        <v>44063TALARA</v>
      </c>
      <c r="B5524" s="163" t="s">
        <v>20</v>
      </c>
      <c r="C5524" s="164"/>
      <c r="D5524" s="164"/>
      <c r="E5524" s="164"/>
      <c r="F5524" s="164">
        <v>6.4500156936597621</v>
      </c>
      <c r="G5524" s="164">
        <v>6.0999686126804766</v>
      </c>
      <c r="H5524" s="164">
        <v>5.8300376647834282</v>
      </c>
    </row>
    <row r="5525" spans="1:8" ht="15.75" customHeight="1">
      <c r="A5525" s="4" t="str">
        <f>B5523&amp;B5525</f>
        <v>44063PIURA</v>
      </c>
      <c r="B5525" s="163" t="s">
        <v>21</v>
      </c>
      <c r="C5525" s="164"/>
      <c r="D5525" s="164"/>
      <c r="E5525" s="164"/>
      <c r="F5525" s="164"/>
      <c r="G5525" s="164">
        <v>6.180006277463904</v>
      </c>
      <c r="H5525" s="164">
        <v>6.0099654739485242</v>
      </c>
    </row>
    <row r="5526" spans="1:8" ht="15.75" customHeight="1">
      <c r="A5526" s="4" t="str">
        <f>+B5523&amp;B5526</f>
        <v>44063ETEN</v>
      </c>
      <c r="B5526" s="163" t="s">
        <v>18</v>
      </c>
      <c r="C5526" s="164">
        <v>6.7199999999999989</v>
      </c>
      <c r="D5526" s="164">
        <v>6.7199999999999989</v>
      </c>
      <c r="E5526" s="164"/>
      <c r="F5526" s="164"/>
      <c r="G5526" s="164">
        <v>6.3699780288763348</v>
      </c>
      <c r="H5526" s="164">
        <v>6.2000156936597612</v>
      </c>
    </row>
    <row r="5527" spans="1:8" ht="15.75" customHeight="1">
      <c r="A5527" s="4" t="str">
        <f>+B5523&amp;B5527</f>
        <v>44063SALAVERRY</v>
      </c>
      <c r="B5527" s="163" t="s">
        <v>16</v>
      </c>
      <c r="C5527" s="164">
        <v>6.76</v>
      </c>
      <c r="D5527" s="164">
        <v>6.76</v>
      </c>
      <c r="E5527" s="164"/>
      <c r="F5527" s="164">
        <v>6.7599654739485251</v>
      </c>
      <c r="G5527" s="164">
        <v>6.4000313873195225</v>
      </c>
      <c r="H5527" s="164">
        <v>6.2299905838041427</v>
      </c>
    </row>
    <row r="5528" spans="1:8" ht="15.75" customHeight="1">
      <c r="A5528" s="4" t="str">
        <f>+B5523&amp;B5528</f>
        <v>44063CHIMBOTE</v>
      </c>
      <c r="B5528" s="163" t="s">
        <v>15</v>
      </c>
      <c r="C5528" s="164">
        <v>6.6300000000000008</v>
      </c>
      <c r="D5528" s="164">
        <v>6.6300000000000008</v>
      </c>
      <c r="E5528" s="164"/>
      <c r="F5528" s="164"/>
      <c r="G5528" s="164">
        <v>6.4000313873195225</v>
      </c>
      <c r="H5528" s="164"/>
    </row>
    <row r="5529" spans="1:8" ht="15.75" customHeight="1">
      <c r="A5529" s="4" t="str">
        <f>+B5523&amp;B5529</f>
        <v>44063SUPE</v>
      </c>
      <c r="B5529" s="163" t="s">
        <v>22</v>
      </c>
      <c r="C5529" s="164">
        <v>6.620000000000001</v>
      </c>
      <c r="D5529" s="164">
        <v>6.620000000000001</v>
      </c>
      <c r="E5529" s="164"/>
      <c r="F5529" s="164"/>
      <c r="G5529" s="164">
        <v>6.1199780288763348</v>
      </c>
      <c r="H5529" s="164">
        <v>6.0999686126804775</v>
      </c>
    </row>
    <row r="5530" spans="1:8" ht="15.75" customHeight="1">
      <c r="A5530" s="4" t="str">
        <f>+B5523&amp;B5530</f>
        <v>44063CALLAO</v>
      </c>
      <c r="B5530" s="163" t="s">
        <v>17</v>
      </c>
      <c r="C5530" s="164">
        <v>6.4899999999999993</v>
      </c>
      <c r="D5530" s="164">
        <v>6.4899999999999993</v>
      </c>
      <c r="E5530" s="164">
        <v>6.430006277463904</v>
      </c>
      <c r="F5530" s="164">
        <v>6.2799748901443824</v>
      </c>
      <c r="G5530" s="164">
        <v>5.9000313873195234</v>
      </c>
      <c r="H5530" s="164">
        <v>5.7099811676082863</v>
      </c>
    </row>
    <row r="5531" spans="1:8" ht="15.75" customHeight="1">
      <c r="A5531" s="4" t="str">
        <f>+B5523&amp;B5531</f>
        <v>44063CONCHAN</v>
      </c>
      <c r="B5531" s="163" t="s">
        <v>14</v>
      </c>
      <c r="C5531" s="164">
        <v>6.4899999999999993</v>
      </c>
      <c r="D5531" s="164">
        <v>6.4899999999999993</v>
      </c>
      <c r="E5531" s="164">
        <v>6.430006277463904</v>
      </c>
      <c r="F5531" s="164">
        <v>6.2799748901443824</v>
      </c>
      <c r="G5531" s="164">
        <v>5.9000313873195234</v>
      </c>
      <c r="H5531" s="164">
        <v>5.7099811676082863</v>
      </c>
    </row>
    <row r="5532" spans="1:8" ht="15.75" customHeight="1">
      <c r="A5532" s="4" t="str">
        <f>+B5523&amp;B5532</f>
        <v>44063C. DE PASCO</v>
      </c>
      <c r="B5532" s="163" t="s">
        <v>23</v>
      </c>
      <c r="C5532" s="164"/>
      <c r="D5532" s="164"/>
      <c r="E5532" s="164"/>
      <c r="F5532" s="164"/>
      <c r="G5532" s="164">
        <v>6.6699623352165727</v>
      </c>
      <c r="H5532" s="164">
        <v>6.5099654739485251</v>
      </c>
    </row>
    <row r="5533" spans="1:8" ht="15.75" customHeight="1">
      <c r="A5533" s="4" t="str">
        <f>+B5523&amp;B5533</f>
        <v>44063PISCO</v>
      </c>
      <c r="B5533" s="163" t="s">
        <v>24</v>
      </c>
      <c r="C5533" s="164">
        <v>6.6899999999999995</v>
      </c>
      <c r="D5533" s="164">
        <v>6.6899999999999995</v>
      </c>
      <c r="E5533" s="164"/>
      <c r="F5533" s="164">
        <v>6.5499843063402396</v>
      </c>
      <c r="G5533" s="164">
        <v>6.2000156936597604</v>
      </c>
      <c r="H5533" s="164">
        <v>5.9900345260514749</v>
      </c>
    </row>
    <row r="5534" spans="1:8" ht="15.75" customHeight="1">
      <c r="A5534" s="4" t="str">
        <f>B5523&amp;B5534</f>
        <v>44063MOLLENDO</v>
      </c>
      <c r="B5534" s="163" t="s">
        <v>25</v>
      </c>
      <c r="C5534" s="164">
        <v>6.9600000000000009</v>
      </c>
      <c r="D5534" s="164">
        <v>6.9600000000000009</v>
      </c>
      <c r="E5534" s="164"/>
      <c r="F5534" s="164"/>
      <c r="G5534" s="164">
        <v>6.509965473948526</v>
      </c>
      <c r="H5534" s="164">
        <v>6.3400031387319524</v>
      </c>
    </row>
    <row r="5535" spans="1:8" ht="15.75" customHeight="1">
      <c r="A5535" s="4" t="str">
        <f>B5523&amp;B5535</f>
        <v>44063JULIACA</v>
      </c>
      <c r="B5535" s="163" t="s">
        <v>26</v>
      </c>
      <c r="C5535" s="164">
        <v>7.23</v>
      </c>
      <c r="D5535" s="164">
        <v>7.23</v>
      </c>
      <c r="E5535" s="164"/>
      <c r="F5535" s="164"/>
      <c r="G5535" s="164"/>
      <c r="H5535" s="164">
        <v>6.6500313873195225</v>
      </c>
    </row>
    <row r="5536" spans="1:8" ht="15.75" customHeight="1">
      <c r="A5536" s="4" t="str">
        <f>B5523&amp;B5536</f>
        <v>44063CUSCO</v>
      </c>
      <c r="B5536" s="163" t="s">
        <v>19</v>
      </c>
      <c r="C5536" s="164">
        <v>7.1800000000000015</v>
      </c>
      <c r="D5536" s="164">
        <v>7.1800000000000015</v>
      </c>
      <c r="E5536" s="164"/>
      <c r="F5536" s="164"/>
      <c r="G5536" s="164"/>
      <c r="H5536" s="164">
        <v>6.7000156936597621</v>
      </c>
    </row>
    <row r="5537" spans="1:8" ht="15.75" customHeight="1">
      <c r="A5537" s="4" t="str">
        <f>B5523&amp;B5537</f>
        <v>44063ILO</v>
      </c>
      <c r="B5537" s="163" t="s">
        <v>27</v>
      </c>
      <c r="C5537" s="164">
        <v>7</v>
      </c>
      <c r="D5537" s="164">
        <v>7</v>
      </c>
      <c r="E5537" s="164"/>
      <c r="F5537" s="164">
        <v>6.9599811676082863</v>
      </c>
      <c r="G5537" s="164"/>
      <c r="H5537" s="164"/>
    </row>
    <row r="5538" spans="1:8" ht="15.75" customHeight="1">
      <c r="A5538" s="4" t="str">
        <f>B5523&amp;B5538</f>
        <v>44063EL MILAGRO</v>
      </c>
      <c r="B5538" s="163" t="s">
        <v>28</v>
      </c>
      <c r="C5538" s="164"/>
      <c r="D5538" s="164"/>
      <c r="E5538" s="164"/>
      <c r="F5538" s="164"/>
      <c r="G5538" s="164">
        <v>6.3899874450721903</v>
      </c>
      <c r="H5538" s="164">
        <v>6.1300219711236661</v>
      </c>
    </row>
    <row r="5539" spans="1:8" ht="15.75" customHeight="1">
      <c r="A5539" s="4" t="str">
        <f>B5523&amp;B5539</f>
        <v>44063YURIMAGUAS</v>
      </c>
      <c r="B5539" s="163" t="s">
        <v>29</v>
      </c>
      <c r="C5539" s="164"/>
      <c r="D5539" s="164"/>
      <c r="E5539" s="164"/>
      <c r="F5539" s="164"/>
      <c r="G5539" s="164"/>
      <c r="H5539" s="164"/>
    </row>
    <row r="5540" spans="1:8" ht="15.75" customHeight="1">
      <c r="A5540" s="4" t="str">
        <f>B5523&amp;B5540</f>
        <v>44063IQUITOS</v>
      </c>
      <c r="B5540" s="163" t="s">
        <v>30</v>
      </c>
      <c r="C5540" s="164"/>
      <c r="D5540" s="164"/>
      <c r="E5540" s="164"/>
      <c r="F5540" s="164"/>
      <c r="G5540" s="164"/>
      <c r="H5540" s="164"/>
    </row>
    <row r="5541" spans="1:8" ht="15.75" customHeight="1">
      <c r="A5541" s="4" t="str">
        <f>B5523&amp;B5541</f>
        <v>44063PUCALLPA</v>
      </c>
      <c r="B5541" s="163" t="s">
        <v>31</v>
      </c>
      <c r="C5541" s="164"/>
      <c r="D5541" s="164"/>
      <c r="E5541" s="164"/>
      <c r="F5541" s="164"/>
      <c r="G5541" s="164"/>
      <c r="H5541" s="164"/>
    </row>
    <row r="5542" spans="1:8" ht="15.75" customHeight="1">
      <c r="A5542" s="4" t="str">
        <f>B5523&amp;B5542</f>
        <v>44063PTO. MALDONADO</v>
      </c>
      <c r="B5542" s="163" t="s">
        <v>32</v>
      </c>
      <c r="C5542" s="164">
        <v>8.5</v>
      </c>
      <c r="D5542" s="164">
        <v>8.5</v>
      </c>
      <c r="E5542" s="164"/>
      <c r="F5542" s="164"/>
      <c r="G5542" s="164"/>
      <c r="H5542" s="164"/>
    </row>
    <row r="5543" spans="1:8" ht="15.75" customHeight="1">
      <c r="A5543" s="4"/>
      <c r="B5543" s="17">
        <v>44065</v>
      </c>
      <c r="C5543" s="18"/>
      <c r="D5543" s="18"/>
      <c r="E5543" s="18"/>
      <c r="F5543" s="18"/>
      <c r="G5543" s="18"/>
      <c r="H5543" s="18"/>
    </row>
    <row r="5544" spans="1:8" ht="15.75" customHeight="1">
      <c r="A5544" s="4" t="str">
        <f>B5543&amp;B5544</f>
        <v>44065TALARA</v>
      </c>
      <c r="B5544" s="163" t="s">
        <v>20</v>
      </c>
      <c r="C5544" s="164"/>
      <c r="D5544" s="164"/>
      <c r="E5544" s="164"/>
      <c r="F5544" s="164">
        <v>6.7299905838041427</v>
      </c>
      <c r="G5544" s="164">
        <v>6.3800219711236652</v>
      </c>
      <c r="H5544" s="164">
        <v>6.0999686126804775</v>
      </c>
    </row>
    <row r="5545" spans="1:8" ht="15.75" customHeight="1">
      <c r="A5545" s="4" t="str">
        <f>B5543&amp;B5545</f>
        <v>44065PIURA</v>
      </c>
      <c r="B5545" s="163" t="s">
        <v>21</v>
      </c>
      <c r="C5545" s="164"/>
      <c r="D5545" s="164"/>
      <c r="E5545" s="164"/>
      <c r="F5545" s="164"/>
      <c r="G5545" s="164">
        <v>6.4599811676082863</v>
      </c>
      <c r="H5545" s="164">
        <v>6.2799748901443824</v>
      </c>
    </row>
    <row r="5546" spans="1:8" ht="15.75" customHeight="1">
      <c r="A5546" s="4" t="str">
        <f>+B5543&amp;B5546</f>
        <v>44065ETEN</v>
      </c>
      <c r="B5546" s="163" t="s">
        <v>18</v>
      </c>
      <c r="C5546" s="164">
        <v>6.7700000000000014</v>
      </c>
      <c r="D5546" s="164">
        <v>6.7700000000000014</v>
      </c>
      <c r="E5546" s="164"/>
      <c r="F5546" s="164"/>
      <c r="G5546" s="164">
        <v>6.6500313873195234</v>
      </c>
      <c r="H5546" s="164">
        <v>6.4700251098556194</v>
      </c>
    </row>
    <row r="5547" spans="1:8" ht="15.75" customHeight="1">
      <c r="A5547" s="4" t="str">
        <f>+B5543&amp;B5547</f>
        <v>44065SALAVERRY</v>
      </c>
      <c r="B5547" s="163" t="s">
        <v>16</v>
      </c>
      <c r="C5547" s="164">
        <v>6.8100000000000005</v>
      </c>
      <c r="D5547" s="164">
        <v>6.8100000000000005</v>
      </c>
      <c r="E5547" s="164"/>
      <c r="F5547" s="164">
        <v>7.0400188323917137</v>
      </c>
      <c r="G5547" s="164">
        <v>6.680006277463904</v>
      </c>
      <c r="H5547" s="164">
        <v>6.5</v>
      </c>
    </row>
    <row r="5548" spans="1:8" ht="15.75" customHeight="1">
      <c r="A5548" s="4" t="str">
        <f>+B5543&amp;B5548</f>
        <v>44065CHIMBOTE</v>
      </c>
      <c r="B5548" s="163" t="s">
        <v>15</v>
      </c>
      <c r="C5548" s="164">
        <v>6.68</v>
      </c>
      <c r="D5548" s="164">
        <v>6.68</v>
      </c>
      <c r="E5548" s="164"/>
      <c r="F5548" s="164"/>
      <c r="G5548" s="164">
        <v>6.680006277463904</v>
      </c>
      <c r="H5548" s="164"/>
    </row>
    <row r="5549" spans="1:8" ht="15.75" customHeight="1">
      <c r="A5549" s="4" t="str">
        <f>+B5543&amp;B5549</f>
        <v>44065SUPE</v>
      </c>
      <c r="B5549" s="163" t="s">
        <v>22</v>
      </c>
      <c r="C5549" s="164">
        <v>6.67</v>
      </c>
      <c r="D5549" s="164">
        <v>6.67</v>
      </c>
      <c r="E5549" s="164"/>
      <c r="F5549" s="164"/>
      <c r="G5549" s="164">
        <v>6.4000313873195225</v>
      </c>
      <c r="H5549" s="164">
        <v>6.3699780288763339</v>
      </c>
    </row>
    <row r="5550" spans="1:8" ht="15.75" customHeight="1">
      <c r="A5550" s="4" t="str">
        <f>+B5543&amp;B5550</f>
        <v>44065CALLAO</v>
      </c>
      <c r="B5550" s="163" t="s">
        <v>17</v>
      </c>
      <c r="C5550" s="164">
        <v>6.5400000000000009</v>
      </c>
      <c r="D5550" s="164">
        <v>6.5400000000000009</v>
      </c>
      <c r="E5550" s="164">
        <v>6.7099811676082872</v>
      </c>
      <c r="F5550" s="164">
        <v>6.5600282485875709</v>
      </c>
      <c r="G5550" s="164">
        <v>6.180006277463904</v>
      </c>
      <c r="H5550" s="164">
        <v>5.9799905838041427</v>
      </c>
    </row>
    <row r="5551" spans="1:8" ht="15.75" customHeight="1">
      <c r="A5551" s="4" t="str">
        <f>+B5543&amp;B5551</f>
        <v>44065CONCHAN</v>
      </c>
      <c r="B5551" s="163" t="s">
        <v>14</v>
      </c>
      <c r="C5551" s="164">
        <v>6.5400000000000009</v>
      </c>
      <c r="D5551" s="164">
        <v>6.5400000000000009</v>
      </c>
      <c r="E5551" s="164">
        <v>6.7099811676082872</v>
      </c>
      <c r="F5551" s="164">
        <v>6.5600282485875709</v>
      </c>
      <c r="G5551" s="164">
        <v>6.180006277463904</v>
      </c>
      <c r="H5551" s="164">
        <v>5.9799905838041427</v>
      </c>
    </row>
    <row r="5552" spans="1:8" ht="15.75" customHeight="1">
      <c r="A5552" s="4" t="str">
        <f>+B5543&amp;B5552</f>
        <v>44065C. DE PASCO</v>
      </c>
      <c r="B5552" s="163" t="s">
        <v>23</v>
      </c>
      <c r="C5552" s="164"/>
      <c r="D5552" s="164"/>
      <c r="E5552" s="164"/>
      <c r="F5552" s="164"/>
      <c r="G5552" s="164">
        <v>6.9500156936597604</v>
      </c>
      <c r="H5552" s="164">
        <v>6.7799748901443815</v>
      </c>
    </row>
    <row r="5553" spans="1:8" ht="15.75" customHeight="1">
      <c r="A5553" s="4" t="str">
        <f>+B5543&amp;B5553</f>
        <v>44065PISCO</v>
      </c>
      <c r="B5553" s="163" t="s">
        <v>24</v>
      </c>
      <c r="C5553" s="164">
        <v>6.74</v>
      </c>
      <c r="D5553" s="164">
        <v>6.74</v>
      </c>
      <c r="E5553" s="164"/>
      <c r="F5553" s="164">
        <v>6.8300376647834273</v>
      </c>
      <c r="G5553" s="164">
        <v>6.4799905838041418</v>
      </c>
      <c r="H5553" s="164">
        <v>6.2599654739485251</v>
      </c>
    </row>
    <row r="5554" spans="1:8" ht="15.75" customHeight="1">
      <c r="A5554" s="4" t="str">
        <f>B5543&amp;B5554</f>
        <v>44065MOLLENDO</v>
      </c>
      <c r="B5554" s="163" t="s">
        <v>25</v>
      </c>
      <c r="C5554" s="164">
        <v>7.01</v>
      </c>
      <c r="D5554" s="164">
        <v>7.01</v>
      </c>
      <c r="E5554" s="164"/>
      <c r="F5554" s="164"/>
      <c r="G5554" s="164">
        <v>6.7900188323917146</v>
      </c>
      <c r="H5554" s="164">
        <v>6.6100125549278106</v>
      </c>
    </row>
    <row r="5555" spans="1:8" ht="15.75" customHeight="1">
      <c r="A5555" s="4" t="str">
        <f>B5543&amp;B5555</f>
        <v>44065JULIACA</v>
      </c>
      <c r="B5555" s="163" t="s">
        <v>26</v>
      </c>
      <c r="C5555" s="164">
        <v>7.2799999999999994</v>
      </c>
      <c r="D5555" s="164">
        <v>7.2799999999999994</v>
      </c>
      <c r="E5555" s="164"/>
      <c r="F5555" s="164"/>
      <c r="G5555" s="164"/>
      <c r="H5555" s="164">
        <v>6.9199623352165727</v>
      </c>
    </row>
    <row r="5556" spans="1:8" ht="15.75" customHeight="1">
      <c r="A5556" s="4" t="str">
        <f>B5543&amp;B5556</f>
        <v>44065CUSCO</v>
      </c>
      <c r="B5556" s="163" t="s">
        <v>19</v>
      </c>
      <c r="C5556" s="164">
        <v>7.23</v>
      </c>
      <c r="D5556" s="164">
        <v>7.23</v>
      </c>
      <c r="E5556" s="164"/>
      <c r="F5556" s="164"/>
      <c r="G5556" s="164"/>
      <c r="H5556" s="164">
        <v>6.9700251098556185</v>
      </c>
    </row>
    <row r="5557" spans="1:8" ht="15.75" customHeight="1">
      <c r="A5557" s="4" t="str">
        <f>B5543&amp;B5557</f>
        <v>44065ILO</v>
      </c>
      <c r="B5557" s="163" t="s">
        <v>27</v>
      </c>
      <c r="C5557" s="164">
        <v>7.0499999999999989</v>
      </c>
      <c r="D5557" s="164">
        <v>7.0499999999999989</v>
      </c>
      <c r="E5557" s="164"/>
      <c r="F5557" s="164">
        <v>7.2400345260514749</v>
      </c>
      <c r="G5557" s="164"/>
      <c r="H5557" s="164"/>
    </row>
    <row r="5558" spans="1:8" ht="15.75" customHeight="1">
      <c r="A5558" s="4" t="str">
        <f>B5543&amp;B5558</f>
        <v>44065EL MILAGRO</v>
      </c>
      <c r="B5558" s="163" t="s">
        <v>28</v>
      </c>
      <c r="C5558" s="164"/>
      <c r="D5558" s="164"/>
      <c r="E5558" s="164"/>
      <c r="F5558" s="164"/>
      <c r="G5558" s="164">
        <v>6.6699623352165727</v>
      </c>
      <c r="H5558" s="164">
        <v>6.4000313873195234</v>
      </c>
    </row>
    <row r="5559" spans="1:8" ht="15.75" customHeight="1">
      <c r="A5559" s="4" t="str">
        <f>B5543&amp;B5559</f>
        <v>44065YURIMAGUAS</v>
      </c>
      <c r="B5559" s="163" t="s">
        <v>29</v>
      </c>
      <c r="C5559" s="164"/>
      <c r="D5559" s="164"/>
      <c r="E5559" s="164"/>
      <c r="F5559" s="164"/>
      <c r="G5559" s="164"/>
      <c r="H5559" s="164"/>
    </row>
    <row r="5560" spans="1:8" ht="15.75" customHeight="1">
      <c r="A5560" s="4" t="str">
        <f>B5543&amp;B5560</f>
        <v>44065IQUITOS</v>
      </c>
      <c r="B5560" s="163" t="s">
        <v>30</v>
      </c>
      <c r="C5560" s="164"/>
      <c r="D5560" s="164"/>
      <c r="E5560" s="164"/>
      <c r="F5560" s="164"/>
      <c r="G5560" s="164"/>
      <c r="H5560" s="164"/>
    </row>
    <row r="5561" spans="1:8" ht="15.75" customHeight="1">
      <c r="A5561" s="4" t="str">
        <f>B5543&amp;B5561</f>
        <v>44065PUCALLPA</v>
      </c>
      <c r="B5561" s="163" t="s">
        <v>31</v>
      </c>
      <c r="C5561" s="164"/>
      <c r="D5561" s="164"/>
      <c r="E5561" s="164"/>
      <c r="F5561" s="164"/>
      <c r="G5561" s="164"/>
      <c r="H5561" s="164"/>
    </row>
    <row r="5562" spans="1:8" ht="15.75" customHeight="1">
      <c r="A5562" s="4" t="str">
        <f>B5543&amp;B5562</f>
        <v>44065PTO. MALDONADO</v>
      </c>
      <c r="B5562" s="163" t="s">
        <v>32</v>
      </c>
      <c r="C5562" s="164">
        <v>8.5500000000000007</v>
      </c>
      <c r="D5562" s="164">
        <v>8.5500000000000007</v>
      </c>
      <c r="E5562" s="164"/>
      <c r="F5562" s="164"/>
      <c r="G5562" s="164"/>
      <c r="H5562" s="164"/>
    </row>
    <row r="5563" spans="1:8" ht="15.75" customHeight="1">
      <c r="A5563" s="4"/>
      <c r="B5563" s="17">
        <v>44070</v>
      </c>
      <c r="C5563" s="18"/>
      <c r="D5563" s="18"/>
      <c r="E5563" s="18"/>
      <c r="F5563" s="18"/>
      <c r="G5563" s="18"/>
      <c r="H5563" s="18"/>
    </row>
    <row r="5564" spans="1:8" ht="15.75" customHeight="1">
      <c r="A5564" s="4" t="str">
        <f>B5563&amp;B5564</f>
        <v>44070TALARA</v>
      </c>
      <c r="B5564" s="165" t="s">
        <v>20</v>
      </c>
      <c r="C5564" s="164">
        <v>6.5400000000000009</v>
      </c>
      <c r="D5564" s="164">
        <v>6.5400000000000009</v>
      </c>
      <c r="E5564" s="164"/>
      <c r="F5564" s="164">
        <v>6.7299905838041427</v>
      </c>
      <c r="G5564" s="164">
        <v>6.3800219711236652</v>
      </c>
      <c r="H5564" s="164">
        <v>6.0999686126804775</v>
      </c>
    </row>
    <row r="5565" spans="1:8" ht="15.75" customHeight="1">
      <c r="A5565" s="4" t="str">
        <f>B5563&amp;B5565</f>
        <v>44070PIURA</v>
      </c>
      <c r="B5565" s="165" t="s">
        <v>21</v>
      </c>
      <c r="C5565" s="164">
        <v>6.6999999999999993</v>
      </c>
      <c r="D5565" s="164">
        <v>6.6999999999999993</v>
      </c>
      <c r="E5565" s="164"/>
      <c r="F5565" s="164"/>
      <c r="G5565" s="164">
        <v>6.4599811676082863</v>
      </c>
      <c r="H5565" s="164">
        <v>6.2799748901443824</v>
      </c>
    </row>
    <row r="5566" spans="1:8" ht="15.75" customHeight="1">
      <c r="A5566" s="4" t="str">
        <f>+B5563&amp;B5566</f>
        <v>44070ETEN</v>
      </c>
      <c r="B5566" s="165" t="s">
        <v>18</v>
      </c>
      <c r="C5566" s="164">
        <v>6.7700000000000014</v>
      </c>
      <c r="D5566" s="164">
        <v>6.7700000000000014</v>
      </c>
      <c r="E5566" s="164"/>
      <c r="F5566" s="164"/>
      <c r="G5566" s="164">
        <v>6.6500313873195234</v>
      </c>
      <c r="H5566" s="164">
        <v>6.4700251098556194</v>
      </c>
    </row>
    <row r="5567" spans="1:8" ht="15.75" customHeight="1">
      <c r="A5567" s="4" t="str">
        <f>+B5563&amp;B5567</f>
        <v>44070SALAVERRY</v>
      </c>
      <c r="B5567" s="165" t="s">
        <v>16</v>
      </c>
      <c r="C5567" s="164">
        <v>6.8100000000000005</v>
      </c>
      <c r="D5567" s="164">
        <v>6.8100000000000005</v>
      </c>
      <c r="E5567" s="164"/>
      <c r="F5567" s="164">
        <v>7.0400188323917137</v>
      </c>
      <c r="G5567" s="164">
        <v>6.680006277463904</v>
      </c>
      <c r="H5567" s="164">
        <v>6.5</v>
      </c>
    </row>
    <row r="5568" spans="1:8" ht="15.75" customHeight="1">
      <c r="A5568" s="4" t="str">
        <f>+B5563&amp;B5568</f>
        <v>44070CHIMBOTE</v>
      </c>
      <c r="B5568" s="165" t="s">
        <v>15</v>
      </c>
      <c r="C5568" s="164">
        <v>6.68</v>
      </c>
      <c r="D5568" s="164">
        <v>6.68</v>
      </c>
      <c r="E5568" s="164"/>
      <c r="F5568" s="164"/>
      <c r="G5568" s="164">
        <v>6.680006277463904</v>
      </c>
      <c r="H5568" s="164"/>
    </row>
    <row r="5569" spans="1:8" ht="15.75" customHeight="1">
      <c r="A5569" s="4" t="str">
        <f>+B5563&amp;B5569</f>
        <v>44070SUPE</v>
      </c>
      <c r="B5569" s="165" t="s">
        <v>22</v>
      </c>
      <c r="C5569" s="164">
        <v>6.67</v>
      </c>
      <c r="D5569" s="164">
        <v>6.67</v>
      </c>
      <c r="E5569" s="164"/>
      <c r="F5569" s="164"/>
      <c r="G5569" s="164">
        <v>6.4000313873195225</v>
      </c>
      <c r="H5569" s="164">
        <v>6.3699780288763339</v>
      </c>
    </row>
    <row r="5570" spans="1:8" ht="15.75" customHeight="1">
      <c r="A5570" s="4" t="str">
        <f>+B5563&amp;B5570</f>
        <v>44070CALLAO</v>
      </c>
      <c r="B5570" s="165" t="s">
        <v>17</v>
      </c>
      <c r="C5570" s="164">
        <v>6.5400000000000009</v>
      </c>
      <c r="D5570" s="164">
        <v>6.5400000000000009</v>
      </c>
      <c r="E5570" s="164">
        <v>6.7099811676082872</v>
      </c>
      <c r="F5570" s="164">
        <v>6.5600282485875709</v>
      </c>
      <c r="G5570" s="164">
        <v>6.180006277463904</v>
      </c>
      <c r="H5570" s="164">
        <v>5.9799905838041427</v>
      </c>
    </row>
    <row r="5571" spans="1:8" ht="15.75" customHeight="1">
      <c r="A5571" s="4" t="str">
        <f>+B5563&amp;B5571</f>
        <v>44070CONCHAN</v>
      </c>
      <c r="B5571" s="165" t="s">
        <v>14</v>
      </c>
      <c r="C5571" s="164">
        <v>6.5400000000000009</v>
      </c>
      <c r="D5571" s="164">
        <v>6.5400000000000009</v>
      </c>
      <c r="E5571" s="164">
        <v>6.7099811676082872</v>
      </c>
      <c r="F5571" s="164">
        <v>6.5600282485875709</v>
      </c>
      <c r="G5571" s="164">
        <v>6.180006277463904</v>
      </c>
      <c r="H5571" s="164">
        <v>5.9799905838041427</v>
      </c>
    </row>
    <row r="5572" spans="1:8" ht="15.75" customHeight="1">
      <c r="A5572" s="4" t="str">
        <f>+B5563&amp;B5572</f>
        <v>44070C. DE PASCO</v>
      </c>
      <c r="B5572" s="165" t="s">
        <v>23</v>
      </c>
      <c r="C5572" s="164"/>
      <c r="D5572" s="164"/>
      <c r="E5572" s="164"/>
      <c r="F5572" s="164"/>
      <c r="G5572" s="164">
        <v>6.9500156936597604</v>
      </c>
      <c r="H5572" s="164">
        <v>6.7799748901443815</v>
      </c>
    </row>
    <row r="5573" spans="1:8" ht="15.75" customHeight="1">
      <c r="A5573" s="4" t="str">
        <f>+B5563&amp;B5573</f>
        <v>44070PISCO</v>
      </c>
      <c r="B5573" s="165" t="s">
        <v>24</v>
      </c>
      <c r="C5573" s="164">
        <v>6.74</v>
      </c>
      <c r="D5573" s="164">
        <v>6.74</v>
      </c>
      <c r="E5573" s="164"/>
      <c r="F5573" s="164">
        <v>6.8300376647834273</v>
      </c>
      <c r="G5573" s="164">
        <v>6.4799905838041418</v>
      </c>
      <c r="H5573" s="164">
        <v>6.2599654739485251</v>
      </c>
    </row>
    <row r="5574" spans="1:8" ht="15.75" customHeight="1">
      <c r="A5574" s="4" t="str">
        <f>B5563&amp;B5574</f>
        <v>44070MOLLENDO</v>
      </c>
      <c r="B5574" s="165" t="s">
        <v>25</v>
      </c>
      <c r="C5574" s="164">
        <v>7.01</v>
      </c>
      <c r="D5574" s="164">
        <v>7.01</v>
      </c>
      <c r="E5574" s="164"/>
      <c r="F5574" s="164"/>
      <c r="G5574" s="164">
        <v>6.7900188323917146</v>
      </c>
      <c r="H5574" s="164">
        <v>6.6100125549278106</v>
      </c>
    </row>
    <row r="5575" spans="1:8" ht="15.75" customHeight="1">
      <c r="A5575" s="4" t="str">
        <f>B5563&amp;B5575</f>
        <v>44070JULIACA</v>
      </c>
      <c r="B5575" s="165" t="s">
        <v>26</v>
      </c>
      <c r="C5575" s="164">
        <v>7.2799999999999994</v>
      </c>
      <c r="D5575" s="164">
        <v>7.2799999999999994</v>
      </c>
      <c r="E5575" s="164"/>
      <c r="F5575" s="164"/>
      <c r="G5575" s="164"/>
      <c r="H5575" s="164">
        <v>6.9199623352165727</v>
      </c>
    </row>
    <row r="5576" spans="1:8" ht="15.75" customHeight="1">
      <c r="A5576" s="4" t="str">
        <f>B5563&amp;B5576</f>
        <v>44070CUSCO</v>
      </c>
      <c r="B5576" s="165" t="s">
        <v>19</v>
      </c>
      <c r="C5576" s="164">
        <v>7.23</v>
      </c>
      <c r="D5576" s="164">
        <v>7.23</v>
      </c>
      <c r="E5576" s="164"/>
      <c r="F5576" s="164"/>
      <c r="G5576" s="164"/>
      <c r="H5576" s="164">
        <v>6.9700251098556185</v>
      </c>
    </row>
    <row r="5577" spans="1:8" ht="15.75" customHeight="1">
      <c r="A5577" s="4" t="str">
        <f>B5563&amp;B5577</f>
        <v>44070ILO</v>
      </c>
      <c r="B5577" s="165" t="s">
        <v>27</v>
      </c>
      <c r="C5577" s="164">
        <v>7.0499999999999989</v>
      </c>
      <c r="D5577" s="164">
        <v>7.0499999999999989</v>
      </c>
      <c r="E5577" s="164"/>
      <c r="F5577" s="164">
        <v>7.2400345260514749</v>
      </c>
      <c r="G5577" s="164"/>
      <c r="H5577" s="164"/>
    </row>
    <row r="5578" spans="1:8" ht="15.75" customHeight="1">
      <c r="A5578" s="4" t="str">
        <f>B5563&amp;B5578</f>
        <v>44070EL MILAGRO</v>
      </c>
      <c r="B5578" s="165" t="s">
        <v>28</v>
      </c>
      <c r="C5578" s="164"/>
      <c r="D5578" s="164"/>
      <c r="E5578" s="164"/>
      <c r="F5578" s="164"/>
      <c r="G5578" s="164">
        <v>6.6699623352165727</v>
      </c>
      <c r="H5578" s="164">
        <v>6.4000313873195234</v>
      </c>
    </row>
    <row r="5579" spans="1:8" ht="15.75" customHeight="1">
      <c r="A5579" s="4" t="str">
        <f>B5563&amp;B5579</f>
        <v>44070YURIMAGUAS</v>
      </c>
      <c r="B5579" s="165" t="s">
        <v>29</v>
      </c>
      <c r="C5579" s="164"/>
      <c r="D5579" s="164"/>
      <c r="E5579" s="164"/>
      <c r="F5579" s="164"/>
      <c r="G5579" s="164"/>
      <c r="H5579" s="164"/>
    </row>
    <row r="5580" spans="1:8" ht="15.75" customHeight="1">
      <c r="A5580" s="4" t="str">
        <f>B5563&amp;B5580</f>
        <v>44070IQUITOS</v>
      </c>
      <c r="B5580" s="165" t="s">
        <v>30</v>
      </c>
      <c r="C5580" s="164"/>
      <c r="D5580" s="164"/>
      <c r="E5580" s="164"/>
      <c r="F5580" s="164"/>
      <c r="G5580" s="164"/>
      <c r="H5580" s="164"/>
    </row>
    <row r="5581" spans="1:8" ht="15.75" customHeight="1">
      <c r="A5581" s="4" t="str">
        <f>B5563&amp;B5581</f>
        <v>44070PUCALLPA</v>
      </c>
      <c r="B5581" s="165" t="s">
        <v>31</v>
      </c>
      <c r="C5581" s="164"/>
      <c r="D5581" s="164"/>
      <c r="E5581" s="164"/>
      <c r="F5581" s="164"/>
      <c r="G5581" s="164"/>
      <c r="H5581" s="164"/>
    </row>
    <row r="5582" spans="1:8" ht="15.75" customHeight="1">
      <c r="A5582" s="4" t="str">
        <f>B5563&amp;B5582</f>
        <v>44070PTO. MALDONADO</v>
      </c>
      <c r="B5582" s="165" t="s">
        <v>32</v>
      </c>
      <c r="C5582" s="164">
        <v>8.5500000000000007</v>
      </c>
      <c r="D5582" s="164">
        <v>8.5500000000000007</v>
      </c>
      <c r="E5582" s="164"/>
      <c r="F5582" s="164"/>
      <c r="G5582" s="164"/>
      <c r="H5582" s="164"/>
    </row>
    <row r="5583" spans="1:8" ht="15.75" customHeight="1">
      <c r="A5583" s="4"/>
      <c r="B5583" s="17">
        <v>44072</v>
      </c>
      <c r="C5583" s="18"/>
      <c r="D5583" s="18"/>
      <c r="E5583" s="18"/>
      <c r="F5583" s="18"/>
      <c r="G5583" s="18"/>
      <c r="H5583" s="18"/>
    </row>
    <row r="5584" spans="1:8" ht="15.75" customHeight="1">
      <c r="A5584" s="4" t="str">
        <f>B5583&amp;B5584</f>
        <v>44072TALARA</v>
      </c>
      <c r="B5584" s="165" t="s">
        <v>20</v>
      </c>
      <c r="C5584" s="164">
        <v>6.6099999999999994</v>
      </c>
      <c r="D5584" s="164">
        <v>6.6099999999999994</v>
      </c>
      <c r="E5584" s="164"/>
      <c r="F5584" s="164">
        <v>6.9500156936597612</v>
      </c>
      <c r="G5584" s="164">
        <v>6.5900031387319506</v>
      </c>
      <c r="H5584" s="164">
        <v>6.3199937225360951</v>
      </c>
    </row>
    <row r="5585" spans="1:8" ht="15.75" customHeight="1">
      <c r="A5585" s="4" t="str">
        <f>B5583&amp;B5585</f>
        <v>44072PIURA</v>
      </c>
      <c r="B5585" s="165" t="s">
        <v>21</v>
      </c>
      <c r="C5585" s="164">
        <v>6.7700000000000014</v>
      </c>
      <c r="D5585" s="164">
        <v>6.7700000000000014</v>
      </c>
      <c r="E5585" s="164"/>
      <c r="F5585" s="164"/>
      <c r="G5585" s="164">
        <v>6.6699623352165727</v>
      </c>
      <c r="H5585" s="164">
        <v>6.5</v>
      </c>
    </row>
    <row r="5586" spans="1:8" ht="15.75" customHeight="1">
      <c r="A5586" s="4" t="str">
        <f>+B5583&amp;B5586</f>
        <v>44072ETEN</v>
      </c>
      <c r="B5586" s="165" t="s">
        <v>18</v>
      </c>
      <c r="C5586" s="164">
        <v>6.84</v>
      </c>
      <c r="D5586" s="164">
        <v>6.84</v>
      </c>
      <c r="E5586" s="164"/>
      <c r="F5586" s="164"/>
      <c r="G5586" s="164">
        <v>6.8600125549278088</v>
      </c>
      <c r="H5586" s="164">
        <v>6.6899717514124282</v>
      </c>
    </row>
    <row r="5587" spans="1:8" ht="15.75" customHeight="1">
      <c r="A5587" s="4" t="str">
        <f>+B5583&amp;B5587</f>
        <v>44072SALAVERRY</v>
      </c>
      <c r="B5587" s="165" t="s">
        <v>16</v>
      </c>
      <c r="C5587" s="164">
        <v>6.8800000000000008</v>
      </c>
      <c r="D5587" s="164">
        <v>6.8800000000000008</v>
      </c>
      <c r="E5587" s="164"/>
      <c r="F5587" s="164">
        <v>7.2599654739485242</v>
      </c>
      <c r="G5587" s="164">
        <v>6.8899874450721912</v>
      </c>
      <c r="H5587" s="164">
        <v>6.7200251098556194</v>
      </c>
    </row>
    <row r="5588" spans="1:8" ht="15.75" customHeight="1">
      <c r="A5588" s="4" t="str">
        <f>+B5583&amp;B5588</f>
        <v>44072CHIMBOTE</v>
      </c>
      <c r="B5588" s="165" t="s">
        <v>15</v>
      </c>
      <c r="C5588" s="164">
        <v>6.75</v>
      </c>
      <c r="D5588" s="164">
        <v>6.75</v>
      </c>
      <c r="E5588" s="164"/>
      <c r="F5588" s="164"/>
      <c r="G5588" s="164">
        <v>6.8899874450721912</v>
      </c>
      <c r="H5588" s="164"/>
    </row>
    <row r="5589" spans="1:8" ht="15.75" customHeight="1">
      <c r="A5589" s="4" t="str">
        <f>+B5583&amp;B5589</f>
        <v>44072SUPE</v>
      </c>
      <c r="B5589" s="165" t="s">
        <v>22</v>
      </c>
      <c r="C5589" s="164">
        <v>6.74</v>
      </c>
      <c r="D5589" s="164">
        <v>6.74</v>
      </c>
      <c r="E5589" s="164"/>
      <c r="F5589" s="164"/>
      <c r="G5589" s="164">
        <v>6.6100125549278097</v>
      </c>
      <c r="H5589" s="164">
        <v>6.5900031387319515</v>
      </c>
    </row>
    <row r="5590" spans="1:8" ht="15.75" customHeight="1">
      <c r="A5590" s="4" t="str">
        <f>+B5583&amp;B5590</f>
        <v>44072CALLAO</v>
      </c>
      <c r="B5590" s="165" t="s">
        <v>17</v>
      </c>
      <c r="C5590" s="164">
        <v>6.6099999999999994</v>
      </c>
      <c r="D5590" s="164">
        <v>6.6099999999999994</v>
      </c>
      <c r="E5590" s="164">
        <v>6.9399717514124299</v>
      </c>
      <c r="F5590" s="164">
        <v>6.7799748901443815</v>
      </c>
      <c r="G5590" s="164">
        <v>6.3899874450721903</v>
      </c>
      <c r="H5590" s="164">
        <v>6.2000156936597612</v>
      </c>
    </row>
    <row r="5591" spans="1:8" ht="15.75" customHeight="1">
      <c r="A5591" s="4" t="str">
        <f>+B5583&amp;B5591</f>
        <v>44072CONCHAN</v>
      </c>
      <c r="B5591" s="165" t="s">
        <v>14</v>
      </c>
      <c r="C5591" s="164">
        <v>6.6099999999999994</v>
      </c>
      <c r="D5591" s="164">
        <v>6.6099999999999994</v>
      </c>
      <c r="E5591" s="164">
        <v>6.9399717514124299</v>
      </c>
      <c r="F5591" s="164">
        <v>6.7799748901443815</v>
      </c>
      <c r="G5591" s="164">
        <v>6.3899874450721903</v>
      </c>
      <c r="H5591" s="164">
        <v>6.2000156936597612</v>
      </c>
    </row>
    <row r="5592" spans="1:8" ht="15.75" customHeight="1">
      <c r="A5592" s="4" t="str">
        <f>+B5583&amp;B5592</f>
        <v>44072C. DE PASCO</v>
      </c>
      <c r="B5592" s="165" t="s">
        <v>23</v>
      </c>
      <c r="C5592" s="164"/>
      <c r="D5592" s="164"/>
      <c r="E5592" s="164"/>
      <c r="F5592" s="164"/>
      <c r="G5592" s="164">
        <v>7.1599968612680467</v>
      </c>
      <c r="H5592" s="164">
        <v>7.0000000000000009</v>
      </c>
    </row>
    <row r="5593" spans="1:8" ht="15.75" customHeight="1">
      <c r="A5593" s="4" t="str">
        <f>+B5583&amp;B5593</f>
        <v>44072PISCO</v>
      </c>
      <c r="B5593" s="165" t="s">
        <v>24</v>
      </c>
      <c r="C5593" s="164">
        <v>6.8100000000000005</v>
      </c>
      <c r="D5593" s="164">
        <v>6.8100000000000005</v>
      </c>
      <c r="E5593" s="164"/>
      <c r="F5593" s="164">
        <v>7.0499843063402388</v>
      </c>
      <c r="G5593" s="164">
        <v>6.6899717514124291</v>
      </c>
      <c r="H5593" s="164">
        <v>6.4799905838041427</v>
      </c>
    </row>
    <row r="5594" spans="1:8" ht="15.75" customHeight="1">
      <c r="A5594" s="4" t="str">
        <f>B5583&amp;B5594</f>
        <v>44072MOLLENDO</v>
      </c>
      <c r="B5594" s="165" t="s">
        <v>25</v>
      </c>
      <c r="C5594" s="164">
        <v>7.08</v>
      </c>
      <c r="D5594" s="164">
        <v>7.08</v>
      </c>
      <c r="E5594" s="164"/>
      <c r="F5594" s="164"/>
      <c r="G5594" s="164">
        <v>7</v>
      </c>
      <c r="H5594" s="164">
        <v>6.8300376647834273</v>
      </c>
    </row>
    <row r="5595" spans="1:8" ht="15.75" customHeight="1">
      <c r="A5595" s="4" t="str">
        <f>B5583&amp;B5595</f>
        <v>44072JULIACA</v>
      </c>
      <c r="B5595" s="165" t="s">
        <v>26</v>
      </c>
      <c r="C5595" s="164">
        <v>7.3500000000000014</v>
      </c>
      <c r="D5595" s="164">
        <v>7.3500000000000014</v>
      </c>
      <c r="E5595" s="164"/>
      <c r="F5595" s="164"/>
      <c r="G5595" s="164"/>
      <c r="H5595" s="164">
        <v>7.1399874450721921</v>
      </c>
    </row>
    <row r="5596" spans="1:8" ht="15.75" customHeight="1">
      <c r="A5596" s="4" t="str">
        <f>B5583&amp;B5596</f>
        <v>44072CUSCO</v>
      </c>
      <c r="B5596" s="165" t="s">
        <v>19</v>
      </c>
      <c r="C5596" s="164">
        <v>7.2999999999999989</v>
      </c>
      <c r="D5596" s="164">
        <v>7.2999999999999989</v>
      </c>
      <c r="E5596" s="164"/>
      <c r="F5596" s="164"/>
      <c r="G5596" s="164"/>
      <c r="H5596" s="164">
        <v>7.1899717514124291</v>
      </c>
    </row>
    <row r="5597" spans="1:8" ht="15.75" customHeight="1">
      <c r="A5597" s="4" t="str">
        <f>B5583&amp;B5597</f>
        <v>44072ILO</v>
      </c>
      <c r="B5597" s="165" t="s">
        <v>27</v>
      </c>
      <c r="C5597" s="164">
        <v>7.120000000000001</v>
      </c>
      <c r="D5597" s="164">
        <v>7.120000000000001</v>
      </c>
      <c r="E5597" s="164"/>
      <c r="F5597" s="164">
        <v>7.4599811676082863</v>
      </c>
      <c r="G5597" s="164"/>
      <c r="H5597" s="164"/>
    </row>
    <row r="5598" spans="1:8" ht="15.75" customHeight="1">
      <c r="A5598" s="4" t="str">
        <f>B5583&amp;B5598</f>
        <v>44072EL MILAGRO</v>
      </c>
      <c r="B5598" s="165" t="s">
        <v>28</v>
      </c>
      <c r="C5598" s="164"/>
      <c r="D5598" s="164"/>
      <c r="E5598" s="164"/>
      <c r="F5598" s="164"/>
      <c r="G5598" s="164">
        <v>6.8800219711236661</v>
      </c>
      <c r="H5598" s="164">
        <v>6.6199780288763339</v>
      </c>
    </row>
    <row r="5599" spans="1:8" ht="15.75" customHeight="1">
      <c r="A5599" s="4" t="str">
        <f>B5583&amp;B5599</f>
        <v>44072YURIMAGUAS</v>
      </c>
      <c r="B5599" s="165" t="s">
        <v>29</v>
      </c>
      <c r="C5599" s="164"/>
      <c r="D5599" s="164"/>
      <c r="E5599" s="164"/>
      <c r="F5599" s="164"/>
      <c r="G5599" s="164"/>
      <c r="H5599" s="164"/>
    </row>
    <row r="5600" spans="1:8" ht="15.75" customHeight="1">
      <c r="A5600" s="4" t="str">
        <f>B5583&amp;B5600</f>
        <v>44072IQUITOS</v>
      </c>
      <c r="B5600" s="165" t="s">
        <v>30</v>
      </c>
      <c r="C5600" s="164"/>
      <c r="D5600" s="164"/>
      <c r="E5600" s="164"/>
      <c r="F5600" s="164"/>
      <c r="G5600" s="164"/>
      <c r="H5600" s="164"/>
    </row>
    <row r="5601" spans="1:8" ht="15.75" customHeight="1">
      <c r="A5601" s="4" t="str">
        <f>B5583&amp;B5601</f>
        <v>44072PUCALLPA</v>
      </c>
      <c r="B5601" s="165" t="s">
        <v>31</v>
      </c>
      <c r="C5601" s="164"/>
      <c r="D5601" s="164"/>
      <c r="E5601" s="164"/>
      <c r="F5601" s="164"/>
      <c r="G5601" s="164"/>
      <c r="H5601" s="164"/>
    </row>
    <row r="5602" spans="1:8" ht="15.75" customHeight="1">
      <c r="A5602" s="4" t="str">
        <f>B5583&amp;B5602</f>
        <v>44072PTO. MALDONADO</v>
      </c>
      <c r="B5602" s="165" t="s">
        <v>32</v>
      </c>
      <c r="C5602" s="164">
        <v>8.6199999999999992</v>
      </c>
      <c r="D5602" s="164">
        <v>8.6199999999999992</v>
      </c>
      <c r="E5602" s="164"/>
      <c r="F5602" s="164"/>
      <c r="G5602" s="164"/>
      <c r="H5602" s="164"/>
    </row>
    <row r="5603" spans="1:8" ht="15.75" customHeight="1">
      <c r="A5603" s="4"/>
      <c r="B5603" s="17">
        <v>44077</v>
      </c>
      <c r="C5603" s="18"/>
      <c r="D5603" s="18"/>
      <c r="E5603" s="18"/>
      <c r="F5603" s="18"/>
      <c r="G5603" s="18"/>
      <c r="H5603" s="18"/>
    </row>
    <row r="5604" spans="1:8" ht="15.75" customHeight="1">
      <c r="A5604" s="4" t="str">
        <f>B5603&amp;B5604</f>
        <v>44077TALARA</v>
      </c>
      <c r="B5604" s="165" t="s">
        <v>20</v>
      </c>
      <c r="C5604" s="164">
        <v>6.6099999999999994</v>
      </c>
      <c r="D5604" s="164">
        <v>6.6099999999999994</v>
      </c>
      <c r="E5604" s="164"/>
      <c r="F5604" s="164">
        <v>6.9500156936597612</v>
      </c>
      <c r="G5604" s="164">
        <v>6.5900031387319506</v>
      </c>
      <c r="H5604" s="164">
        <v>6.3199937225360951</v>
      </c>
    </row>
    <row r="5605" spans="1:8" ht="15.75" customHeight="1">
      <c r="A5605" s="4" t="str">
        <f>B5603&amp;B5605</f>
        <v>44077PIURA</v>
      </c>
      <c r="B5605" s="165" t="s">
        <v>21</v>
      </c>
      <c r="C5605" s="164">
        <v>6.7700000000000014</v>
      </c>
      <c r="D5605" s="164">
        <v>6.7700000000000014</v>
      </c>
      <c r="E5605" s="164"/>
      <c r="F5605" s="164"/>
      <c r="G5605" s="164">
        <v>6.6699623352165727</v>
      </c>
      <c r="H5605" s="164">
        <v>6.5</v>
      </c>
    </row>
    <row r="5606" spans="1:8" ht="15.75" customHeight="1">
      <c r="A5606" s="4" t="str">
        <f>+B5603&amp;B5606</f>
        <v>44077ETEN</v>
      </c>
      <c r="B5606" s="165" t="s">
        <v>18</v>
      </c>
      <c r="C5606" s="164">
        <v>6.84</v>
      </c>
      <c r="D5606" s="164">
        <v>6.84</v>
      </c>
      <c r="E5606" s="164"/>
      <c r="F5606" s="164"/>
      <c r="G5606" s="164">
        <v>6.8600125549278088</v>
      </c>
      <c r="H5606" s="164">
        <v>6.6899717514124282</v>
      </c>
    </row>
    <row r="5607" spans="1:8" ht="15.75" customHeight="1">
      <c r="A5607" s="4" t="str">
        <f>+B5603&amp;B5607</f>
        <v>44077SALAVERRY</v>
      </c>
      <c r="B5607" s="165" t="s">
        <v>16</v>
      </c>
      <c r="C5607" s="164">
        <v>6.8800000000000008</v>
      </c>
      <c r="D5607" s="164">
        <v>6.8800000000000008</v>
      </c>
      <c r="E5607" s="164"/>
      <c r="F5607" s="164">
        <v>7.2599654739485242</v>
      </c>
      <c r="G5607" s="164">
        <v>6.8899874450721912</v>
      </c>
      <c r="H5607" s="164">
        <v>6.7200251098556194</v>
      </c>
    </row>
    <row r="5608" spans="1:8" ht="15.75" customHeight="1">
      <c r="A5608" s="4" t="str">
        <f>+B5603&amp;B5608</f>
        <v>44077CHIMBOTE</v>
      </c>
      <c r="B5608" s="165" t="s">
        <v>15</v>
      </c>
      <c r="C5608" s="164">
        <v>6.75</v>
      </c>
      <c r="D5608" s="164">
        <v>6.75</v>
      </c>
      <c r="E5608" s="164"/>
      <c r="F5608" s="164"/>
      <c r="G5608" s="164">
        <v>6.8899874450721912</v>
      </c>
      <c r="H5608" s="164"/>
    </row>
    <row r="5609" spans="1:8" ht="15.75" customHeight="1">
      <c r="A5609" s="4" t="str">
        <f>+B5603&amp;B5609</f>
        <v>44077SUPE</v>
      </c>
      <c r="B5609" s="165" t="s">
        <v>22</v>
      </c>
      <c r="C5609" s="164">
        <v>6.74</v>
      </c>
      <c r="D5609" s="164">
        <v>6.74</v>
      </c>
      <c r="E5609" s="164"/>
      <c r="F5609" s="164"/>
      <c r="G5609" s="164">
        <v>6.6100125549278097</v>
      </c>
      <c r="H5609" s="164">
        <v>6.5900031387319515</v>
      </c>
    </row>
    <row r="5610" spans="1:8" ht="15.75" customHeight="1">
      <c r="A5610" s="4" t="str">
        <f>+B5603&amp;B5610</f>
        <v>44077CALLAO</v>
      </c>
      <c r="B5610" s="165" t="s">
        <v>17</v>
      </c>
      <c r="C5610" s="164">
        <v>6.6099999999999994</v>
      </c>
      <c r="D5610" s="164">
        <v>6.6099999999999994</v>
      </c>
      <c r="E5610" s="164">
        <v>6.9399717514124299</v>
      </c>
      <c r="F5610" s="164">
        <v>6.7799748901443815</v>
      </c>
      <c r="G5610" s="164">
        <v>6.3899874450721903</v>
      </c>
      <c r="H5610" s="164">
        <v>6.2000156936597612</v>
      </c>
    </row>
    <row r="5611" spans="1:8" ht="15.75" customHeight="1">
      <c r="A5611" s="4" t="str">
        <f>+B5603&amp;B5611</f>
        <v>44077CONCHAN</v>
      </c>
      <c r="B5611" s="165" t="s">
        <v>14</v>
      </c>
      <c r="C5611" s="164">
        <v>6.6099999999999994</v>
      </c>
      <c r="D5611" s="164">
        <v>6.6099999999999994</v>
      </c>
      <c r="E5611" s="164">
        <v>6.9399717514124299</v>
      </c>
      <c r="F5611" s="164">
        <v>6.7799748901443815</v>
      </c>
      <c r="G5611" s="164">
        <v>6.3899874450721903</v>
      </c>
      <c r="H5611" s="164">
        <v>6.2000156936597612</v>
      </c>
    </row>
    <row r="5612" spans="1:8" ht="15.75" customHeight="1">
      <c r="A5612" s="4" t="str">
        <f>+B5603&amp;B5612</f>
        <v>44077C. DE PASCO</v>
      </c>
      <c r="B5612" s="165" t="s">
        <v>23</v>
      </c>
      <c r="C5612" s="164"/>
      <c r="D5612" s="164"/>
      <c r="E5612" s="164"/>
      <c r="F5612" s="164"/>
      <c r="G5612" s="164">
        <v>7.1599968612680467</v>
      </c>
      <c r="H5612" s="164">
        <v>7.0000000000000009</v>
      </c>
    </row>
    <row r="5613" spans="1:8" ht="15.75" customHeight="1">
      <c r="A5613" s="4" t="str">
        <f>+B5603&amp;B5613</f>
        <v>44077PISCO</v>
      </c>
      <c r="B5613" s="165" t="s">
        <v>24</v>
      </c>
      <c r="C5613" s="164">
        <v>6.8100000000000005</v>
      </c>
      <c r="D5613" s="164">
        <v>6.8100000000000005</v>
      </c>
      <c r="E5613" s="164"/>
      <c r="F5613" s="164">
        <v>7.0499843063402388</v>
      </c>
      <c r="G5613" s="164">
        <v>6.6899717514124291</v>
      </c>
      <c r="H5613" s="164">
        <v>6.4799905838041427</v>
      </c>
    </row>
    <row r="5614" spans="1:8" ht="15.75" customHeight="1">
      <c r="A5614" s="4" t="str">
        <f>B5603&amp;B5614</f>
        <v>44077MOLLENDO</v>
      </c>
      <c r="B5614" s="165" t="s">
        <v>25</v>
      </c>
      <c r="C5614" s="164">
        <v>7.08</v>
      </c>
      <c r="D5614" s="164">
        <v>7.08</v>
      </c>
      <c r="E5614" s="164"/>
      <c r="F5614" s="164"/>
      <c r="G5614" s="164">
        <v>7</v>
      </c>
      <c r="H5614" s="164">
        <v>6.8300376647834273</v>
      </c>
    </row>
    <row r="5615" spans="1:8" ht="15.75" customHeight="1">
      <c r="A5615" s="4" t="str">
        <f>B5603&amp;B5615</f>
        <v>44077JULIACA</v>
      </c>
      <c r="B5615" s="165" t="s">
        <v>26</v>
      </c>
      <c r="C5615" s="164">
        <v>7.3500000000000014</v>
      </c>
      <c r="D5615" s="164">
        <v>7.3500000000000014</v>
      </c>
      <c r="E5615" s="164"/>
      <c r="F5615" s="164"/>
      <c r="G5615" s="164"/>
      <c r="H5615" s="164">
        <v>7.1399874450721921</v>
      </c>
    </row>
    <row r="5616" spans="1:8" ht="15.75" customHeight="1">
      <c r="A5616" s="4" t="str">
        <f>B5603&amp;B5616</f>
        <v>44077CUSCO</v>
      </c>
      <c r="B5616" s="165" t="s">
        <v>19</v>
      </c>
      <c r="C5616" s="164">
        <v>7.2999999999999989</v>
      </c>
      <c r="D5616" s="164">
        <v>7.2999999999999989</v>
      </c>
      <c r="E5616" s="164"/>
      <c r="F5616" s="164"/>
      <c r="G5616" s="164"/>
      <c r="H5616" s="164">
        <v>7.1899717514124291</v>
      </c>
    </row>
    <row r="5617" spans="1:8" ht="15.75" customHeight="1">
      <c r="A5617" s="4" t="str">
        <f>B5603&amp;B5617</f>
        <v>44077ILO</v>
      </c>
      <c r="B5617" s="165" t="s">
        <v>27</v>
      </c>
      <c r="C5617" s="164">
        <v>7.120000000000001</v>
      </c>
      <c r="D5617" s="164">
        <v>7.120000000000001</v>
      </c>
      <c r="E5617" s="164"/>
      <c r="F5617" s="164">
        <v>7.4599811676082863</v>
      </c>
      <c r="G5617" s="164"/>
      <c r="H5617" s="164"/>
    </row>
    <row r="5618" spans="1:8" ht="15.75" customHeight="1">
      <c r="A5618" s="4" t="str">
        <f>B5603&amp;B5618</f>
        <v>44077EL MILAGRO</v>
      </c>
      <c r="B5618" s="165" t="s">
        <v>28</v>
      </c>
      <c r="C5618" s="164"/>
      <c r="D5618" s="164"/>
      <c r="E5618" s="164"/>
      <c r="F5618" s="164"/>
      <c r="G5618" s="164">
        <v>6.8800219711236661</v>
      </c>
      <c r="H5618" s="164">
        <v>6.6199780288763339</v>
      </c>
    </row>
    <row r="5619" spans="1:8" ht="15.75" customHeight="1">
      <c r="A5619" s="4" t="str">
        <f>B5603&amp;B5619</f>
        <v>44077YURIMAGUAS</v>
      </c>
      <c r="B5619" s="165" t="s">
        <v>29</v>
      </c>
      <c r="C5619" s="164"/>
      <c r="D5619" s="164"/>
      <c r="E5619" s="164"/>
      <c r="F5619" s="164"/>
      <c r="G5619" s="164"/>
      <c r="H5619" s="164"/>
    </row>
    <row r="5620" spans="1:8" ht="15.75" customHeight="1">
      <c r="A5620" s="4" t="str">
        <f>B5603&amp;B5620</f>
        <v>44077IQUITOS</v>
      </c>
      <c r="B5620" s="165" t="s">
        <v>30</v>
      </c>
      <c r="C5620" s="164"/>
      <c r="D5620" s="164"/>
      <c r="E5620" s="164"/>
      <c r="F5620" s="164"/>
      <c r="G5620" s="164"/>
      <c r="H5620" s="164"/>
    </row>
    <row r="5621" spans="1:8" ht="15.75" customHeight="1">
      <c r="A5621" s="4" t="str">
        <f>B5603&amp;B5621</f>
        <v>44077PUCALLPA</v>
      </c>
      <c r="B5621" s="165" t="s">
        <v>31</v>
      </c>
      <c r="C5621" s="164"/>
      <c r="D5621" s="164"/>
      <c r="E5621" s="164"/>
      <c r="F5621" s="164"/>
      <c r="G5621" s="164"/>
      <c r="H5621" s="164"/>
    </row>
    <row r="5622" spans="1:8" ht="15.75" customHeight="1">
      <c r="A5622" s="4" t="str">
        <f>B5603&amp;B5622</f>
        <v>44077PTO. MALDONADO</v>
      </c>
      <c r="B5622" s="165" t="s">
        <v>32</v>
      </c>
      <c r="C5622" s="164">
        <v>8.6199999999999992</v>
      </c>
      <c r="D5622" s="164">
        <v>8.6199999999999992</v>
      </c>
      <c r="E5622" s="164"/>
      <c r="F5622" s="164"/>
      <c r="G5622" s="164"/>
      <c r="H5622" s="164"/>
    </row>
    <row r="5623" spans="1:8" ht="15.75" customHeight="1">
      <c r="A5623" s="4"/>
      <c r="B5623" s="17">
        <v>44079</v>
      </c>
      <c r="C5623" s="18"/>
      <c r="D5623" s="18"/>
      <c r="E5623" s="18"/>
      <c r="F5623" s="18"/>
      <c r="G5623" s="18"/>
      <c r="H5623" s="18"/>
    </row>
    <row r="5624" spans="1:8" ht="15.75" customHeight="1">
      <c r="A5624" s="4" t="str">
        <f>B5623&amp;B5624</f>
        <v>44079TALARA</v>
      </c>
      <c r="B5624" s="165" t="s">
        <v>20</v>
      </c>
      <c r="C5624" s="164">
        <v>6.6300000000000008</v>
      </c>
      <c r="D5624" s="164">
        <v>6.6300000000000008</v>
      </c>
      <c r="E5624" s="164"/>
      <c r="F5624" s="164">
        <v>7.1500313873195216</v>
      </c>
      <c r="G5624" s="164">
        <v>6.7900188323917146</v>
      </c>
      <c r="H5624" s="164">
        <v>6.5299748901443824</v>
      </c>
    </row>
    <row r="5625" spans="1:8" ht="15.75" customHeight="1">
      <c r="A5625" s="4" t="str">
        <f>B5623&amp;B5625</f>
        <v>44079PIURA</v>
      </c>
      <c r="B5625" s="165" t="s">
        <v>21</v>
      </c>
      <c r="C5625" s="164">
        <v>6.7900000000000009</v>
      </c>
      <c r="D5625" s="164">
        <v>6.7900000000000009</v>
      </c>
      <c r="E5625" s="164"/>
      <c r="F5625" s="164"/>
      <c r="G5625" s="164">
        <v>6.8699780288763339</v>
      </c>
      <c r="H5625" s="164">
        <v>6.7099811676082872</v>
      </c>
    </row>
    <row r="5626" spans="1:8" ht="15.75" customHeight="1">
      <c r="A5626" s="4" t="str">
        <f>+B5623&amp;B5626</f>
        <v>44079ETEN</v>
      </c>
      <c r="B5626" s="165" t="s">
        <v>18</v>
      </c>
      <c r="C5626" s="164">
        <v>6.8599999999999994</v>
      </c>
      <c r="D5626" s="164">
        <v>6.8599999999999994</v>
      </c>
      <c r="E5626" s="164"/>
      <c r="F5626" s="164"/>
      <c r="G5626" s="164">
        <v>7.0600282485875692</v>
      </c>
      <c r="H5626" s="164">
        <v>6.9000313873195243</v>
      </c>
    </row>
    <row r="5627" spans="1:8" ht="15.75" customHeight="1">
      <c r="A5627" s="4" t="str">
        <f>+B5623&amp;B5627</f>
        <v>44079SALAVERRY</v>
      </c>
      <c r="B5627" s="165" t="s">
        <v>16</v>
      </c>
      <c r="C5627" s="164">
        <v>6.9</v>
      </c>
      <c r="D5627" s="164">
        <v>6.9</v>
      </c>
      <c r="E5627" s="164"/>
      <c r="F5627" s="164">
        <v>7.4599811676082863</v>
      </c>
      <c r="G5627" s="164">
        <v>7.0900031387319515</v>
      </c>
      <c r="H5627" s="164">
        <v>6.9300062774639049</v>
      </c>
    </row>
    <row r="5628" spans="1:8" ht="15.75" customHeight="1">
      <c r="A5628" s="4" t="str">
        <f>+B5623&amp;B5628</f>
        <v>44079CHIMBOTE</v>
      </c>
      <c r="B5628" s="165" t="s">
        <v>15</v>
      </c>
      <c r="C5628" s="164">
        <v>6.7700000000000014</v>
      </c>
      <c r="D5628" s="164">
        <v>6.7700000000000014</v>
      </c>
      <c r="E5628" s="164"/>
      <c r="F5628" s="164"/>
      <c r="G5628" s="164">
        <v>7.0900031387319515</v>
      </c>
      <c r="H5628" s="164"/>
    </row>
    <row r="5629" spans="1:8" ht="15.75" customHeight="1">
      <c r="A5629" s="4" t="str">
        <f>+B5623&amp;B5629</f>
        <v>44079SUPE</v>
      </c>
      <c r="B5629" s="165" t="s">
        <v>22</v>
      </c>
      <c r="C5629" s="164">
        <v>6.76</v>
      </c>
      <c r="D5629" s="164">
        <v>6.76</v>
      </c>
      <c r="E5629" s="164"/>
      <c r="F5629" s="164"/>
      <c r="G5629" s="164">
        <v>6.8100282485875701</v>
      </c>
      <c r="H5629" s="164">
        <v>6.7999843063402388</v>
      </c>
    </row>
    <row r="5630" spans="1:8" ht="15.75" customHeight="1">
      <c r="A5630" s="4" t="str">
        <f>+B5623&amp;B5630</f>
        <v>44079CALLAO</v>
      </c>
      <c r="B5630" s="165" t="s">
        <v>17</v>
      </c>
      <c r="C5630" s="164">
        <v>6.6300000000000008</v>
      </c>
      <c r="D5630" s="164">
        <v>6.6300000000000008</v>
      </c>
      <c r="E5630" s="164">
        <v>7.1399874450721921</v>
      </c>
      <c r="F5630" s="164">
        <v>6.9799905838041436</v>
      </c>
      <c r="G5630" s="164">
        <v>6.5900031387319506</v>
      </c>
      <c r="H5630" s="164">
        <v>6.4099968612680467</v>
      </c>
    </row>
    <row r="5631" spans="1:8" ht="15.75" customHeight="1">
      <c r="A5631" s="4" t="str">
        <f>+B5623&amp;B5631</f>
        <v>44079CONCHAN</v>
      </c>
      <c r="B5631" s="165" t="s">
        <v>14</v>
      </c>
      <c r="C5631" s="164">
        <v>6.6300000000000008</v>
      </c>
      <c r="D5631" s="164">
        <v>6.6300000000000008</v>
      </c>
      <c r="E5631" s="164">
        <v>7.1399874450721921</v>
      </c>
      <c r="F5631" s="164">
        <v>6.9799905838041436</v>
      </c>
      <c r="G5631" s="164">
        <v>6.5900031387319506</v>
      </c>
      <c r="H5631" s="164">
        <v>6.4099968612680467</v>
      </c>
    </row>
    <row r="5632" spans="1:8" ht="15.75" customHeight="1">
      <c r="A5632" s="4" t="str">
        <f>+B5623&amp;B5632</f>
        <v>44079C. DE PASCO</v>
      </c>
      <c r="B5632" s="165" t="s">
        <v>23</v>
      </c>
      <c r="C5632" s="164"/>
      <c r="D5632" s="164"/>
      <c r="E5632" s="164"/>
      <c r="F5632" s="164"/>
      <c r="G5632" s="164">
        <v>7.3600125549278097</v>
      </c>
      <c r="H5632" s="164">
        <v>7.2099811676082863</v>
      </c>
    </row>
    <row r="5633" spans="1:8" ht="15.75" customHeight="1">
      <c r="A5633" s="4" t="str">
        <f>+B5623&amp;B5633</f>
        <v>44079PISCO</v>
      </c>
      <c r="B5633" s="165" t="s">
        <v>24</v>
      </c>
      <c r="C5633" s="164">
        <v>6.83</v>
      </c>
      <c r="D5633" s="164">
        <v>6.83</v>
      </c>
      <c r="E5633" s="164"/>
      <c r="F5633" s="164">
        <v>7.25</v>
      </c>
      <c r="G5633" s="164">
        <v>6.8899874450721912</v>
      </c>
      <c r="H5633" s="164">
        <v>6.6899717514124282</v>
      </c>
    </row>
    <row r="5634" spans="1:8" ht="15.75" customHeight="1">
      <c r="A5634" s="4" t="str">
        <f>B5623&amp;B5634</f>
        <v>44079MOLLENDO</v>
      </c>
      <c r="B5634" s="165" t="s">
        <v>25</v>
      </c>
      <c r="C5634" s="164">
        <v>7.1000000000000014</v>
      </c>
      <c r="D5634" s="164">
        <v>7.1000000000000014</v>
      </c>
      <c r="E5634" s="164"/>
      <c r="F5634" s="164"/>
      <c r="G5634" s="164">
        <v>7.2000156936597604</v>
      </c>
      <c r="H5634" s="164">
        <v>7.0400188323917146</v>
      </c>
    </row>
    <row r="5635" spans="1:8" ht="15.75" customHeight="1">
      <c r="A5635" s="4" t="str">
        <f>B5623&amp;B5635</f>
        <v>44079JULIACA</v>
      </c>
      <c r="B5635" s="165" t="s">
        <v>26</v>
      </c>
      <c r="C5635" s="164">
        <v>7.370000000000001</v>
      </c>
      <c r="D5635" s="164">
        <v>7.370000000000001</v>
      </c>
      <c r="E5635" s="164"/>
      <c r="F5635" s="164"/>
      <c r="G5635" s="164"/>
      <c r="H5635" s="164">
        <v>7.3499686126804775</v>
      </c>
    </row>
    <row r="5636" spans="1:8" ht="15.75" customHeight="1">
      <c r="A5636" s="4" t="str">
        <f>B5623&amp;B5636</f>
        <v>44079CUSCO</v>
      </c>
      <c r="B5636" s="165" t="s">
        <v>19</v>
      </c>
      <c r="C5636" s="164">
        <v>7.32</v>
      </c>
      <c r="D5636" s="164">
        <v>7.32</v>
      </c>
      <c r="E5636" s="164"/>
      <c r="F5636" s="164"/>
      <c r="G5636" s="164"/>
      <c r="H5636" s="164">
        <v>7.4000313873195234</v>
      </c>
    </row>
    <row r="5637" spans="1:8" ht="15.75" customHeight="1">
      <c r="A5637" s="4" t="str">
        <f>B5623&amp;B5637</f>
        <v>44079ILO</v>
      </c>
      <c r="B5637" s="165" t="s">
        <v>27</v>
      </c>
      <c r="C5637" s="164">
        <v>7.1400000000000006</v>
      </c>
      <c r="D5637" s="164">
        <v>7.1400000000000006</v>
      </c>
      <c r="E5637" s="164"/>
      <c r="F5637" s="164">
        <v>7.6599968612680485</v>
      </c>
      <c r="G5637" s="164"/>
      <c r="H5637" s="164"/>
    </row>
    <row r="5638" spans="1:8" ht="15.75" customHeight="1">
      <c r="A5638" s="4" t="str">
        <f>B5623&amp;B5638</f>
        <v>44079EL MILAGRO</v>
      </c>
      <c r="B5638" s="165" t="s">
        <v>28</v>
      </c>
      <c r="C5638" s="164"/>
      <c r="D5638" s="164"/>
      <c r="E5638" s="164"/>
      <c r="F5638" s="164"/>
      <c r="G5638" s="164">
        <v>7.0800376647834282</v>
      </c>
      <c r="H5638" s="164">
        <v>6.8300376647834273</v>
      </c>
    </row>
    <row r="5639" spans="1:8" ht="15.75" customHeight="1">
      <c r="A5639" s="4" t="str">
        <f>B5623&amp;B5639</f>
        <v>44079YURIMAGUAS</v>
      </c>
      <c r="B5639" s="165" t="s">
        <v>29</v>
      </c>
      <c r="C5639" s="164"/>
      <c r="D5639" s="164"/>
      <c r="E5639" s="164"/>
      <c r="F5639" s="164"/>
      <c r="G5639" s="164"/>
      <c r="H5639" s="164"/>
    </row>
    <row r="5640" spans="1:8" ht="15.75" customHeight="1">
      <c r="A5640" s="4" t="str">
        <f>B5623&amp;B5640</f>
        <v>44079IQUITOS</v>
      </c>
      <c r="B5640" s="165" t="s">
        <v>30</v>
      </c>
      <c r="C5640" s="164"/>
      <c r="D5640" s="164"/>
      <c r="E5640" s="164"/>
      <c r="F5640" s="164"/>
      <c r="G5640" s="164"/>
      <c r="H5640" s="164"/>
    </row>
    <row r="5641" spans="1:8" ht="15.75" customHeight="1">
      <c r="A5641" s="4" t="str">
        <f>B5623&amp;B5641</f>
        <v>44079PUCALLPA</v>
      </c>
      <c r="B5641" s="165" t="s">
        <v>31</v>
      </c>
      <c r="C5641" s="164"/>
      <c r="D5641" s="164"/>
      <c r="E5641" s="164"/>
      <c r="F5641" s="164"/>
      <c r="G5641" s="164"/>
      <c r="H5641" s="164"/>
    </row>
    <row r="5642" spans="1:8" ht="15.75" customHeight="1">
      <c r="A5642" s="4" t="str">
        <f>B5623&amp;B5642</f>
        <v>44079PTO. MALDONADO</v>
      </c>
      <c r="B5642" s="165" t="s">
        <v>32</v>
      </c>
      <c r="C5642" s="164">
        <v>8.64</v>
      </c>
      <c r="D5642" s="164">
        <v>8.64</v>
      </c>
      <c r="E5642" s="164"/>
      <c r="F5642" s="164"/>
      <c r="G5642" s="164"/>
      <c r="H5642" s="164"/>
    </row>
    <row r="5643" spans="1:8" ht="15.75" customHeight="1">
      <c r="B5643" s="34">
        <v>44084</v>
      </c>
      <c r="C5643" s="18"/>
      <c r="D5643" s="18"/>
      <c r="E5643" s="18"/>
      <c r="F5643" s="18"/>
      <c r="G5643" s="18"/>
      <c r="H5643" s="18"/>
    </row>
    <row r="5644" spans="1:8" ht="15.75" customHeight="1">
      <c r="A5644" s="4" t="str">
        <f>+B5643&amp;B5644</f>
        <v>44084TALARA</v>
      </c>
      <c r="B5644" s="165" t="s">
        <v>20</v>
      </c>
      <c r="C5644" s="164">
        <v>6.6300000000000008</v>
      </c>
      <c r="D5644" s="164">
        <v>6.6300000000000008</v>
      </c>
      <c r="E5644" s="164"/>
      <c r="F5644" s="164">
        <v>7.1500313873195216</v>
      </c>
      <c r="G5644" s="164">
        <v>6.7900188323917146</v>
      </c>
      <c r="H5644" s="164">
        <v>6.5299748901443824</v>
      </c>
    </row>
    <row r="5645" spans="1:8" ht="15.75" customHeight="1">
      <c r="A5645" s="4" t="str">
        <f>+B5643&amp;B5645</f>
        <v>44084PIURA</v>
      </c>
      <c r="B5645" s="165" t="s">
        <v>21</v>
      </c>
      <c r="C5645" s="164">
        <v>6.7900000000000009</v>
      </c>
      <c r="D5645" s="164">
        <v>6.7900000000000009</v>
      </c>
      <c r="E5645" s="164"/>
      <c r="F5645" s="164"/>
      <c r="G5645" s="164">
        <v>6.8699780288763339</v>
      </c>
      <c r="H5645" s="164">
        <v>6.7099811676082872</v>
      </c>
    </row>
    <row r="5646" spans="1:8" ht="15.75" customHeight="1">
      <c r="A5646" s="4" t="str">
        <f>B5643&amp;B5646</f>
        <v>44084ETEN</v>
      </c>
      <c r="B5646" s="165" t="s">
        <v>18</v>
      </c>
      <c r="C5646" s="164">
        <v>6.8599999999999994</v>
      </c>
      <c r="D5646" s="164">
        <v>6.8599999999999994</v>
      </c>
      <c r="E5646" s="164"/>
      <c r="F5646" s="164"/>
      <c r="G5646" s="164">
        <v>7.0600282485875692</v>
      </c>
      <c r="H5646" s="164">
        <v>6.9000313873195243</v>
      </c>
    </row>
    <row r="5647" spans="1:8" ht="15.75" customHeight="1">
      <c r="A5647" s="4" t="str">
        <f>B5643&amp;B5647</f>
        <v>44084SALAVERRY</v>
      </c>
      <c r="B5647" s="165" t="s">
        <v>16</v>
      </c>
      <c r="C5647" s="164">
        <v>6.9</v>
      </c>
      <c r="D5647" s="164">
        <v>6.9</v>
      </c>
      <c r="E5647" s="164"/>
      <c r="F5647" s="164">
        <v>7.4599811676082863</v>
      </c>
      <c r="G5647" s="164">
        <v>7.0900031387319515</v>
      </c>
      <c r="H5647" s="164">
        <v>6.9300062774639049</v>
      </c>
    </row>
    <row r="5648" spans="1:8" ht="15.75" customHeight="1">
      <c r="A5648" s="4" t="str">
        <f>B5643&amp;B5648</f>
        <v>44084CHIMBOTE</v>
      </c>
      <c r="B5648" s="165" t="s">
        <v>15</v>
      </c>
      <c r="C5648" s="164">
        <v>6.7700000000000014</v>
      </c>
      <c r="D5648" s="164">
        <v>6.7700000000000014</v>
      </c>
      <c r="E5648" s="164"/>
      <c r="F5648" s="164"/>
      <c r="G5648" s="164">
        <v>7.0900031387319515</v>
      </c>
      <c r="H5648" s="164"/>
    </row>
    <row r="5649" spans="1:8" ht="15.75" customHeight="1">
      <c r="A5649" s="4" t="str">
        <f>B5643&amp;B5649</f>
        <v>44084SUPE</v>
      </c>
      <c r="B5649" s="165" t="s">
        <v>22</v>
      </c>
      <c r="C5649" s="164">
        <v>6.76</v>
      </c>
      <c r="D5649" s="164">
        <v>6.76</v>
      </c>
      <c r="E5649" s="164"/>
      <c r="F5649" s="164"/>
      <c r="G5649" s="164">
        <v>6.8100282485875701</v>
      </c>
      <c r="H5649" s="164">
        <v>6.7999843063402388</v>
      </c>
    </row>
    <row r="5650" spans="1:8" ht="15.75" customHeight="1">
      <c r="A5650" s="4" t="str">
        <f>B5643&amp;B5650</f>
        <v>44084CALLAO</v>
      </c>
      <c r="B5650" s="165" t="s">
        <v>17</v>
      </c>
      <c r="C5650" s="164">
        <v>6.6300000000000008</v>
      </c>
      <c r="D5650" s="164">
        <v>6.6300000000000008</v>
      </c>
      <c r="E5650" s="164">
        <v>7.1399874450721921</v>
      </c>
      <c r="F5650" s="164">
        <v>6.9799905838041436</v>
      </c>
      <c r="G5650" s="164">
        <v>6.5900031387319506</v>
      </c>
      <c r="H5650" s="164">
        <v>6.4099968612680467</v>
      </c>
    </row>
    <row r="5651" spans="1:8" ht="15.75" customHeight="1">
      <c r="A5651" s="4" t="str">
        <f>B5643&amp;B5651</f>
        <v>44084CONCHAN</v>
      </c>
      <c r="B5651" s="165" t="s">
        <v>14</v>
      </c>
      <c r="C5651" s="164">
        <v>6.6300000000000008</v>
      </c>
      <c r="D5651" s="164">
        <v>6.6300000000000008</v>
      </c>
      <c r="E5651" s="164">
        <v>7.1399874450721921</v>
      </c>
      <c r="F5651" s="164">
        <v>6.9799905838041436</v>
      </c>
      <c r="G5651" s="164">
        <v>6.5900031387319506</v>
      </c>
      <c r="H5651" s="164">
        <v>6.4099968612680467</v>
      </c>
    </row>
    <row r="5652" spans="1:8" ht="15.75" customHeight="1">
      <c r="A5652" s="4" t="str">
        <f>B5643&amp;B5652</f>
        <v>44084C. DE PASCO</v>
      </c>
      <c r="B5652" s="165" t="s">
        <v>23</v>
      </c>
      <c r="C5652" s="164"/>
      <c r="D5652" s="164"/>
      <c r="E5652" s="164"/>
      <c r="F5652" s="164"/>
      <c r="G5652" s="164">
        <v>7.3600125549278097</v>
      </c>
      <c r="H5652" s="164">
        <v>7.2099811676082863</v>
      </c>
    </row>
    <row r="5653" spans="1:8" ht="15.75" customHeight="1">
      <c r="A5653" s="4" t="str">
        <f>B5643&amp;B5653</f>
        <v>44084PISCO</v>
      </c>
      <c r="B5653" s="165" t="s">
        <v>24</v>
      </c>
      <c r="C5653" s="164">
        <v>6.83</v>
      </c>
      <c r="D5653" s="164">
        <v>6.83</v>
      </c>
      <c r="E5653" s="164"/>
      <c r="F5653" s="164">
        <v>7.25</v>
      </c>
      <c r="G5653" s="164">
        <v>6.8899874450721912</v>
      </c>
      <c r="H5653" s="164">
        <v>6.6899717514124282</v>
      </c>
    </row>
    <row r="5654" spans="1:8" ht="15.75" customHeight="1">
      <c r="A5654" s="4" t="str">
        <f>B5643&amp;B5654</f>
        <v>44084MOLLENDO</v>
      </c>
      <c r="B5654" s="165" t="s">
        <v>25</v>
      </c>
      <c r="C5654" s="164">
        <v>7.1000000000000014</v>
      </c>
      <c r="D5654" s="164">
        <v>7.1000000000000014</v>
      </c>
      <c r="E5654" s="164"/>
      <c r="F5654" s="164"/>
      <c r="G5654" s="164">
        <v>7.2000156936597604</v>
      </c>
      <c r="H5654" s="164">
        <v>7.0400188323917146</v>
      </c>
    </row>
    <row r="5655" spans="1:8" ht="15.75" customHeight="1">
      <c r="A5655" s="4" t="str">
        <f>B5643&amp;B5655</f>
        <v>44084JULIACA</v>
      </c>
      <c r="B5655" s="165" t="s">
        <v>26</v>
      </c>
      <c r="C5655" s="164">
        <v>7.370000000000001</v>
      </c>
      <c r="D5655" s="164">
        <v>7.370000000000001</v>
      </c>
      <c r="E5655" s="164"/>
      <c r="F5655" s="164"/>
      <c r="G5655" s="164"/>
      <c r="H5655" s="164">
        <v>7.3499686126804775</v>
      </c>
    </row>
    <row r="5656" spans="1:8" ht="15.75" customHeight="1">
      <c r="A5656" s="4" t="str">
        <f>B5643&amp;B5656</f>
        <v>44084CUSCO</v>
      </c>
      <c r="B5656" s="165" t="s">
        <v>19</v>
      </c>
      <c r="C5656" s="164">
        <v>7.32</v>
      </c>
      <c r="D5656" s="164">
        <v>7.32</v>
      </c>
      <c r="E5656" s="164"/>
      <c r="F5656" s="164"/>
      <c r="G5656" s="164"/>
      <c r="H5656" s="164">
        <v>7.4000313873195234</v>
      </c>
    </row>
    <row r="5657" spans="1:8" ht="15.75" customHeight="1">
      <c r="A5657" s="4" t="str">
        <f>B5643&amp;B5657</f>
        <v>44084ILO</v>
      </c>
      <c r="B5657" s="165" t="s">
        <v>27</v>
      </c>
      <c r="C5657" s="164">
        <v>7.1400000000000006</v>
      </c>
      <c r="D5657" s="164">
        <v>7.1400000000000006</v>
      </c>
      <c r="E5657" s="164"/>
      <c r="F5657" s="164">
        <v>7.6599968612680485</v>
      </c>
      <c r="G5657" s="164"/>
      <c r="H5657" s="164"/>
    </row>
    <row r="5658" spans="1:8" ht="15.75" customHeight="1">
      <c r="A5658" s="4" t="str">
        <f>B5643&amp;B5658</f>
        <v>44084EL MILAGRO</v>
      </c>
      <c r="B5658" s="165" t="s">
        <v>28</v>
      </c>
      <c r="C5658" s="164"/>
      <c r="D5658" s="164"/>
      <c r="E5658" s="164"/>
      <c r="F5658" s="164"/>
      <c r="G5658" s="164">
        <v>7.0800376647834282</v>
      </c>
      <c r="H5658" s="164">
        <v>6.8300376647834273</v>
      </c>
    </row>
    <row r="5659" spans="1:8" ht="15.75" customHeight="1">
      <c r="A5659" s="4" t="str">
        <f>B5643&amp;B5659</f>
        <v>44084YURIMAGUAS</v>
      </c>
      <c r="B5659" s="165" t="s">
        <v>29</v>
      </c>
      <c r="C5659" s="164"/>
      <c r="D5659" s="164"/>
      <c r="E5659" s="164"/>
      <c r="F5659" s="164"/>
      <c r="G5659" s="164"/>
      <c r="H5659" s="164"/>
    </row>
    <row r="5660" spans="1:8" ht="15.75" customHeight="1">
      <c r="A5660" s="4" t="str">
        <f>B5643&amp;B5660</f>
        <v>44084IQUITOS</v>
      </c>
      <c r="B5660" s="165" t="s">
        <v>30</v>
      </c>
      <c r="C5660" s="164"/>
      <c r="D5660" s="164"/>
      <c r="E5660" s="164"/>
      <c r="F5660" s="164"/>
      <c r="G5660" s="164"/>
      <c r="H5660" s="164"/>
    </row>
    <row r="5661" spans="1:8" ht="15.75" customHeight="1">
      <c r="A5661" s="4" t="str">
        <f>B5643&amp;B5661</f>
        <v>44084PUCALLPA</v>
      </c>
      <c r="B5661" s="165" t="s">
        <v>31</v>
      </c>
      <c r="C5661" s="164"/>
      <c r="D5661" s="164"/>
      <c r="E5661" s="164"/>
      <c r="F5661" s="164"/>
      <c r="G5661" s="164"/>
      <c r="H5661" s="164"/>
    </row>
    <row r="5662" spans="1:8" ht="15.75" customHeight="1">
      <c r="A5662" s="4" t="str">
        <f>B5643&amp;B5662</f>
        <v>44084PTO. MALDONADO</v>
      </c>
      <c r="B5662" s="165" t="s">
        <v>32</v>
      </c>
      <c r="C5662" s="164">
        <v>8.64</v>
      </c>
      <c r="D5662" s="164">
        <v>8.64</v>
      </c>
      <c r="E5662" s="164"/>
      <c r="F5662" s="164"/>
      <c r="G5662" s="164"/>
      <c r="H5662" s="164"/>
    </row>
    <row r="5663" spans="1:8" ht="15.75" customHeight="1">
      <c r="B5663" s="34">
        <v>44092</v>
      </c>
      <c r="C5663" s="18"/>
      <c r="D5663" s="18"/>
      <c r="E5663" s="18"/>
      <c r="F5663" s="18"/>
      <c r="G5663" s="18"/>
      <c r="H5663" s="18"/>
    </row>
    <row r="5664" spans="1:8" ht="15.75" customHeight="1">
      <c r="A5664" s="4" t="str">
        <f>+B5663&amp;B5664</f>
        <v>44092TALARA</v>
      </c>
      <c r="B5664" s="165" t="s">
        <v>20</v>
      </c>
      <c r="C5664" s="164">
        <v>6.48</v>
      </c>
      <c r="D5664" s="164">
        <v>6.48</v>
      </c>
      <c r="E5664" s="164"/>
      <c r="F5664" s="164">
        <v>7.0600282485875701</v>
      </c>
      <c r="G5664" s="164">
        <v>6.6699623352165727</v>
      </c>
      <c r="H5664" s="164">
        <v>6.3699780288763339</v>
      </c>
    </row>
    <row r="5665" spans="1:8" ht="15.75" customHeight="1">
      <c r="A5665" s="4" t="str">
        <f>+B5663&amp;B5665</f>
        <v>44092PIURA</v>
      </c>
      <c r="B5665" s="165" t="s">
        <v>21</v>
      </c>
      <c r="C5665" s="164">
        <v>6.6400000000000006</v>
      </c>
      <c r="D5665" s="164">
        <v>6.6400000000000006</v>
      </c>
      <c r="E5665" s="164"/>
      <c r="F5665" s="164"/>
      <c r="G5665" s="164">
        <v>6.75</v>
      </c>
      <c r="H5665" s="164">
        <v>6.5499843063402379</v>
      </c>
    </row>
    <row r="5666" spans="1:8" ht="15.75" customHeight="1">
      <c r="A5666" s="4" t="str">
        <f>B5663&amp;B5666</f>
        <v>44092ETEN</v>
      </c>
      <c r="B5666" s="165" t="s">
        <v>18</v>
      </c>
      <c r="C5666" s="164">
        <v>6.7100000000000009</v>
      </c>
      <c r="D5666" s="164">
        <v>6.7100000000000009</v>
      </c>
      <c r="E5666" s="164"/>
      <c r="F5666" s="164"/>
      <c r="G5666" s="164">
        <v>6.9399717514124308</v>
      </c>
      <c r="H5666" s="164">
        <v>6.7400345260514749</v>
      </c>
    </row>
    <row r="5667" spans="1:8" ht="15.75" customHeight="1">
      <c r="A5667" s="4" t="str">
        <f>B5663&amp;B5667</f>
        <v>44092SALAVERRY</v>
      </c>
      <c r="B5667" s="165" t="s">
        <v>16</v>
      </c>
      <c r="C5667" s="164">
        <v>6.75</v>
      </c>
      <c r="D5667" s="164">
        <v>6.75</v>
      </c>
      <c r="E5667" s="164"/>
      <c r="F5667" s="164">
        <v>7.3199937225360969</v>
      </c>
      <c r="G5667" s="164">
        <v>6.9399717514124308</v>
      </c>
      <c r="H5667" s="164">
        <v>6.7700094161958564</v>
      </c>
    </row>
    <row r="5668" spans="1:8" ht="15.75" customHeight="1">
      <c r="A5668" s="4" t="str">
        <f>B5663&amp;B5668</f>
        <v>44092CHIMBOTE</v>
      </c>
      <c r="B5668" s="165" t="s">
        <v>15</v>
      </c>
      <c r="C5668" s="164">
        <v>6.620000000000001</v>
      </c>
      <c r="D5668" s="164">
        <v>6.620000000000001</v>
      </c>
      <c r="E5668" s="164"/>
      <c r="F5668" s="164"/>
      <c r="G5668" s="164">
        <v>6.9399717514124308</v>
      </c>
      <c r="H5668" s="164"/>
    </row>
    <row r="5669" spans="1:8" ht="15.75" customHeight="1">
      <c r="A5669" s="4" t="str">
        <f>B5663&amp;B5669</f>
        <v>44092SUPE</v>
      </c>
      <c r="B5669" s="165" t="s">
        <v>22</v>
      </c>
      <c r="C5669" s="164">
        <v>6.6099999999999994</v>
      </c>
      <c r="D5669" s="164">
        <v>6.6099999999999994</v>
      </c>
      <c r="E5669" s="164"/>
      <c r="F5669" s="164"/>
      <c r="G5669" s="164">
        <v>6.6599968612680467</v>
      </c>
      <c r="H5669" s="164">
        <v>6.6399874450721912</v>
      </c>
    </row>
    <row r="5670" spans="1:8" ht="15.75" customHeight="1">
      <c r="A5670" s="4" t="str">
        <f>B5663&amp;B5670</f>
        <v>44092CALLAO</v>
      </c>
      <c r="B5670" s="165" t="s">
        <v>17</v>
      </c>
      <c r="C5670" s="164">
        <v>6.48</v>
      </c>
      <c r="D5670" s="164">
        <v>6.48</v>
      </c>
      <c r="E5670" s="164">
        <v>7.0099654739485242</v>
      </c>
      <c r="F5670" s="164">
        <v>6.8400031387319533</v>
      </c>
      <c r="G5670" s="164">
        <v>6.4399717514124299</v>
      </c>
      <c r="H5670" s="164">
        <v>6.25</v>
      </c>
    </row>
    <row r="5671" spans="1:8" ht="15.75" customHeight="1">
      <c r="A5671" s="4" t="str">
        <f>B5663&amp;B5671</f>
        <v>44092CONCHAN</v>
      </c>
      <c r="B5671" s="165" t="s">
        <v>14</v>
      </c>
      <c r="C5671" s="164">
        <v>6.48</v>
      </c>
      <c r="D5671" s="164">
        <v>6.48</v>
      </c>
      <c r="E5671" s="164">
        <v>7.0099654739485242</v>
      </c>
      <c r="F5671" s="164">
        <v>6.8400031387319533</v>
      </c>
      <c r="G5671" s="164">
        <v>6.4399717514124299</v>
      </c>
      <c r="H5671" s="164">
        <v>6.25</v>
      </c>
    </row>
    <row r="5672" spans="1:8" ht="15.75" customHeight="1">
      <c r="A5672" s="4" t="str">
        <f>B5663&amp;B5672</f>
        <v>44092C. DE PASCO</v>
      </c>
      <c r="B5672" s="165" t="s">
        <v>23</v>
      </c>
      <c r="C5672" s="164"/>
      <c r="D5672" s="164"/>
      <c r="E5672" s="164"/>
      <c r="F5672" s="164"/>
      <c r="G5672" s="164">
        <v>7.2099811676082854</v>
      </c>
      <c r="H5672" s="164">
        <v>7.0499843063402388</v>
      </c>
    </row>
    <row r="5673" spans="1:8" ht="15.75" customHeight="1">
      <c r="A5673" s="4" t="str">
        <f>B5663&amp;B5673</f>
        <v>44092PISCO</v>
      </c>
      <c r="B5673" s="165" t="s">
        <v>24</v>
      </c>
      <c r="C5673" s="164">
        <v>6.68</v>
      </c>
      <c r="D5673" s="164">
        <v>6.68</v>
      </c>
      <c r="E5673" s="164"/>
      <c r="F5673" s="164">
        <v>7.1100125549278079</v>
      </c>
      <c r="G5673" s="164">
        <v>6.7400345260514749</v>
      </c>
      <c r="H5673" s="164">
        <v>6.5299748901443824</v>
      </c>
    </row>
    <row r="5674" spans="1:8" ht="15.75" customHeight="1">
      <c r="A5674" s="4" t="str">
        <f>B5663&amp;B5674</f>
        <v>44092MOLLENDO</v>
      </c>
      <c r="B5674" s="165" t="s">
        <v>25</v>
      </c>
      <c r="C5674" s="164">
        <v>6.9499999999999993</v>
      </c>
      <c r="D5674" s="164">
        <v>6.9499999999999993</v>
      </c>
      <c r="E5674" s="164"/>
      <c r="F5674" s="164"/>
      <c r="G5674" s="164">
        <v>7.0499843063402396</v>
      </c>
      <c r="H5674" s="164">
        <v>6.8800219711236652</v>
      </c>
    </row>
    <row r="5675" spans="1:8" ht="15.75" customHeight="1">
      <c r="A5675" s="4" t="str">
        <f>B5663&amp;B5675</f>
        <v>44092JULIACA</v>
      </c>
      <c r="B5675" s="165" t="s">
        <v>26</v>
      </c>
      <c r="C5675" s="164">
        <v>7.2199999999999989</v>
      </c>
      <c r="D5675" s="164">
        <v>7.2199999999999989</v>
      </c>
      <c r="E5675" s="164"/>
      <c r="F5675" s="164"/>
      <c r="G5675" s="164"/>
      <c r="H5675" s="164">
        <v>7.1899717514124291</v>
      </c>
    </row>
    <row r="5676" spans="1:8" ht="15.75" customHeight="1">
      <c r="A5676" s="4" t="str">
        <f>B5663&amp;B5676</f>
        <v>44092CUSCO</v>
      </c>
      <c r="B5676" s="165" t="s">
        <v>19</v>
      </c>
      <c r="C5676" s="164">
        <v>7.17</v>
      </c>
      <c r="D5676" s="164">
        <v>7.17</v>
      </c>
      <c r="E5676" s="164"/>
      <c r="F5676" s="164"/>
      <c r="G5676" s="164"/>
      <c r="H5676" s="164">
        <v>7.2400345260514749</v>
      </c>
    </row>
    <row r="5677" spans="1:8" ht="15.75" customHeight="1">
      <c r="A5677" s="4" t="str">
        <f>B5663&amp;B5677</f>
        <v>44092ILO</v>
      </c>
      <c r="B5677" s="165" t="s">
        <v>27</v>
      </c>
      <c r="C5677" s="164">
        <v>6.99</v>
      </c>
      <c r="D5677" s="164">
        <v>6.99</v>
      </c>
      <c r="E5677" s="164"/>
      <c r="F5677" s="164">
        <v>7.5200094161958564</v>
      </c>
      <c r="G5677" s="164"/>
      <c r="H5677" s="164"/>
    </row>
    <row r="5678" spans="1:8" ht="15.75" customHeight="1">
      <c r="A5678" s="4" t="str">
        <f>B5663&amp;B5678</f>
        <v>44092EL MILAGRO</v>
      </c>
      <c r="B5678" s="165" t="s">
        <v>28</v>
      </c>
      <c r="C5678" s="164"/>
      <c r="D5678" s="164"/>
      <c r="E5678" s="164"/>
      <c r="F5678" s="164"/>
      <c r="G5678" s="164">
        <v>6.930006277463904</v>
      </c>
      <c r="H5678" s="164">
        <v>6.6699623352165727</v>
      </c>
    </row>
    <row r="5679" spans="1:8" ht="15.75" customHeight="1">
      <c r="A5679" s="4" t="str">
        <f>B5663&amp;B5679</f>
        <v>44092YURIMAGUAS</v>
      </c>
      <c r="B5679" s="165" t="s">
        <v>29</v>
      </c>
      <c r="C5679" s="164"/>
      <c r="D5679" s="164"/>
      <c r="E5679" s="164"/>
      <c r="F5679" s="164"/>
      <c r="G5679" s="164"/>
      <c r="H5679" s="164"/>
    </row>
    <row r="5680" spans="1:8" ht="15.75" customHeight="1">
      <c r="A5680" s="4" t="str">
        <f>B5663&amp;B5680</f>
        <v>44092IQUITOS</v>
      </c>
      <c r="B5680" s="165" t="s">
        <v>30</v>
      </c>
      <c r="C5680" s="164"/>
      <c r="D5680" s="164"/>
      <c r="E5680" s="164"/>
      <c r="F5680" s="164"/>
      <c r="G5680" s="164"/>
      <c r="H5680" s="164"/>
    </row>
    <row r="5681" spans="1:8" ht="15.75" customHeight="1">
      <c r="A5681" s="4" t="str">
        <f>B5663&amp;B5681</f>
        <v>44092PUCALLPA</v>
      </c>
      <c r="B5681" s="165" t="s">
        <v>31</v>
      </c>
      <c r="C5681" s="164"/>
      <c r="D5681" s="164"/>
      <c r="E5681" s="164"/>
      <c r="F5681" s="164"/>
      <c r="G5681" s="164"/>
      <c r="H5681" s="164"/>
    </row>
    <row r="5682" spans="1:8" ht="15.75" customHeight="1">
      <c r="A5682" s="4" t="str">
        <f>B5663&amp;B5682</f>
        <v>44092PTO. MALDONADO</v>
      </c>
      <c r="B5682" s="165" t="s">
        <v>32</v>
      </c>
      <c r="C5682" s="164">
        <v>8.49</v>
      </c>
      <c r="D5682" s="164">
        <v>8.49</v>
      </c>
      <c r="E5682" s="164"/>
      <c r="F5682" s="164"/>
      <c r="G5682" s="164"/>
      <c r="H5682" s="164"/>
    </row>
    <row r="5683" spans="1:8" ht="15.75" customHeight="1">
      <c r="A5683" s="4"/>
      <c r="B5683" s="34">
        <v>44098</v>
      </c>
      <c r="C5683" s="18"/>
      <c r="D5683" s="18"/>
      <c r="E5683" s="18"/>
      <c r="F5683" s="18"/>
      <c r="G5683" s="18"/>
      <c r="H5683" s="18"/>
    </row>
    <row r="5684" spans="1:8" ht="15.75" customHeight="1">
      <c r="A5684" s="4" t="str">
        <f>+B5683&amp;B5684</f>
        <v>44098TALARA</v>
      </c>
      <c r="B5684" s="165" t="s">
        <v>20</v>
      </c>
      <c r="C5684" s="164">
        <v>6.48</v>
      </c>
      <c r="D5684" s="164">
        <v>6.48</v>
      </c>
      <c r="E5684" s="164"/>
      <c r="F5684" s="164">
        <v>7.0600282485875701</v>
      </c>
      <c r="G5684" s="164">
        <v>6.6699623352165727</v>
      </c>
      <c r="H5684" s="164">
        <v>6.3699780288763339</v>
      </c>
    </row>
    <row r="5685" spans="1:8" ht="15.75" customHeight="1">
      <c r="A5685" s="4" t="str">
        <f>+B5683&amp;B5685</f>
        <v>44098PIURA</v>
      </c>
      <c r="B5685" s="165" t="s">
        <v>21</v>
      </c>
      <c r="C5685" s="164">
        <v>6.6400000000000006</v>
      </c>
      <c r="D5685" s="164">
        <v>6.6400000000000006</v>
      </c>
      <c r="E5685" s="164"/>
      <c r="F5685" s="164"/>
      <c r="G5685" s="164">
        <v>6.75</v>
      </c>
      <c r="H5685" s="164">
        <v>6.5499843063402379</v>
      </c>
    </row>
    <row r="5686" spans="1:8" ht="15.75" customHeight="1">
      <c r="A5686" s="4" t="str">
        <f>B5683&amp;B5686</f>
        <v>44098ETEN</v>
      </c>
      <c r="B5686" s="165" t="s">
        <v>18</v>
      </c>
      <c r="C5686" s="164">
        <v>6.7100000000000009</v>
      </c>
      <c r="D5686" s="164">
        <v>6.7100000000000009</v>
      </c>
      <c r="E5686" s="164"/>
      <c r="F5686" s="164"/>
      <c r="G5686" s="164">
        <v>6.9399717514124308</v>
      </c>
      <c r="H5686" s="164">
        <v>6.7400345260514749</v>
      </c>
    </row>
    <row r="5687" spans="1:8" ht="15.75" customHeight="1">
      <c r="A5687" s="4" t="str">
        <f>B5683&amp;B5687</f>
        <v>44098SALAVERRY</v>
      </c>
      <c r="B5687" s="165" t="s">
        <v>16</v>
      </c>
      <c r="C5687" s="164">
        <v>6.75</v>
      </c>
      <c r="D5687" s="164">
        <v>6.75</v>
      </c>
      <c r="E5687" s="164"/>
      <c r="F5687" s="164">
        <v>7.3199937225360969</v>
      </c>
      <c r="G5687" s="164">
        <v>6.9399717514124308</v>
      </c>
      <c r="H5687" s="164">
        <v>6.7700094161958564</v>
      </c>
    </row>
    <row r="5688" spans="1:8" ht="15.75" customHeight="1">
      <c r="A5688" s="4" t="str">
        <f>B5683&amp;B5688</f>
        <v>44098CHIMBOTE</v>
      </c>
      <c r="B5688" s="165" t="s">
        <v>15</v>
      </c>
      <c r="C5688" s="164">
        <v>6.620000000000001</v>
      </c>
      <c r="D5688" s="164">
        <v>6.620000000000001</v>
      </c>
      <c r="E5688" s="164"/>
      <c r="F5688" s="164"/>
      <c r="G5688" s="164">
        <v>6.9399717514124308</v>
      </c>
      <c r="H5688" s="164"/>
    </row>
    <row r="5689" spans="1:8" ht="15.75" customHeight="1">
      <c r="A5689" s="4" t="str">
        <f>B5683&amp;B5689</f>
        <v>44098SUPE</v>
      </c>
      <c r="B5689" s="165" t="s">
        <v>22</v>
      </c>
      <c r="C5689" s="164">
        <v>6.6099999999999994</v>
      </c>
      <c r="D5689" s="164">
        <v>6.6099999999999994</v>
      </c>
      <c r="E5689" s="164"/>
      <c r="F5689" s="164"/>
      <c r="G5689" s="164">
        <v>6.6599968612680467</v>
      </c>
      <c r="H5689" s="164">
        <v>6.6399874450721912</v>
      </c>
    </row>
    <row r="5690" spans="1:8" ht="15.75" customHeight="1">
      <c r="A5690" s="4" t="str">
        <f>B5683&amp;B5690</f>
        <v>44098CALLAO</v>
      </c>
      <c r="B5690" s="165" t="s">
        <v>17</v>
      </c>
      <c r="C5690" s="164">
        <v>6.48</v>
      </c>
      <c r="D5690" s="164">
        <v>6.48</v>
      </c>
      <c r="E5690" s="164">
        <v>7.0099654739485242</v>
      </c>
      <c r="F5690" s="164">
        <v>6.8400031387319533</v>
      </c>
      <c r="G5690" s="164">
        <v>6.4399717514124299</v>
      </c>
      <c r="H5690" s="164">
        <v>6.25</v>
      </c>
    </row>
    <row r="5691" spans="1:8" ht="15.75" customHeight="1">
      <c r="A5691" s="4" t="str">
        <f>B5683&amp;B5691</f>
        <v>44098CONCHAN</v>
      </c>
      <c r="B5691" s="165" t="s">
        <v>14</v>
      </c>
      <c r="C5691" s="164">
        <v>6.48</v>
      </c>
      <c r="D5691" s="164">
        <v>6.48</v>
      </c>
      <c r="E5691" s="164">
        <v>7.0099654739485242</v>
      </c>
      <c r="F5691" s="164">
        <v>6.8400031387319533</v>
      </c>
      <c r="G5691" s="164">
        <v>6.4399717514124299</v>
      </c>
      <c r="H5691" s="164">
        <v>6.25</v>
      </c>
    </row>
    <row r="5692" spans="1:8" ht="15.75" customHeight="1">
      <c r="A5692" s="4" t="str">
        <f>B5683&amp;B5692</f>
        <v>44098C. DE PASCO</v>
      </c>
      <c r="B5692" s="165" t="s">
        <v>23</v>
      </c>
      <c r="C5692" s="164"/>
      <c r="D5692" s="164"/>
      <c r="E5692" s="164"/>
      <c r="F5692" s="164"/>
      <c r="G5692" s="164">
        <v>7.2099811676082854</v>
      </c>
      <c r="H5692" s="164">
        <v>7.0499843063402388</v>
      </c>
    </row>
    <row r="5693" spans="1:8" ht="15.75" customHeight="1">
      <c r="A5693" s="4" t="str">
        <f>B5683&amp;B5693</f>
        <v>44098PISCO</v>
      </c>
      <c r="B5693" s="165" t="s">
        <v>24</v>
      </c>
      <c r="C5693" s="164">
        <v>6.68</v>
      </c>
      <c r="D5693" s="164">
        <v>6.68</v>
      </c>
      <c r="E5693" s="164"/>
      <c r="F5693" s="164">
        <v>7.1100125549278079</v>
      </c>
      <c r="G5693" s="164">
        <v>6.7400345260514749</v>
      </c>
      <c r="H5693" s="164">
        <v>6.5299748901443824</v>
      </c>
    </row>
    <row r="5694" spans="1:8" ht="15.75" customHeight="1">
      <c r="A5694" s="4" t="str">
        <f>B5683&amp;B5694</f>
        <v>44098MOLLENDO</v>
      </c>
      <c r="B5694" s="165" t="s">
        <v>25</v>
      </c>
      <c r="C5694" s="164">
        <v>6.9499999999999993</v>
      </c>
      <c r="D5694" s="164">
        <v>6.9499999999999993</v>
      </c>
      <c r="E5694" s="164"/>
      <c r="F5694" s="164"/>
      <c r="G5694" s="164">
        <v>7.0499843063402396</v>
      </c>
      <c r="H5694" s="164">
        <v>6.8800219711236652</v>
      </c>
    </row>
    <row r="5695" spans="1:8" ht="15.75" customHeight="1">
      <c r="A5695" s="4" t="str">
        <f>B5683&amp;B5695</f>
        <v>44098JULIACA</v>
      </c>
      <c r="B5695" s="165" t="s">
        <v>26</v>
      </c>
      <c r="C5695" s="164">
        <v>7.2199999999999989</v>
      </c>
      <c r="D5695" s="164">
        <v>7.2199999999999989</v>
      </c>
      <c r="E5695" s="164"/>
      <c r="F5695" s="164"/>
      <c r="G5695" s="164"/>
      <c r="H5695" s="164">
        <v>7.1899717514124291</v>
      </c>
    </row>
    <row r="5696" spans="1:8" ht="15.75" customHeight="1">
      <c r="A5696" s="4" t="str">
        <f>B5683&amp;B5696</f>
        <v>44098CUSCO</v>
      </c>
      <c r="B5696" s="165" t="s">
        <v>19</v>
      </c>
      <c r="C5696" s="164">
        <v>7.17</v>
      </c>
      <c r="D5696" s="164">
        <v>7.17</v>
      </c>
      <c r="E5696" s="164"/>
      <c r="F5696" s="164"/>
      <c r="G5696" s="164"/>
      <c r="H5696" s="164">
        <v>7.2400345260514749</v>
      </c>
    </row>
    <row r="5697" spans="1:8" ht="15.75" customHeight="1">
      <c r="A5697" s="4" t="str">
        <f>B5683&amp;B5697</f>
        <v>44098ILO</v>
      </c>
      <c r="B5697" s="165" t="s">
        <v>27</v>
      </c>
      <c r="C5697" s="164">
        <v>6.99</v>
      </c>
      <c r="D5697" s="164">
        <v>6.99</v>
      </c>
      <c r="E5697" s="164"/>
      <c r="F5697" s="164">
        <v>7.5200094161958564</v>
      </c>
      <c r="G5697" s="164"/>
      <c r="H5697" s="164"/>
    </row>
    <row r="5698" spans="1:8" ht="15.75" customHeight="1">
      <c r="A5698" s="4" t="str">
        <f>B5683&amp;B5698</f>
        <v>44098EL MILAGRO</v>
      </c>
      <c r="B5698" s="165" t="s">
        <v>28</v>
      </c>
      <c r="C5698" s="164"/>
      <c r="D5698" s="164"/>
      <c r="E5698" s="164"/>
      <c r="F5698" s="164"/>
      <c r="G5698" s="164">
        <v>6.930006277463904</v>
      </c>
      <c r="H5698" s="164">
        <v>6.6699623352165727</v>
      </c>
    </row>
    <row r="5699" spans="1:8" ht="15.75" customHeight="1">
      <c r="A5699" s="4" t="str">
        <f>B5683&amp;B5699</f>
        <v>44098YURIMAGUAS</v>
      </c>
      <c r="B5699" s="165" t="s">
        <v>29</v>
      </c>
      <c r="C5699" s="164"/>
      <c r="D5699" s="164"/>
      <c r="E5699" s="164"/>
      <c r="F5699" s="164"/>
      <c r="G5699" s="164"/>
      <c r="H5699" s="164"/>
    </row>
    <row r="5700" spans="1:8" ht="15.75" customHeight="1">
      <c r="A5700" s="4" t="str">
        <f>B5683&amp;B5700</f>
        <v>44098IQUITOS</v>
      </c>
      <c r="B5700" s="165" t="s">
        <v>30</v>
      </c>
      <c r="C5700" s="164"/>
      <c r="D5700" s="164"/>
      <c r="E5700" s="164"/>
      <c r="F5700" s="164"/>
      <c r="G5700" s="164"/>
      <c r="H5700" s="164"/>
    </row>
    <row r="5701" spans="1:8" ht="15.75" customHeight="1">
      <c r="A5701" s="4" t="str">
        <f>B5683&amp;B5701</f>
        <v>44098PUCALLPA</v>
      </c>
      <c r="B5701" s="165" t="s">
        <v>31</v>
      </c>
      <c r="C5701" s="164"/>
      <c r="D5701" s="164"/>
      <c r="E5701" s="164"/>
      <c r="F5701" s="164"/>
      <c r="G5701" s="164"/>
      <c r="H5701" s="164"/>
    </row>
    <row r="5702" spans="1:8" ht="15.75" customHeight="1">
      <c r="A5702" s="4" t="str">
        <f>B5683&amp;B5702</f>
        <v>44098PTO. MALDONADO</v>
      </c>
      <c r="B5702" s="165" t="s">
        <v>32</v>
      </c>
      <c r="C5702" s="164">
        <v>8.49</v>
      </c>
      <c r="D5702" s="164">
        <v>8.49</v>
      </c>
      <c r="E5702" s="164"/>
      <c r="F5702" s="164"/>
      <c r="G5702" s="164"/>
      <c r="H5702" s="164"/>
    </row>
    <row r="5703" spans="1:8" ht="15.75" customHeight="1">
      <c r="A5703" s="4"/>
      <c r="B5703" s="34">
        <v>44099</v>
      </c>
      <c r="C5703" s="18"/>
      <c r="D5703" s="18"/>
      <c r="E5703" s="18"/>
      <c r="F5703" s="18"/>
      <c r="G5703" s="18"/>
      <c r="H5703" s="18"/>
    </row>
    <row r="5704" spans="1:8" ht="15.75" customHeight="1">
      <c r="A5704" s="4" t="str">
        <f>+B5703&amp;B5704</f>
        <v>44099TALARA</v>
      </c>
      <c r="B5704" s="165" t="s">
        <v>20</v>
      </c>
      <c r="C5704" s="164">
        <v>6.2900000000000009</v>
      </c>
      <c r="D5704" s="164">
        <v>6.2900000000000009</v>
      </c>
      <c r="E5704" s="164"/>
      <c r="F5704" s="164">
        <v>6.9000313873195225</v>
      </c>
      <c r="G5704" s="164">
        <v>6.509965473948526</v>
      </c>
      <c r="H5704" s="164">
        <v>6.1899717514124291</v>
      </c>
    </row>
    <row r="5705" spans="1:8" ht="15.75" customHeight="1">
      <c r="A5705" s="4" t="str">
        <f>+B5703&amp;B5705</f>
        <v>44099PIURA</v>
      </c>
      <c r="B5705" s="165" t="s">
        <v>21</v>
      </c>
      <c r="C5705" s="164">
        <v>6.4499999999999993</v>
      </c>
      <c r="D5705" s="164">
        <v>6.4499999999999993</v>
      </c>
      <c r="E5705" s="164"/>
      <c r="F5705" s="164"/>
      <c r="G5705" s="164">
        <v>6.5900031387319506</v>
      </c>
      <c r="H5705" s="164">
        <v>6.3699780288763339</v>
      </c>
    </row>
    <row r="5706" spans="1:8" ht="15.75" customHeight="1">
      <c r="A5706" s="4" t="str">
        <f>B5703&amp;B5706</f>
        <v>44099ETEN</v>
      </c>
      <c r="B5706" s="165" t="s">
        <v>18</v>
      </c>
      <c r="C5706" s="164">
        <v>6.5200000000000014</v>
      </c>
      <c r="D5706" s="164">
        <v>6.5200000000000014</v>
      </c>
      <c r="E5706" s="164"/>
      <c r="F5706" s="164"/>
      <c r="G5706" s="164">
        <v>6.7799748901443806</v>
      </c>
      <c r="H5706" s="164">
        <v>6.5600282485875709</v>
      </c>
    </row>
    <row r="5707" spans="1:8" ht="15.75" customHeight="1">
      <c r="A5707" s="4" t="str">
        <f>B5703&amp;B5707</f>
        <v>44099SALAVERRY</v>
      </c>
      <c r="B5707" s="165" t="s">
        <v>16</v>
      </c>
      <c r="C5707" s="164">
        <v>6.5600000000000005</v>
      </c>
      <c r="D5707" s="164">
        <v>6.5600000000000005</v>
      </c>
      <c r="E5707" s="164"/>
      <c r="F5707" s="164">
        <v>7.1599968612680467</v>
      </c>
      <c r="G5707" s="164">
        <v>6.7799748901443806</v>
      </c>
      <c r="H5707" s="164">
        <v>6.5900031387319515</v>
      </c>
    </row>
    <row r="5708" spans="1:8" ht="15.75" customHeight="1">
      <c r="A5708" s="4" t="str">
        <f>B5703&amp;B5708</f>
        <v>44099CHIMBOTE</v>
      </c>
      <c r="B5708" s="165" t="s">
        <v>15</v>
      </c>
      <c r="C5708" s="164">
        <v>6.43</v>
      </c>
      <c r="D5708" s="164">
        <v>6.43</v>
      </c>
      <c r="E5708" s="164"/>
      <c r="F5708" s="164"/>
      <c r="G5708" s="164">
        <v>6.7799748901443806</v>
      </c>
      <c r="H5708" s="164"/>
    </row>
    <row r="5709" spans="1:8" ht="15.75" customHeight="1">
      <c r="A5709" s="4" t="str">
        <f>B5703&amp;B5709</f>
        <v>44099SUPE</v>
      </c>
      <c r="B5709" s="165" t="s">
        <v>22</v>
      </c>
      <c r="C5709" s="164">
        <v>6.42</v>
      </c>
      <c r="D5709" s="164">
        <v>6.42</v>
      </c>
      <c r="E5709" s="164"/>
      <c r="F5709" s="164"/>
      <c r="G5709" s="164">
        <v>6.4999999999999991</v>
      </c>
      <c r="H5709" s="164">
        <v>6.4599811676082863</v>
      </c>
    </row>
    <row r="5710" spans="1:8" ht="15.75" customHeight="1">
      <c r="A5710" s="4" t="str">
        <f>B5703&amp;B5710</f>
        <v>44099CALLAO</v>
      </c>
      <c r="B5710" s="165" t="s">
        <v>17</v>
      </c>
      <c r="C5710" s="164">
        <v>6.2900000000000009</v>
      </c>
      <c r="D5710" s="164">
        <v>6.2900000000000009</v>
      </c>
      <c r="E5710" s="164">
        <v>6.8499686126804784</v>
      </c>
      <c r="F5710" s="164">
        <v>6.6800062774639031</v>
      </c>
      <c r="G5710" s="164">
        <v>6.2799748901443815</v>
      </c>
      <c r="H5710" s="164">
        <v>6.0699937225360951</v>
      </c>
    </row>
    <row r="5711" spans="1:8" ht="15.75" customHeight="1">
      <c r="A5711" s="4" t="str">
        <f>B5703&amp;B5711</f>
        <v>44099CONCHAN</v>
      </c>
      <c r="B5711" s="165" t="s">
        <v>14</v>
      </c>
      <c r="C5711" s="164">
        <v>6.2900000000000009</v>
      </c>
      <c r="D5711" s="164">
        <v>6.2900000000000009</v>
      </c>
      <c r="E5711" s="164">
        <v>6.8499686126804784</v>
      </c>
      <c r="F5711" s="164">
        <v>6.6800062774639031</v>
      </c>
      <c r="G5711" s="164">
        <v>6.2799748901443815</v>
      </c>
      <c r="H5711" s="164">
        <v>6.0699937225360951</v>
      </c>
    </row>
    <row r="5712" spans="1:8" ht="15.75" customHeight="1">
      <c r="A5712" s="4" t="str">
        <f>B5703&amp;B5712</f>
        <v>44099C. DE PASCO</v>
      </c>
      <c r="B5712" s="165" t="s">
        <v>23</v>
      </c>
      <c r="C5712" s="164"/>
      <c r="D5712" s="164"/>
      <c r="E5712" s="164"/>
      <c r="F5712" s="164"/>
      <c r="G5712" s="164">
        <v>7.0499843063402396</v>
      </c>
      <c r="H5712" s="164">
        <v>6.869978028876333</v>
      </c>
    </row>
    <row r="5713" spans="1:8" ht="15.75" customHeight="1">
      <c r="A5713" s="4" t="str">
        <f>B5703&amp;B5713</f>
        <v>44099PISCO</v>
      </c>
      <c r="B5713" s="165" t="s">
        <v>24</v>
      </c>
      <c r="C5713" s="164">
        <v>6.4899999999999993</v>
      </c>
      <c r="D5713" s="164">
        <v>6.4899999999999993</v>
      </c>
      <c r="E5713" s="164"/>
      <c r="F5713" s="164">
        <v>6.9500156936597612</v>
      </c>
      <c r="G5713" s="164">
        <v>6.5800376647834273</v>
      </c>
      <c r="H5713" s="164">
        <v>6.3499686126804775</v>
      </c>
    </row>
    <row r="5714" spans="1:8" ht="15.75" customHeight="1">
      <c r="A5714" s="4" t="str">
        <f>B5703&amp;B5714</f>
        <v>44099MOLLENDO</v>
      </c>
      <c r="B5714" s="165" t="s">
        <v>25</v>
      </c>
      <c r="C5714" s="164">
        <v>6.76</v>
      </c>
      <c r="D5714" s="164">
        <v>6.76</v>
      </c>
      <c r="E5714" s="164"/>
      <c r="F5714" s="164"/>
      <c r="G5714" s="164">
        <v>6.8899874450721912</v>
      </c>
      <c r="H5714" s="164">
        <v>6.7000156936597621</v>
      </c>
    </row>
    <row r="5715" spans="1:8" ht="15.75" customHeight="1">
      <c r="A5715" s="4" t="str">
        <f>B5703&amp;B5715</f>
        <v>44099JULIACA</v>
      </c>
      <c r="B5715" s="165" t="s">
        <v>26</v>
      </c>
      <c r="C5715" s="164">
        <v>7.0299999999999994</v>
      </c>
      <c r="D5715" s="164">
        <v>7.0299999999999994</v>
      </c>
      <c r="E5715" s="164"/>
      <c r="F5715" s="164"/>
      <c r="G5715" s="164"/>
      <c r="H5715" s="164">
        <v>7.0400188323917146</v>
      </c>
    </row>
    <row r="5716" spans="1:8" ht="15.75" customHeight="1">
      <c r="A5716" s="4" t="str">
        <f>B5703&amp;B5716</f>
        <v>44099CUSCO</v>
      </c>
      <c r="B5716" s="165" t="s">
        <v>19</v>
      </c>
      <c r="C5716" s="164">
        <v>6.98</v>
      </c>
      <c r="D5716" s="164">
        <v>6.98</v>
      </c>
      <c r="E5716" s="164"/>
      <c r="F5716" s="164"/>
      <c r="G5716" s="164"/>
      <c r="H5716" s="164">
        <v>7.0900031387319524</v>
      </c>
    </row>
    <row r="5717" spans="1:8" ht="15.75" customHeight="1">
      <c r="A5717" s="4" t="str">
        <f>B5703&amp;B5717</f>
        <v>44099ILO</v>
      </c>
      <c r="B5717" s="165" t="s">
        <v>27</v>
      </c>
      <c r="C5717" s="164">
        <v>6.8000000000000007</v>
      </c>
      <c r="D5717" s="164">
        <v>6.8000000000000007</v>
      </c>
      <c r="E5717" s="164"/>
      <c r="F5717" s="164">
        <v>7.3600125549278088</v>
      </c>
      <c r="G5717" s="164"/>
      <c r="H5717" s="164"/>
    </row>
    <row r="5718" spans="1:8" ht="15.75" customHeight="1">
      <c r="A5718" s="4" t="str">
        <f>B5703&amp;B5718</f>
        <v>44099EL MILAGRO</v>
      </c>
      <c r="B5718" s="165" t="s">
        <v>28</v>
      </c>
      <c r="C5718" s="164"/>
      <c r="D5718" s="164"/>
      <c r="E5718" s="164"/>
      <c r="F5718" s="164"/>
      <c r="G5718" s="164">
        <v>6.7700094161958555</v>
      </c>
      <c r="H5718" s="164">
        <v>6.4900345260514749</v>
      </c>
    </row>
    <row r="5719" spans="1:8" ht="15.75" customHeight="1">
      <c r="A5719" s="4" t="str">
        <f>B5703&amp;B5719</f>
        <v>44099YURIMAGUAS</v>
      </c>
      <c r="B5719" s="165" t="s">
        <v>29</v>
      </c>
      <c r="C5719" s="164"/>
      <c r="D5719" s="164"/>
      <c r="E5719" s="164"/>
      <c r="F5719" s="164"/>
      <c r="G5719" s="164"/>
      <c r="H5719" s="164"/>
    </row>
    <row r="5720" spans="1:8" ht="15.75" customHeight="1">
      <c r="A5720" s="4" t="str">
        <f>B5703&amp;B5720</f>
        <v>44099IQUITOS</v>
      </c>
      <c r="B5720" s="165" t="s">
        <v>30</v>
      </c>
      <c r="C5720" s="164"/>
      <c r="D5720" s="164"/>
      <c r="E5720" s="164"/>
      <c r="F5720" s="164"/>
      <c r="G5720" s="164"/>
      <c r="H5720" s="164"/>
    </row>
    <row r="5721" spans="1:8" ht="15.75" customHeight="1">
      <c r="A5721" s="4" t="str">
        <f>B5703&amp;B5721</f>
        <v>44099PUCALLPA</v>
      </c>
      <c r="B5721" s="165" t="s">
        <v>31</v>
      </c>
      <c r="C5721" s="164"/>
      <c r="D5721" s="164"/>
      <c r="E5721" s="164"/>
      <c r="F5721" s="164"/>
      <c r="G5721" s="164"/>
      <c r="H5721" s="164"/>
    </row>
    <row r="5722" spans="1:8" ht="15.75" customHeight="1">
      <c r="A5722" s="4" t="str">
        <f>B5703&amp;B5722</f>
        <v>44099PTO. MALDONADO</v>
      </c>
      <c r="B5722" s="165" t="s">
        <v>32</v>
      </c>
      <c r="C5722" s="164">
        <v>8.3000000000000007</v>
      </c>
      <c r="D5722" s="164">
        <v>8.3000000000000007</v>
      </c>
      <c r="E5722" s="164"/>
      <c r="F5722" s="164"/>
      <c r="G5722" s="164"/>
      <c r="H5722" s="164"/>
    </row>
    <row r="5723" spans="1:8" ht="15.75" customHeight="1">
      <c r="A5723" s="4"/>
      <c r="B5723" s="34">
        <v>44105</v>
      </c>
      <c r="C5723" s="18"/>
      <c r="D5723" s="18"/>
      <c r="E5723" s="18"/>
      <c r="F5723" s="18"/>
      <c r="G5723" s="18"/>
      <c r="H5723" s="18"/>
    </row>
    <row r="5724" spans="1:8" ht="15.75" customHeight="1">
      <c r="A5724" s="4" t="str">
        <f>+B5723&amp;B5724</f>
        <v>44105TALARA</v>
      </c>
      <c r="B5724" s="165" t="s">
        <v>20</v>
      </c>
      <c r="C5724" s="164">
        <v>6.2900000000000009</v>
      </c>
      <c r="D5724" s="164">
        <v>6.2900000000000009</v>
      </c>
      <c r="E5724" s="164"/>
      <c r="F5724" s="164">
        <v>6.9000313873195225</v>
      </c>
      <c r="G5724" s="164">
        <v>6.509965473948526</v>
      </c>
      <c r="H5724" s="164">
        <v>6.1899717514124291</v>
      </c>
    </row>
    <row r="5725" spans="1:8" ht="15.75" customHeight="1">
      <c r="A5725" s="4" t="str">
        <f>+B5723&amp;B5725</f>
        <v>44105PIURA</v>
      </c>
      <c r="B5725" s="165" t="s">
        <v>21</v>
      </c>
      <c r="C5725" s="164">
        <v>6.4499999999999993</v>
      </c>
      <c r="D5725" s="164">
        <v>6.4499999999999993</v>
      </c>
      <c r="E5725" s="164"/>
      <c r="F5725" s="164"/>
      <c r="G5725" s="164">
        <v>6.5900031387319506</v>
      </c>
      <c r="H5725" s="164">
        <v>6.3699780288763339</v>
      </c>
    </row>
    <row r="5726" spans="1:8" ht="15.75" customHeight="1">
      <c r="A5726" s="4" t="str">
        <f>B5723&amp;B5726</f>
        <v>44105ETEN</v>
      </c>
      <c r="B5726" s="165" t="s">
        <v>18</v>
      </c>
      <c r="C5726" s="164">
        <v>6.5200000000000014</v>
      </c>
      <c r="D5726" s="164">
        <v>6.5200000000000014</v>
      </c>
      <c r="E5726" s="164"/>
      <c r="F5726" s="164"/>
      <c r="G5726" s="164">
        <v>6.7799748901443806</v>
      </c>
      <c r="H5726" s="164">
        <v>6.5600282485875709</v>
      </c>
    </row>
    <row r="5727" spans="1:8" ht="15.75" customHeight="1">
      <c r="A5727" s="4" t="str">
        <f>B5723&amp;B5727</f>
        <v>44105SALAVERRY</v>
      </c>
      <c r="B5727" s="165" t="s">
        <v>16</v>
      </c>
      <c r="C5727" s="164">
        <v>6.5600000000000005</v>
      </c>
      <c r="D5727" s="164">
        <v>6.5600000000000005</v>
      </c>
      <c r="E5727" s="164"/>
      <c r="F5727" s="164">
        <v>7.1599968612680467</v>
      </c>
      <c r="G5727" s="164">
        <v>6.7799748901443806</v>
      </c>
      <c r="H5727" s="164">
        <v>6.5900031387319515</v>
      </c>
    </row>
    <row r="5728" spans="1:8" ht="15.75" customHeight="1">
      <c r="A5728" s="4" t="str">
        <f>B5723&amp;B5728</f>
        <v>44105CHIMBOTE</v>
      </c>
      <c r="B5728" s="165" t="s">
        <v>15</v>
      </c>
      <c r="C5728" s="164">
        <v>6.43</v>
      </c>
      <c r="D5728" s="164">
        <v>6.43</v>
      </c>
      <c r="E5728" s="164"/>
      <c r="F5728" s="164"/>
      <c r="G5728" s="164">
        <v>6.7799748901443806</v>
      </c>
      <c r="H5728" s="164"/>
    </row>
    <row r="5729" spans="1:8" ht="15.75" customHeight="1">
      <c r="A5729" s="4" t="str">
        <f>B5723&amp;B5729</f>
        <v>44105SUPE</v>
      </c>
      <c r="B5729" s="165" t="s">
        <v>22</v>
      </c>
      <c r="C5729" s="164">
        <v>6.42</v>
      </c>
      <c r="D5729" s="164">
        <v>6.42</v>
      </c>
      <c r="E5729" s="164"/>
      <c r="F5729" s="164"/>
      <c r="G5729" s="164">
        <v>6.4999999999999991</v>
      </c>
      <c r="H5729" s="164">
        <v>6.4599811676082863</v>
      </c>
    </row>
    <row r="5730" spans="1:8" ht="15.75" customHeight="1">
      <c r="A5730" s="4" t="str">
        <f>B5723&amp;B5730</f>
        <v>44105CALLAO</v>
      </c>
      <c r="B5730" s="165" t="s">
        <v>17</v>
      </c>
      <c r="C5730" s="164">
        <v>6.2900000000000009</v>
      </c>
      <c r="D5730" s="164">
        <v>6.2900000000000009</v>
      </c>
      <c r="E5730" s="164">
        <v>6.8499686126804784</v>
      </c>
      <c r="F5730" s="164">
        <v>6.6800062774639031</v>
      </c>
      <c r="G5730" s="164">
        <v>6.2799748901443815</v>
      </c>
      <c r="H5730" s="164">
        <v>6.0699937225360951</v>
      </c>
    </row>
    <row r="5731" spans="1:8" ht="15.75" customHeight="1">
      <c r="A5731" s="4" t="str">
        <f>B5723&amp;B5731</f>
        <v>44105CONCHAN</v>
      </c>
      <c r="B5731" s="165" t="s">
        <v>14</v>
      </c>
      <c r="C5731" s="164">
        <v>6.2900000000000009</v>
      </c>
      <c r="D5731" s="164">
        <v>6.2900000000000009</v>
      </c>
      <c r="E5731" s="164">
        <v>6.8499686126804784</v>
      </c>
      <c r="F5731" s="164">
        <v>6.6800062774639031</v>
      </c>
      <c r="G5731" s="164">
        <v>6.2799748901443815</v>
      </c>
      <c r="H5731" s="164">
        <v>6.0699937225360951</v>
      </c>
    </row>
    <row r="5732" spans="1:8" ht="15.75" customHeight="1">
      <c r="A5732" s="4" t="str">
        <f>B5723&amp;B5732</f>
        <v>44105C. DE PASCO</v>
      </c>
      <c r="B5732" s="165" t="s">
        <v>23</v>
      </c>
      <c r="C5732" s="164"/>
      <c r="D5732" s="164"/>
      <c r="E5732" s="164"/>
      <c r="F5732" s="164"/>
      <c r="G5732" s="164">
        <v>7.0499843063402396</v>
      </c>
      <c r="H5732" s="164">
        <v>6.869978028876333</v>
      </c>
    </row>
    <row r="5733" spans="1:8" ht="15.75" customHeight="1">
      <c r="A5733" s="4" t="str">
        <f>B5723&amp;B5733</f>
        <v>44105PISCO</v>
      </c>
      <c r="B5733" s="165" t="s">
        <v>24</v>
      </c>
      <c r="C5733" s="164">
        <v>6.4899999999999993</v>
      </c>
      <c r="D5733" s="164">
        <v>6.4899999999999993</v>
      </c>
      <c r="E5733" s="164"/>
      <c r="F5733" s="164">
        <v>6.9500156936597612</v>
      </c>
      <c r="G5733" s="164">
        <v>6.5800376647834273</v>
      </c>
      <c r="H5733" s="164">
        <v>6.3499686126804775</v>
      </c>
    </row>
    <row r="5734" spans="1:8" ht="15.75" customHeight="1">
      <c r="A5734" s="4" t="str">
        <f>B5723&amp;B5734</f>
        <v>44105MOLLENDO</v>
      </c>
      <c r="B5734" s="165" t="s">
        <v>25</v>
      </c>
      <c r="C5734" s="164">
        <v>6.76</v>
      </c>
      <c r="D5734" s="164">
        <v>6.76</v>
      </c>
      <c r="E5734" s="164"/>
      <c r="F5734" s="164"/>
      <c r="G5734" s="164">
        <v>6.8899874450721912</v>
      </c>
      <c r="H5734" s="164">
        <v>6.7000156936597621</v>
      </c>
    </row>
    <row r="5735" spans="1:8" ht="15.75" customHeight="1">
      <c r="A5735" s="4" t="str">
        <f>B5723&amp;B5735</f>
        <v>44105JULIACA</v>
      </c>
      <c r="B5735" s="165" t="s">
        <v>26</v>
      </c>
      <c r="C5735" s="164">
        <v>7.0299999999999994</v>
      </c>
      <c r="D5735" s="164">
        <v>7.0299999999999994</v>
      </c>
      <c r="E5735" s="164"/>
      <c r="F5735" s="164"/>
      <c r="G5735" s="164"/>
      <c r="H5735" s="164">
        <v>7.0400188323917146</v>
      </c>
    </row>
    <row r="5736" spans="1:8" ht="15.75" customHeight="1">
      <c r="A5736" s="4" t="str">
        <f>B5723&amp;B5736</f>
        <v>44105CUSCO</v>
      </c>
      <c r="B5736" s="165" t="s">
        <v>19</v>
      </c>
      <c r="C5736" s="164">
        <v>6.98</v>
      </c>
      <c r="D5736" s="164">
        <v>6.98</v>
      </c>
      <c r="E5736" s="164"/>
      <c r="F5736" s="164"/>
      <c r="G5736" s="164"/>
      <c r="H5736" s="164">
        <v>7.0900031387319524</v>
      </c>
    </row>
    <row r="5737" spans="1:8" ht="15.75" customHeight="1">
      <c r="A5737" s="4" t="str">
        <f>B5723&amp;B5737</f>
        <v>44105ILO</v>
      </c>
      <c r="B5737" s="165" t="s">
        <v>27</v>
      </c>
      <c r="C5737" s="164">
        <v>6.8000000000000007</v>
      </c>
      <c r="D5737" s="164">
        <v>6.8000000000000007</v>
      </c>
      <c r="E5737" s="164"/>
      <c r="F5737" s="164">
        <v>7.3600125549278088</v>
      </c>
      <c r="G5737" s="164"/>
      <c r="H5737" s="164"/>
    </row>
    <row r="5738" spans="1:8" ht="15.75" customHeight="1">
      <c r="A5738" s="4" t="str">
        <f>B5723&amp;B5738</f>
        <v>44105EL MILAGRO</v>
      </c>
      <c r="B5738" s="165" t="s">
        <v>28</v>
      </c>
      <c r="C5738" s="164"/>
      <c r="D5738" s="164"/>
      <c r="E5738" s="164"/>
      <c r="F5738" s="164"/>
      <c r="G5738" s="164">
        <v>6.7700094161958555</v>
      </c>
      <c r="H5738" s="164">
        <v>6.4900345260514749</v>
      </c>
    </row>
    <row r="5739" spans="1:8" ht="15.75" customHeight="1">
      <c r="A5739" s="4" t="str">
        <f>B5723&amp;B5739</f>
        <v>44105YURIMAGUAS</v>
      </c>
      <c r="B5739" s="165" t="s">
        <v>29</v>
      </c>
      <c r="C5739" s="164"/>
      <c r="D5739" s="164"/>
      <c r="E5739" s="164"/>
      <c r="F5739" s="164"/>
      <c r="G5739" s="164"/>
      <c r="H5739" s="164"/>
    </row>
    <row r="5740" spans="1:8" ht="15.75" customHeight="1">
      <c r="A5740" s="4" t="str">
        <f>B5723&amp;B5740</f>
        <v>44105IQUITOS</v>
      </c>
      <c r="B5740" s="165" t="s">
        <v>30</v>
      </c>
      <c r="C5740" s="164"/>
      <c r="D5740" s="164"/>
      <c r="E5740" s="164"/>
      <c r="F5740" s="164"/>
      <c r="G5740" s="164"/>
      <c r="H5740" s="164"/>
    </row>
    <row r="5741" spans="1:8" ht="15.75" customHeight="1">
      <c r="A5741" s="4" t="str">
        <f>B5723&amp;B5741</f>
        <v>44105PUCALLPA</v>
      </c>
      <c r="B5741" s="165" t="s">
        <v>31</v>
      </c>
      <c r="C5741" s="164"/>
      <c r="D5741" s="164"/>
      <c r="E5741" s="164"/>
      <c r="F5741" s="164"/>
      <c r="G5741" s="164"/>
      <c r="H5741" s="164"/>
    </row>
    <row r="5742" spans="1:8" ht="15.75" customHeight="1">
      <c r="A5742" s="4" t="str">
        <f>B5723&amp;B5742</f>
        <v>44105PTO. MALDONADO</v>
      </c>
      <c r="B5742" s="165" t="s">
        <v>32</v>
      </c>
      <c r="C5742" s="164">
        <v>8.3000000000000007</v>
      </c>
      <c r="D5742" s="164">
        <v>8.3000000000000007</v>
      </c>
      <c r="E5742" s="164"/>
      <c r="F5742" s="164"/>
      <c r="G5742" s="164"/>
      <c r="H5742" s="164"/>
    </row>
    <row r="5743" spans="1:8" ht="15.75" customHeight="1">
      <c r="A5743" s="4"/>
      <c r="B5743" s="17">
        <v>44112</v>
      </c>
      <c r="C5743" s="18"/>
      <c r="D5743" s="18"/>
      <c r="E5743" s="18"/>
      <c r="F5743" s="18"/>
      <c r="G5743" s="18"/>
      <c r="H5743" s="18"/>
    </row>
    <row r="5744" spans="1:8" ht="15.75" customHeight="1">
      <c r="A5744" s="4" t="str">
        <f>+B5743&amp;B5744</f>
        <v>44112TALARA</v>
      </c>
      <c r="B5744" s="165" t="s">
        <v>20</v>
      </c>
      <c r="C5744" s="164">
        <v>6.2900000000000009</v>
      </c>
      <c r="D5744" s="164">
        <v>6.2900000000000009</v>
      </c>
      <c r="E5744" s="164"/>
      <c r="F5744" s="164">
        <v>6.9000313873195225</v>
      </c>
      <c r="G5744" s="164">
        <v>6.509965473948526</v>
      </c>
      <c r="H5744" s="164">
        <v>6.1899717514124291</v>
      </c>
    </row>
    <row r="5745" spans="1:8" ht="15.75" customHeight="1">
      <c r="A5745" s="4" t="str">
        <f>+B5743&amp;B5745</f>
        <v>44112PIURA</v>
      </c>
      <c r="B5745" s="165" t="s">
        <v>21</v>
      </c>
      <c r="C5745" s="164">
        <v>6.4499999999999993</v>
      </c>
      <c r="D5745" s="164">
        <v>6.4499999999999993</v>
      </c>
      <c r="E5745" s="164"/>
      <c r="F5745" s="164"/>
      <c r="G5745" s="164">
        <v>6.5900031387319506</v>
      </c>
      <c r="H5745" s="164">
        <v>6.3699780288763339</v>
      </c>
    </row>
    <row r="5746" spans="1:8" ht="15.75" customHeight="1">
      <c r="A5746" s="4" t="str">
        <f>B5743&amp;B5746</f>
        <v>44112ETEN</v>
      </c>
      <c r="B5746" s="165" t="s">
        <v>18</v>
      </c>
      <c r="C5746" s="164">
        <v>6.5200000000000014</v>
      </c>
      <c r="D5746" s="164">
        <v>6.5200000000000014</v>
      </c>
      <c r="E5746" s="164"/>
      <c r="F5746" s="164"/>
      <c r="G5746" s="164">
        <v>6.7799748901443806</v>
      </c>
      <c r="H5746" s="164">
        <v>6.5600282485875709</v>
      </c>
    </row>
    <row r="5747" spans="1:8" ht="15.75" customHeight="1">
      <c r="A5747" s="4" t="str">
        <f>B5743&amp;B5747</f>
        <v>44112SALAVERRY</v>
      </c>
      <c r="B5747" s="165" t="s">
        <v>16</v>
      </c>
      <c r="C5747" s="164">
        <v>6.5600000000000005</v>
      </c>
      <c r="D5747" s="164">
        <v>6.5600000000000005</v>
      </c>
      <c r="E5747" s="164"/>
      <c r="F5747" s="164">
        <v>7.1599968612680467</v>
      </c>
      <c r="G5747" s="164">
        <v>6.7799748901443806</v>
      </c>
      <c r="H5747" s="164">
        <v>6.5900031387319515</v>
      </c>
    </row>
    <row r="5748" spans="1:8" ht="15.75" customHeight="1">
      <c r="A5748" s="4" t="str">
        <f>B5743&amp;B5748</f>
        <v>44112CHIMBOTE</v>
      </c>
      <c r="B5748" s="165" t="s">
        <v>15</v>
      </c>
      <c r="C5748" s="164">
        <v>6.43</v>
      </c>
      <c r="D5748" s="164">
        <v>6.43</v>
      </c>
      <c r="E5748" s="164"/>
      <c r="F5748" s="164"/>
      <c r="G5748" s="164">
        <v>6.7799748901443806</v>
      </c>
      <c r="H5748" s="164"/>
    </row>
    <row r="5749" spans="1:8" ht="15.75" customHeight="1">
      <c r="A5749" s="4" t="str">
        <f>B5743&amp;B5749</f>
        <v>44112SUPE</v>
      </c>
      <c r="B5749" s="165" t="s">
        <v>22</v>
      </c>
      <c r="C5749" s="164">
        <v>6.42</v>
      </c>
      <c r="D5749" s="164">
        <v>6.42</v>
      </c>
      <c r="E5749" s="164"/>
      <c r="F5749" s="164"/>
      <c r="G5749" s="164">
        <v>6.4999999999999991</v>
      </c>
      <c r="H5749" s="164">
        <v>6.4599811676082863</v>
      </c>
    </row>
    <row r="5750" spans="1:8" ht="15.75" customHeight="1">
      <c r="A5750" s="4" t="str">
        <f>B5743&amp;B5750</f>
        <v>44112CALLAO</v>
      </c>
      <c r="B5750" s="165" t="s">
        <v>17</v>
      </c>
      <c r="C5750" s="164">
        <v>6.2900000000000009</v>
      </c>
      <c r="D5750" s="164">
        <v>6.2900000000000009</v>
      </c>
      <c r="E5750" s="164">
        <v>6.8499686126804784</v>
      </c>
      <c r="F5750" s="164">
        <v>6.6800062774639031</v>
      </c>
      <c r="G5750" s="164">
        <v>6.2799748901443815</v>
      </c>
      <c r="H5750" s="164">
        <v>6.0699937225360951</v>
      </c>
    </row>
    <row r="5751" spans="1:8" ht="15.75" customHeight="1">
      <c r="A5751" s="4" t="str">
        <f>B5743&amp;B5751</f>
        <v>44112CONCHAN</v>
      </c>
      <c r="B5751" s="165" t="s">
        <v>14</v>
      </c>
      <c r="C5751" s="164">
        <v>6.2900000000000009</v>
      </c>
      <c r="D5751" s="164">
        <v>6.2900000000000009</v>
      </c>
      <c r="E5751" s="164">
        <v>6.8499686126804784</v>
      </c>
      <c r="F5751" s="164">
        <v>6.6800062774639031</v>
      </c>
      <c r="G5751" s="164">
        <v>6.2799748901443815</v>
      </c>
      <c r="H5751" s="164">
        <v>6.0699937225360951</v>
      </c>
    </row>
    <row r="5752" spans="1:8" ht="15.75" customHeight="1">
      <c r="A5752" s="4" t="str">
        <f>B5743&amp;B5752</f>
        <v>44112C. DE PASCO</v>
      </c>
      <c r="B5752" s="165" t="s">
        <v>23</v>
      </c>
      <c r="C5752" s="164"/>
      <c r="D5752" s="164"/>
      <c r="E5752" s="164"/>
      <c r="F5752" s="164"/>
      <c r="G5752" s="164">
        <v>7.0499843063402396</v>
      </c>
      <c r="H5752" s="164">
        <v>6.869978028876333</v>
      </c>
    </row>
    <row r="5753" spans="1:8" ht="15.75" customHeight="1">
      <c r="A5753" s="4" t="str">
        <f>B5743&amp;B5753</f>
        <v>44112PISCO</v>
      </c>
      <c r="B5753" s="165" t="s">
        <v>24</v>
      </c>
      <c r="C5753" s="164">
        <v>6.4899999999999993</v>
      </c>
      <c r="D5753" s="164">
        <v>6.4899999999999993</v>
      </c>
      <c r="E5753" s="164"/>
      <c r="F5753" s="164">
        <v>6.9500156936597612</v>
      </c>
      <c r="G5753" s="164">
        <v>6.5800376647834273</v>
      </c>
      <c r="H5753" s="164">
        <v>6.3499686126804775</v>
      </c>
    </row>
    <row r="5754" spans="1:8" ht="15.75" customHeight="1">
      <c r="A5754" s="4" t="str">
        <f>B5743&amp;B5754</f>
        <v>44112MOLLENDO</v>
      </c>
      <c r="B5754" s="165" t="s">
        <v>25</v>
      </c>
      <c r="C5754" s="164">
        <v>6.76</v>
      </c>
      <c r="D5754" s="164">
        <v>6.76</v>
      </c>
      <c r="E5754" s="164"/>
      <c r="F5754" s="164"/>
      <c r="G5754" s="164">
        <v>6.8899874450721912</v>
      </c>
      <c r="H5754" s="164">
        <v>6.7000156936597621</v>
      </c>
    </row>
    <row r="5755" spans="1:8" ht="15.75" customHeight="1">
      <c r="A5755" s="4" t="str">
        <f>B5743&amp;B5755</f>
        <v>44112JULIACA</v>
      </c>
      <c r="B5755" s="165" t="s">
        <v>26</v>
      </c>
      <c r="C5755" s="164">
        <v>7.0299999999999994</v>
      </c>
      <c r="D5755" s="164">
        <v>7.0299999999999994</v>
      </c>
      <c r="E5755" s="164"/>
      <c r="F5755" s="164"/>
      <c r="G5755" s="164"/>
      <c r="H5755" s="164">
        <v>7.0400188323917146</v>
      </c>
    </row>
    <row r="5756" spans="1:8" ht="15.75" customHeight="1">
      <c r="A5756" s="4" t="str">
        <f>B5743&amp;B5756</f>
        <v>44112CUSCO</v>
      </c>
      <c r="B5756" s="165" t="s">
        <v>19</v>
      </c>
      <c r="C5756" s="164">
        <v>6.98</v>
      </c>
      <c r="D5756" s="164">
        <v>6.98</v>
      </c>
      <c r="E5756" s="164"/>
      <c r="F5756" s="164"/>
      <c r="G5756" s="164"/>
      <c r="H5756" s="164">
        <v>7.0900031387319524</v>
      </c>
    </row>
    <row r="5757" spans="1:8" ht="15.75" customHeight="1">
      <c r="A5757" s="4" t="str">
        <f>B5743&amp;B5757</f>
        <v>44112ILO</v>
      </c>
      <c r="B5757" s="165" t="s">
        <v>27</v>
      </c>
      <c r="C5757" s="164">
        <v>6.8000000000000007</v>
      </c>
      <c r="D5757" s="164">
        <v>6.8000000000000007</v>
      </c>
      <c r="E5757" s="164"/>
      <c r="F5757" s="164">
        <v>7.3600125549278088</v>
      </c>
      <c r="G5757" s="164"/>
      <c r="H5757" s="164"/>
    </row>
    <row r="5758" spans="1:8" ht="15.75" customHeight="1">
      <c r="A5758" s="4" t="str">
        <f>B5743&amp;B5758</f>
        <v>44112EL MILAGRO</v>
      </c>
      <c r="B5758" s="165" t="s">
        <v>28</v>
      </c>
      <c r="C5758" s="164"/>
      <c r="D5758" s="164"/>
      <c r="E5758" s="164"/>
      <c r="F5758" s="164"/>
      <c r="G5758" s="164">
        <v>6.7700094161958555</v>
      </c>
      <c r="H5758" s="164">
        <v>6.4900345260514749</v>
      </c>
    </row>
    <row r="5759" spans="1:8" ht="15.75" customHeight="1">
      <c r="A5759" s="4" t="str">
        <f>B5743&amp;B5759</f>
        <v>44112YURIMAGUAS</v>
      </c>
      <c r="B5759" s="165" t="s">
        <v>29</v>
      </c>
      <c r="C5759" s="164"/>
      <c r="D5759" s="164"/>
      <c r="E5759" s="164"/>
      <c r="F5759" s="164"/>
      <c r="G5759" s="164"/>
      <c r="H5759" s="164"/>
    </row>
    <row r="5760" spans="1:8" ht="15.75" customHeight="1">
      <c r="A5760" s="4" t="str">
        <f>B5743&amp;B5760</f>
        <v>44112IQUITOS</v>
      </c>
      <c r="B5760" s="165" t="s">
        <v>30</v>
      </c>
      <c r="C5760" s="164"/>
      <c r="D5760" s="164"/>
      <c r="E5760" s="164"/>
      <c r="F5760" s="164"/>
      <c r="G5760" s="164"/>
      <c r="H5760" s="164"/>
    </row>
    <row r="5761" spans="1:8" ht="15.75" customHeight="1">
      <c r="A5761" s="4" t="str">
        <f>B5743&amp;B5761</f>
        <v>44112PUCALLPA</v>
      </c>
      <c r="B5761" s="165" t="s">
        <v>31</v>
      </c>
      <c r="C5761" s="164"/>
      <c r="D5761" s="164"/>
      <c r="E5761" s="164"/>
      <c r="F5761" s="164"/>
      <c r="G5761" s="164"/>
      <c r="H5761" s="164"/>
    </row>
    <row r="5762" spans="1:8" ht="15.75" customHeight="1">
      <c r="A5762" s="4" t="str">
        <f>B5743&amp;B5762</f>
        <v>44112PTO. MALDONADO</v>
      </c>
      <c r="B5762" s="165" t="s">
        <v>32</v>
      </c>
      <c r="C5762" s="164">
        <v>8.3000000000000007</v>
      </c>
      <c r="D5762" s="164">
        <v>8.3000000000000007</v>
      </c>
      <c r="E5762" s="164"/>
      <c r="F5762" s="164"/>
      <c r="G5762" s="164"/>
      <c r="H5762" s="164"/>
    </row>
    <row r="5763" spans="1:8" ht="15.75" customHeight="1">
      <c r="A5763" s="4"/>
      <c r="B5763" s="17">
        <v>44113</v>
      </c>
      <c r="C5763" s="18"/>
      <c r="D5763" s="18"/>
      <c r="E5763" s="18"/>
      <c r="F5763" s="18"/>
      <c r="G5763" s="18"/>
      <c r="H5763" s="18"/>
    </row>
    <row r="5764" spans="1:8" ht="15.75" customHeight="1">
      <c r="A5764" s="4" t="str">
        <f>+B5763&amp;B5764</f>
        <v>44113TALARA</v>
      </c>
      <c r="B5764" s="165" t="s">
        <v>20</v>
      </c>
      <c r="C5764" s="164">
        <v>6.3</v>
      </c>
      <c r="D5764" s="164">
        <v>6.3</v>
      </c>
      <c r="E5764" s="164"/>
      <c r="F5764" s="164">
        <v>6.9300062774639049</v>
      </c>
      <c r="G5764" s="164">
        <v>6.5400188323917137</v>
      </c>
      <c r="H5764" s="164">
        <v>6.2200251098556194</v>
      </c>
    </row>
    <row r="5765" spans="1:8" ht="15.75" customHeight="1">
      <c r="A5765" s="4" t="str">
        <f>+B5763&amp;B5765</f>
        <v>44113PIURA</v>
      </c>
      <c r="B5765" s="165" t="s">
        <v>21</v>
      </c>
      <c r="C5765" s="164">
        <v>6.46</v>
      </c>
      <c r="D5765" s="164">
        <v>6.46</v>
      </c>
      <c r="E5765" s="164"/>
      <c r="F5765" s="164"/>
      <c r="G5765" s="164">
        <v>6.6199780288763348</v>
      </c>
      <c r="H5765" s="164">
        <v>6.4000313873195234</v>
      </c>
    </row>
    <row r="5766" spans="1:8" ht="15.75" customHeight="1">
      <c r="A5766" s="4" t="str">
        <f>B5763&amp;B5766</f>
        <v>44113ETEN</v>
      </c>
      <c r="B5766" s="165" t="s">
        <v>18</v>
      </c>
      <c r="C5766" s="164">
        <v>6.5299999999999994</v>
      </c>
      <c r="D5766" s="164">
        <v>6.5299999999999994</v>
      </c>
      <c r="E5766" s="164"/>
      <c r="F5766" s="164"/>
      <c r="G5766" s="164">
        <v>6.8100282485875701</v>
      </c>
      <c r="H5766" s="164">
        <v>6.5900031387319515</v>
      </c>
    </row>
    <row r="5767" spans="1:8" ht="15.75" customHeight="1">
      <c r="A5767" s="4" t="str">
        <f>B5763&amp;B5767</f>
        <v>44113SALAVERRY</v>
      </c>
      <c r="B5767" s="165" t="s">
        <v>16</v>
      </c>
      <c r="C5767" s="164">
        <v>6.57</v>
      </c>
      <c r="D5767" s="164">
        <v>6.57</v>
      </c>
      <c r="E5767" s="164"/>
      <c r="F5767" s="164">
        <v>7.1899717514124291</v>
      </c>
      <c r="G5767" s="164">
        <v>6.8100282485875701</v>
      </c>
      <c r="H5767" s="164">
        <v>6.6199780288763339</v>
      </c>
    </row>
    <row r="5768" spans="1:8" ht="15.75" customHeight="1">
      <c r="A5768" s="4" t="str">
        <f>B5763&amp;B5768</f>
        <v>44113CHIMBOTE</v>
      </c>
      <c r="B5768" s="165" t="s">
        <v>15</v>
      </c>
      <c r="C5768" s="164">
        <v>6.44</v>
      </c>
      <c r="D5768" s="164">
        <v>6.44</v>
      </c>
      <c r="E5768" s="164"/>
      <c r="F5768" s="164"/>
      <c r="G5768" s="164">
        <v>6.8100282485875701</v>
      </c>
      <c r="H5768" s="164"/>
    </row>
    <row r="5769" spans="1:8" ht="15.75" customHeight="1">
      <c r="A5769" s="4" t="str">
        <f>B5763&amp;B5769</f>
        <v>44113SUPE</v>
      </c>
      <c r="B5769" s="165" t="s">
        <v>22</v>
      </c>
      <c r="C5769" s="164">
        <v>6.43</v>
      </c>
      <c r="D5769" s="164">
        <v>6.43</v>
      </c>
      <c r="E5769" s="164"/>
      <c r="F5769" s="164"/>
      <c r="G5769" s="164">
        <v>6.5299748901443815</v>
      </c>
      <c r="H5769" s="164">
        <v>6.4900345260514749</v>
      </c>
    </row>
    <row r="5770" spans="1:8" ht="15.75" customHeight="1">
      <c r="A5770" s="4" t="str">
        <f>B5763&amp;B5770</f>
        <v>44113CALLAO</v>
      </c>
      <c r="B5770" s="165" t="s">
        <v>17</v>
      </c>
      <c r="C5770" s="164">
        <v>6.3</v>
      </c>
      <c r="D5770" s="164">
        <v>6.3</v>
      </c>
      <c r="E5770" s="164">
        <v>6.880021971123667</v>
      </c>
      <c r="F5770" s="164">
        <v>6.7099811676082872</v>
      </c>
      <c r="G5770" s="164">
        <v>6.3100282485875701</v>
      </c>
      <c r="H5770" s="164">
        <v>6.0999686126804775</v>
      </c>
    </row>
    <row r="5771" spans="1:8" ht="15.75" customHeight="1">
      <c r="A5771" s="4" t="str">
        <f>B5763&amp;B5771</f>
        <v>44113CONCHAN</v>
      </c>
      <c r="B5771" s="165" t="s">
        <v>14</v>
      </c>
      <c r="C5771" s="164">
        <v>6.3</v>
      </c>
      <c r="D5771" s="164">
        <v>6.3</v>
      </c>
      <c r="E5771" s="164">
        <v>6.880021971123667</v>
      </c>
      <c r="F5771" s="164">
        <v>6.7099811676082872</v>
      </c>
      <c r="G5771" s="164">
        <v>6.3100282485875701</v>
      </c>
      <c r="H5771" s="164">
        <v>6.0999686126804775</v>
      </c>
    </row>
    <row r="5772" spans="1:8" ht="15.75" customHeight="1">
      <c r="A5772" s="4" t="str">
        <f>B5763&amp;B5772</f>
        <v>44113C. DE PASCO</v>
      </c>
      <c r="B5772" s="165" t="s">
        <v>23</v>
      </c>
      <c r="C5772" s="164"/>
      <c r="D5772" s="164"/>
      <c r="E5772" s="164"/>
      <c r="F5772" s="164"/>
      <c r="G5772" s="164">
        <v>7.0800376647834282</v>
      </c>
      <c r="H5772" s="164">
        <v>6.9000313873195243</v>
      </c>
    </row>
    <row r="5773" spans="1:8" ht="15.75" customHeight="1">
      <c r="A5773" s="4" t="str">
        <f>B5763&amp;B5773</f>
        <v>44113PISCO</v>
      </c>
      <c r="B5773" s="165" t="s">
        <v>24</v>
      </c>
      <c r="C5773" s="164">
        <v>6.5000000000000009</v>
      </c>
      <c r="D5773" s="164">
        <v>6.5000000000000009</v>
      </c>
      <c r="E5773" s="164"/>
      <c r="F5773" s="164">
        <v>6.9799905838041436</v>
      </c>
      <c r="G5773" s="164">
        <v>6.6100125549278097</v>
      </c>
      <c r="H5773" s="164">
        <v>6.3800219711236661</v>
      </c>
    </row>
    <row r="5774" spans="1:8" ht="15.75" customHeight="1">
      <c r="A5774" s="4" t="str">
        <f>B5763&amp;B5774</f>
        <v>44113MOLLENDO</v>
      </c>
      <c r="B5774" s="165" t="s">
        <v>25</v>
      </c>
      <c r="C5774" s="164">
        <v>6.7700000000000014</v>
      </c>
      <c r="D5774" s="164">
        <v>6.7700000000000014</v>
      </c>
      <c r="E5774" s="164"/>
      <c r="F5774" s="164"/>
      <c r="G5774" s="164">
        <v>6.9199623352165718</v>
      </c>
      <c r="H5774" s="164">
        <v>6.7299905838041427</v>
      </c>
    </row>
    <row r="5775" spans="1:8" ht="15.75" customHeight="1">
      <c r="A5775" s="4" t="str">
        <f>B5763&amp;B5775</f>
        <v>44113JULIACA</v>
      </c>
      <c r="B5775" s="165" t="s">
        <v>26</v>
      </c>
      <c r="C5775" s="164">
        <v>7.0400000000000009</v>
      </c>
      <c r="D5775" s="164">
        <v>7.0400000000000009</v>
      </c>
      <c r="E5775" s="164"/>
      <c r="F5775" s="164"/>
      <c r="G5775" s="164"/>
      <c r="H5775" s="164">
        <v>7.0699937225360951</v>
      </c>
    </row>
    <row r="5776" spans="1:8" ht="15.75" customHeight="1">
      <c r="A5776" s="4" t="str">
        <f>B5763&amp;B5776</f>
        <v>44113CUSCO</v>
      </c>
      <c r="B5776" s="165" t="s">
        <v>19</v>
      </c>
      <c r="C5776" s="164">
        <v>6.99</v>
      </c>
      <c r="D5776" s="164">
        <v>6.99</v>
      </c>
      <c r="E5776" s="164"/>
      <c r="F5776" s="164"/>
      <c r="G5776" s="164"/>
      <c r="H5776" s="164">
        <v>7.119978028876333</v>
      </c>
    </row>
    <row r="5777" spans="1:8" ht="15.75" customHeight="1">
      <c r="A5777" s="4" t="str">
        <f>B5763&amp;B5777</f>
        <v>44113ILO</v>
      </c>
      <c r="B5777" s="165" t="s">
        <v>27</v>
      </c>
      <c r="C5777" s="164">
        <v>6.8100000000000005</v>
      </c>
      <c r="D5777" s="164">
        <v>6.8100000000000005</v>
      </c>
      <c r="E5777" s="164"/>
      <c r="F5777" s="164">
        <v>7.3899874450721912</v>
      </c>
      <c r="G5777" s="164"/>
      <c r="H5777" s="164"/>
    </row>
    <row r="5778" spans="1:8" ht="15.75" customHeight="1">
      <c r="A5778" s="4" t="str">
        <f>B5763&amp;B5778</f>
        <v>44113EL MILAGRO</v>
      </c>
      <c r="B5778" s="165" t="s">
        <v>28</v>
      </c>
      <c r="C5778" s="164"/>
      <c r="D5778" s="164"/>
      <c r="E5778" s="164"/>
      <c r="F5778" s="164"/>
      <c r="G5778" s="164">
        <v>6.7999843063402396</v>
      </c>
      <c r="H5778" s="164">
        <v>6.5200094161958573</v>
      </c>
    </row>
    <row r="5779" spans="1:8" ht="15.75" customHeight="1">
      <c r="A5779" s="4" t="str">
        <f>B5763&amp;B5779</f>
        <v>44113YURIMAGUAS</v>
      </c>
      <c r="B5779" s="165" t="s">
        <v>29</v>
      </c>
      <c r="C5779" s="164"/>
      <c r="D5779" s="164"/>
      <c r="E5779" s="164"/>
      <c r="F5779" s="164"/>
      <c r="G5779" s="164"/>
      <c r="H5779" s="164"/>
    </row>
    <row r="5780" spans="1:8" ht="15.75" customHeight="1">
      <c r="A5780" s="4" t="str">
        <f>B5763&amp;B5780</f>
        <v>44113IQUITOS</v>
      </c>
      <c r="B5780" s="165" t="s">
        <v>30</v>
      </c>
      <c r="C5780" s="164"/>
      <c r="D5780" s="164"/>
      <c r="E5780" s="164"/>
      <c r="F5780" s="164"/>
      <c r="G5780" s="164"/>
      <c r="H5780" s="164"/>
    </row>
    <row r="5781" spans="1:8" ht="15.75" customHeight="1">
      <c r="A5781" s="4" t="str">
        <f>B5763&amp;B5781</f>
        <v>44113PUCALLPA</v>
      </c>
      <c r="B5781" s="165" t="s">
        <v>31</v>
      </c>
      <c r="C5781" s="164"/>
      <c r="D5781" s="164"/>
      <c r="E5781" s="164"/>
      <c r="F5781" s="164"/>
      <c r="G5781" s="164"/>
      <c r="H5781" s="164"/>
    </row>
    <row r="5782" spans="1:8" ht="15.75" customHeight="1">
      <c r="A5782" s="4" t="str">
        <f>B5763&amp;B5782</f>
        <v>44113PTO. MALDONADO</v>
      </c>
      <c r="B5782" s="165" t="s">
        <v>32</v>
      </c>
      <c r="C5782" s="164">
        <v>8.31</v>
      </c>
      <c r="D5782" s="164">
        <v>8.31</v>
      </c>
      <c r="E5782" s="164"/>
      <c r="F5782" s="164"/>
      <c r="G5782" s="164"/>
      <c r="H5782" s="164"/>
    </row>
    <row r="5783" spans="1:8" ht="15.75" customHeight="1">
      <c r="A5783" s="4"/>
      <c r="B5783" s="17">
        <v>44120</v>
      </c>
      <c r="C5783" s="18"/>
      <c r="D5783" s="18"/>
      <c r="E5783" s="18"/>
      <c r="F5783" s="18"/>
      <c r="G5783" s="18"/>
      <c r="H5783" s="18"/>
    </row>
    <row r="5784" spans="1:8" ht="15.75" customHeight="1">
      <c r="A5784" s="4" t="str">
        <f>+B5783&amp;B5784</f>
        <v>44120TALARA</v>
      </c>
      <c r="B5784" s="165" t="s">
        <v>20</v>
      </c>
      <c r="C5784" s="164">
        <v>6.4</v>
      </c>
      <c r="D5784" s="164">
        <v>6.4</v>
      </c>
      <c r="E5784" s="164"/>
      <c r="F5784" s="164">
        <v>6.9700251098556185</v>
      </c>
      <c r="G5784" s="164">
        <v>6.5900031387319506</v>
      </c>
      <c r="H5784" s="164">
        <v>6.2700094161958564</v>
      </c>
    </row>
    <row r="5785" spans="1:8" ht="15.75" customHeight="1">
      <c r="A5785" s="4" t="str">
        <f>+B5783&amp;B5785</f>
        <v>44120PIURA</v>
      </c>
      <c r="B5785" s="165" t="s">
        <v>21</v>
      </c>
      <c r="C5785" s="164">
        <v>6.5600000000000005</v>
      </c>
      <c r="D5785" s="164">
        <v>6.5600000000000005</v>
      </c>
      <c r="E5785" s="164"/>
      <c r="F5785" s="164"/>
      <c r="G5785" s="164">
        <v>6.6699623352165727</v>
      </c>
      <c r="H5785" s="164">
        <v>6.4500156936597604</v>
      </c>
    </row>
    <row r="5786" spans="1:8" ht="15.75" customHeight="1">
      <c r="A5786" s="4" t="str">
        <f>B5783&amp;B5786</f>
        <v>44120ETEN</v>
      </c>
      <c r="B5786" s="165" t="s">
        <v>18</v>
      </c>
      <c r="C5786" s="164">
        <v>6.6300000000000008</v>
      </c>
      <c r="D5786" s="164">
        <v>6.6300000000000008</v>
      </c>
      <c r="E5786" s="164"/>
      <c r="F5786" s="164"/>
      <c r="G5786" s="164">
        <v>6.8600125549278088</v>
      </c>
      <c r="H5786" s="164">
        <v>6.6399874450721912</v>
      </c>
    </row>
    <row r="5787" spans="1:8" ht="15.75" customHeight="1">
      <c r="A5787" s="4" t="str">
        <f>B5783&amp;B5787</f>
        <v>44120SALAVERRY</v>
      </c>
      <c r="B5787" s="165" t="s">
        <v>16</v>
      </c>
      <c r="C5787" s="164">
        <v>6.67</v>
      </c>
      <c r="D5787" s="164">
        <v>6.67</v>
      </c>
      <c r="E5787" s="164"/>
      <c r="F5787" s="164">
        <v>7.2299905838041436</v>
      </c>
      <c r="G5787" s="164">
        <v>6.8600125549278088</v>
      </c>
      <c r="H5787" s="164">
        <v>6.6699623352165727</v>
      </c>
    </row>
    <row r="5788" spans="1:8" ht="15.75" customHeight="1">
      <c r="A5788" s="4" t="str">
        <f>B5783&amp;B5788</f>
        <v>44120CHIMBOTE</v>
      </c>
      <c r="B5788" s="165" t="s">
        <v>15</v>
      </c>
      <c r="C5788" s="164">
        <v>6.5400000000000009</v>
      </c>
      <c r="D5788" s="164">
        <v>6.5400000000000009</v>
      </c>
      <c r="E5788" s="164"/>
      <c r="F5788" s="164"/>
      <c r="G5788" s="164">
        <v>6.8600125549278088</v>
      </c>
      <c r="H5788" s="164"/>
    </row>
    <row r="5789" spans="1:8" ht="15.75" customHeight="1">
      <c r="A5789" s="4" t="str">
        <f>B5783&amp;B5789</f>
        <v>44120SUPE</v>
      </c>
      <c r="B5789" s="165" t="s">
        <v>22</v>
      </c>
      <c r="C5789" s="164">
        <v>6.5299999999999994</v>
      </c>
      <c r="D5789" s="164">
        <v>6.5299999999999994</v>
      </c>
      <c r="E5789" s="164"/>
      <c r="F5789" s="164"/>
      <c r="G5789" s="164">
        <v>6.5800376647834273</v>
      </c>
      <c r="H5789" s="164">
        <v>6.5400188323917137</v>
      </c>
    </row>
    <row r="5790" spans="1:8" ht="15.75" customHeight="1">
      <c r="A5790" s="4" t="str">
        <f>B5783&amp;B5790</f>
        <v>44120CALLAO</v>
      </c>
      <c r="B5790" s="165" t="s">
        <v>17</v>
      </c>
      <c r="C5790" s="164">
        <v>6.4</v>
      </c>
      <c r="D5790" s="164">
        <v>6.4</v>
      </c>
      <c r="E5790" s="164">
        <v>6.9199623352165727</v>
      </c>
      <c r="F5790" s="164">
        <v>6.7500000000000009</v>
      </c>
      <c r="G5790" s="164">
        <v>6.3600125549278097</v>
      </c>
      <c r="H5790" s="164">
        <v>6.1500313873195234</v>
      </c>
    </row>
    <row r="5791" spans="1:8" ht="15.75" customHeight="1">
      <c r="A5791" s="4" t="str">
        <f>B5783&amp;B5791</f>
        <v>44120CONCHAN</v>
      </c>
      <c r="B5791" s="165" t="s">
        <v>14</v>
      </c>
      <c r="C5791" s="164">
        <v>6.4</v>
      </c>
      <c r="D5791" s="164">
        <v>6.4</v>
      </c>
      <c r="E5791" s="164">
        <v>6.9199623352165727</v>
      </c>
      <c r="F5791" s="164">
        <v>6.7500000000000009</v>
      </c>
      <c r="G5791" s="164">
        <v>6.3600125549278097</v>
      </c>
      <c r="H5791" s="164">
        <v>6.1500313873195234</v>
      </c>
    </row>
    <row r="5792" spans="1:8" ht="15.75" customHeight="1">
      <c r="A5792" s="4" t="str">
        <f>B5783&amp;B5792</f>
        <v>44120C. DE PASCO</v>
      </c>
      <c r="B5792" s="165" t="s">
        <v>23</v>
      </c>
      <c r="C5792" s="164"/>
      <c r="D5792" s="164"/>
      <c r="E5792" s="164"/>
      <c r="F5792" s="164"/>
      <c r="G5792" s="164">
        <v>7.1300219711236661</v>
      </c>
      <c r="H5792" s="164">
        <v>6.9500156936597612</v>
      </c>
    </row>
    <row r="5793" spans="1:8" ht="15.75" customHeight="1">
      <c r="A5793" s="4" t="str">
        <f>B5783&amp;B5793</f>
        <v>44120PISCO</v>
      </c>
      <c r="B5793" s="165" t="s">
        <v>24</v>
      </c>
      <c r="C5793" s="164">
        <v>6.6000000000000014</v>
      </c>
      <c r="D5793" s="164">
        <v>6.6000000000000014</v>
      </c>
      <c r="E5793" s="164"/>
      <c r="F5793" s="164">
        <v>7.0200094161958564</v>
      </c>
      <c r="G5793" s="164">
        <v>6.6599968612680467</v>
      </c>
      <c r="H5793" s="164">
        <v>6.4300062774639057</v>
      </c>
    </row>
    <row r="5794" spans="1:8" ht="15.75" customHeight="1">
      <c r="A5794" s="4" t="str">
        <f>B5783&amp;B5794</f>
        <v>44120MOLLENDO</v>
      </c>
      <c r="B5794" s="165" t="s">
        <v>25</v>
      </c>
      <c r="C5794" s="164">
        <v>6.870000000000001</v>
      </c>
      <c r="D5794" s="164">
        <v>6.870000000000001</v>
      </c>
      <c r="E5794" s="164"/>
      <c r="F5794" s="164"/>
      <c r="G5794" s="164">
        <v>6.9700251098556176</v>
      </c>
      <c r="H5794" s="164">
        <v>6.7799748901443815</v>
      </c>
    </row>
    <row r="5795" spans="1:8" ht="15.75" customHeight="1">
      <c r="A5795" s="4" t="str">
        <f>B5783&amp;B5795</f>
        <v>44120JULIACA</v>
      </c>
      <c r="B5795" s="165" t="s">
        <v>26</v>
      </c>
      <c r="C5795" s="164">
        <v>7.1400000000000006</v>
      </c>
      <c r="D5795" s="164">
        <v>7.1400000000000006</v>
      </c>
      <c r="E5795" s="164"/>
      <c r="F5795" s="164"/>
      <c r="G5795" s="164"/>
      <c r="H5795" s="164">
        <v>7.119978028876333</v>
      </c>
    </row>
    <row r="5796" spans="1:8" ht="15.75" customHeight="1">
      <c r="A5796" s="4" t="str">
        <f>B5783&amp;B5796</f>
        <v>44120CUSCO</v>
      </c>
      <c r="B5796" s="165" t="s">
        <v>19</v>
      </c>
      <c r="C5796" s="164">
        <v>7.09</v>
      </c>
      <c r="D5796" s="164">
        <v>7.09</v>
      </c>
      <c r="E5796" s="164"/>
      <c r="F5796" s="164"/>
      <c r="G5796" s="164"/>
      <c r="H5796" s="164">
        <v>7.1699623352165727</v>
      </c>
    </row>
    <row r="5797" spans="1:8" ht="15.75" customHeight="1">
      <c r="A5797" s="4" t="str">
        <f>B5783&amp;B5797</f>
        <v>44120ILO</v>
      </c>
      <c r="B5797" s="165" t="s">
        <v>27</v>
      </c>
      <c r="C5797" s="164">
        <v>6.91</v>
      </c>
      <c r="D5797" s="164">
        <v>6.91</v>
      </c>
      <c r="E5797" s="164"/>
      <c r="F5797" s="164">
        <v>7.4300062774639049</v>
      </c>
      <c r="G5797" s="164"/>
      <c r="H5797" s="164"/>
    </row>
    <row r="5798" spans="1:8" ht="15.75" customHeight="1">
      <c r="A5798" s="4" t="str">
        <f>B5783&amp;B5798</f>
        <v>44120EL MILAGRO</v>
      </c>
      <c r="B5798" s="165" t="s">
        <v>28</v>
      </c>
      <c r="C5798" s="164"/>
      <c r="D5798" s="164"/>
      <c r="E5798" s="164"/>
      <c r="F5798" s="164"/>
      <c r="G5798" s="164">
        <v>6.8499686126804775</v>
      </c>
      <c r="H5798" s="164">
        <v>6.569993722536096</v>
      </c>
    </row>
    <row r="5799" spans="1:8" ht="15.75" customHeight="1">
      <c r="A5799" s="4" t="str">
        <f>B5783&amp;B5799</f>
        <v>44120YURIMAGUAS</v>
      </c>
      <c r="B5799" s="165" t="s">
        <v>29</v>
      </c>
      <c r="C5799" s="164"/>
      <c r="D5799" s="164"/>
      <c r="E5799" s="164"/>
      <c r="F5799" s="164"/>
      <c r="G5799" s="164"/>
      <c r="H5799" s="164"/>
    </row>
    <row r="5800" spans="1:8" ht="15.75" customHeight="1">
      <c r="A5800" s="4" t="str">
        <f>B5783&amp;B5800</f>
        <v>44120IQUITOS</v>
      </c>
      <c r="B5800" s="165" t="s">
        <v>30</v>
      </c>
      <c r="C5800" s="164"/>
      <c r="D5800" s="164"/>
      <c r="E5800" s="164"/>
      <c r="F5800" s="164"/>
      <c r="G5800" s="164"/>
      <c r="H5800" s="164"/>
    </row>
    <row r="5801" spans="1:8" ht="15.75" customHeight="1">
      <c r="A5801" s="4" t="str">
        <f>B5783&amp;B5801</f>
        <v>44120PUCALLPA</v>
      </c>
      <c r="B5801" s="165" t="s">
        <v>31</v>
      </c>
      <c r="C5801" s="164"/>
      <c r="D5801" s="164"/>
      <c r="E5801" s="164"/>
      <c r="F5801" s="164"/>
      <c r="G5801" s="164"/>
      <c r="H5801" s="164"/>
    </row>
    <row r="5802" spans="1:8" ht="15.75" customHeight="1">
      <c r="A5802" s="4" t="str">
        <f>B5783&amp;B5802</f>
        <v>44120PTO. MALDONADO</v>
      </c>
      <c r="B5802" s="165" t="s">
        <v>32</v>
      </c>
      <c r="C5802" s="164">
        <v>8.41</v>
      </c>
      <c r="D5802" s="164">
        <v>8.41</v>
      </c>
      <c r="E5802" s="164"/>
      <c r="F5802" s="164"/>
      <c r="G5802" s="164"/>
      <c r="H5802" s="164"/>
    </row>
    <row r="5803" spans="1:8" ht="15.75" customHeight="1">
      <c r="A5803" s="4"/>
      <c r="B5803" s="17">
        <v>44127</v>
      </c>
      <c r="C5803" s="18"/>
      <c r="D5803" s="18"/>
      <c r="E5803" s="18"/>
      <c r="F5803" s="18"/>
      <c r="G5803" s="18"/>
      <c r="H5803" s="18"/>
    </row>
    <row r="5804" spans="1:8" ht="15.75" customHeight="1">
      <c r="A5804" s="4" t="str">
        <f>+B5803&amp;B5804</f>
        <v>44127TALARA</v>
      </c>
      <c r="B5804" s="165" t="s">
        <v>20</v>
      </c>
      <c r="C5804" s="164">
        <v>6.4</v>
      </c>
      <c r="D5804" s="164">
        <v>6.4</v>
      </c>
      <c r="E5804" s="164"/>
      <c r="F5804" s="164">
        <v>6.9700251098556185</v>
      </c>
      <c r="G5804" s="164">
        <v>6.5900031387319506</v>
      </c>
      <c r="H5804" s="164">
        <v>6.2700094161958564</v>
      </c>
    </row>
    <row r="5805" spans="1:8" ht="15.75" customHeight="1">
      <c r="A5805" s="4" t="str">
        <f>+B5803&amp;B5805</f>
        <v>44127PIURA</v>
      </c>
      <c r="B5805" s="165" t="s">
        <v>21</v>
      </c>
      <c r="C5805" s="164">
        <v>6.5600000000000005</v>
      </c>
      <c r="D5805" s="164">
        <v>6.5600000000000005</v>
      </c>
      <c r="E5805" s="164"/>
      <c r="F5805" s="164"/>
      <c r="G5805" s="164">
        <v>6.6699623352165727</v>
      </c>
      <c r="H5805" s="164">
        <v>6.4500156936597604</v>
      </c>
    </row>
    <row r="5806" spans="1:8" ht="15.75" customHeight="1">
      <c r="A5806" s="4" t="str">
        <f>B5803&amp;B5806</f>
        <v>44127ETEN</v>
      </c>
      <c r="B5806" s="165" t="s">
        <v>18</v>
      </c>
      <c r="C5806" s="164">
        <v>6.6300000000000008</v>
      </c>
      <c r="D5806" s="164">
        <v>6.6300000000000008</v>
      </c>
      <c r="E5806" s="164"/>
      <c r="F5806" s="164"/>
      <c r="G5806" s="164">
        <v>6.8600125549278088</v>
      </c>
      <c r="H5806" s="164">
        <v>6.6399874450721912</v>
      </c>
    </row>
    <row r="5807" spans="1:8" ht="15.75" customHeight="1">
      <c r="A5807" s="4" t="str">
        <f>B5803&amp;B5807</f>
        <v>44127SALAVERRY</v>
      </c>
      <c r="B5807" s="165" t="s">
        <v>16</v>
      </c>
      <c r="C5807" s="164">
        <v>6.67</v>
      </c>
      <c r="D5807" s="164">
        <v>6.67</v>
      </c>
      <c r="E5807" s="164"/>
      <c r="F5807" s="164">
        <v>7.2299905838041436</v>
      </c>
      <c r="G5807" s="164">
        <v>6.8600125549278088</v>
      </c>
      <c r="H5807" s="164">
        <v>6.6699623352165727</v>
      </c>
    </row>
    <row r="5808" spans="1:8" ht="15.75" customHeight="1">
      <c r="A5808" s="4" t="str">
        <f>B5803&amp;B5808</f>
        <v>44127CHIMBOTE</v>
      </c>
      <c r="B5808" s="165" t="s">
        <v>15</v>
      </c>
      <c r="C5808" s="164">
        <v>6.5400000000000009</v>
      </c>
      <c r="D5808" s="164">
        <v>6.5400000000000009</v>
      </c>
      <c r="E5808" s="164"/>
      <c r="F5808" s="164"/>
      <c r="G5808" s="164">
        <v>6.8600125549278088</v>
      </c>
      <c r="H5808" s="164"/>
    </row>
    <row r="5809" spans="1:8" ht="15.75" customHeight="1">
      <c r="A5809" s="4" t="str">
        <f>B5803&amp;B5809</f>
        <v>44127SUPE</v>
      </c>
      <c r="B5809" s="165" t="s">
        <v>22</v>
      </c>
      <c r="C5809" s="164">
        <v>6.5299999999999994</v>
      </c>
      <c r="D5809" s="164">
        <v>6.5299999999999994</v>
      </c>
      <c r="E5809" s="164"/>
      <c r="F5809" s="164"/>
      <c r="G5809" s="164">
        <v>6.5800376647834273</v>
      </c>
      <c r="H5809" s="164">
        <v>6.5400188323917137</v>
      </c>
    </row>
    <row r="5810" spans="1:8" ht="15.75" customHeight="1">
      <c r="A5810" s="4" t="str">
        <f>B5803&amp;B5810</f>
        <v>44127CALLAO</v>
      </c>
      <c r="B5810" s="165" t="s">
        <v>17</v>
      </c>
      <c r="C5810" s="164">
        <v>6.4</v>
      </c>
      <c r="D5810" s="164">
        <v>6.4</v>
      </c>
      <c r="E5810" s="164">
        <v>6.9199623352165727</v>
      </c>
      <c r="F5810" s="164">
        <v>6.7500000000000009</v>
      </c>
      <c r="G5810" s="164">
        <v>6.3600125549278097</v>
      </c>
      <c r="H5810" s="164">
        <v>6.1500313873195234</v>
      </c>
    </row>
    <row r="5811" spans="1:8" ht="15.75" customHeight="1">
      <c r="A5811" s="4" t="str">
        <f>B5803&amp;B5811</f>
        <v>44127CONCHAN</v>
      </c>
      <c r="B5811" s="165" t="s">
        <v>14</v>
      </c>
      <c r="C5811" s="164">
        <v>6.4</v>
      </c>
      <c r="D5811" s="164">
        <v>6.4</v>
      </c>
      <c r="E5811" s="164">
        <v>6.9199623352165727</v>
      </c>
      <c r="F5811" s="164">
        <v>6.7500000000000009</v>
      </c>
      <c r="G5811" s="164">
        <v>6.3600125549278097</v>
      </c>
      <c r="H5811" s="164">
        <v>6.1500313873195234</v>
      </c>
    </row>
    <row r="5812" spans="1:8" ht="15.75" customHeight="1">
      <c r="A5812" s="4" t="str">
        <f>B5803&amp;B5812</f>
        <v>44127C. DE PASCO</v>
      </c>
      <c r="B5812" s="165" t="s">
        <v>23</v>
      </c>
      <c r="C5812" s="164"/>
      <c r="D5812" s="164"/>
      <c r="E5812" s="164"/>
      <c r="F5812" s="164"/>
      <c r="G5812" s="164">
        <v>7.1300219711236661</v>
      </c>
      <c r="H5812" s="164">
        <v>6.9500156936597612</v>
      </c>
    </row>
    <row r="5813" spans="1:8" ht="15.75" customHeight="1">
      <c r="A5813" s="4" t="str">
        <f>B5803&amp;B5813</f>
        <v>44127PISCO</v>
      </c>
      <c r="B5813" s="165" t="s">
        <v>24</v>
      </c>
      <c r="C5813" s="164">
        <v>6.6000000000000014</v>
      </c>
      <c r="D5813" s="164">
        <v>6.6000000000000014</v>
      </c>
      <c r="E5813" s="164"/>
      <c r="F5813" s="164">
        <v>7.0200094161958564</v>
      </c>
      <c r="G5813" s="164">
        <v>6.6599968612680467</v>
      </c>
      <c r="H5813" s="164">
        <v>6.4300062774639057</v>
      </c>
    </row>
    <row r="5814" spans="1:8" ht="15.75" customHeight="1">
      <c r="A5814" s="4" t="str">
        <f>B5803&amp;B5814</f>
        <v>44127MOLLENDO</v>
      </c>
      <c r="B5814" s="165" t="s">
        <v>25</v>
      </c>
      <c r="C5814" s="164">
        <v>6.870000000000001</v>
      </c>
      <c r="D5814" s="164">
        <v>6.870000000000001</v>
      </c>
      <c r="E5814" s="164"/>
      <c r="F5814" s="164"/>
      <c r="G5814" s="164">
        <v>6.9700251098556176</v>
      </c>
      <c r="H5814" s="164">
        <v>6.7799748901443815</v>
      </c>
    </row>
    <row r="5815" spans="1:8" ht="15.75" customHeight="1">
      <c r="A5815" s="4" t="str">
        <f>B5803&amp;B5815</f>
        <v>44127JULIACA</v>
      </c>
      <c r="B5815" s="165" t="s">
        <v>26</v>
      </c>
      <c r="C5815" s="164">
        <v>7.1400000000000006</v>
      </c>
      <c r="D5815" s="164">
        <v>7.1400000000000006</v>
      </c>
      <c r="E5815" s="164"/>
      <c r="F5815" s="164"/>
      <c r="G5815" s="164"/>
      <c r="H5815" s="164">
        <v>7.119978028876333</v>
      </c>
    </row>
    <row r="5816" spans="1:8" ht="15.75" customHeight="1">
      <c r="A5816" s="4" t="str">
        <f>B5803&amp;B5816</f>
        <v>44127CUSCO</v>
      </c>
      <c r="B5816" s="165" t="s">
        <v>19</v>
      </c>
      <c r="C5816" s="164">
        <v>7.09</v>
      </c>
      <c r="D5816" s="164">
        <v>7.09</v>
      </c>
      <c r="E5816" s="164"/>
      <c r="F5816" s="164"/>
      <c r="G5816" s="164"/>
      <c r="H5816" s="164">
        <v>7.1699623352165727</v>
      </c>
    </row>
    <row r="5817" spans="1:8" ht="15.75" customHeight="1">
      <c r="A5817" s="4" t="str">
        <f>B5803&amp;B5817</f>
        <v>44127ILO</v>
      </c>
      <c r="B5817" s="165" t="s">
        <v>27</v>
      </c>
      <c r="C5817" s="164">
        <v>6.91</v>
      </c>
      <c r="D5817" s="164">
        <v>6.91</v>
      </c>
      <c r="E5817" s="164"/>
      <c r="F5817" s="164">
        <v>7.4300062774639049</v>
      </c>
      <c r="G5817" s="164"/>
      <c r="H5817" s="164"/>
    </row>
    <row r="5818" spans="1:8" ht="15.75" customHeight="1">
      <c r="A5818" s="4" t="str">
        <f>B5803&amp;B5818</f>
        <v>44127EL MILAGRO</v>
      </c>
      <c r="B5818" s="165" t="s">
        <v>28</v>
      </c>
      <c r="C5818" s="164"/>
      <c r="D5818" s="164"/>
      <c r="E5818" s="164"/>
      <c r="F5818" s="164"/>
      <c r="G5818" s="164">
        <v>6.8499686126804775</v>
      </c>
      <c r="H5818" s="164">
        <v>6.569993722536096</v>
      </c>
    </row>
    <row r="5819" spans="1:8" ht="15.75" customHeight="1">
      <c r="A5819" s="4" t="str">
        <f>B5803&amp;B5819</f>
        <v>44127YURIMAGUAS</v>
      </c>
      <c r="B5819" s="165" t="s">
        <v>29</v>
      </c>
      <c r="C5819" s="164"/>
      <c r="D5819" s="164"/>
      <c r="E5819" s="164"/>
      <c r="F5819" s="164"/>
      <c r="G5819" s="164"/>
      <c r="H5819" s="164"/>
    </row>
    <row r="5820" spans="1:8" ht="15.75" customHeight="1">
      <c r="A5820" s="4" t="str">
        <f>B5803&amp;B5820</f>
        <v>44127IQUITOS</v>
      </c>
      <c r="B5820" s="165" t="s">
        <v>30</v>
      </c>
      <c r="C5820" s="164"/>
      <c r="D5820" s="164"/>
      <c r="E5820" s="164"/>
      <c r="F5820" s="164"/>
      <c r="G5820" s="164"/>
      <c r="H5820" s="164"/>
    </row>
    <row r="5821" spans="1:8" ht="15.75" customHeight="1">
      <c r="A5821" s="4" t="str">
        <f>B5803&amp;B5821</f>
        <v>44127PUCALLPA</v>
      </c>
      <c r="B5821" s="165" t="s">
        <v>31</v>
      </c>
      <c r="C5821" s="164"/>
      <c r="D5821" s="164"/>
      <c r="E5821" s="164"/>
      <c r="F5821" s="164"/>
      <c r="G5821" s="164"/>
      <c r="H5821" s="164"/>
    </row>
    <row r="5822" spans="1:8" ht="15.75" customHeight="1">
      <c r="A5822" s="4" t="str">
        <f>B5803&amp;B5822</f>
        <v>44127PTO. MALDONADO</v>
      </c>
      <c r="B5822" s="165" t="s">
        <v>32</v>
      </c>
      <c r="C5822" s="164">
        <v>8.41</v>
      </c>
      <c r="D5822" s="164">
        <v>8.41</v>
      </c>
      <c r="E5822" s="164"/>
      <c r="F5822" s="164"/>
      <c r="G5822" s="164"/>
      <c r="H5822" s="164"/>
    </row>
    <row r="5823" spans="1:8" ht="15.75" customHeight="1">
      <c r="A5823" s="4"/>
      <c r="B5823" s="17">
        <v>44133</v>
      </c>
      <c r="C5823" s="18"/>
      <c r="D5823" s="18"/>
      <c r="E5823" s="18"/>
      <c r="F5823" s="18"/>
      <c r="G5823" s="18"/>
      <c r="H5823" s="18"/>
    </row>
    <row r="5824" spans="1:8" ht="15.75" customHeight="1">
      <c r="A5824" s="4" t="str">
        <f>+B5823&amp;B5824</f>
        <v>44133TALARA</v>
      </c>
      <c r="B5824" s="165" t="s">
        <v>20</v>
      </c>
      <c r="C5824" s="164">
        <v>6.4</v>
      </c>
      <c r="D5824" s="164">
        <v>6.4</v>
      </c>
      <c r="E5824" s="164"/>
      <c r="F5824" s="164">
        <v>6.9700251098556185</v>
      </c>
      <c r="G5824" s="164">
        <v>6.5900031387319506</v>
      </c>
      <c r="H5824" s="164">
        <v>6.2700094161958564</v>
      </c>
    </row>
    <row r="5825" spans="1:8" ht="15.75" customHeight="1">
      <c r="A5825" s="4" t="str">
        <f>+B5823&amp;B5825</f>
        <v>44133PIURA</v>
      </c>
      <c r="B5825" s="165" t="s">
        <v>21</v>
      </c>
      <c r="C5825" s="164">
        <v>6.5600000000000005</v>
      </c>
      <c r="D5825" s="164">
        <v>6.5600000000000005</v>
      </c>
      <c r="E5825" s="164"/>
      <c r="F5825" s="164"/>
      <c r="G5825" s="164">
        <v>6.6699623352165727</v>
      </c>
      <c r="H5825" s="164">
        <v>6.4500156936597604</v>
      </c>
    </row>
    <row r="5826" spans="1:8" ht="15.75" customHeight="1">
      <c r="A5826" s="4" t="str">
        <f>B5823&amp;B5826</f>
        <v>44133ETEN</v>
      </c>
      <c r="B5826" s="165" t="s">
        <v>18</v>
      </c>
      <c r="C5826" s="164">
        <v>6.6300000000000008</v>
      </c>
      <c r="D5826" s="164">
        <v>6.6300000000000008</v>
      </c>
      <c r="E5826" s="164"/>
      <c r="F5826" s="164"/>
      <c r="G5826" s="164">
        <v>6.8600125549278088</v>
      </c>
      <c r="H5826" s="164">
        <v>6.6399874450721912</v>
      </c>
    </row>
    <row r="5827" spans="1:8" ht="15.75" customHeight="1">
      <c r="A5827" s="4" t="str">
        <f>B5823&amp;B5827</f>
        <v>44133SALAVERRY</v>
      </c>
      <c r="B5827" s="165" t="s">
        <v>16</v>
      </c>
      <c r="C5827" s="164">
        <v>6.67</v>
      </c>
      <c r="D5827" s="164">
        <v>6.67</v>
      </c>
      <c r="E5827" s="164"/>
      <c r="F5827" s="164">
        <v>7.2299905838041436</v>
      </c>
      <c r="G5827" s="164">
        <v>6.8600125549278088</v>
      </c>
      <c r="H5827" s="164">
        <v>6.6699623352165727</v>
      </c>
    </row>
    <row r="5828" spans="1:8" ht="15.75" customHeight="1">
      <c r="A5828" s="4" t="str">
        <f>B5823&amp;B5828</f>
        <v>44133CHIMBOTE</v>
      </c>
      <c r="B5828" s="165" t="s">
        <v>15</v>
      </c>
      <c r="C5828" s="164">
        <v>6.5400000000000009</v>
      </c>
      <c r="D5828" s="164">
        <v>6.5400000000000009</v>
      </c>
      <c r="E5828" s="164"/>
      <c r="F5828" s="164"/>
      <c r="G5828" s="164">
        <v>6.8600125549278088</v>
      </c>
      <c r="H5828" s="164"/>
    </row>
    <row r="5829" spans="1:8" ht="15.75" customHeight="1">
      <c r="A5829" s="4" t="str">
        <f>B5823&amp;B5829</f>
        <v>44133SUPE</v>
      </c>
      <c r="B5829" s="165" t="s">
        <v>22</v>
      </c>
      <c r="C5829" s="164">
        <v>6.5299999999999994</v>
      </c>
      <c r="D5829" s="164">
        <v>6.5299999999999994</v>
      </c>
      <c r="E5829" s="164"/>
      <c r="F5829" s="164"/>
      <c r="G5829" s="164">
        <v>6.5800376647834273</v>
      </c>
      <c r="H5829" s="164">
        <v>6.5400188323917137</v>
      </c>
    </row>
    <row r="5830" spans="1:8" ht="15.75" customHeight="1">
      <c r="A5830" s="4" t="str">
        <f>B5823&amp;B5830</f>
        <v>44133CALLAO</v>
      </c>
      <c r="B5830" s="165" t="s">
        <v>17</v>
      </c>
      <c r="C5830" s="164">
        <v>6.4</v>
      </c>
      <c r="D5830" s="164">
        <v>6.4</v>
      </c>
      <c r="E5830" s="164">
        <v>6.9199623352165727</v>
      </c>
      <c r="F5830" s="164">
        <v>6.7500000000000009</v>
      </c>
      <c r="G5830" s="164">
        <v>6.3600125549278097</v>
      </c>
      <c r="H5830" s="164">
        <v>6.1500313873195234</v>
      </c>
    </row>
    <row r="5831" spans="1:8" ht="15.75" customHeight="1">
      <c r="A5831" s="4" t="str">
        <f>B5823&amp;B5831</f>
        <v>44133CONCHAN</v>
      </c>
      <c r="B5831" s="165" t="s">
        <v>14</v>
      </c>
      <c r="C5831" s="164">
        <v>6.4</v>
      </c>
      <c r="D5831" s="164">
        <v>6.4</v>
      </c>
      <c r="E5831" s="164">
        <v>6.9199623352165727</v>
      </c>
      <c r="F5831" s="164">
        <v>6.7500000000000009</v>
      </c>
      <c r="G5831" s="164">
        <v>6.3600125549278097</v>
      </c>
      <c r="H5831" s="164">
        <v>6.1500313873195234</v>
      </c>
    </row>
    <row r="5832" spans="1:8" ht="15.75" customHeight="1">
      <c r="A5832" s="4" t="str">
        <f>B5823&amp;B5832</f>
        <v>44133C. DE PASCO</v>
      </c>
      <c r="B5832" s="165" t="s">
        <v>23</v>
      </c>
      <c r="C5832" s="164"/>
      <c r="D5832" s="164"/>
      <c r="E5832" s="164"/>
      <c r="F5832" s="164"/>
      <c r="G5832" s="164">
        <v>7.1300219711236661</v>
      </c>
      <c r="H5832" s="164">
        <v>6.9500156936597612</v>
      </c>
    </row>
    <row r="5833" spans="1:8" ht="15.75" customHeight="1">
      <c r="A5833" s="4" t="str">
        <f>B5823&amp;B5833</f>
        <v>44133PISCO</v>
      </c>
      <c r="B5833" s="165" t="s">
        <v>24</v>
      </c>
      <c r="C5833" s="164">
        <v>6.6000000000000014</v>
      </c>
      <c r="D5833" s="164">
        <v>6.6000000000000014</v>
      </c>
      <c r="E5833" s="164"/>
      <c r="F5833" s="164">
        <v>7.0200094161958564</v>
      </c>
      <c r="G5833" s="164">
        <v>6.6599968612680467</v>
      </c>
      <c r="H5833" s="164">
        <v>6.4300062774639057</v>
      </c>
    </row>
    <row r="5834" spans="1:8" ht="15.75" customHeight="1">
      <c r="A5834" s="4" t="str">
        <f>B5823&amp;B5834</f>
        <v>44133MOLLENDO</v>
      </c>
      <c r="B5834" s="165" t="s">
        <v>25</v>
      </c>
      <c r="C5834" s="164">
        <v>6.870000000000001</v>
      </c>
      <c r="D5834" s="164">
        <v>6.870000000000001</v>
      </c>
      <c r="E5834" s="164"/>
      <c r="F5834" s="164"/>
      <c r="G5834" s="164">
        <v>6.9700251098556176</v>
      </c>
      <c r="H5834" s="164">
        <v>6.7799748901443815</v>
      </c>
    </row>
    <row r="5835" spans="1:8" ht="15.75" customHeight="1">
      <c r="A5835" s="4" t="str">
        <f>B5823&amp;B5835</f>
        <v>44133JULIACA</v>
      </c>
      <c r="B5835" s="165" t="s">
        <v>26</v>
      </c>
      <c r="C5835" s="164">
        <v>7.1400000000000006</v>
      </c>
      <c r="D5835" s="164">
        <v>7.1400000000000006</v>
      </c>
      <c r="E5835" s="164"/>
      <c r="F5835" s="164"/>
      <c r="G5835" s="164"/>
      <c r="H5835" s="164">
        <v>7.119978028876333</v>
      </c>
    </row>
    <row r="5836" spans="1:8" ht="15.75" customHeight="1">
      <c r="A5836" s="4" t="str">
        <f>B5823&amp;B5836</f>
        <v>44133CUSCO</v>
      </c>
      <c r="B5836" s="165" t="s">
        <v>19</v>
      </c>
      <c r="C5836" s="164">
        <v>7.09</v>
      </c>
      <c r="D5836" s="164">
        <v>7.09</v>
      </c>
      <c r="E5836" s="164"/>
      <c r="F5836" s="164"/>
      <c r="G5836" s="164"/>
      <c r="H5836" s="164">
        <v>7.1699623352165727</v>
      </c>
    </row>
    <row r="5837" spans="1:8" ht="15.75" customHeight="1">
      <c r="A5837" s="4" t="str">
        <f>B5823&amp;B5837</f>
        <v>44133ILO</v>
      </c>
      <c r="B5837" s="165" t="s">
        <v>27</v>
      </c>
      <c r="C5837" s="164">
        <v>6.91</v>
      </c>
      <c r="D5837" s="164">
        <v>6.91</v>
      </c>
      <c r="E5837" s="164"/>
      <c r="F5837" s="164">
        <v>7.4300062774639049</v>
      </c>
      <c r="G5837" s="164"/>
      <c r="H5837" s="164"/>
    </row>
    <row r="5838" spans="1:8" ht="15.75" customHeight="1">
      <c r="A5838" s="4" t="str">
        <f>B5823&amp;B5838</f>
        <v>44133EL MILAGRO</v>
      </c>
      <c r="B5838" s="165" t="s">
        <v>28</v>
      </c>
      <c r="C5838" s="164"/>
      <c r="D5838" s="164"/>
      <c r="E5838" s="164"/>
      <c r="F5838" s="164"/>
      <c r="G5838" s="164">
        <v>6.8499686126804775</v>
      </c>
      <c r="H5838" s="164">
        <v>6.569993722536096</v>
      </c>
    </row>
    <row r="5839" spans="1:8" ht="15.75" customHeight="1">
      <c r="A5839" s="4" t="str">
        <f>B5823&amp;B5839</f>
        <v>44133YURIMAGUAS</v>
      </c>
      <c r="B5839" s="165" t="s">
        <v>29</v>
      </c>
      <c r="C5839" s="164"/>
      <c r="D5839" s="164"/>
      <c r="E5839" s="164"/>
      <c r="F5839" s="164"/>
      <c r="G5839" s="164"/>
      <c r="H5839" s="164"/>
    </row>
    <row r="5840" spans="1:8" ht="15.75" customHeight="1">
      <c r="A5840" s="4" t="str">
        <f>B5823&amp;B5840</f>
        <v>44133IQUITOS</v>
      </c>
      <c r="B5840" s="165" t="s">
        <v>30</v>
      </c>
      <c r="C5840" s="164"/>
      <c r="D5840" s="164"/>
      <c r="E5840" s="164"/>
      <c r="F5840" s="164"/>
      <c r="G5840" s="164"/>
      <c r="H5840" s="164"/>
    </row>
    <row r="5841" spans="1:8" ht="15.75" customHeight="1">
      <c r="A5841" s="4" t="str">
        <f>B5823&amp;B5841</f>
        <v>44133PUCALLPA</v>
      </c>
      <c r="B5841" s="165" t="s">
        <v>31</v>
      </c>
      <c r="C5841" s="164"/>
      <c r="D5841" s="164"/>
      <c r="E5841" s="164"/>
      <c r="F5841" s="164"/>
      <c r="G5841" s="164"/>
      <c r="H5841" s="164"/>
    </row>
    <row r="5842" spans="1:8" ht="15.75" customHeight="1">
      <c r="A5842" s="4" t="str">
        <f>B5823&amp;B5842</f>
        <v>44133PTO. MALDONADO</v>
      </c>
      <c r="B5842" s="165" t="s">
        <v>32</v>
      </c>
      <c r="C5842" s="164">
        <v>8.41</v>
      </c>
      <c r="D5842" s="164">
        <v>8.41</v>
      </c>
      <c r="E5842" s="164"/>
      <c r="F5842" s="164"/>
      <c r="G5842" s="164"/>
      <c r="H5842" s="164"/>
    </row>
    <row r="5843" spans="1:8" ht="15.75" customHeight="1">
      <c r="A5843" s="4"/>
      <c r="B5843" s="17">
        <v>44138</v>
      </c>
      <c r="C5843" s="18"/>
      <c r="D5843" s="18"/>
      <c r="E5843" s="18"/>
      <c r="F5843" s="18"/>
      <c r="G5843" s="18"/>
      <c r="H5843" s="18"/>
    </row>
    <row r="5844" spans="1:8" ht="15.75" customHeight="1">
      <c r="A5844" s="4" t="str">
        <f>+B5843&amp;B5844</f>
        <v>44138TALARA</v>
      </c>
      <c r="B5844" s="165" t="s">
        <v>20</v>
      </c>
      <c r="C5844" s="164">
        <v>6.1999999999999993</v>
      </c>
      <c r="D5844" s="164">
        <v>6.1999999999999993</v>
      </c>
      <c r="E5844" s="164"/>
      <c r="F5844" s="164">
        <v>6.9199623352165727</v>
      </c>
      <c r="G5844" s="164">
        <v>6.5400188323917137</v>
      </c>
      <c r="H5844" s="164">
        <v>6.2200251098556194</v>
      </c>
    </row>
    <row r="5845" spans="1:8" ht="15.75" customHeight="1">
      <c r="A5845" s="4" t="str">
        <f>+B5843&amp;B5845</f>
        <v>44138PIURA</v>
      </c>
      <c r="B5845" s="165" t="s">
        <v>21</v>
      </c>
      <c r="C5845" s="164">
        <v>6.370000000000001</v>
      </c>
      <c r="D5845" s="164">
        <v>6.370000000000001</v>
      </c>
      <c r="E5845" s="164"/>
      <c r="F5845" s="164"/>
      <c r="G5845" s="164">
        <v>6.6199780288763348</v>
      </c>
      <c r="H5845" s="164">
        <v>6.4000313873195234</v>
      </c>
    </row>
    <row r="5846" spans="1:8" ht="15.75" customHeight="1">
      <c r="A5846" s="4" t="str">
        <f>B5843&amp;B5846</f>
        <v>44138ETEN</v>
      </c>
      <c r="B5846" s="165" t="s">
        <v>18</v>
      </c>
      <c r="C5846" s="164">
        <v>6.44</v>
      </c>
      <c r="D5846" s="164">
        <v>6.44</v>
      </c>
      <c r="E5846" s="164"/>
      <c r="F5846" s="164"/>
      <c r="G5846" s="164">
        <v>6.8100282485875701</v>
      </c>
      <c r="H5846" s="164">
        <v>6.5900031387319515</v>
      </c>
    </row>
    <row r="5847" spans="1:8" ht="15.75" customHeight="1">
      <c r="A5847" s="4" t="str">
        <f>B5843&amp;B5847</f>
        <v>44138SALAVERRY</v>
      </c>
      <c r="B5847" s="165" t="s">
        <v>16</v>
      </c>
      <c r="C5847" s="164">
        <v>6.47</v>
      </c>
      <c r="D5847" s="164">
        <v>6.47</v>
      </c>
      <c r="E5847" s="164"/>
      <c r="F5847" s="164">
        <v>7.180006277463904</v>
      </c>
      <c r="G5847" s="164">
        <v>6.8100282485875701</v>
      </c>
      <c r="H5847" s="164">
        <v>6.6199780288763339</v>
      </c>
    </row>
    <row r="5848" spans="1:8" ht="15.75" customHeight="1">
      <c r="A5848" s="4" t="str">
        <f>B5843&amp;B5848</f>
        <v>44138CHIMBOTE</v>
      </c>
      <c r="B5848" s="165" t="s">
        <v>15</v>
      </c>
      <c r="C5848" s="164">
        <v>6.34</v>
      </c>
      <c r="D5848" s="164">
        <v>6.34</v>
      </c>
      <c r="E5848" s="164"/>
      <c r="F5848" s="164"/>
      <c r="G5848" s="164">
        <v>6.8100282485875701</v>
      </c>
      <c r="H5848" s="164"/>
    </row>
    <row r="5849" spans="1:8" ht="15.75" customHeight="1">
      <c r="A5849" s="4" t="str">
        <f>B5843&amp;B5849</f>
        <v>44138SUPE</v>
      </c>
      <c r="B5849" s="165" t="s">
        <v>22</v>
      </c>
      <c r="C5849" s="164">
        <v>6.330000000000001</v>
      </c>
      <c r="D5849" s="164">
        <v>6.330000000000001</v>
      </c>
      <c r="E5849" s="164"/>
      <c r="F5849" s="164"/>
      <c r="G5849" s="164">
        <v>6.5299748901443815</v>
      </c>
      <c r="H5849" s="164">
        <v>6.4900345260514749</v>
      </c>
    </row>
    <row r="5850" spans="1:8" ht="15.75" customHeight="1">
      <c r="A5850" s="4" t="str">
        <f>B5843&amp;B5850</f>
        <v>44138CALLAO</v>
      </c>
      <c r="B5850" s="165" t="s">
        <v>17</v>
      </c>
      <c r="C5850" s="164">
        <v>6.1999999999999993</v>
      </c>
      <c r="D5850" s="164">
        <v>6.1999999999999993</v>
      </c>
      <c r="E5850" s="164">
        <v>6.8600125549278079</v>
      </c>
      <c r="F5850" s="164">
        <v>6.7000156936597621</v>
      </c>
      <c r="G5850" s="164">
        <v>6.3100282485875701</v>
      </c>
      <c r="H5850" s="164">
        <v>6.0999686126804775</v>
      </c>
    </row>
    <row r="5851" spans="1:8" ht="15.75" customHeight="1">
      <c r="A5851" s="4" t="str">
        <f>B5843&amp;B5851</f>
        <v>44138CONCHAN</v>
      </c>
      <c r="B5851" s="165" t="s">
        <v>14</v>
      </c>
      <c r="C5851" s="164">
        <v>6.1999999999999993</v>
      </c>
      <c r="D5851" s="164">
        <v>6.1999999999999993</v>
      </c>
      <c r="E5851" s="164">
        <v>6.8600125549278079</v>
      </c>
      <c r="F5851" s="164">
        <v>6.7000156936597621</v>
      </c>
      <c r="G5851" s="164">
        <v>6.3100282485875701</v>
      </c>
      <c r="H5851" s="164">
        <v>6.0999686126804775</v>
      </c>
    </row>
    <row r="5852" spans="1:8" ht="15.75" customHeight="1">
      <c r="A5852" s="4" t="str">
        <f>B5843&amp;B5852</f>
        <v>44138C. DE PASCO</v>
      </c>
      <c r="B5852" s="165" t="s">
        <v>23</v>
      </c>
      <c r="C5852" s="164"/>
      <c r="D5852" s="164"/>
      <c r="E5852" s="164"/>
      <c r="F5852" s="164"/>
      <c r="G5852" s="164">
        <v>7.0800376647834282</v>
      </c>
      <c r="H5852" s="164">
        <v>6.9000313873195243</v>
      </c>
    </row>
    <row r="5853" spans="1:8" ht="15.75" customHeight="1">
      <c r="A5853" s="4" t="str">
        <f>B5843&amp;B5853</f>
        <v>44138PISCO</v>
      </c>
      <c r="B5853" s="165" t="s">
        <v>24</v>
      </c>
      <c r="C5853" s="164">
        <v>6.4</v>
      </c>
      <c r="D5853" s="164">
        <v>6.4</v>
      </c>
      <c r="E5853" s="164"/>
      <c r="F5853" s="164">
        <v>6.9700251098556185</v>
      </c>
      <c r="G5853" s="164">
        <v>6.6100125549278097</v>
      </c>
      <c r="H5853" s="164">
        <v>6.3800219711236661</v>
      </c>
    </row>
    <row r="5854" spans="1:8" ht="15.75" customHeight="1">
      <c r="A5854" s="4" t="str">
        <f>B5843&amp;B5854</f>
        <v>44138MOLLENDO</v>
      </c>
      <c r="B5854" s="165" t="s">
        <v>25</v>
      </c>
      <c r="C5854" s="164">
        <v>6.67</v>
      </c>
      <c r="D5854" s="164">
        <v>6.67</v>
      </c>
      <c r="E5854" s="164"/>
      <c r="F5854" s="164"/>
      <c r="G5854" s="164">
        <v>6.9199623352165718</v>
      </c>
      <c r="H5854" s="164">
        <v>6.7299905838041427</v>
      </c>
    </row>
    <row r="5855" spans="1:8" ht="15.75" customHeight="1">
      <c r="A5855" s="4" t="str">
        <f>B5843&amp;B5855</f>
        <v>44138JULIACA</v>
      </c>
      <c r="B5855" s="165" t="s">
        <v>26</v>
      </c>
      <c r="C5855" s="164">
        <v>6.9399999999999995</v>
      </c>
      <c r="D5855" s="164">
        <v>6.9399999999999995</v>
      </c>
      <c r="E5855" s="164"/>
      <c r="F5855" s="164"/>
      <c r="G5855" s="164"/>
      <c r="H5855" s="164">
        <v>7.0699937225360951</v>
      </c>
    </row>
    <row r="5856" spans="1:8" ht="15.75" customHeight="1">
      <c r="A5856" s="4" t="str">
        <f>B5843&amp;B5856</f>
        <v>44138CUSCO</v>
      </c>
      <c r="B5856" s="165" t="s">
        <v>19</v>
      </c>
      <c r="C5856" s="164">
        <v>6.8900000000000006</v>
      </c>
      <c r="D5856" s="164">
        <v>6.8900000000000006</v>
      </c>
      <c r="E5856" s="164"/>
      <c r="F5856" s="164"/>
      <c r="G5856" s="164"/>
      <c r="H5856" s="164">
        <v>7.119978028876333</v>
      </c>
    </row>
    <row r="5857" spans="1:8" ht="15.75" customHeight="1">
      <c r="A5857" s="4" t="str">
        <f>B5843&amp;B5857</f>
        <v>44138ILO</v>
      </c>
      <c r="B5857" s="165" t="s">
        <v>27</v>
      </c>
      <c r="C5857" s="164">
        <v>6.7100000000000009</v>
      </c>
      <c r="D5857" s="164">
        <v>6.7100000000000009</v>
      </c>
      <c r="E5857" s="164"/>
      <c r="F5857" s="164">
        <v>7.3800219711236661</v>
      </c>
      <c r="G5857" s="164"/>
      <c r="H5857" s="164"/>
    </row>
    <row r="5858" spans="1:8" ht="15.75" customHeight="1">
      <c r="A5858" s="4" t="str">
        <f>B5843&amp;B5858</f>
        <v>44138EL MILAGRO</v>
      </c>
      <c r="B5858" s="165" t="s">
        <v>28</v>
      </c>
      <c r="C5858" s="164"/>
      <c r="D5858" s="164"/>
      <c r="E5858" s="164"/>
      <c r="F5858" s="164"/>
      <c r="G5858" s="164">
        <v>6.7999843063402396</v>
      </c>
      <c r="H5858" s="164">
        <v>6.5200094161958573</v>
      </c>
    </row>
    <row r="5859" spans="1:8" ht="15.75" customHeight="1">
      <c r="A5859" s="4" t="str">
        <f>B5843&amp;B5859</f>
        <v>44138YURIMAGUAS</v>
      </c>
      <c r="B5859" s="165" t="s">
        <v>29</v>
      </c>
      <c r="C5859" s="164"/>
      <c r="D5859" s="164"/>
      <c r="E5859" s="164"/>
      <c r="F5859" s="164"/>
      <c r="G5859" s="164"/>
      <c r="H5859" s="164"/>
    </row>
    <row r="5860" spans="1:8" ht="15.75" customHeight="1">
      <c r="A5860" s="4" t="str">
        <f>B5843&amp;B5860</f>
        <v>44138IQUITOS</v>
      </c>
      <c r="B5860" s="165" t="s">
        <v>30</v>
      </c>
      <c r="C5860" s="164"/>
      <c r="D5860" s="164"/>
      <c r="E5860" s="164"/>
      <c r="F5860" s="164"/>
      <c r="G5860" s="164"/>
      <c r="H5860" s="164"/>
    </row>
    <row r="5861" spans="1:8" ht="15.75" customHeight="1">
      <c r="A5861" s="4" t="str">
        <f>B5843&amp;B5861</f>
        <v>44138PUCALLPA</v>
      </c>
      <c r="B5861" s="165" t="s">
        <v>31</v>
      </c>
      <c r="C5861" s="164"/>
      <c r="D5861" s="164"/>
      <c r="E5861" s="164"/>
      <c r="F5861" s="164"/>
      <c r="G5861" s="164"/>
      <c r="H5861" s="164"/>
    </row>
    <row r="5862" spans="1:8" ht="15.75" customHeight="1">
      <c r="A5862" s="4" t="str">
        <f>B5843&amp;B5862</f>
        <v>44138PTO. MALDONADO</v>
      </c>
      <c r="B5862" s="165" t="s">
        <v>32</v>
      </c>
      <c r="C5862" s="164">
        <v>8.2100000000000009</v>
      </c>
      <c r="D5862" s="164">
        <v>8.2100000000000009</v>
      </c>
      <c r="E5862" s="164"/>
      <c r="F5862" s="164"/>
      <c r="G5862" s="164"/>
      <c r="H5862" s="164"/>
    </row>
    <row r="5863" spans="1:8" ht="15.75" customHeight="1">
      <c r="A5863" s="4"/>
      <c r="B5863" s="17">
        <v>44140</v>
      </c>
      <c r="C5863" s="18"/>
      <c r="D5863" s="18"/>
      <c r="E5863" s="18"/>
      <c r="F5863" s="18"/>
      <c r="G5863" s="18"/>
      <c r="H5863" s="18"/>
    </row>
    <row r="5864" spans="1:8" ht="15.75" customHeight="1">
      <c r="A5864" s="4" t="str">
        <f>+B5863&amp;B5864</f>
        <v>44140TALARA</v>
      </c>
      <c r="B5864" s="165" t="s">
        <v>20</v>
      </c>
      <c r="C5864" s="164">
        <v>6.1999999999999993</v>
      </c>
      <c r="D5864" s="164">
        <v>6.1999999999999993</v>
      </c>
      <c r="E5864" s="164"/>
      <c r="F5864" s="164">
        <v>6.9199623352165727</v>
      </c>
      <c r="G5864" s="164">
        <v>6.5400188323917137</v>
      </c>
      <c r="H5864" s="164">
        <v>6.2200251098556194</v>
      </c>
    </row>
    <row r="5865" spans="1:8" ht="15.75" customHeight="1">
      <c r="A5865" s="4" t="str">
        <f>+B5863&amp;B5865</f>
        <v>44140PIURA</v>
      </c>
      <c r="B5865" s="165" t="s">
        <v>21</v>
      </c>
      <c r="C5865" s="164">
        <v>6.370000000000001</v>
      </c>
      <c r="D5865" s="164">
        <v>6.370000000000001</v>
      </c>
      <c r="E5865" s="164"/>
      <c r="F5865" s="164"/>
      <c r="G5865" s="164">
        <v>6.6199780288763348</v>
      </c>
      <c r="H5865" s="164">
        <v>6.4000313873195234</v>
      </c>
    </row>
    <row r="5866" spans="1:8" ht="15.75" customHeight="1">
      <c r="A5866" s="4" t="str">
        <f>B5863&amp;B5866</f>
        <v>44140ETEN</v>
      </c>
      <c r="B5866" s="165" t="s">
        <v>18</v>
      </c>
      <c r="C5866" s="164">
        <v>6.44</v>
      </c>
      <c r="D5866" s="164">
        <v>6.44</v>
      </c>
      <c r="E5866" s="164"/>
      <c r="F5866" s="164"/>
      <c r="G5866" s="164">
        <v>6.8100282485875701</v>
      </c>
      <c r="H5866" s="164">
        <v>6.5900031387319515</v>
      </c>
    </row>
    <row r="5867" spans="1:8" ht="15.75" customHeight="1">
      <c r="A5867" s="4" t="str">
        <f>B5863&amp;B5867</f>
        <v>44140SALAVERRY</v>
      </c>
      <c r="B5867" s="165" t="s">
        <v>16</v>
      </c>
      <c r="C5867" s="164">
        <v>6.47</v>
      </c>
      <c r="D5867" s="164">
        <v>6.47</v>
      </c>
      <c r="E5867" s="164"/>
      <c r="F5867" s="164">
        <v>7.180006277463904</v>
      </c>
      <c r="G5867" s="164">
        <v>6.8100282485875701</v>
      </c>
      <c r="H5867" s="164">
        <v>6.6199780288763339</v>
      </c>
    </row>
    <row r="5868" spans="1:8" ht="15.75" customHeight="1">
      <c r="A5868" s="4" t="str">
        <f>B5863&amp;B5868</f>
        <v>44140CHIMBOTE</v>
      </c>
      <c r="B5868" s="165" t="s">
        <v>15</v>
      </c>
      <c r="C5868" s="164">
        <v>6.34</v>
      </c>
      <c r="D5868" s="164">
        <v>6.34</v>
      </c>
      <c r="E5868" s="164"/>
      <c r="F5868" s="164"/>
      <c r="G5868" s="164">
        <v>6.8100282485875701</v>
      </c>
      <c r="H5868" s="164"/>
    </row>
    <row r="5869" spans="1:8" ht="15.75" customHeight="1">
      <c r="A5869" s="4" t="str">
        <f>B5863&amp;B5869</f>
        <v>44140SUPE</v>
      </c>
      <c r="B5869" s="165" t="s">
        <v>22</v>
      </c>
      <c r="C5869" s="164">
        <v>6.330000000000001</v>
      </c>
      <c r="D5869" s="164">
        <v>6.330000000000001</v>
      </c>
      <c r="E5869" s="164"/>
      <c r="F5869" s="164"/>
      <c r="G5869" s="164">
        <v>6.5299748901443815</v>
      </c>
      <c r="H5869" s="164">
        <v>6.4900345260514749</v>
      </c>
    </row>
    <row r="5870" spans="1:8" ht="15.75" customHeight="1">
      <c r="A5870" s="4" t="str">
        <f>B5863&amp;B5870</f>
        <v>44140CALLAO</v>
      </c>
      <c r="B5870" s="165" t="s">
        <v>17</v>
      </c>
      <c r="C5870" s="164">
        <v>6.1999999999999993</v>
      </c>
      <c r="D5870" s="164">
        <v>6.1999999999999993</v>
      </c>
      <c r="E5870" s="164">
        <v>6.8600125549278079</v>
      </c>
      <c r="F5870" s="164">
        <v>6.7000156936597621</v>
      </c>
      <c r="G5870" s="164">
        <v>6.3100282485875701</v>
      </c>
      <c r="H5870" s="164">
        <v>6.0999686126804775</v>
      </c>
    </row>
    <row r="5871" spans="1:8" ht="15.75" customHeight="1">
      <c r="A5871" s="4" t="str">
        <f>B5863&amp;B5871</f>
        <v>44140CONCHAN</v>
      </c>
      <c r="B5871" s="165" t="s">
        <v>14</v>
      </c>
      <c r="C5871" s="164">
        <v>6.1999999999999993</v>
      </c>
      <c r="D5871" s="164">
        <v>6.1999999999999993</v>
      </c>
      <c r="E5871" s="164">
        <v>6.8600125549278079</v>
      </c>
      <c r="F5871" s="164">
        <v>6.7000156936597621</v>
      </c>
      <c r="G5871" s="164">
        <v>6.3100282485875701</v>
      </c>
      <c r="H5871" s="164">
        <v>6.0999686126804775</v>
      </c>
    </row>
    <row r="5872" spans="1:8" ht="15.75" customHeight="1">
      <c r="A5872" s="4" t="str">
        <f>B5863&amp;B5872</f>
        <v>44140C. DE PASCO</v>
      </c>
      <c r="B5872" s="165" t="s">
        <v>23</v>
      </c>
      <c r="C5872" s="164"/>
      <c r="D5872" s="164"/>
      <c r="E5872" s="164"/>
      <c r="F5872" s="164"/>
      <c r="G5872" s="164">
        <v>7.0800376647834282</v>
      </c>
      <c r="H5872" s="164">
        <v>6.9000313873195243</v>
      </c>
    </row>
    <row r="5873" spans="1:8" ht="15.75" customHeight="1">
      <c r="A5873" s="4" t="str">
        <f>B5863&amp;B5873</f>
        <v>44140PISCO</v>
      </c>
      <c r="B5873" s="165" t="s">
        <v>24</v>
      </c>
      <c r="C5873" s="164">
        <v>6.4</v>
      </c>
      <c r="D5873" s="164">
        <v>6.4</v>
      </c>
      <c r="E5873" s="164"/>
      <c r="F5873" s="164">
        <v>6.9700251098556185</v>
      </c>
      <c r="G5873" s="164">
        <v>6.6100125549278097</v>
      </c>
      <c r="H5873" s="164">
        <v>6.3800219711236661</v>
      </c>
    </row>
    <row r="5874" spans="1:8" ht="15.75" customHeight="1">
      <c r="A5874" s="4" t="str">
        <f>B5863&amp;B5874</f>
        <v>44140MOLLENDO</v>
      </c>
      <c r="B5874" s="165" t="s">
        <v>25</v>
      </c>
      <c r="C5874" s="164">
        <v>6.67</v>
      </c>
      <c r="D5874" s="164">
        <v>6.67</v>
      </c>
      <c r="E5874" s="164"/>
      <c r="F5874" s="164"/>
      <c r="G5874" s="164">
        <v>6.9199623352165718</v>
      </c>
      <c r="H5874" s="164">
        <v>6.7299905838041427</v>
      </c>
    </row>
    <row r="5875" spans="1:8" ht="15.75" customHeight="1">
      <c r="A5875" s="4" t="str">
        <f>B5863&amp;B5875</f>
        <v>44140JULIACA</v>
      </c>
      <c r="B5875" s="165" t="s">
        <v>26</v>
      </c>
      <c r="C5875" s="164">
        <v>6.9399999999999995</v>
      </c>
      <c r="D5875" s="164">
        <v>6.9399999999999995</v>
      </c>
      <c r="E5875" s="164"/>
      <c r="F5875" s="164"/>
      <c r="G5875" s="164"/>
      <c r="H5875" s="164">
        <v>7.0699937225360951</v>
      </c>
    </row>
    <row r="5876" spans="1:8" ht="15.75" customHeight="1">
      <c r="A5876" s="4" t="str">
        <f>B5863&amp;B5876</f>
        <v>44140CUSCO</v>
      </c>
      <c r="B5876" s="165" t="s">
        <v>19</v>
      </c>
      <c r="C5876" s="164">
        <v>6.8900000000000006</v>
      </c>
      <c r="D5876" s="164">
        <v>6.8900000000000006</v>
      </c>
      <c r="E5876" s="164"/>
      <c r="F5876" s="164"/>
      <c r="G5876" s="164"/>
      <c r="H5876" s="164">
        <v>7.119978028876333</v>
      </c>
    </row>
    <row r="5877" spans="1:8" ht="15.75" customHeight="1">
      <c r="A5877" s="4" t="str">
        <f>B5863&amp;B5877</f>
        <v>44140ILO</v>
      </c>
      <c r="B5877" s="165" t="s">
        <v>27</v>
      </c>
      <c r="C5877" s="164">
        <v>6.7100000000000009</v>
      </c>
      <c r="D5877" s="164">
        <v>6.7100000000000009</v>
      </c>
      <c r="E5877" s="164"/>
      <c r="F5877" s="164">
        <v>7.3800219711236661</v>
      </c>
      <c r="G5877" s="164"/>
      <c r="H5877" s="164"/>
    </row>
    <row r="5878" spans="1:8" ht="15.75" customHeight="1">
      <c r="A5878" s="4" t="str">
        <f>B5863&amp;B5878</f>
        <v>44140EL MILAGRO</v>
      </c>
      <c r="B5878" s="165" t="s">
        <v>28</v>
      </c>
      <c r="C5878" s="164"/>
      <c r="D5878" s="164"/>
      <c r="E5878" s="164"/>
      <c r="F5878" s="164"/>
      <c r="G5878" s="164">
        <v>6.7999843063402396</v>
      </c>
      <c r="H5878" s="164">
        <v>6.5200094161958573</v>
      </c>
    </row>
    <row r="5879" spans="1:8" ht="15.75" customHeight="1">
      <c r="A5879" s="4" t="str">
        <f>B5863&amp;B5879</f>
        <v>44140YURIMAGUAS</v>
      </c>
      <c r="B5879" s="165" t="s">
        <v>29</v>
      </c>
      <c r="C5879" s="164"/>
      <c r="D5879" s="164"/>
      <c r="E5879" s="164"/>
      <c r="F5879" s="164"/>
      <c r="G5879" s="164"/>
      <c r="H5879" s="164"/>
    </row>
    <row r="5880" spans="1:8" ht="15.75" customHeight="1">
      <c r="A5880" s="4" t="str">
        <f>B5863&amp;B5880</f>
        <v>44140IQUITOS</v>
      </c>
      <c r="B5880" s="165" t="s">
        <v>30</v>
      </c>
      <c r="C5880" s="164"/>
      <c r="D5880" s="164"/>
      <c r="E5880" s="164"/>
      <c r="F5880" s="164"/>
      <c r="G5880" s="164"/>
      <c r="H5880" s="164"/>
    </row>
    <row r="5881" spans="1:8" ht="15.75" customHeight="1">
      <c r="A5881" s="4" t="str">
        <f>B5863&amp;B5881</f>
        <v>44140PUCALLPA</v>
      </c>
      <c r="B5881" s="165" t="s">
        <v>31</v>
      </c>
      <c r="C5881" s="164"/>
      <c r="D5881" s="164"/>
      <c r="E5881" s="164"/>
      <c r="F5881" s="164"/>
      <c r="G5881" s="164"/>
      <c r="H5881" s="164"/>
    </row>
    <row r="5882" spans="1:8" ht="15.75" customHeight="1">
      <c r="A5882" s="4" t="str">
        <f>B5863&amp;B5882</f>
        <v>44140PTO. MALDONADO</v>
      </c>
      <c r="B5882" s="165" t="s">
        <v>32</v>
      </c>
      <c r="C5882" s="164">
        <v>8.2100000000000009</v>
      </c>
      <c r="D5882" s="164">
        <v>8.2100000000000009</v>
      </c>
      <c r="E5882" s="164"/>
      <c r="F5882" s="164"/>
      <c r="G5882" s="164"/>
      <c r="H5882" s="164"/>
    </row>
    <row r="5883" spans="1:8" ht="15.75" customHeight="1">
      <c r="A5883" s="4"/>
      <c r="B5883" s="17">
        <v>44141</v>
      </c>
      <c r="C5883" s="18"/>
      <c r="D5883" s="18"/>
      <c r="E5883" s="18"/>
      <c r="F5883" s="18"/>
      <c r="G5883" s="18"/>
      <c r="H5883" s="18"/>
    </row>
    <row r="5884" spans="1:8" ht="15.75" customHeight="1">
      <c r="A5884" s="4" t="str">
        <f>+B5883&amp;B5884</f>
        <v>44141TALARA</v>
      </c>
      <c r="B5884" s="165" t="s">
        <v>20</v>
      </c>
      <c r="C5884" s="164">
        <v>6.15</v>
      </c>
      <c r="D5884" s="164">
        <v>6.15</v>
      </c>
      <c r="E5884" s="164"/>
      <c r="F5884" s="164">
        <v>6.7700094161958564</v>
      </c>
      <c r="G5884" s="164">
        <v>6.490034526051474</v>
      </c>
      <c r="H5884" s="164">
        <v>6.2000156936597612</v>
      </c>
    </row>
    <row r="5885" spans="1:8" ht="15.75" customHeight="1">
      <c r="A5885" s="4" t="str">
        <f>+B5883&amp;B5885</f>
        <v>44141PIURA</v>
      </c>
      <c r="B5885" s="165" t="s">
        <v>21</v>
      </c>
      <c r="C5885" s="164">
        <v>6.32</v>
      </c>
      <c r="D5885" s="164">
        <v>6.32</v>
      </c>
      <c r="E5885" s="164"/>
      <c r="F5885" s="164"/>
      <c r="G5885" s="164">
        <v>6.5699937225360951</v>
      </c>
      <c r="H5885" s="164">
        <v>6.3800219711236661</v>
      </c>
    </row>
    <row r="5886" spans="1:8" ht="15.75" customHeight="1">
      <c r="A5886" s="4" t="str">
        <f>B5883&amp;B5886</f>
        <v>44141ETEN</v>
      </c>
      <c r="B5886" s="165" t="s">
        <v>18</v>
      </c>
      <c r="C5886" s="164">
        <v>6.3900000000000006</v>
      </c>
      <c r="D5886" s="164">
        <v>6.3900000000000006</v>
      </c>
      <c r="E5886" s="164"/>
      <c r="F5886" s="164"/>
      <c r="G5886" s="164">
        <v>6.7599654739485251</v>
      </c>
      <c r="H5886" s="164">
        <v>6.569993722536096</v>
      </c>
    </row>
    <row r="5887" spans="1:8" ht="15.75" customHeight="1">
      <c r="A5887" s="4" t="str">
        <f>B5883&amp;B5887</f>
        <v>44141SALAVERRY</v>
      </c>
      <c r="B5887" s="165" t="s">
        <v>16</v>
      </c>
      <c r="C5887" s="164">
        <v>6.42</v>
      </c>
      <c r="D5887" s="164">
        <v>6.42</v>
      </c>
      <c r="E5887" s="164"/>
      <c r="F5887" s="164">
        <v>7.0299748901443833</v>
      </c>
      <c r="G5887" s="164">
        <v>6.7599654739485251</v>
      </c>
      <c r="H5887" s="164">
        <v>6.5800376647834282</v>
      </c>
    </row>
    <row r="5888" spans="1:8" ht="15.75" customHeight="1">
      <c r="A5888" s="4" t="str">
        <f>B5883&amp;B5888</f>
        <v>44141CHIMBOTE</v>
      </c>
      <c r="B5888" s="165" t="s">
        <v>15</v>
      </c>
      <c r="C5888" s="164">
        <v>6.2900000000000009</v>
      </c>
      <c r="D5888" s="164">
        <v>6.2900000000000009</v>
      </c>
      <c r="E5888" s="164"/>
      <c r="F5888" s="164"/>
      <c r="G5888" s="164">
        <v>6.7599654739485251</v>
      </c>
      <c r="H5888" s="164"/>
    </row>
    <row r="5889" spans="1:8" ht="15.75" customHeight="1">
      <c r="A5889" s="4" t="str">
        <f>B5883&amp;B5889</f>
        <v>44141SUPE</v>
      </c>
      <c r="B5889" s="165" t="s">
        <v>22</v>
      </c>
      <c r="C5889" s="164">
        <v>6.28</v>
      </c>
      <c r="D5889" s="164">
        <v>6.28</v>
      </c>
      <c r="E5889" s="164"/>
      <c r="F5889" s="164"/>
      <c r="G5889" s="164">
        <v>6.4799905838041418</v>
      </c>
      <c r="H5889" s="164">
        <v>6.4500156936597604</v>
      </c>
    </row>
    <row r="5890" spans="1:8" ht="15.75" customHeight="1">
      <c r="A5890" s="4" t="str">
        <f>B5883&amp;B5890</f>
        <v>44141CALLAO</v>
      </c>
      <c r="B5890" s="165" t="s">
        <v>17</v>
      </c>
      <c r="C5890" s="164">
        <v>6.15</v>
      </c>
      <c r="D5890" s="164">
        <v>6.15</v>
      </c>
      <c r="E5890" s="164">
        <v>6.7200251098556176</v>
      </c>
      <c r="F5890" s="164">
        <v>6.5499843063402396</v>
      </c>
      <c r="G5890" s="164">
        <v>6.2599654739485251</v>
      </c>
      <c r="H5890" s="164">
        <v>6.0600282485875701</v>
      </c>
    </row>
    <row r="5891" spans="1:8" ht="15.75" customHeight="1">
      <c r="A5891" s="4" t="str">
        <f>B5883&amp;B5891</f>
        <v>44141CONCHAN</v>
      </c>
      <c r="B5891" s="165" t="s">
        <v>14</v>
      </c>
      <c r="C5891" s="164">
        <v>6.15</v>
      </c>
      <c r="D5891" s="164">
        <v>6.15</v>
      </c>
      <c r="E5891" s="164">
        <v>6.7200251098556176</v>
      </c>
      <c r="F5891" s="164">
        <v>6.5499843063402396</v>
      </c>
      <c r="G5891" s="164">
        <v>6.2599654739485251</v>
      </c>
      <c r="H5891" s="164">
        <v>6.0600282485875701</v>
      </c>
    </row>
    <row r="5892" spans="1:8" ht="15.75" customHeight="1">
      <c r="A5892" s="4" t="str">
        <f>B5883&amp;B5892</f>
        <v>44141C. DE PASCO</v>
      </c>
      <c r="B5892" s="165" t="s">
        <v>23</v>
      </c>
      <c r="C5892" s="164"/>
      <c r="D5892" s="164"/>
      <c r="E5892" s="164"/>
      <c r="F5892" s="164"/>
      <c r="G5892" s="164">
        <v>7.0299748901443824</v>
      </c>
      <c r="H5892" s="164">
        <v>6.8600125549278097</v>
      </c>
    </row>
    <row r="5893" spans="1:8" ht="15.75" customHeight="1">
      <c r="A5893" s="4" t="str">
        <f>B5883&amp;B5893</f>
        <v>44141PISCO</v>
      </c>
      <c r="B5893" s="165" t="s">
        <v>24</v>
      </c>
      <c r="C5893" s="164">
        <v>6.3500000000000005</v>
      </c>
      <c r="D5893" s="164">
        <v>6.3500000000000005</v>
      </c>
      <c r="E5893" s="164"/>
      <c r="F5893" s="164">
        <v>6.819993722536096</v>
      </c>
      <c r="G5893" s="164">
        <v>6.5600282485875701</v>
      </c>
      <c r="H5893" s="164">
        <v>6.3400031387319524</v>
      </c>
    </row>
    <row r="5894" spans="1:8" ht="15.75" customHeight="1">
      <c r="A5894" s="4" t="str">
        <f>B5883&amp;B5894</f>
        <v>44141MOLLENDO</v>
      </c>
      <c r="B5894" s="165" t="s">
        <v>25</v>
      </c>
      <c r="C5894" s="164">
        <v>6.620000000000001</v>
      </c>
      <c r="D5894" s="164">
        <v>6.620000000000001</v>
      </c>
      <c r="E5894" s="164"/>
      <c r="F5894" s="164"/>
      <c r="G5894" s="164">
        <v>6.8699780288763339</v>
      </c>
      <c r="H5894" s="164">
        <v>6.6899717514124282</v>
      </c>
    </row>
    <row r="5895" spans="1:8" ht="15.75" customHeight="1">
      <c r="A5895" s="4" t="str">
        <f>B5883&amp;B5895</f>
        <v>44141JULIACA</v>
      </c>
      <c r="B5895" s="165" t="s">
        <v>26</v>
      </c>
      <c r="C5895" s="164">
        <v>6.8900000000000006</v>
      </c>
      <c r="D5895" s="164">
        <v>6.8900000000000006</v>
      </c>
      <c r="E5895" s="164"/>
      <c r="F5895" s="164"/>
      <c r="G5895" s="164"/>
      <c r="H5895" s="164">
        <v>7.0299748901443815</v>
      </c>
    </row>
    <row r="5896" spans="1:8" ht="15.75" customHeight="1">
      <c r="A5896" s="4" t="str">
        <f>B5883&amp;B5896</f>
        <v>44141CUSCO</v>
      </c>
      <c r="B5896" s="165" t="s">
        <v>19</v>
      </c>
      <c r="C5896" s="164">
        <v>6.84</v>
      </c>
      <c r="D5896" s="164">
        <v>6.84</v>
      </c>
      <c r="E5896" s="164"/>
      <c r="F5896" s="164"/>
      <c r="G5896" s="164"/>
      <c r="H5896" s="164">
        <v>7.0800376647834273</v>
      </c>
    </row>
    <row r="5897" spans="1:8" ht="15.75" customHeight="1">
      <c r="A5897" s="4" t="str">
        <f>B5883&amp;B5897</f>
        <v>44141ILO</v>
      </c>
      <c r="B5897" s="165" t="s">
        <v>27</v>
      </c>
      <c r="C5897" s="164">
        <v>6.66</v>
      </c>
      <c r="D5897" s="164">
        <v>6.66</v>
      </c>
      <c r="E5897" s="164"/>
      <c r="F5897" s="164">
        <v>7.2299905838041436</v>
      </c>
      <c r="G5897" s="164"/>
      <c r="H5897" s="164"/>
    </row>
    <row r="5898" spans="1:8" ht="15.75" customHeight="1">
      <c r="A5898" s="4" t="str">
        <f>B5883&amp;B5898</f>
        <v>44141EL MILAGRO</v>
      </c>
      <c r="B5898" s="165" t="s">
        <v>28</v>
      </c>
      <c r="C5898" s="164">
        <v>6.43</v>
      </c>
      <c r="D5898" s="164">
        <v>6.43</v>
      </c>
      <c r="E5898" s="164"/>
      <c r="F5898" s="164"/>
      <c r="G5898" s="164">
        <v>6.75</v>
      </c>
      <c r="H5898" s="164">
        <v>6.4799905838041427</v>
      </c>
    </row>
    <row r="5899" spans="1:8" ht="15.75" customHeight="1">
      <c r="A5899" s="4" t="str">
        <f>B5883&amp;B5899</f>
        <v>44141TARAPOTO</v>
      </c>
      <c r="B5899" s="165" t="s">
        <v>89</v>
      </c>
      <c r="C5899" s="164">
        <v>6.5549999999999997</v>
      </c>
      <c r="D5899" s="164">
        <v>6.5549999999999997</v>
      </c>
      <c r="E5899" s="164"/>
      <c r="F5899" s="164"/>
      <c r="G5899" s="164"/>
      <c r="H5899" s="164"/>
    </row>
    <row r="5900" spans="1:8" ht="15.75" customHeight="1">
      <c r="A5900" s="4" t="str">
        <f>B5883&amp;B5900</f>
        <v>44141IQUITOS</v>
      </c>
      <c r="B5900" s="165" t="s">
        <v>30</v>
      </c>
      <c r="C5900" s="164"/>
      <c r="D5900" s="164"/>
      <c r="E5900" s="164"/>
      <c r="F5900" s="164"/>
      <c r="G5900" s="164"/>
      <c r="H5900" s="164"/>
    </row>
    <row r="5901" spans="1:8" ht="15.75" customHeight="1">
      <c r="A5901" s="4" t="str">
        <f>B5883&amp;B5901</f>
        <v>44141PUCALLPA</v>
      </c>
      <c r="B5901" s="165" t="s">
        <v>31</v>
      </c>
      <c r="C5901" s="164"/>
      <c r="D5901" s="164"/>
      <c r="E5901" s="164"/>
      <c r="F5901" s="164"/>
      <c r="G5901" s="164"/>
      <c r="H5901" s="164"/>
    </row>
    <row r="5902" spans="1:8" ht="15.75" customHeight="1">
      <c r="A5902" s="4" t="str">
        <f>B5883&amp;B5902</f>
        <v>44141PTO. MALDONADO</v>
      </c>
      <c r="B5902" s="165" t="s">
        <v>32</v>
      </c>
      <c r="C5902" s="164">
        <v>8.16</v>
      </c>
      <c r="D5902" s="164">
        <v>8.16</v>
      </c>
      <c r="E5902" s="164"/>
      <c r="F5902" s="164"/>
      <c r="G5902" s="164"/>
      <c r="H5902" s="164"/>
    </row>
    <row r="5903" spans="1:8" ht="15.75" customHeight="1">
      <c r="A5903" s="4"/>
      <c r="B5903" s="17">
        <v>44147</v>
      </c>
      <c r="C5903" s="18"/>
      <c r="D5903" s="18"/>
      <c r="E5903" s="18"/>
      <c r="F5903" s="18"/>
      <c r="G5903" s="18"/>
      <c r="H5903" s="18"/>
    </row>
    <row r="5904" spans="1:8" ht="15.75" customHeight="1">
      <c r="A5904" s="4" t="str">
        <f>+B5903&amp;B5904</f>
        <v>44147TALARA</v>
      </c>
      <c r="B5904" s="165" t="s">
        <v>20</v>
      </c>
      <c r="C5904" s="166">
        <v>6.15</v>
      </c>
      <c r="D5904" s="166">
        <v>6.15</v>
      </c>
      <c r="E5904" s="166"/>
      <c r="F5904" s="166">
        <v>6.7700094161958564</v>
      </c>
      <c r="G5904" s="166">
        <v>6.490034526051474</v>
      </c>
      <c r="H5904" s="166">
        <v>6.2000156936597612</v>
      </c>
    </row>
    <row r="5905" spans="1:8" ht="15.75" customHeight="1">
      <c r="A5905" s="4" t="str">
        <f>+B5903&amp;B5905</f>
        <v>44147PIURA</v>
      </c>
      <c r="B5905" s="165" t="s">
        <v>21</v>
      </c>
      <c r="C5905" s="166">
        <v>6.32</v>
      </c>
      <c r="D5905" s="166">
        <v>6.32</v>
      </c>
      <c r="E5905" s="166"/>
      <c r="F5905" s="166"/>
      <c r="G5905" s="166">
        <v>6.5699937225360951</v>
      </c>
      <c r="H5905" s="166">
        <v>6.3800219711236661</v>
      </c>
    </row>
    <row r="5906" spans="1:8" ht="15.75" customHeight="1">
      <c r="A5906" s="4" t="str">
        <f>B5903&amp;B5906</f>
        <v>44147ETEN</v>
      </c>
      <c r="B5906" s="165" t="s">
        <v>18</v>
      </c>
      <c r="C5906" s="166">
        <v>6.3900000000000006</v>
      </c>
      <c r="D5906" s="166">
        <v>6.3900000000000006</v>
      </c>
      <c r="E5906" s="166"/>
      <c r="F5906" s="166"/>
      <c r="G5906" s="166">
        <v>6.7599654739485251</v>
      </c>
      <c r="H5906" s="166">
        <v>6.569993722536096</v>
      </c>
    </row>
    <row r="5907" spans="1:8" ht="15.75" customHeight="1">
      <c r="A5907" s="4" t="str">
        <f>B5903&amp;B5907</f>
        <v>44147SALAVERRY</v>
      </c>
      <c r="B5907" s="165" t="s">
        <v>16</v>
      </c>
      <c r="C5907" s="166">
        <v>6.42</v>
      </c>
      <c r="D5907" s="166">
        <v>6.42</v>
      </c>
      <c r="E5907" s="166"/>
      <c r="F5907" s="166">
        <v>7.0299748901443833</v>
      </c>
      <c r="G5907" s="166">
        <v>6.7599654739485251</v>
      </c>
      <c r="H5907" s="166">
        <v>6.5800376647834282</v>
      </c>
    </row>
    <row r="5908" spans="1:8" ht="15.75" customHeight="1">
      <c r="A5908" s="4" t="str">
        <f>B5903&amp;B5908</f>
        <v>44147CHIMBOTE</v>
      </c>
      <c r="B5908" s="165" t="s">
        <v>15</v>
      </c>
      <c r="C5908" s="166">
        <v>6.2900000000000009</v>
      </c>
      <c r="D5908" s="166">
        <v>6.2900000000000009</v>
      </c>
      <c r="E5908" s="166"/>
      <c r="F5908" s="166"/>
      <c r="G5908" s="166">
        <v>6.7599654739485251</v>
      </c>
      <c r="H5908" s="166"/>
    </row>
    <row r="5909" spans="1:8" ht="15.75" customHeight="1">
      <c r="A5909" s="4" t="str">
        <f>B5903&amp;B5909</f>
        <v>44147SUPE</v>
      </c>
      <c r="B5909" s="165" t="s">
        <v>22</v>
      </c>
      <c r="C5909" s="166">
        <v>6.28</v>
      </c>
      <c r="D5909" s="166">
        <v>6.28</v>
      </c>
      <c r="E5909" s="166"/>
      <c r="F5909" s="166"/>
      <c r="G5909" s="166">
        <v>6.4799905838041418</v>
      </c>
      <c r="H5909" s="166">
        <v>6.4500156936597604</v>
      </c>
    </row>
    <row r="5910" spans="1:8" ht="15.75" customHeight="1">
      <c r="A5910" s="4" t="str">
        <f>B5903&amp;B5910</f>
        <v>44147CALLAO</v>
      </c>
      <c r="B5910" s="165" t="s">
        <v>17</v>
      </c>
      <c r="C5910" s="166">
        <v>6.15</v>
      </c>
      <c r="D5910" s="166">
        <v>6.15</v>
      </c>
      <c r="E5910" s="166">
        <v>6.7200251098556176</v>
      </c>
      <c r="F5910" s="166">
        <v>6.5499843063402396</v>
      </c>
      <c r="G5910" s="166">
        <v>6.2599654739485251</v>
      </c>
      <c r="H5910" s="166">
        <v>6.0600282485875701</v>
      </c>
    </row>
    <row r="5911" spans="1:8" ht="15.75" customHeight="1">
      <c r="A5911" s="4" t="str">
        <f>B5903&amp;B5911</f>
        <v>44147CONCHAN</v>
      </c>
      <c r="B5911" s="165" t="s">
        <v>14</v>
      </c>
      <c r="C5911" s="166">
        <v>6.15</v>
      </c>
      <c r="D5911" s="166">
        <v>6.15</v>
      </c>
      <c r="E5911" s="166">
        <v>6.7200251098556176</v>
      </c>
      <c r="F5911" s="166">
        <v>6.5499843063402396</v>
      </c>
      <c r="G5911" s="166">
        <v>6.2599654739485251</v>
      </c>
      <c r="H5911" s="166">
        <v>6.0600282485875701</v>
      </c>
    </row>
    <row r="5912" spans="1:8" ht="15.75" customHeight="1">
      <c r="A5912" s="4" t="str">
        <f>B5903&amp;B5912</f>
        <v>44147C. DE PASCO</v>
      </c>
      <c r="B5912" s="165" t="s">
        <v>23</v>
      </c>
      <c r="C5912" s="166"/>
      <c r="D5912" s="166"/>
      <c r="E5912" s="166"/>
      <c r="F5912" s="166"/>
      <c r="G5912" s="166">
        <v>7.0299748901443824</v>
      </c>
      <c r="H5912" s="166">
        <v>6.8600125549278097</v>
      </c>
    </row>
    <row r="5913" spans="1:8" ht="15.75" customHeight="1">
      <c r="A5913" s="4" t="str">
        <f>B5903&amp;B5913</f>
        <v>44147PISCO</v>
      </c>
      <c r="B5913" s="165" t="s">
        <v>24</v>
      </c>
      <c r="C5913" s="166">
        <v>6.3500000000000005</v>
      </c>
      <c r="D5913" s="166">
        <v>6.3500000000000005</v>
      </c>
      <c r="E5913" s="166"/>
      <c r="F5913" s="166">
        <v>6.819993722536096</v>
      </c>
      <c r="G5913" s="166">
        <v>6.5600282485875701</v>
      </c>
      <c r="H5913" s="166">
        <v>6.3400031387319524</v>
      </c>
    </row>
    <row r="5914" spans="1:8" ht="15.75" customHeight="1">
      <c r="A5914" s="4" t="str">
        <f>B5903&amp;B5914</f>
        <v>44147MOLLENDO</v>
      </c>
      <c r="B5914" s="165" t="s">
        <v>25</v>
      </c>
      <c r="C5914" s="166">
        <v>6.620000000000001</v>
      </c>
      <c r="D5914" s="166">
        <v>6.620000000000001</v>
      </c>
      <c r="E5914" s="166"/>
      <c r="F5914" s="166"/>
      <c r="G5914" s="166">
        <v>6.8699780288763339</v>
      </c>
      <c r="H5914" s="166">
        <v>6.6899717514124282</v>
      </c>
    </row>
    <row r="5915" spans="1:8" ht="15.75" customHeight="1">
      <c r="A5915" s="4" t="str">
        <f>B5903&amp;B5915</f>
        <v>44147JULIACA</v>
      </c>
      <c r="B5915" s="165" t="s">
        <v>26</v>
      </c>
      <c r="C5915" s="166">
        <v>6.8900000000000006</v>
      </c>
      <c r="D5915" s="166">
        <v>6.8900000000000006</v>
      </c>
      <c r="E5915" s="166"/>
      <c r="F5915" s="166"/>
      <c r="G5915" s="166"/>
      <c r="H5915" s="166">
        <v>7.0299748901443815</v>
      </c>
    </row>
    <row r="5916" spans="1:8" ht="15.75" customHeight="1">
      <c r="A5916" s="4" t="str">
        <f>B5903&amp;B5916</f>
        <v>44147CUSCO</v>
      </c>
      <c r="B5916" s="165" t="s">
        <v>19</v>
      </c>
      <c r="C5916" s="166">
        <v>6.84</v>
      </c>
      <c r="D5916" s="166">
        <v>6.84</v>
      </c>
      <c r="E5916" s="166"/>
      <c r="F5916" s="166"/>
      <c r="G5916" s="166"/>
      <c r="H5916" s="166">
        <v>7.0800376647834273</v>
      </c>
    </row>
    <row r="5917" spans="1:8" ht="15.75" customHeight="1">
      <c r="A5917" s="4" t="str">
        <f>B5903&amp;B5917</f>
        <v>44147ILO</v>
      </c>
      <c r="B5917" s="165" t="s">
        <v>27</v>
      </c>
      <c r="C5917" s="166">
        <v>6.66</v>
      </c>
      <c r="D5917" s="166">
        <v>6.66</v>
      </c>
      <c r="E5917" s="166"/>
      <c r="F5917" s="166">
        <v>7.2299905838041436</v>
      </c>
      <c r="G5917" s="166"/>
      <c r="H5917" s="166"/>
    </row>
    <row r="5918" spans="1:8" ht="15.75" customHeight="1">
      <c r="A5918" s="4" t="str">
        <f>B5903&amp;B5918</f>
        <v>44147EL MILAGRO</v>
      </c>
      <c r="B5918" s="165" t="s">
        <v>28</v>
      </c>
      <c r="C5918" s="166">
        <v>6.43</v>
      </c>
      <c r="D5918" s="166">
        <v>6.43</v>
      </c>
      <c r="E5918" s="166"/>
      <c r="F5918" s="166"/>
      <c r="G5918" s="166">
        <v>6.75</v>
      </c>
      <c r="H5918" s="166">
        <v>6.4799905838041427</v>
      </c>
    </row>
    <row r="5919" spans="1:8" ht="15.75" customHeight="1">
      <c r="A5919" s="4" t="str">
        <f>B5903&amp;B5919</f>
        <v>44147TARAPOTO</v>
      </c>
      <c r="B5919" s="165" t="s">
        <v>89</v>
      </c>
      <c r="C5919" s="166">
        <v>6.5549999999999997</v>
      </c>
      <c r="D5919" s="166">
        <v>6.5549999999999997</v>
      </c>
      <c r="E5919" s="166"/>
      <c r="F5919" s="166"/>
      <c r="G5919" s="166"/>
      <c r="H5919" s="166"/>
    </row>
    <row r="5920" spans="1:8" ht="15.75" customHeight="1">
      <c r="A5920" s="4" t="str">
        <f>B5903&amp;B5920</f>
        <v>44147IQUITOS</v>
      </c>
      <c r="B5920" s="165" t="s">
        <v>30</v>
      </c>
      <c r="C5920" s="166"/>
      <c r="D5920" s="166"/>
      <c r="E5920" s="166"/>
      <c r="F5920" s="166"/>
      <c r="G5920" s="166"/>
      <c r="H5920" s="166"/>
    </row>
    <row r="5921" spans="1:8" ht="15.75" customHeight="1">
      <c r="A5921" s="4" t="str">
        <f>B5903&amp;B5921</f>
        <v>44147PUCALLPA</v>
      </c>
      <c r="B5921" s="165" t="s">
        <v>31</v>
      </c>
      <c r="C5921" s="166"/>
      <c r="D5921" s="166"/>
      <c r="E5921" s="166"/>
      <c r="F5921" s="166"/>
      <c r="G5921" s="166"/>
      <c r="H5921" s="166"/>
    </row>
    <row r="5922" spans="1:8" ht="15.75" customHeight="1">
      <c r="A5922" s="4" t="str">
        <f>B5903&amp;B5922</f>
        <v>44147PTO. MALDONADO</v>
      </c>
      <c r="B5922" s="165" t="s">
        <v>32</v>
      </c>
      <c r="C5922" s="166">
        <v>8.16</v>
      </c>
      <c r="D5922" s="166">
        <v>8.16</v>
      </c>
      <c r="E5922" s="166"/>
      <c r="F5922" s="166"/>
      <c r="G5922" s="166"/>
      <c r="H5922" s="166"/>
    </row>
    <row r="5923" spans="1:8" ht="15.75" customHeight="1">
      <c r="A5923" s="4"/>
      <c r="B5923" s="17">
        <v>44148</v>
      </c>
      <c r="C5923" s="18"/>
      <c r="D5923" s="18"/>
      <c r="E5923" s="18"/>
      <c r="F5923" s="18"/>
      <c r="G5923" s="18"/>
      <c r="H5923" s="18"/>
    </row>
    <row r="5924" spans="1:8" ht="15.75" customHeight="1">
      <c r="A5924" s="4" t="str">
        <f>+B5923&amp;B5924</f>
        <v>44148TALARA</v>
      </c>
      <c r="B5924" s="165" t="s">
        <v>20</v>
      </c>
      <c r="C5924" s="166">
        <v>6.15</v>
      </c>
      <c r="D5924" s="166">
        <v>6.15</v>
      </c>
      <c r="E5924" s="166"/>
      <c r="F5924" s="166">
        <v>6.6699623352165727</v>
      </c>
      <c r="G5924" s="166">
        <v>6.490034526051474</v>
      </c>
      <c r="H5924" s="166">
        <v>6.2000156936597612</v>
      </c>
    </row>
    <row r="5925" spans="1:8" ht="15.75" customHeight="1">
      <c r="A5925" s="4" t="str">
        <f>+B5923&amp;B5925</f>
        <v>44148PIURA</v>
      </c>
      <c r="B5925" s="165" t="s">
        <v>21</v>
      </c>
      <c r="C5925" s="166">
        <v>6.32</v>
      </c>
      <c r="D5925" s="166">
        <v>6.32</v>
      </c>
      <c r="E5925" s="166"/>
      <c r="F5925" s="166"/>
      <c r="G5925" s="166">
        <v>6.5699937225360951</v>
      </c>
      <c r="H5925" s="166">
        <v>6.3800219711236661</v>
      </c>
    </row>
    <row r="5926" spans="1:8" ht="15.75" customHeight="1">
      <c r="A5926" s="4" t="str">
        <f>B5923&amp;B5926</f>
        <v>44148ETEN</v>
      </c>
      <c r="B5926" s="165" t="s">
        <v>18</v>
      </c>
      <c r="C5926" s="166">
        <v>6.3900000000000006</v>
      </c>
      <c r="D5926" s="166">
        <v>6.3900000000000006</v>
      </c>
      <c r="E5926" s="166"/>
      <c r="F5926" s="166"/>
      <c r="G5926" s="166">
        <v>6.7599654739485251</v>
      </c>
      <c r="H5926" s="166">
        <v>6.569993722536096</v>
      </c>
    </row>
    <row r="5927" spans="1:8" ht="15.75" customHeight="1">
      <c r="A5927" s="4" t="str">
        <f>B5923&amp;B5927</f>
        <v>44148SALAVERRY</v>
      </c>
      <c r="B5927" s="165" t="s">
        <v>16</v>
      </c>
      <c r="C5927" s="166">
        <v>6.42</v>
      </c>
      <c r="D5927" s="166">
        <v>6.42</v>
      </c>
      <c r="E5927" s="166"/>
      <c r="F5927" s="166">
        <v>6.9300062774639049</v>
      </c>
      <c r="G5927" s="166">
        <v>6.7599654739485251</v>
      </c>
      <c r="H5927" s="166">
        <v>6.5800376647834282</v>
      </c>
    </row>
    <row r="5928" spans="1:8" ht="15.75" customHeight="1">
      <c r="A5928" s="4" t="str">
        <f>B5923&amp;B5928</f>
        <v>44148CHIMBOTE</v>
      </c>
      <c r="B5928" s="165" t="s">
        <v>15</v>
      </c>
      <c r="C5928" s="166">
        <v>6.2900000000000009</v>
      </c>
      <c r="D5928" s="166">
        <v>6.2900000000000009</v>
      </c>
      <c r="E5928" s="166"/>
      <c r="F5928" s="166"/>
      <c r="G5928" s="166">
        <v>6.7599654739485251</v>
      </c>
      <c r="H5928" s="166"/>
    </row>
    <row r="5929" spans="1:8" ht="15.75" customHeight="1">
      <c r="A5929" s="4" t="str">
        <f>B5923&amp;B5929</f>
        <v>44148SUPE</v>
      </c>
      <c r="B5929" s="165" t="s">
        <v>22</v>
      </c>
      <c r="C5929" s="166">
        <v>6.28</v>
      </c>
      <c r="D5929" s="166">
        <v>6.28</v>
      </c>
      <c r="E5929" s="166"/>
      <c r="F5929" s="166"/>
      <c r="G5929" s="166">
        <v>6.4799905838041418</v>
      </c>
      <c r="H5929" s="166">
        <v>6.4500156936597604</v>
      </c>
    </row>
    <row r="5930" spans="1:8" ht="15.75" customHeight="1">
      <c r="A5930" s="4" t="str">
        <f>B5923&amp;B5930</f>
        <v>44148CALLAO</v>
      </c>
      <c r="B5930" s="165" t="s">
        <v>17</v>
      </c>
      <c r="C5930" s="166">
        <v>6.15</v>
      </c>
      <c r="D5930" s="166">
        <v>6.15</v>
      </c>
      <c r="E5930" s="166">
        <v>6.6199780288763339</v>
      </c>
      <c r="F5930" s="166">
        <v>6.4500156936597621</v>
      </c>
      <c r="G5930" s="166">
        <v>6.2599654739485251</v>
      </c>
      <c r="H5930" s="166">
        <v>6.0600282485875701</v>
      </c>
    </row>
    <row r="5931" spans="1:8" ht="15.75" customHeight="1">
      <c r="A5931" s="4" t="str">
        <f>B5923&amp;B5931</f>
        <v>44148CONCHAN</v>
      </c>
      <c r="B5931" s="165" t="s">
        <v>14</v>
      </c>
      <c r="C5931" s="166">
        <v>6.15</v>
      </c>
      <c r="D5931" s="166">
        <v>6.15</v>
      </c>
      <c r="E5931" s="166">
        <v>6.6199780288763339</v>
      </c>
      <c r="F5931" s="166">
        <v>6.4500156936597621</v>
      </c>
      <c r="G5931" s="166">
        <v>6.2599654739485251</v>
      </c>
      <c r="H5931" s="166">
        <v>6.0600282485875701</v>
      </c>
    </row>
    <row r="5932" spans="1:8" ht="15.75" customHeight="1">
      <c r="A5932" s="4" t="str">
        <f>B5923&amp;B5932</f>
        <v>44148C. DE PASCO</v>
      </c>
      <c r="B5932" s="165" t="s">
        <v>23</v>
      </c>
      <c r="C5932" s="166"/>
      <c r="D5932" s="166"/>
      <c r="E5932" s="166"/>
      <c r="F5932" s="166"/>
      <c r="G5932" s="166">
        <v>7.0299748901443824</v>
      </c>
      <c r="H5932" s="166">
        <v>6.8600125549278097</v>
      </c>
    </row>
    <row r="5933" spans="1:8" ht="15.75" customHeight="1">
      <c r="A5933" s="4" t="str">
        <f>B5923&amp;B5933</f>
        <v>44148PISCO</v>
      </c>
      <c r="B5933" s="165" t="s">
        <v>24</v>
      </c>
      <c r="C5933" s="166">
        <v>6.3500000000000005</v>
      </c>
      <c r="D5933" s="166">
        <v>6.3500000000000005</v>
      </c>
      <c r="E5933" s="166"/>
      <c r="F5933" s="166">
        <v>6.7200251098556176</v>
      </c>
      <c r="G5933" s="166">
        <v>6.5600282485875701</v>
      </c>
      <c r="H5933" s="166">
        <v>6.3400031387319524</v>
      </c>
    </row>
    <row r="5934" spans="1:8" ht="15.75" customHeight="1">
      <c r="A5934" s="4" t="str">
        <f>B5923&amp;B5934</f>
        <v>44148MOLLENDO</v>
      </c>
      <c r="B5934" s="165" t="s">
        <v>25</v>
      </c>
      <c r="C5934" s="166">
        <v>6.620000000000001</v>
      </c>
      <c r="D5934" s="166">
        <v>6.620000000000001</v>
      </c>
      <c r="E5934" s="166"/>
      <c r="F5934" s="166"/>
      <c r="G5934" s="166">
        <v>6.8699780288763339</v>
      </c>
      <c r="H5934" s="166">
        <v>6.6899717514124282</v>
      </c>
    </row>
    <row r="5935" spans="1:8" ht="15.75" customHeight="1">
      <c r="A5935" s="4" t="str">
        <f>B5923&amp;B5935</f>
        <v>44148JULIACA</v>
      </c>
      <c r="B5935" s="165" t="s">
        <v>26</v>
      </c>
      <c r="C5935" s="166">
        <v>6.8900000000000006</v>
      </c>
      <c r="D5935" s="166">
        <v>6.8900000000000006</v>
      </c>
      <c r="E5935" s="166"/>
      <c r="F5935" s="166"/>
      <c r="G5935" s="166"/>
      <c r="H5935" s="166">
        <v>7.0299748901443815</v>
      </c>
    </row>
    <row r="5936" spans="1:8" ht="15.75" customHeight="1">
      <c r="A5936" s="4" t="str">
        <f>B5923&amp;B5936</f>
        <v>44148CUSCO</v>
      </c>
      <c r="B5936" s="165" t="s">
        <v>19</v>
      </c>
      <c r="C5936" s="166">
        <v>6.84</v>
      </c>
      <c r="D5936" s="166">
        <v>6.84</v>
      </c>
      <c r="E5936" s="166"/>
      <c r="F5936" s="166"/>
      <c r="G5936" s="166"/>
      <c r="H5936" s="166">
        <v>7.0800376647834273</v>
      </c>
    </row>
    <row r="5937" spans="1:8" ht="15.75" customHeight="1">
      <c r="A5937" s="4" t="str">
        <f>B5923&amp;B5937</f>
        <v>44148ILO</v>
      </c>
      <c r="B5937" s="165" t="s">
        <v>27</v>
      </c>
      <c r="C5937" s="166">
        <v>6.66</v>
      </c>
      <c r="D5937" s="166">
        <v>6.66</v>
      </c>
      <c r="E5937" s="166"/>
      <c r="F5937" s="166">
        <v>7.130021971123667</v>
      </c>
      <c r="G5937" s="166"/>
      <c r="H5937" s="166"/>
    </row>
    <row r="5938" spans="1:8" ht="15.75" customHeight="1">
      <c r="A5938" s="4" t="str">
        <f>B5923&amp;B5938</f>
        <v>44148EL MILAGRO</v>
      </c>
      <c r="B5938" s="165" t="s">
        <v>28</v>
      </c>
      <c r="C5938" s="166">
        <v>6.43</v>
      </c>
      <c r="D5938" s="166">
        <v>6.43</v>
      </c>
      <c r="E5938" s="166"/>
      <c r="F5938" s="166"/>
      <c r="G5938" s="166">
        <v>6.75</v>
      </c>
      <c r="H5938" s="166">
        <v>6.4799905838041427</v>
      </c>
    </row>
    <row r="5939" spans="1:8" ht="15.75" customHeight="1">
      <c r="A5939" s="4" t="str">
        <f>B5923&amp;B5939</f>
        <v>44148TARAPOTO</v>
      </c>
      <c r="B5939" s="165" t="s">
        <v>89</v>
      </c>
      <c r="C5939" s="166">
        <v>6.5549999999999997</v>
      </c>
      <c r="D5939" s="166">
        <v>6.5549999999999997</v>
      </c>
      <c r="E5939" s="166"/>
      <c r="F5939" s="166"/>
      <c r="G5939" s="166"/>
      <c r="H5939" s="166"/>
    </row>
    <row r="5940" spans="1:8" ht="15.75" customHeight="1">
      <c r="A5940" s="4" t="str">
        <f>B5923&amp;B5940</f>
        <v>44148IQUITOS</v>
      </c>
      <c r="B5940" s="165" t="s">
        <v>30</v>
      </c>
      <c r="C5940" s="166"/>
      <c r="D5940" s="166"/>
      <c r="E5940" s="166"/>
      <c r="F5940" s="166"/>
      <c r="G5940" s="166"/>
      <c r="H5940" s="166"/>
    </row>
    <row r="5941" spans="1:8" ht="15.75" customHeight="1">
      <c r="A5941" s="4" t="str">
        <f>B5923&amp;B5941</f>
        <v>44148PUCALLPA</v>
      </c>
      <c r="B5941" s="165" t="s">
        <v>31</v>
      </c>
      <c r="C5941" s="166"/>
      <c r="D5941" s="166"/>
      <c r="E5941" s="166"/>
      <c r="F5941" s="166"/>
      <c r="G5941" s="166"/>
      <c r="H5941" s="166"/>
    </row>
    <row r="5942" spans="1:8" ht="15.75" customHeight="1">
      <c r="A5942" s="4" t="str">
        <f>B5923&amp;B5942</f>
        <v>44148PTO. MALDONADO</v>
      </c>
      <c r="B5942" s="165" t="s">
        <v>32</v>
      </c>
      <c r="C5942" s="166">
        <v>8.16</v>
      </c>
      <c r="D5942" s="166">
        <v>8.16</v>
      </c>
      <c r="E5942" s="166"/>
      <c r="F5942" s="166"/>
      <c r="G5942" s="166"/>
      <c r="H5942" s="166"/>
    </row>
    <row r="5943" spans="1:8" ht="15.75" customHeight="1">
      <c r="A5943" s="4"/>
      <c r="B5943" s="17">
        <v>44154</v>
      </c>
      <c r="C5943" s="18"/>
      <c r="D5943" s="18"/>
      <c r="E5943" s="18"/>
      <c r="F5943" s="18"/>
      <c r="G5943" s="18"/>
      <c r="H5943" s="18"/>
    </row>
    <row r="5944" spans="1:8" ht="15.75" customHeight="1">
      <c r="A5944" s="4" t="str">
        <f>+B5943&amp;B5944</f>
        <v>44154TALARA</v>
      </c>
      <c r="B5944" s="165" t="s">
        <v>20</v>
      </c>
      <c r="C5944" s="164">
        <v>6.15</v>
      </c>
      <c r="D5944" s="164">
        <v>6.15</v>
      </c>
      <c r="E5944" s="164"/>
      <c r="F5944" s="164">
        <v>6.6699623352165727</v>
      </c>
      <c r="G5944" s="164">
        <v>6.490034526051474</v>
      </c>
      <c r="H5944" s="164">
        <v>6.2000156936597612</v>
      </c>
    </row>
    <row r="5945" spans="1:8" ht="15.75" customHeight="1">
      <c r="A5945" s="4" t="str">
        <f>+B5943&amp;B5945</f>
        <v>44154PIURA</v>
      </c>
      <c r="B5945" s="165" t="s">
        <v>21</v>
      </c>
      <c r="C5945" s="164">
        <v>6.32</v>
      </c>
      <c r="D5945" s="164">
        <v>6.32</v>
      </c>
      <c r="E5945" s="164"/>
      <c r="F5945" s="164"/>
      <c r="G5945" s="164">
        <v>6.5699937225360951</v>
      </c>
      <c r="H5945" s="164">
        <v>6.3800219711236661</v>
      </c>
    </row>
    <row r="5946" spans="1:8" ht="15.75" customHeight="1">
      <c r="A5946" s="4" t="str">
        <f>B5943&amp;B5946</f>
        <v>44154ETEN</v>
      </c>
      <c r="B5946" s="165" t="s">
        <v>18</v>
      </c>
      <c r="C5946" s="164">
        <v>6.3900000000000006</v>
      </c>
      <c r="D5946" s="164">
        <v>6.3900000000000006</v>
      </c>
      <c r="E5946" s="164"/>
      <c r="F5946" s="164"/>
      <c r="G5946" s="164">
        <v>6.7599654739485251</v>
      </c>
      <c r="H5946" s="164">
        <v>6.569993722536096</v>
      </c>
    </row>
    <row r="5947" spans="1:8" ht="15.75" customHeight="1">
      <c r="A5947" s="4" t="str">
        <f>B5943&amp;B5947</f>
        <v>44154SALAVERRY</v>
      </c>
      <c r="B5947" s="165" t="s">
        <v>16</v>
      </c>
      <c r="C5947" s="164">
        <v>6.42</v>
      </c>
      <c r="D5947" s="164">
        <v>6.42</v>
      </c>
      <c r="E5947" s="164"/>
      <c r="F5947" s="164">
        <v>6.9300062774639049</v>
      </c>
      <c r="G5947" s="164">
        <v>6.7599654739485251</v>
      </c>
      <c r="H5947" s="164">
        <v>6.5800376647834282</v>
      </c>
    </row>
    <row r="5948" spans="1:8" ht="15.75" customHeight="1">
      <c r="A5948" s="4" t="str">
        <f>B5943&amp;B5948</f>
        <v>44154CHIMBOTE</v>
      </c>
      <c r="B5948" s="165" t="s">
        <v>15</v>
      </c>
      <c r="C5948" s="164">
        <v>6.2900000000000009</v>
      </c>
      <c r="D5948" s="164">
        <v>6.2900000000000009</v>
      </c>
      <c r="E5948" s="164"/>
      <c r="F5948" s="164"/>
      <c r="G5948" s="164">
        <v>6.7599654739485251</v>
      </c>
      <c r="H5948" s="164"/>
    </row>
    <row r="5949" spans="1:8" ht="15.75" customHeight="1">
      <c r="A5949" s="4" t="str">
        <f>B5943&amp;B5949</f>
        <v>44154SUPE</v>
      </c>
      <c r="B5949" s="165" t="s">
        <v>22</v>
      </c>
      <c r="C5949" s="164">
        <v>6.28</v>
      </c>
      <c r="D5949" s="164">
        <v>6.28</v>
      </c>
      <c r="E5949" s="164"/>
      <c r="F5949" s="164"/>
      <c r="G5949" s="164">
        <v>6.4799905838041418</v>
      </c>
      <c r="H5949" s="164">
        <v>6.4500156936597604</v>
      </c>
    </row>
    <row r="5950" spans="1:8" ht="15.75" customHeight="1">
      <c r="A5950" s="4" t="str">
        <f>B5943&amp;B5950</f>
        <v>44154CALLAO</v>
      </c>
      <c r="B5950" s="165" t="s">
        <v>17</v>
      </c>
      <c r="C5950" s="164">
        <v>6.15</v>
      </c>
      <c r="D5950" s="164">
        <v>6.15</v>
      </c>
      <c r="E5950" s="164">
        <v>6.6199780288763339</v>
      </c>
      <c r="F5950" s="164">
        <v>6.4500156936597621</v>
      </c>
      <c r="G5950" s="164">
        <v>6.2599654739485251</v>
      </c>
      <c r="H5950" s="164">
        <v>6.0600282485875701</v>
      </c>
    </row>
    <row r="5951" spans="1:8" ht="15.75" customHeight="1">
      <c r="A5951" s="4" t="str">
        <f>B5943&amp;B5951</f>
        <v>44154CONCHAN</v>
      </c>
      <c r="B5951" s="165" t="s">
        <v>14</v>
      </c>
      <c r="C5951" s="164">
        <v>6.15</v>
      </c>
      <c r="D5951" s="164">
        <v>6.15</v>
      </c>
      <c r="E5951" s="164">
        <v>6.6199780288763339</v>
      </c>
      <c r="F5951" s="164">
        <v>6.4500156936597621</v>
      </c>
      <c r="G5951" s="164">
        <v>6.2599654739485251</v>
      </c>
      <c r="H5951" s="164">
        <v>6.0600282485875701</v>
      </c>
    </row>
    <row r="5952" spans="1:8" ht="15.75" customHeight="1">
      <c r="A5952" s="4" t="str">
        <f>B5943&amp;B5952</f>
        <v>44154C. DE PASCO</v>
      </c>
      <c r="B5952" s="165" t="s">
        <v>23</v>
      </c>
      <c r="C5952" s="164"/>
      <c r="D5952" s="164"/>
      <c r="E5952" s="164"/>
      <c r="F5952" s="164"/>
      <c r="G5952" s="164">
        <v>7.0299748901443824</v>
      </c>
      <c r="H5952" s="164">
        <v>6.8600125549278097</v>
      </c>
    </row>
    <row r="5953" spans="1:8" ht="15.75" customHeight="1">
      <c r="A5953" s="4" t="str">
        <f>B5943&amp;B5953</f>
        <v>44154PISCO</v>
      </c>
      <c r="B5953" s="165" t="s">
        <v>24</v>
      </c>
      <c r="C5953" s="164">
        <v>6.3500000000000005</v>
      </c>
      <c r="D5953" s="164">
        <v>6.3500000000000005</v>
      </c>
      <c r="E5953" s="164"/>
      <c r="F5953" s="164">
        <v>6.7200251098556176</v>
      </c>
      <c r="G5953" s="164">
        <v>6.5600282485875701</v>
      </c>
      <c r="H5953" s="164">
        <v>6.3400031387319524</v>
      </c>
    </row>
    <row r="5954" spans="1:8" ht="15.75" customHeight="1">
      <c r="A5954" s="4" t="str">
        <f>B5943&amp;B5954</f>
        <v>44154MOLLENDO</v>
      </c>
      <c r="B5954" s="165" t="s">
        <v>25</v>
      </c>
      <c r="C5954" s="164">
        <v>6.620000000000001</v>
      </c>
      <c r="D5954" s="164">
        <v>6.620000000000001</v>
      </c>
      <c r="E5954" s="164"/>
      <c r="F5954" s="164"/>
      <c r="G5954" s="164">
        <v>6.8699780288763339</v>
      </c>
      <c r="H5954" s="164">
        <v>6.6899717514124282</v>
      </c>
    </row>
    <row r="5955" spans="1:8" ht="15.75" customHeight="1">
      <c r="A5955" s="4" t="str">
        <f>B5943&amp;B5955</f>
        <v>44154JULIACA</v>
      </c>
      <c r="B5955" s="165" t="s">
        <v>26</v>
      </c>
      <c r="C5955" s="164">
        <v>6.8900000000000006</v>
      </c>
      <c r="D5955" s="164">
        <v>6.8900000000000006</v>
      </c>
      <c r="E5955" s="164"/>
      <c r="F5955" s="164"/>
      <c r="G5955" s="164"/>
      <c r="H5955" s="164">
        <v>7.0299748901443815</v>
      </c>
    </row>
    <row r="5956" spans="1:8" ht="15.75" customHeight="1">
      <c r="A5956" s="4" t="str">
        <f>B5943&amp;B5956</f>
        <v>44154CUSCO</v>
      </c>
      <c r="B5956" s="165" t="s">
        <v>19</v>
      </c>
      <c r="C5956" s="164">
        <v>6.84</v>
      </c>
      <c r="D5956" s="164">
        <v>6.84</v>
      </c>
      <c r="E5956" s="164"/>
      <c r="F5956" s="164"/>
      <c r="G5956" s="164"/>
      <c r="H5956" s="164">
        <v>7.0800376647834273</v>
      </c>
    </row>
    <row r="5957" spans="1:8" ht="15.75" customHeight="1">
      <c r="A5957" s="4" t="str">
        <f>B5943&amp;B5957</f>
        <v>44154ILO</v>
      </c>
      <c r="B5957" s="165" t="s">
        <v>27</v>
      </c>
      <c r="C5957" s="164">
        <v>6.66</v>
      </c>
      <c r="D5957" s="164">
        <v>6.66</v>
      </c>
      <c r="E5957" s="164"/>
      <c r="F5957" s="164">
        <v>7.130021971123667</v>
      </c>
      <c r="G5957" s="164"/>
      <c r="H5957" s="164"/>
    </row>
    <row r="5958" spans="1:8" ht="15.75" customHeight="1">
      <c r="A5958" s="4" t="str">
        <f>B5943&amp;B5958</f>
        <v>44154EL MILAGRO</v>
      </c>
      <c r="B5958" s="165" t="s">
        <v>28</v>
      </c>
      <c r="C5958" s="164">
        <v>6.43</v>
      </c>
      <c r="D5958" s="164">
        <v>6.43</v>
      </c>
      <c r="E5958" s="164"/>
      <c r="F5958" s="164"/>
      <c r="G5958" s="164">
        <v>6.75</v>
      </c>
      <c r="H5958" s="164">
        <v>6.4799905838041427</v>
      </c>
    </row>
    <row r="5959" spans="1:8" ht="15.75" customHeight="1">
      <c r="A5959" s="4" t="str">
        <f>B5943&amp;B5959</f>
        <v>44154TARAPOTO</v>
      </c>
      <c r="B5959" s="165" t="s">
        <v>89</v>
      </c>
      <c r="C5959" s="164">
        <v>6.5549999999999997</v>
      </c>
      <c r="D5959" s="164">
        <v>6.5549999999999997</v>
      </c>
      <c r="E5959" s="164"/>
      <c r="F5959" s="164"/>
      <c r="G5959" s="164"/>
      <c r="H5959" s="164"/>
    </row>
    <row r="5960" spans="1:8" ht="15.75" customHeight="1">
      <c r="A5960" s="4" t="str">
        <f>B5943&amp;B5960</f>
        <v>44154IQUITOS</v>
      </c>
      <c r="B5960" s="165" t="s">
        <v>30</v>
      </c>
      <c r="C5960" s="164"/>
      <c r="D5960" s="164"/>
      <c r="E5960" s="164"/>
      <c r="F5960" s="164"/>
      <c r="G5960" s="164"/>
      <c r="H5960" s="164"/>
    </row>
    <row r="5961" spans="1:8" ht="15.75" customHeight="1">
      <c r="A5961" s="4" t="str">
        <f>B5943&amp;B5961</f>
        <v>44154PUCALLPA</v>
      </c>
      <c r="B5961" s="165" t="s">
        <v>31</v>
      </c>
      <c r="C5961" s="164"/>
      <c r="D5961" s="164"/>
      <c r="E5961" s="164"/>
      <c r="F5961" s="164"/>
      <c r="G5961" s="164"/>
      <c r="H5961" s="164"/>
    </row>
    <row r="5962" spans="1:8" ht="15.75" customHeight="1">
      <c r="A5962" s="4" t="str">
        <f>B5943&amp;B5962</f>
        <v>44154PTO. MALDONADO</v>
      </c>
      <c r="B5962" s="165" t="s">
        <v>32</v>
      </c>
      <c r="C5962" s="164">
        <v>8.16</v>
      </c>
      <c r="D5962" s="164">
        <v>8.16</v>
      </c>
      <c r="E5962" s="164"/>
      <c r="F5962" s="164"/>
      <c r="G5962" s="164"/>
      <c r="H5962" s="164"/>
    </row>
    <row r="5963" spans="1:8" ht="15.75" customHeight="1">
      <c r="A5963" s="4"/>
      <c r="B5963" s="17">
        <v>44155</v>
      </c>
      <c r="C5963" s="18"/>
      <c r="D5963" s="18"/>
      <c r="E5963" s="18"/>
      <c r="F5963" s="18"/>
      <c r="G5963" s="18"/>
      <c r="H5963" s="18"/>
    </row>
    <row r="5964" spans="1:8" ht="15.75" customHeight="1">
      <c r="A5964" s="4" t="str">
        <f>+B5963&amp;B5964</f>
        <v>44155TALARA</v>
      </c>
      <c r="B5964" s="165" t="s">
        <v>20</v>
      </c>
      <c r="C5964" s="18">
        <v>6.34</v>
      </c>
      <c r="D5964" s="18">
        <v>6.34</v>
      </c>
      <c r="E5964" s="18"/>
      <c r="F5964" s="18">
        <v>6.7299905838041427</v>
      </c>
      <c r="G5964" s="18">
        <v>6.5600282485875701</v>
      </c>
      <c r="H5964" s="18">
        <v>6.2799748901443824</v>
      </c>
    </row>
    <row r="5965" spans="1:8" ht="15.75" customHeight="1">
      <c r="A5965" s="4" t="str">
        <f>+B5963&amp;B5965</f>
        <v>44155PIURA</v>
      </c>
      <c r="B5965" s="165" t="s">
        <v>21</v>
      </c>
      <c r="C5965" s="18">
        <v>6.51</v>
      </c>
      <c r="D5965" s="18">
        <v>6.51</v>
      </c>
      <c r="E5965" s="18"/>
      <c r="F5965" s="18"/>
      <c r="G5965" s="18">
        <v>6.6399874450721903</v>
      </c>
      <c r="H5965" s="18">
        <v>6.4599811676082863</v>
      </c>
    </row>
    <row r="5966" spans="1:8" ht="15.75" customHeight="1">
      <c r="A5966" s="4" t="str">
        <f>B5963&amp;B5966</f>
        <v>44155ETEN</v>
      </c>
      <c r="B5966" s="165" t="s">
        <v>18</v>
      </c>
      <c r="C5966" s="18">
        <v>6.58</v>
      </c>
      <c r="D5966" s="18">
        <v>6.58</v>
      </c>
      <c r="E5966" s="18"/>
      <c r="F5966" s="18"/>
      <c r="G5966" s="18">
        <v>6.8300376647834273</v>
      </c>
      <c r="H5966" s="18">
        <v>6.6500313873195225</v>
      </c>
    </row>
    <row r="5967" spans="1:8" ht="15.75" customHeight="1">
      <c r="A5967" s="4" t="str">
        <f>B5963&amp;B5967</f>
        <v>44155SALAVERRY</v>
      </c>
      <c r="B5967" s="165" t="s">
        <v>16</v>
      </c>
      <c r="C5967" s="18">
        <v>6.6099999999999994</v>
      </c>
      <c r="D5967" s="18">
        <v>6.6099999999999994</v>
      </c>
      <c r="E5967" s="18"/>
      <c r="F5967" s="18">
        <v>6.9900345260514758</v>
      </c>
      <c r="G5967" s="18">
        <v>6.8300376647834273</v>
      </c>
      <c r="H5967" s="18">
        <v>6.6599968612680476</v>
      </c>
    </row>
    <row r="5968" spans="1:8" ht="15.75" customHeight="1">
      <c r="A5968" s="4" t="str">
        <f>B5963&amp;B5968</f>
        <v>44155CHIMBOTE</v>
      </c>
      <c r="B5968" s="165" t="s">
        <v>15</v>
      </c>
      <c r="C5968" s="18">
        <v>6.48</v>
      </c>
      <c r="D5968" s="18">
        <v>6.48</v>
      </c>
      <c r="E5968" s="18"/>
      <c r="F5968" s="18"/>
      <c r="G5968" s="18">
        <v>6.8300376647834273</v>
      </c>
      <c r="H5968" s="18"/>
    </row>
    <row r="5969" spans="1:8" ht="15.75" customHeight="1">
      <c r="A5969" s="4" t="str">
        <f>B5963&amp;B5969</f>
        <v>44155SUPE</v>
      </c>
      <c r="B5969" s="165" t="s">
        <v>22</v>
      </c>
      <c r="C5969" s="18">
        <v>6.47</v>
      </c>
      <c r="D5969" s="18">
        <v>6.47</v>
      </c>
      <c r="E5969" s="18"/>
      <c r="F5969" s="18"/>
      <c r="G5969" s="18">
        <v>6.5499843063402388</v>
      </c>
      <c r="H5969" s="18">
        <v>6.5299748901443824</v>
      </c>
    </row>
    <row r="5970" spans="1:8" ht="15.75" customHeight="1">
      <c r="A5970" s="4" t="str">
        <f>B5963&amp;B5970</f>
        <v>44155CALLAO</v>
      </c>
      <c r="B5970" s="165" t="s">
        <v>17</v>
      </c>
      <c r="C5970" s="18">
        <v>6.34</v>
      </c>
      <c r="D5970" s="18">
        <v>6.34</v>
      </c>
      <c r="E5970" s="18">
        <v>6.6800062774639031</v>
      </c>
      <c r="F5970" s="18">
        <v>6.5099654739485251</v>
      </c>
      <c r="G5970" s="18">
        <v>6.3300376647834273</v>
      </c>
      <c r="H5970" s="18">
        <v>6.1399874450721912</v>
      </c>
    </row>
    <row r="5971" spans="1:8" ht="15.75" customHeight="1">
      <c r="A5971" s="4" t="str">
        <f>B5963&amp;B5971</f>
        <v>44155CONCHAN</v>
      </c>
      <c r="B5971" s="165" t="s">
        <v>14</v>
      </c>
      <c r="C5971" s="18">
        <v>6.34</v>
      </c>
      <c r="D5971" s="18">
        <v>6.34</v>
      </c>
      <c r="E5971" s="18">
        <v>6.6800062774639031</v>
      </c>
      <c r="F5971" s="18">
        <v>6.5099654739485251</v>
      </c>
      <c r="G5971" s="18">
        <v>6.3300376647834273</v>
      </c>
      <c r="H5971" s="18">
        <v>6.1399874450721912</v>
      </c>
    </row>
    <row r="5972" spans="1:8" ht="15.75" customHeight="1">
      <c r="A5972" s="4" t="str">
        <f>B5963&amp;B5972</f>
        <v>44155C. DE PASCO</v>
      </c>
      <c r="B5972" s="165" t="s">
        <v>23</v>
      </c>
      <c r="C5972" s="18"/>
      <c r="D5972" s="18"/>
      <c r="E5972" s="18"/>
      <c r="F5972" s="18"/>
      <c r="G5972" s="18">
        <v>7.0999686126804766</v>
      </c>
      <c r="H5972" s="18">
        <v>6.9399717514124299</v>
      </c>
    </row>
    <row r="5973" spans="1:8" ht="15.75" customHeight="1">
      <c r="A5973" s="4" t="str">
        <f>B5963&amp;B5973</f>
        <v>44155PISCO</v>
      </c>
      <c r="B5973" s="165" t="s">
        <v>24</v>
      </c>
      <c r="C5973" s="18">
        <v>6.5400000000000009</v>
      </c>
      <c r="D5973" s="18">
        <v>6.5400000000000009</v>
      </c>
      <c r="E5973" s="18"/>
      <c r="F5973" s="18">
        <v>6.7799748901443815</v>
      </c>
      <c r="G5973" s="18">
        <v>6.6300219711236652</v>
      </c>
      <c r="H5973" s="18">
        <v>6.4199623352165736</v>
      </c>
    </row>
    <row r="5974" spans="1:8" ht="15.75" customHeight="1">
      <c r="A5974" s="4" t="str">
        <f>B5963&amp;B5974</f>
        <v>44155MOLLENDO</v>
      </c>
      <c r="B5974" s="165" t="s">
        <v>25</v>
      </c>
      <c r="C5974" s="18">
        <v>6.8100000000000005</v>
      </c>
      <c r="D5974" s="18">
        <v>6.8100000000000005</v>
      </c>
      <c r="E5974" s="18"/>
      <c r="F5974" s="18"/>
      <c r="G5974" s="18">
        <v>6.9399717514124308</v>
      </c>
      <c r="H5974" s="18">
        <v>6.7700094161958564</v>
      </c>
    </row>
    <row r="5975" spans="1:8" ht="15.75" customHeight="1">
      <c r="A5975" s="4" t="str">
        <f>B5963&amp;B5975</f>
        <v>44155JULIACA</v>
      </c>
      <c r="B5975" s="165" t="s">
        <v>26</v>
      </c>
      <c r="C5975" s="18">
        <v>7.08</v>
      </c>
      <c r="D5975" s="18">
        <v>7.08</v>
      </c>
      <c r="E5975" s="18"/>
      <c r="F5975" s="18"/>
      <c r="G5975" s="18"/>
      <c r="H5975" s="18">
        <v>7.1100125549278097</v>
      </c>
    </row>
    <row r="5976" spans="1:8" ht="15.75" customHeight="1">
      <c r="A5976" s="4" t="str">
        <f>B5963&amp;B5976</f>
        <v>44155CUSCO</v>
      </c>
      <c r="B5976" s="165" t="s">
        <v>19</v>
      </c>
      <c r="C5976" s="18">
        <v>7.0299999999999994</v>
      </c>
      <c r="D5976" s="18">
        <v>7.0299999999999994</v>
      </c>
      <c r="E5976" s="18"/>
      <c r="F5976" s="18"/>
      <c r="G5976" s="18"/>
      <c r="H5976" s="18">
        <v>7.1599968612680467</v>
      </c>
    </row>
    <row r="5977" spans="1:8" ht="15.75" customHeight="1">
      <c r="A5977" s="4" t="str">
        <f>B5963&amp;B5977</f>
        <v>44155ILO</v>
      </c>
      <c r="B5977" s="165" t="s">
        <v>27</v>
      </c>
      <c r="C5977" s="18">
        <v>6.8500000000000014</v>
      </c>
      <c r="D5977" s="18">
        <v>6.8500000000000014</v>
      </c>
      <c r="E5977" s="18"/>
      <c r="F5977" s="18">
        <v>7.1899717514124291</v>
      </c>
      <c r="G5977" s="18"/>
      <c r="H5977" s="18"/>
    </row>
    <row r="5978" spans="1:8" ht="15.75" customHeight="1">
      <c r="A5978" s="4" t="str">
        <f>B5963&amp;B5978</f>
        <v>44155EL MILAGRO</v>
      </c>
      <c r="B5978" s="165" t="s">
        <v>28</v>
      </c>
      <c r="C5978" s="18">
        <v>6.620000000000001</v>
      </c>
      <c r="D5978" s="18">
        <v>6.620000000000001</v>
      </c>
      <c r="E5978" s="18"/>
      <c r="F5978" s="18"/>
      <c r="G5978" s="18">
        <v>6.8199937225360951</v>
      </c>
      <c r="H5978" s="18">
        <v>6.5600282485875709</v>
      </c>
    </row>
    <row r="5979" spans="1:8" ht="15.75" customHeight="1">
      <c r="A5979" s="4" t="str">
        <f>B5963&amp;B5979</f>
        <v>44155TARAPOTO</v>
      </c>
      <c r="B5979" s="165" t="s">
        <v>89</v>
      </c>
      <c r="C5979" s="18">
        <v>6.7449999999999992</v>
      </c>
      <c r="D5979" s="18">
        <v>6.7449999999999992</v>
      </c>
      <c r="E5979" s="18"/>
      <c r="F5979" s="18"/>
      <c r="G5979" s="18"/>
      <c r="H5979" s="18"/>
    </row>
    <row r="5980" spans="1:8" ht="15.75" customHeight="1">
      <c r="A5980" s="4" t="str">
        <f>B5963&amp;B5980</f>
        <v>44155IQUITOS</v>
      </c>
      <c r="B5980" s="165" t="s">
        <v>30</v>
      </c>
      <c r="C5980" s="18"/>
      <c r="D5980" s="18"/>
      <c r="E5980" s="18"/>
      <c r="F5980" s="18"/>
      <c r="G5980" s="18"/>
      <c r="H5980" s="18"/>
    </row>
    <row r="5981" spans="1:8" ht="15.75" customHeight="1">
      <c r="A5981" s="4" t="str">
        <f>B5963&amp;B5981</f>
        <v>44155PUCALLPA</v>
      </c>
      <c r="B5981" s="165" t="s">
        <v>31</v>
      </c>
      <c r="C5981" s="18"/>
      <c r="D5981" s="18"/>
      <c r="E5981" s="18"/>
      <c r="F5981" s="18"/>
      <c r="G5981" s="18"/>
      <c r="H5981" s="18"/>
    </row>
    <row r="5982" spans="1:8" ht="15.75" customHeight="1">
      <c r="A5982" s="4" t="str">
        <f>B5963&amp;B5982</f>
        <v>44155PTO. MALDONADO</v>
      </c>
      <c r="B5982" s="165" t="s">
        <v>32</v>
      </c>
      <c r="C5982" s="18">
        <v>8.35</v>
      </c>
      <c r="D5982" s="18">
        <v>8.35</v>
      </c>
      <c r="E5982" s="18"/>
      <c r="F5982" s="18"/>
      <c r="G5982" s="18"/>
      <c r="H5982" s="18"/>
    </row>
    <row r="5983" spans="1:8" ht="15.75" customHeight="1">
      <c r="A5983" s="4"/>
      <c r="B5983" s="17">
        <v>44161</v>
      </c>
      <c r="C5983" s="18"/>
      <c r="D5983" s="18"/>
      <c r="E5983" s="18"/>
      <c r="F5983" s="18"/>
      <c r="G5983" s="18"/>
      <c r="H5983" s="18"/>
    </row>
    <row r="5984" spans="1:8" ht="15.75" customHeight="1">
      <c r="A5984" s="4" t="str">
        <f>+B5983&amp;B5984</f>
        <v>44161TALARA</v>
      </c>
      <c r="B5984" s="165" t="s">
        <v>20</v>
      </c>
      <c r="C5984" s="164">
        <v>6.5600000000000005</v>
      </c>
      <c r="D5984" s="164">
        <v>6.5600000000000005</v>
      </c>
      <c r="E5984" s="164"/>
      <c r="F5984" s="164">
        <v>6.7900188323917137</v>
      </c>
      <c r="G5984" s="164">
        <v>6.6100125549278097</v>
      </c>
      <c r="H5984" s="164">
        <v>6.3300376647834282</v>
      </c>
    </row>
    <row r="5985" spans="1:8" ht="15.75" customHeight="1">
      <c r="A5985" s="4" t="str">
        <f>+B5983&amp;B5985</f>
        <v>44161PIURA</v>
      </c>
      <c r="B5985" s="165" t="s">
        <v>21</v>
      </c>
      <c r="C5985" s="164">
        <v>6.73</v>
      </c>
      <c r="D5985" s="164">
        <v>6.73</v>
      </c>
      <c r="E5985" s="164"/>
      <c r="F5985" s="164"/>
      <c r="G5985" s="164">
        <v>6.6899717514124291</v>
      </c>
      <c r="H5985" s="164">
        <v>6.5099654739485251</v>
      </c>
    </row>
    <row r="5986" spans="1:8" ht="15.75" customHeight="1">
      <c r="A5986" s="4" t="str">
        <f>B5983&amp;B5986</f>
        <v>44161ETEN</v>
      </c>
      <c r="B5986" s="165" t="s">
        <v>18</v>
      </c>
      <c r="C5986" s="164">
        <v>6.8000000000000007</v>
      </c>
      <c r="D5986" s="164">
        <v>6.8000000000000007</v>
      </c>
      <c r="E5986" s="164"/>
      <c r="F5986" s="164"/>
      <c r="G5986" s="164">
        <v>6.8800219711236661</v>
      </c>
      <c r="H5986" s="164">
        <v>6.7000156936597621</v>
      </c>
    </row>
    <row r="5987" spans="1:8" ht="15.75" customHeight="1">
      <c r="A5987" s="4" t="str">
        <f>B5983&amp;B5987</f>
        <v>44161SALAVERRY</v>
      </c>
      <c r="B5987" s="165" t="s">
        <v>16</v>
      </c>
      <c r="C5987" s="164">
        <v>6.83</v>
      </c>
      <c r="D5987" s="164">
        <v>6.83</v>
      </c>
      <c r="E5987" s="164"/>
      <c r="F5987" s="164">
        <v>7.0499843063402388</v>
      </c>
      <c r="G5987" s="164">
        <v>6.8800219711236661</v>
      </c>
      <c r="H5987" s="164">
        <v>6.7099811676082872</v>
      </c>
    </row>
    <row r="5988" spans="1:8" ht="15.75" customHeight="1">
      <c r="A5988" s="4" t="str">
        <f>B5983&amp;B5988</f>
        <v>44161CHIMBOTE</v>
      </c>
      <c r="B5988" s="165" t="s">
        <v>15</v>
      </c>
      <c r="C5988" s="164">
        <v>6.6999999999999993</v>
      </c>
      <c r="D5988" s="164">
        <v>6.6999999999999993</v>
      </c>
      <c r="E5988" s="164"/>
      <c r="F5988" s="164"/>
      <c r="G5988" s="164">
        <v>6.8800219711236661</v>
      </c>
      <c r="H5988" s="164"/>
    </row>
    <row r="5989" spans="1:8" ht="15.75" customHeight="1">
      <c r="A5989" s="4" t="str">
        <f>B5983&amp;B5989</f>
        <v>44161SUPE</v>
      </c>
      <c r="B5989" s="165" t="s">
        <v>22</v>
      </c>
      <c r="C5989" s="164">
        <v>6.6899999999999995</v>
      </c>
      <c r="D5989" s="164">
        <v>6.6899999999999995</v>
      </c>
      <c r="E5989" s="164"/>
      <c r="F5989" s="164"/>
      <c r="G5989" s="164">
        <v>6.5999686126804775</v>
      </c>
      <c r="H5989" s="164">
        <v>6.5800376647834282</v>
      </c>
    </row>
    <row r="5990" spans="1:8" ht="15.75" customHeight="1">
      <c r="A5990" s="4" t="str">
        <f>B5983&amp;B5990</f>
        <v>44161CALLAO</v>
      </c>
      <c r="B5990" s="165" t="s">
        <v>17</v>
      </c>
      <c r="C5990" s="164">
        <v>6.5600000000000005</v>
      </c>
      <c r="D5990" s="164">
        <v>6.5600000000000005</v>
      </c>
      <c r="E5990" s="164">
        <v>6.7400345260514758</v>
      </c>
      <c r="F5990" s="164">
        <v>6.569993722536096</v>
      </c>
      <c r="G5990" s="164">
        <v>6.3800219711236652</v>
      </c>
      <c r="H5990" s="164">
        <v>6.1899717514124291</v>
      </c>
    </row>
    <row r="5991" spans="1:8" ht="15.75" customHeight="1">
      <c r="A5991" s="4" t="str">
        <f>B5983&amp;B5991</f>
        <v>44161CONCHAN</v>
      </c>
      <c r="B5991" s="165" t="s">
        <v>14</v>
      </c>
      <c r="C5991" s="164">
        <v>6.5600000000000005</v>
      </c>
      <c r="D5991" s="164">
        <v>6.5600000000000005</v>
      </c>
      <c r="E5991" s="164">
        <v>6.7400345260514758</v>
      </c>
      <c r="F5991" s="164">
        <v>6.569993722536096</v>
      </c>
      <c r="G5991" s="164">
        <v>6.3800219711236652</v>
      </c>
      <c r="H5991" s="164">
        <v>6.1899717514124291</v>
      </c>
    </row>
    <row r="5992" spans="1:8" ht="15.75" customHeight="1">
      <c r="A5992" s="4" t="str">
        <f>B5983&amp;B5992</f>
        <v>44161C. DE PASCO</v>
      </c>
      <c r="B5992" s="165" t="s">
        <v>23</v>
      </c>
      <c r="C5992" s="164"/>
      <c r="D5992" s="164"/>
      <c r="E5992" s="164"/>
      <c r="F5992" s="164"/>
      <c r="G5992" s="164">
        <v>7.1500313873195225</v>
      </c>
      <c r="H5992" s="164">
        <v>6.9900345260514758</v>
      </c>
    </row>
    <row r="5993" spans="1:8" ht="15.75" customHeight="1">
      <c r="A5993" s="4" t="str">
        <f>B5983&amp;B5993</f>
        <v>44161PISCO</v>
      </c>
      <c r="B5993" s="165" t="s">
        <v>24</v>
      </c>
      <c r="C5993" s="164">
        <v>6.76</v>
      </c>
      <c r="D5993" s="164">
        <v>6.76</v>
      </c>
      <c r="E5993" s="164"/>
      <c r="F5993" s="164">
        <v>6.8400031387319533</v>
      </c>
      <c r="G5993" s="164">
        <v>6.680006277463904</v>
      </c>
      <c r="H5993" s="164">
        <v>6.4700251098556194</v>
      </c>
    </row>
    <row r="5994" spans="1:8" ht="15.75" customHeight="1">
      <c r="A5994" s="4" t="str">
        <f>B5983&amp;B5994</f>
        <v>44161MOLLENDO</v>
      </c>
      <c r="B5994" s="165" t="s">
        <v>25</v>
      </c>
      <c r="C5994" s="164">
        <v>7.0299999999999994</v>
      </c>
      <c r="D5994" s="164">
        <v>7.0299999999999994</v>
      </c>
      <c r="E5994" s="164"/>
      <c r="F5994" s="164"/>
      <c r="G5994" s="164">
        <v>6.9900345260514749</v>
      </c>
      <c r="H5994" s="164">
        <v>6.819993722536096</v>
      </c>
    </row>
    <row r="5995" spans="1:8" ht="15.75" customHeight="1">
      <c r="A5995" s="4" t="str">
        <f>B5983&amp;B5995</f>
        <v>44161JULIACA</v>
      </c>
      <c r="B5995" s="165" t="s">
        <v>26</v>
      </c>
      <c r="C5995" s="164">
        <v>7.2999999999999989</v>
      </c>
      <c r="D5995" s="164">
        <v>7.2999999999999989</v>
      </c>
      <c r="E5995" s="164"/>
      <c r="F5995" s="164"/>
      <c r="G5995" s="164"/>
      <c r="H5995" s="164">
        <v>7.1599968612680467</v>
      </c>
    </row>
    <row r="5996" spans="1:8" ht="15.75" customHeight="1">
      <c r="A5996" s="4" t="str">
        <f>B5983&amp;B5996</f>
        <v>44161CUSCO</v>
      </c>
      <c r="B5996" s="165" t="s">
        <v>19</v>
      </c>
      <c r="C5996" s="164">
        <v>7.25</v>
      </c>
      <c r="D5996" s="164">
        <v>7.25</v>
      </c>
      <c r="E5996" s="164"/>
      <c r="F5996" s="164"/>
      <c r="G5996" s="164"/>
      <c r="H5996" s="164">
        <v>7.2099811676082863</v>
      </c>
    </row>
    <row r="5997" spans="1:8" ht="15.75" customHeight="1">
      <c r="A5997" s="4" t="str">
        <f>B5983&amp;B5997</f>
        <v>44161ILO</v>
      </c>
      <c r="B5997" s="165" t="s">
        <v>27</v>
      </c>
      <c r="C5997" s="164">
        <v>7.07</v>
      </c>
      <c r="D5997" s="164">
        <v>7.07</v>
      </c>
      <c r="E5997" s="164"/>
      <c r="F5997" s="164">
        <v>7.25</v>
      </c>
      <c r="G5997" s="164"/>
      <c r="H5997" s="164"/>
    </row>
    <row r="5998" spans="1:8" ht="15.75" customHeight="1">
      <c r="A5998" s="4" t="str">
        <f>B5983&amp;B5998</f>
        <v>44161EL MILAGRO</v>
      </c>
      <c r="B5998" s="165" t="s">
        <v>28</v>
      </c>
      <c r="C5998" s="164">
        <v>6.84</v>
      </c>
      <c r="D5998" s="164">
        <v>6.84</v>
      </c>
      <c r="E5998" s="164"/>
      <c r="F5998" s="164"/>
      <c r="G5998" s="164">
        <v>6.8699780288763339</v>
      </c>
      <c r="H5998" s="164">
        <v>6.6100125549278106</v>
      </c>
    </row>
    <row r="5999" spans="1:8" ht="15.75" customHeight="1">
      <c r="A5999" s="4" t="str">
        <f>B5983&amp;B5999</f>
        <v>44161TARAPOTO</v>
      </c>
      <c r="B5999" s="165" t="s">
        <v>89</v>
      </c>
      <c r="C5999" s="164">
        <v>6.9649999999999999</v>
      </c>
      <c r="D5999" s="164">
        <v>6.9649999999999999</v>
      </c>
      <c r="E5999" s="164"/>
      <c r="F5999" s="164"/>
      <c r="G5999" s="164"/>
      <c r="H5999" s="164"/>
    </row>
    <row r="6000" spans="1:8" ht="15.75" customHeight="1">
      <c r="A6000" s="4" t="str">
        <f>B5983&amp;B6000</f>
        <v>44161IQUITOS</v>
      </c>
      <c r="B6000" s="165" t="s">
        <v>30</v>
      </c>
      <c r="C6000" s="164"/>
      <c r="D6000" s="164"/>
      <c r="E6000" s="164"/>
      <c r="F6000" s="164"/>
      <c r="G6000" s="164"/>
      <c r="H6000" s="164"/>
    </row>
    <row r="6001" spans="1:8" ht="15.75" customHeight="1">
      <c r="A6001" s="4" t="str">
        <f>B5983&amp;B6001</f>
        <v>44161PUCALLPA</v>
      </c>
      <c r="B6001" s="165" t="s">
        <v>31</v>
      </c>
      <c r="C6001" s="164"/>
      <c r="D6001" s="164"/>
      <c r="E6001" s="164"/>
      <c r="F6001" s="164"/>
      <c r="G6001" s="164"/>
      <c r="H6001" s="164"/>
    </row>
    <row r="6002" spans="1:8" ht="15.75" customHeight="1">
      <c r="A6002" s="4" t="str">
        <f>B5983&amp;B6002</f>
        <v>44161PTO. MALDONADO</v>
      </c>
      <c r="B6002" s="165" t="s">
        <v>32</v>
      </c>
      <c r="C6002" s="164">
        <v>8.57</v>
      </c>
      <c r="D6002" s="164">
        <v>8.57</v>
      </c>
      <c r="E6002" s="164"/>
      <c r="F6002" s="164"/>
      <c r="G6002" s="164"/>
      <c r="H6002" s="164"/>
    </row>
    <row r="6003" spans="1:8" ht="15.75" customHeight="1">
      <c r="A6003" s="4"/>
      <c r="B6003" s="17">
        <v>44168</v>
      </c>
      <c r="C6003" s="18"/>
      <c r="D6003" s="18"/>
      <c r="E6003" s="18"/>
      <c r="F6003" s="18"/>
      <c r="G6003" s="18"/>
      <c r="H6003" s="18"/>
    </row>
    <row r="6004" spans="1:8" ht="15.75" customHeight="1">
      <c r="A6004" s="4" t="str">
        <f>+B6003&amp;B6004</f>
        <v>44168TALARA</v>
      </c>
      <c r="B6004" s="165" t="s">
        <v>20</v>
      </c>
      <c r="C6004" s="164">
        <v>6.6899999999999995</v>
      </c>
      <c r="D6004" s="164">
        <v>6.6899999999999995</v>
      </c>
      <c r="E6004" s="164"/>
      <c r="F6004" s="164">
        <v>6.8300376647834273</v>
      </c>
      <c r="G6004" s="164">
        <v>6.6399874450721903</v>
      </c>
      <c r="H6004" s="164">
        <v>6.3499686126804775</v>
      </c>
    </row>
    <row r="6005" spans="1:8" ht="15.75" customHeight="1">
      <c r="A6005" s="4" t="str">
        <f>+B6003&amp;B6005</f>
        <v>44168PIURA</v>
      </c>
      <c r="B6005" s="165" t="s">
        <v>21</v>
      </c>
      <c r="C6005" s="164">
        <v>6.8599999999999994</v>
      </c>
      <c r="D6005" s="164">
        <v>6.8599999999999994</v>
      </c>
      <c r="E6005" s="164"/>
      <c r="F6005" s="164"/>
      <c r="G6005" s="164">
        <v>6.7200251098556185</v>
      </c>
      <c r="H6005" s="164">
        <v>6.5299748901443824</v>
      </c>
    </row>
    <row r="6006" spans="1:8" ht="15.75" customHeight="1">
      <c r="A6006" s="4" t="str">
        <f>B6003&amp;B6006</f>
        <v>44168ETEN</v>
      </c>
      <c r="B6006" s="165" t="s">
        <v>18</v>
      </c>
      <c r="C6006" s="164">
        <v>6.9399999999999995</v>
      </c>
      <c r="D6006" s="164">
        <v>6.9399999999999995</v>
      </c>
      <c r="E6006" s="164"/>
      <c r="F6006" s="164"/>
      <c r="G6006" s="164">
        <v>6.9099968612680467</v>
      </c>
      <c r="H6006" s="164">
        <v>6.7200251098556194</v>
      </c>
    </row>
    <row r="6007" spans="1:8" ht="15.75" customHeight="1">
      <c r="A6007" s="4" t="str">
        <f>B6003&amp;B6007</f>
        <v>44168SALAVERRY</v>
      </c>
      <c r="B6007" s="165" t="s">
        <v>16</v>
      </c>
      <c r="C6007" s="164">
        <v>6.9600000000000009</v>
      </c>
      <c r="D6007" s="164">
        <v>6.9600000000000009</v>
      </c>
      <c r="E6007" s="164"/>
      <c r="F6007" s="164">
        <v>7.0900031387319524</v>
      </c>
      <c r="G6007" s="164">
        <v>6.9099968612680467</v>
      </c>
      <c r="H6007" s="164">
        <v>6.7299905838041427</v>
      </c>
    </row>
    <row r="6008" spans="1:8" ht="15.75" customHeight="1">
      <c r="A6008" s="4" t="str">
        <f>B6003&amp;B6008</f>
        <v>44168CHIMBOTE</v>
      </c>
      <c r="B6008" s="165" t="s">
        <v>15</v>
      </c>
      <c r="C6008" s="164">
        <v>6.83</v>
      </c>
      <c r="D6008" s="164">
        <v>6.83</v>
      </c>
      <c r="E6008" s="164"/>
      <c r="F6008" s="164"/>
      <c r="G6008" s="164">
        <v>6.9099968612680467</v>
      </c>
      <c r="H6008" s="164"/>
    </row>
    <row r="6009" spans="1:8" ht="15.75" customHeight="1">
      <c r="A6009" s="4" t="str">
        <f>B6003&amp;B6009</f>
        <v>44168SUPE</v>
      </c>
      <c r="B6009" s="165" t="s">
        <v>22</v>
      </c>
      <c r="C6009" s="164">
        <v>6.82</v>
      </c>
      <c r="D6009" s="164">
        <v>6.82</v>
      </c>
      <c r="E6009" s="164"/>
      <c r="F6009" s="164"/>
      <c r="G6009" s="164">
        <v>6.6300219711236652</v>
      </c>
      <c r="H6009" s="164">
        <v>6.5999686126804766</v>
      </c>
    </row>
    <row r="6010" spans="1:8" ht="15.75" customHeight="1">
      <c r="A6010" s="4" t="str">
        <f>B6003&amp;B6010</f>
        <v>44168CALLAO</v>
      </c>
      <c r="B6010" s="165" t="s">
        <v>17</v>
      </c>
      <c r="C6010" s="164">
        <v>6.6899999999999995</v>
      </c>
      <c r="D6010" s="164">
        <v>6.6899999999999995</v>
      </c>
      <c r="E6010" s="164">
        <v>6.7799748901443815</v>
      </c>
      <c r="F6010" s="164">
        <v>6.6100125549278088</v>
      </c>
      <c r="G6010" s="164">
        <v>6.4099968612680476</v>
      </c>
      <c r="H6010" s="164">
        <v>6.2099811676082863</v>
      </c>
    </row>
    <row r="6011" spans="1:8" ht="15.75" customHeight="1">
      <c r="A6011" s="4" t="str">
        <f>B6003&amp;B6011</f>
        <v>44168CONCHAN</v>
      </c>
      <c r="B6011" s="165" t="s">
        <v>14</v>
      </c>
      <c r="C6011" s="164">
        <v>6.6899999999999995</v>
      </c>
      <c r="D6011" s="164">
        <v>6.6899999999999995</v>
      </c>
      <c r="E6011" s="164">
        <v>6.7799748901443815</v>
      </c>
      <c r="F6011" s="164">
        <v>6.6100125549278088</v>
      </c>
      <c r="G6011" s="164">
        <v>6.4099968612680476</v>
      </c>
      <c r="H6011" s="164">
        <v>6.2099811676082863</v>
      </c>
    </row>
    <row r="6012" spans="1:8" ht="15.75" customHeight="1">
      <c r="A6012" s="4" t="str">
        <f>B6003&amp;B6012</f>
        <v>44168C. DE PASCO</v>
      </c>
      <c r="B6012" s="165" t="s">
        <v>23</v>
      </c>
      <c r="C6012" s="164"/>
      <c r="D6012" s="164"/>
      <c r="E6012" s="164"/>
      <c r="F6012" s="164"/>
      <c r="G6012" s="164">
        <v>7.1800062774639049</v>
      </c>
      <c r="H6012" s="164">
        <v>7.009965473948526</v>
      </c>
    </row>
    <row r="6013" spans="1:8" ht="15.75" customHeight="1">
      <c r="A6013" s="4" t="str">
        <f>B6003&amp;B6013</f>
        <v>44168PISCO</v>
      </c>
      <c r="B6013" s="165" t="s">
        <v>24</v>
      </c>
      <c r="C6013" s="164">
        <v>6.8900000000000006</v>
      </c>
      <c r="D6013" s="164">
        <v>6.8900000000000006</v>
      </c>
      <c r="E6013" s="164"/>
      <c r="F6013" s="164">
        <v>6.880021971123667</v>
      </c>
      <c r="G6013" s="164">
        <v>6.7099811676082863</v>
      </c>
      <c r="H6013" s="164">
        <v>6.4900345260514749</v>
      </c>
    </row>
    <row r="6014" spans="1:8" ht="15.75" customHeight="1">
      <c r="A6014" s="4" t="str">
        <f>B6003&amp;B6014</f>
        <v>44168MOLLENDO</v>
      </c>
      <c r="B6014" s="165" t="s">
        <v>25</v>
      </c>
      <c r="C6014" s="164">
        <v>7.16</v>
      </c>
      <c r="D6014" s="164">
        <v>7.16</v>
      </c>
      <c r="E6014" s="164"/>
      <c r="F6014" s="164"/>
      <c r="G6014" s="164">
        <v>7.0200094161958555</v>
      </c>
      <c r="H6014" s="164">
        <v>6.8400031387319515</v>
      </c>
    </row>
    <row r="6015" spans="1:8" ht="15.75" customHeight="1">
      <c r="A6015" s="4" t="str">
        <f>B6003&amp;B6015</f>
        <v>44168JULIACA</v>
      </c>
      <c r="B6015" s="165" t="s">
        <v>26</v>
      </c>
      <c r="C6015" s="164">
        <v>7.4300000000000015</v>
      </c>
      <c r="D6015" s="164">
        <v>7.4300000000000015</v>
      </c>
      <c r="E6015" s="164"/>
      <c r="F6015" s="164"/>
      <c r="G6015" s="164"/>
      <c r="H6015" s="164">
        <v>7.1800062774639057</v>
      </c>
    </row>
    <row r="6016" spans="1:8" ht="15.75" customHeight="1">
      <c r="A6016" s="4" t="str">
        <f>B6003&amp;B6016</f>
        <v>44168CUSCO</v>
      </c>
      <c r="B6016" s="165" t="s">
        <v>19</v>
      </c>
      <c r="C6016" s="164">
        <v>7.3800000000000008</v>
      </c>
      <c r="D6016" s="164">
        <v>7.3800000000000008</v>
      </c>
      <c r="E6016" s="164"/>
      <c r="F6016" s="164"/>
      <c r="G6016" s="164"/>
      <c r="H6016" s="164">
        <v>7.2299905838041436</v>
      </c>
    </row>
    <row r="6017" spans="1:8" ht="15.75" customHeight="1">
      <c r="A6017" s="4" t="str">
        <f>B6003&amp;B6017</f>
        <v>44168ILO</v>
      </c>
      <c r="B6017" s="165" t="s">
        <v>27</v>
      </c>
      <c r="C6017" s="164">
        <v>7.2000000000000011</v>
      </c>
      <c r="D6017" s="164">
        <v>7.2000000000000011</v>
      </c>
      <c r="E6017" s="164"/>
      <c r="F6017" s="164">
        <v>7.2900188323917128</v>
      </c>
      <c r="G6017" s="164"/>
      <c r="H6017" s="164"/>
    </row>
    <row r="6018" spans="1:8" ht="15.75" customHeight="1">
      <c r="A6018" s="4" t="str">
        <f>B6003&amp;B6018</f>
        <v>44168EL MILAGRO</v>
      </c>
      <c r="B6018" s="165" t="s">
        <v>28</v>
      </c>
      <c r="C6018" s="164">
        <v>6.9699999999999989</v>
      </c>
      <c r="D6018" s="164">
        <v>6.9699999999999989</v>
      </c>
      <c r="E6018" s="164"/>
      <c r="F6018" s="164"/>
      <c r="G6018" s="164">
        <v>6.9000313873195234</v>
      </c>
      <c r="H6018" s="164">
        <v>6.6300219711236661</v>
      </c>
    </row>
    <row r="6019" spans="1:8" ht="15.75" customHeight="1">
      <c r="A6019" s="4" t="str">
        <f>B6003&amp;B6019</f>
        <v>44168TARAPOTO</v>
      </c>
      <c r="B6019" s="165" t="s">
        <v>89</v>
      </c>
      <c r="C6019" s="164">
        <v>7.0950000000000006</v>
      </c>
      <c r="D6019" s="164">
        <v>7.0950000000000006</v>
      </c>
      <c r="E6019" s="164"/>
      <c r="F6019" s="164"/>
      <c r="G6019" s="164"/>
      <c r="H6019" s="164"/>
    </row>
    <row r="6020" spans="1:8" ht="15.75" customHeight="1">
      <c r="A6020" s="4" t="str">
        <f>B6003&amp;B6020</f>
        <v>44168IQUITOS</v>
      </c>
      <c r="B6020" s="165" t="s">
        <v>30</v>
      </c>
      <c r="C6020" s="164"/>
      <c r="D6020" s="164"/>
      <c r="E6020" s="164"/>
      <c r="F6020" s="164"/>
      <c r="G6020" s="164"/>
      <c r="H6020" s="164"/>
    </row>
    <row r="6021" spans="1:8" ht="15.75" customHeight="1">
      <c r="A6021" s="4" t="str">
        <f>B6003&amp;B6021</f>
        <v>44168PUCALLPA</v>
      </c>
      <c r="B6021" s="165" t="s">
        <v>31</v>
      </c>
      <c r="C6021" s="164"/>
      <c r="D6021" s="164"/>
      <c r="E6021" s="164"/>
      <c r="F6021" s="164"/>
      <c r="G6021" s="164"/>
      <c r="H6021" s="164"/>
    </row>
    <row r="6022" spans="1:8" ht="15.75" customHeight="1">
      <c r="A6022" s="4" t="str">
        <f>B6003&amp;B6022</f>
        <v>44168PTO. MALDONADO</v>
      </c>
      <c r="B6022" s="165" t="s">
        <v>32</v>
      </c>
      <c r="C6022" s="164">
        <v>8.6999999999999993</v>
      </c>
      <c r="D6022" s="164">
        <v>8.6999999999999993</v>
      </c>
      <c r="E6022" s="164"/>
      <c r="F6022" s="164"/>
      <c r="G6022" s="164"/>
      <c r="H6022" s="164"/>
    </row>
    <row r="6023" spans="1:8" ht="15.75" customHeight="1">
      <c r="A6023" s="4"/>
      <c r="B6023" s="17">
        <v>44175</v>
      </c>
      <c r="C6023" s="18"/>
      <c r="D6023" s="18"/>
      <c r="E6023" s="18"/>
      <c r="F6023" s="18"/>
      <c r="G6023" s="18"/>
      <c r="H6023" s="18"/>
    </row>
    <row r="6024" spans="1:8" ht="15.75" customHeight="1">
      <c r="A6024" s="4" t="str">
        <f>+B6023&amp;B6024</f>
        <v>44175TALARA</v>
      </c>
      <c r="B6024" s="165" t="s">
        <v>20</v>
      </c>
      <c r="C6024" s="164">
        <v>6.9300000000000015</v>
      </c>
      <c r="D6024" s="164">
        <v>6.9300000000000015</v>
      </c>
      <c r="E6024" s="164"/>
      <c r="F6024" s="164">
        <v>6.9099968612680476</v>
      </c>
      <c r="G6024" s="164">
        <v>6.7099811676082863</v>
      </c>
      <c r="H6024" s="164">
        <v>6.4199623352165736</v>
      </c>
    </row>
    <row r="6025" spans="1:8" ht="15.75" customHeight="1">
      <c r="A6025" s="4" t="str">
        <f>+B6023&amp;B6025</f>
        <v>44175PIURA</v>
      </c>
      <c r="B6025" s="165" t="s">
        <v>21</v>
      </c>
      <c r="C6025" s="164">
        <v>7.1000000000000014</v>
      </c>
      <c r="D6025" s="164">
        <v>7.1000000000000014</v>
      </c>
      <c r="E6025" s="164"/>
      <c r="F6025" s="164"/>
      <c r="G6025" s="164">
        <v>6.7900188323917146</v>
      </c>
      <c r="H6025" s="164">
        <v>6.5999686126804766</v>
      </c>
    </row>
    <row r="6026" spans="1:8" ht="15.75" customHeight="1">
      <c r="A6026" s="4" t="str">
        <f>B6023&amp;B6026</f>
        <v>44175ETEN</v>
      </c>
      <c r="B6026" s="165" t="s">
        <v>18</v>
      </c>
      <c r="C6026" s="164">
        <v>7.1800000000000015</v>
      </c>
      <c r="D6026" s="164">
        <v>7.1800000000000015</v>
      </c>
      <c r="E6026" s="164"/>
      <c r="F6026" s="164"/>
      <c r="G6026" s="164">
        <v>6.9799905838041427</v>
      </c>
      <c r="H6026" s="164">
        <v>6.7900188323917137</v>
      </c>
    </row>
    <row r="6027" spans="1:8" ht="15.75" customHeight="1">
      <c r="A6027" s="4" t="str">
        <f>B6023&amp;B6027</f>
        <v>44175SALAVERRY</v>
      </c>
      <c r="B6027" s="165" t="s">
        <v>16</v>
      </c>
      <c r="C6027" s="164">
        <v>7.2000000000000011</v>
      </c>
      <c r="D6027" s="164">
        <v>7.2000000000000011</v>
      </c>
      <c r="E6027" s="164"/>
      <c r="F6027" s="164">
        <v>7.1699623352165727</v>
      </c>
      <c r="G6027" s="164">
        <v>6.9799905838041427</v>
      </c>
      <c r="H6027" s="164">
        <v>6.7999843063402388</v>
      </c>
    </row>
    <row r="6028" spans="1:8" ht="15.75" customHeight="1">
      <c r="A6028" s="4" t="str">
        <f>B6023&amp;B6028</f>
        <v>44175CHIMBOTE</v>
      </c>
      <c r="B6028" s="165" t="s">
        <v>15</v>
      </c>
      <c r="C6028" s="164">
        <v>7.07</v>
      </c>
      <c r="D6028" s="164">
        <v>7.07</v>
      </c>
      <c r="E6028" s="164"/>
      <c r="F6028" s="164"/>
      <c r="G6028" s="164">
        <v>6.9799905838041427</v>
      </c>
      <c r="H6028" s="164"/>
    </row>
    <row r="6029" spans="1:8" ht="15.75" customHeight="1">
      <c r="A6029" s="4" t="str">
        <f>B6023&amp;B6029</f>
        <v>44175SUPE</v>
      </c>
      <c r="B6029" s="165" t="s">
        <v>22</v>
      </c>
      <c r="C6029" s="164">
        <v>7.0600000000000005</v>
      </c>
      <c r="D6029" s="164">
        <v>7.0600000000000005</v>
      </c>
      <c r="E6029" s="164"/>
      <c r="F6029" s="164"/>
      <c r="G6029" s="164">
        <v>6.7000156936597612</v>
      </c>
      <c r="H6029" s="164">
        <v>6.6699623352165727</v>
      </c>
    </row>
    <row r="6030" spans="1:8" ht="15.75" customHeight="1">
      <c r="A6030" s="4" t="str">
        <f>B6023&amp;B6030</f>
        <v>44175CALLAO</v>
      </c>
      <c r="B6030" s="165" t="s">
        <v>17</v>
      </c>
      <c r="C6030" s="164">
        <v>6.9300000000000015</v>
      </c>
      <c r="D6030" s="164">
        <v>6.9300000000000015</v>
      </c>
      <c r="E6030" s="164">
        <v>6.869978028876333</v>
      </c>
      <c r="F6030" s="164">
        <v>6.6899717514124282</v>
      </c>
      <c r="G6030" s="164">
        <v>6.4799905838041418</v>
      </c>
      <c r="H6030" s="164">
        <v>6.2799748901443824</v>
      </c>
    </row>
    <row r="6031" spans="1:8" ht="15.75" customHeight="1">
      <c r="A6031" s="4" t="str">
        <f>B6023&amp;B6031</f>
        <v>44175CONCHAN</v>
      </c>
      <c r="B6031" s="165" t="s">
        <v>14</v>
      </c>
      <c r="C6031" s="164">
        <v>6.9300000000000015</v>
      </c>
      <c r="D6031" s="164">
        <v>6.9300000000000015</v>
      </c>
      <c r="E6031" s="164">
        <v>6.869978028876333</v>
      </c>
      <c r="F6031" s="164">
        <v>6.6899717514124282</v>
      </c>
      <c r="G6031" s="164">
        <v>6.4799905838041418</v>
      </c>
      <c r="H6031" s="164">
        <v>6.2799748901443824</v>
      </c>
    </row>
    <row r="6032" spans="1:8" ht="15.75" customHeight="1">
      <c r="A6032" s="4" t="str">
        <f>B6023&amp;B6032</f>
        <v>44175C. DE PASCO</v>
      </c>
      <c r="B6032" s="165" t="s">
        <v>23</v>
      </c>
      <c r="C6032" s="164"/>
      <c r="D6032" s="164"/>
      <c r="E6032" s="164"/>
      <c r="F6032" s="164"/>
      <c r="G6032" s="164">
        <v>7.25</v>
      </c>
      <c r="H6032" s="164">
        <v>7.0800376647834273</v>
      </c>
    </row>
    <row r="6033" spans="1:8" ht="15.75" customHeight="1">
      <c r="A6033" s="4" t="str">
        <f>B6023&amp;B6033</f>
        <v>44175PISCO</v>
      </c>
      <c r="B6033" s="165" t="s">
        <v>24</v>
      </c>
      <c r="C6033" s="164">
        <v>7.1300000000000008</v>
      </c>
      <c r="D6033" s="164">
        <v>7.1300000000000008</v>
      </c>
      <c r="E6033" s="164"/>
      <c r="F6033" s="164">
        <v>6.9599811676082863</v>
      </c>
      <c r="G6033" s="164">
        <v>6.7799748901443806</v>
      </c>
      <c r="H6033" s="164">
        <v>6.5600282485875709</v>
      </c>
    </row>
    <row r="6034" spans="1:8" ht="15.75" customHeight="1">
      <c r="A6034" s="4" t="str">
        <f>B6023&amp;B6034</f>
        <v>44175MOLLENDO</v>
      </c>
      <c r="B6034" s="165" t="s">
        <v>25</v>
      </c>
      <c r="C6034" s="164">
        <v>7.4</v>
      </c>
      <c r="D6034" s="164">
        <v>7.4</v>
      </c>
      <c r="E6034" s="164"/>
      <c r="F6034" s="164"/>
      <c r="G6034" s="164">
        <v>7.0900031387319515</v>
      </c>
      <c r="H6034" s="164">
        <v>6.9099968612680476</v>
      </c>
    </row>
    <row r="6035" spans="1:8" ht="15.75" customHeight="1">
      <c r="A6035" s="4" t="str">
        <f>B6023&amp;B6035</f>
        <v>44175JULIACA</v>
      </c>
      <c r="B6035" s="165" t="s">
        <v>26</v>
      </c>
      <c r="C6035" s="164">
        <v>7.67</v>
      </c>
      <c r="D6035" s="164">
        <v>7.67</v>
      </c>
      <c r="E6035" s="164"/>
      <c r="F6035" s="164"/>
      <c r="G6035" s="164"/>
      <c r="H6035" s="164">
        <v>7.25</v>
      </c>
    </row>
    <row r="6036" spans="1:8" ht="15.75" customHeight="1">
      <c r="A6036" s="4" t="str">
        <f>B6023&amp;B6036</f>
        <v>44175CUSCO</v>
      </c>
      <c r="B6036" s="165" t="s">
        <v>19</v>
      </c>
      <c r="C6036" s="164">
        <v>7.620000000000001</v>
      </c>
      <c r="D6036" s="164">
        <v>7.620000000000001</v>
      </c>
      <c r="E6036" s="164"/>
      <c r="F6036" s="164"/>
      <c r="G6036" s="164"/>
      <c r="H6036" s="164">
        <v>7.2999843063402379</v>
      </c>
    </row>
    <row r="6037" spans="1:8" ht="15.75" customHeight="1">
      <c r="A6037" s="4" t="str">
        <f>B6023&amp;B6037</f>
        <v>44175ILO</v>
      </c>
      <c r="B6037" s="165" t="s">
        <v>27</v>
      </c>
      <c r="C6037" s="164">
        <v>7.4399999999999995</v>
      </c>
      <c r="D6037" s="164">
        <v>7.4399999999999995</v>
      </c>
      <c r="E6037" s="164"/>
      <c r="F6037" s="164">
        <v>7.3699780288763339</v>
      </c>
      <c r="G6037" s="164"/>
      <c r="H6037" s="164"/>
    </row>
    <row r="6038" spans="1:8" ht="15.75" customHeight="1">
      <c r="A6038" s="4" t="str">
        <f>B6023&amp;B6038</f>
        <v>44175EL MILAGRO</v>
      </c>
      <c r="B6038" s="165" t="s">
        <v>28</v>
      </c>
      <c r="C6038" s="164">
        <v>7.2100000000000009</v>
      </c>
      <c r="D6038" s="164">
        <v>7.2100000000000009</v>
      </c>
      <c r="E6038" s="164"/>
      <c r="F6038" s="164"/>
      <c r="G6038" s="164">
        <v>6.9700251098556176</v>
      </c>
      <c r="H6038" s="164">
        <v>6.7000156936597621</v>
      </c>
    </row>
    <row r="6039" spans="1:8" ht="15.75" customHeight="1">
      <c r="A6039" s="4" t="str">
        <f>B6023&amp;B6039</f>
        <v>44175TARAPOTO</v>
      </c>
      <c r="B6039" s="165" t="s">
        <v>89</v>
      </c>
      <c r="C6039" s="164">
        <v>7.3350000000000009</v>
      </c>
      <c r="D6039" s="164">
        <v>7.3350000000000009</v>
      </c>
      <c r="E6039" s="164"/>
      <c r="F6039" s="164"/>
      <c r="G6039" s="164"/>
      <c r="H6039" s="164"/>
    </row>
    <row r="6040" spans="1:8" ht="15.75" customHeight="1">
      <c r="A6040" s="4" t="str">
        <f>B6023&amp;B6040</f>
        <v>44175IQUITOS</v>
      </c>
      <c r="B6040" s="165" t="s">
        <v>30</v>
      </c>
      <c r="C6040" s="164"/>
      <c r="D6040" s="164"/>
      <c r="E6040" s="164"/>
      <c r="F6040" s="164"/>
      <c r="G6040" s="164"/>
      <c r="H6040" s="164"/>
    </row>
    <row r="6041" spans="1:8" ht="15.75" customHeight="1">
      <c r="A6041" s="4" t="str">
        <f>B6023&amp;B6041</f>
        <v>44175PUCALLPA</v>
      </c>
      <c r="B6041" s="165" t="s">
        <v>31</v>
      </c>
      <c r="C6041" s="164"/>
      <c r="D6041" s="164"/>
      <c r="E6041" s="164"/>
      <c r="F6041" s="164"/>
      <c r="G6041" s="164"/>
      <c r="H6041" s="164"/>
    </row>
    <row r="6042" spans="1:8" ht="15.75" customHeight="1">
      <c r="A6042" s="4" t="str">
        <f>B6023&amp;B6042</f>
        <v>44175PTO. MALDONADO</v>
      </c>
      <c r="B6042" s="165" t="s">
        <v>32</v>
      </c>
      <c r="C6042" s="164">
        <v>8.94</v>
      </c>
      <c r="D6042" s="164">
        <v>8.94</v>
      </c>
      <c r="E6042" s="164"/>
      <c r="F6042" s="164"/>
      <c r="G6042" s="164"/>
      <c r="H6042" s="164"/>
    </row>
    <row r="6043" spans="1:8" ht="15.75" customHeight="1">
      <c r="A6043" s="4"/>
      <c r="B6043" s="17">
        <v>44182</v>
      </c>
      <c r="C6043" s="18"/>
      <c r="D6043" s="18"/>
      <c r="E6043" s="18"/>
      <c r="F6043" s="18"/>
      <c r="G6043" s="18"/>
      <c r="H6043" s="18"/>
    </row>
    <row r="6044" spans="1:8" ht="15.75" customHeight="1">
      <c r="A6044" s="4" t="str">
        <f>+B6043&amp;B6044</f>
        <v>44182TALARA</v>
      </c>
      <c r="B6044" s="165" t="s">
        <v>20</v>
      </c>
      <c r="C6044" s="164">
        <v>7.08</v>
      </c>
      <c r="D6044" s="164">
        <v>7.08</v>
      </c>
      <c r="E6044" s="164"/>
      <c r="F6044" s="164">
        <v>6.9700251098556185</v>
      </c>
      <c r="G6044" s="164">
        <v>6.7700094161958555</v>
      </c>
      <c r="H6044" s="164">
        <v>6.4900345260514749</v>
      </c>
    </row>
    <row r="6045" spans="1:8" ht="15.75" customHeight="1">
      <c r="A6045" s="4" t="str">
        <f>+B6043&amp;B6045</f>
        <v>44182PIURA</v>
      </c>
      <c r="B6045" s="165" t="s">
        <v>21</v>
      </c>
      <c r="C6045" s="164">
        <v>7.25</v>
      </c>
      <c r="D6045" s="164">
        <v>7.25</v>
      </c>
      <c r="E6045" s="164"/>
      <c r="F6045" s="164"/>
      <c r="G6045" s="164">
        <v>6.8499686126804775</v>
      </c>
      <c r="H6045" s="164">
        <v>6.6699623352165727</v>
      </c>
    </row>
    <row r="6046" spans="1:8" ht="15.75" customHeight="1">
      <c r="A6046" s="4" t="str">
        <f>B6043&amp;B6046</f>
        <v>44182ETEN</v>
      </c>
      <c r="B6046" s="165" t="s">
        <v>18</v>
      </c>
      <c r="C6046" s="164">
        <v>7.33</v>
      </c>
      <c r="D6046" s="164">
        <v>7.33</v>
      </c>
      <c r="E6046" s="164"/>
      <c r="F6046" s="164"/>
      <c r="G6046" s="164">
        <v>7.0400188323917137</v>
      </c>
      <c r="H6046" s="164">
        <v>6.8600125549278097</v>
      </c>
    </row>
    <row r="6047" spans="1:8" ht="15.75" customHeight="1">
      <c r="A6047" s="4" t="str">
        <f>B6043&amp;B6047</f>
        <v>44182SALAVERRY</v>
      </c>
      <c r="B6047" s="165" t="s">
        <v>16</v>
      </c>
      <c r="C6047" s="164">
        <v>7.3500000000000014</v>
      </c>
      <c r="D6047" s="164">
        <v>7.3500000000000014</v>
      </c>
      <c r="E6047" s="164"/>
      <c r="F6047" s="164">
        <v>7.2299905838041436</v>
      </c>
      <c r="G6047" s="164">
        <v>7.0400188323917137</v>
      </c>
      <c r="H6047" s="164">
        <v>6.869978028876333</v>
      </c>
    </row>
    <row r="6048" spans="1:8" ht="15.75" customHeight="1">
      <c r="A6048" s="4" t="str">
        <f>B6043&amp;B6048</f>
        <v>44182CHIMBOTE</v>
      </c>
      <c r="B6048" s="165" t="s">
        <v>15</v>
      </c>
      <c r="C6048" s="164">
        <v>7.2199999999999989</v>
      </c>
      <c r="D6048" s="164">
        <v>7.2199999999999989</v>
      </c>
      <c r="E6048" s="164"/>
      <c r="F6048" s="164"/>
      <c r="G6048" s="164">
        <v>7.0400188323917137</v>
      </c>
      <c r="H6048" s="164"/>
    </row>
    <row r="6049" spans="1:8" ht="15.75" customHeight="1">
      <c r="A6049" s="4" t="str">
        <f>B6043&amp;B6049</f>
        <v>44182SUPE</v>
      </c>
      <c r="B6049" s="165" t="s">
        <v>22</v>
      </c>
      <c r="C6049" s="164">
        <v>7.2100000000000009</v>
      </c>
      <c r="D6049" s="164">
        <v>7.2100000000000009</v>
      </c>
      <c r="E6049" s="164"/>
      <c r="F6049" s="164"/>
      <c r="G6049" s="164">
        <v>6.7599654739485251</v>
      </c>
      <c r="H6049" s="164">
        <v>6.7400345260514749</v>
      </c>
    </row>
    <row r="6050" spans="1:8" ht="15.75" customHeight="1">
      <c r="A6050" s="4" t="str">
        <f>B6043&amp;B6050</f>
        <v>44182CALLAO</v>
      </c>
      <c r="B6050" s="165" t="s">
        <v>17</v>
      </c>
      <c r="C6050" s="164">
        <v>7.08</v>
      </c>
      <c r="D6050" s="164">
        <v>7.08</v>
      </c>
      <c r="E6050" s="164">
        <v>6.9300062774639049</v>
      </c>
      <c r="F6050" s="164">
        <v>6.7500000000000009</v>
      </c>
      <c r="G6050" s="164">
        <v>6.5400188323917137</v>
      </c>
      <c r="H6050" s="164">
        <v>6.3499686126804775</v>
      </c>
    </row>
    <row r="6051" spans="1:8" ht="15.75" customHeight="1">
      <c r="A6051" s="4" t="str">
        <f>B6043&amp;B6051</f>
        <v>44182CONCHAN</v>
      </c>
      <c r="B6051" s="165" t="s">
        <v>14</v>
      </c>
      <c r="C6051" s="164">
        <v>7.08</v>
      </c>
      <c r="D6051" s="164">
        <v>7.08</v>
      </c>
      <c r="E6051" s="164">
        <v>6.9300062774639049</v>
      </c>
      <c r="F6051" s="164">
        <v>6.7500000000000009</v>
      </c>
      <c r="G6051" s="164">
        <v>6.5400188323917137</v>
      </c>
      <c r="H6051" s="164">
        <v>6.3499686126804775</v>
      </c>
    </row>
    <row r="6052" spans="1:8" ht="15.75" customHeight="1">
      <c r="A6052" s="4" t="str">
        <f>B6043&amp;B6052</f>
        <v>44182C. DE PASCO</v>
      </c>
      <c r="B6052" s="165" t="s">
        <v>23</v>
      </c>
      <c r="C6052" s="164"/>
      <c r="D6052" s="164"/>
      <c r="E6052" s="164"/>
      <c r="F6052" s="164"/>
      <c r="G6052" s="164">
        <v>7.3100282485875709</v>
      </c>
      <c r="H6052" s="164">
        <v>7.1500313873195234</v>
      </c>
    </row>
    <row r="6053" spans="1:8" ht="15.75" customHeight="1">
      <c r="A6053" s="4" t="str">
        <f>B6043&amp;B6053</f>
        <v>44182PISCO</v>
      </c>
      <c r="B6053" s="165" t="s">
        <v>24</v>
      </c>
      <c r="C6053" s="164">
        <v>7.2799999999999994</v>
      </c>
      <c r="D6053" s="164">
        <v>7.2799999999999994</v>
      </c>
      <c r="E6053" s="164"/>
      <c r="F6053" s="164">
        <v>7.0200094161958564</v>
      </c>
      <c r="G6053" s="164">
        <v>6.8400031387319524</v>
      </c>
      <c r="H6053" s="164">
        <v>6.6300219711236661</v>
      </c>
    </row>
    <row r="6054" spans="1:8" ht="15.75" customHeight="1">
      <c r="A6054" s="4" t="str">
        <f>B6043&amp;B6054</f>
        <v>44182MOLLENDO</v>
      </c>
      <c r="B6054" s="165" t="s">
        <v>25</v>
      </c>
      <c r="C6054" s="164">
        <v>7.5499999999999989</v>
      </c>
      <c r="D6054" s="164">
        <v>7.5499999999999989</v>
      </c>
      <c r="E6054" s="164"/>
      <c r="F6054" s="164"/>
      <c r="G6054" s="164">
        <v>7.1500313873195225</v>
      </c>
      <c r="H6054" s="164">
        <v>6.9799905838041418</v>
      </c>
    </row>
    <row r="6055" spans="1:8" ht="15.75" customHeight="1">
      <c r="A6055" s="4" t="str">
        <f>B6043&amp;B6055</f>
        <v>44182JULIACA</v>
      </c>
      <c r="B6055" s="165" t="s">
        <v>26</v>
      </c>
      <c r="C6055" s="164">
        <v>7.82</v>
      </c>
      <c r="D6055" s="164">
        <v>7.82</v>
      </c>
      <c r="E6055" s="164"/>
      <c r="F6055" s="164"/>
      <c r="G6055" s="164"/>
      <c r="H6055" s="164">
        <v>7.3199937225360951</v>
      </c>
    </row>
    <row r="6056" spans="1:8" ht="15.75" customHeight="1">
      <c r="A6056" s="4" t="str">
        <f>B6043&amp;B6056</f>
        <v>44182CUSCO</v>
      </c>
      <c r="B6056" s="165" t="s">
        <v>19</v>
      </c>
      <c r="C6056" s="164">
        <v>7.77</v>
      </c>
      <c r="D6056" s="164">
        <v>7.77</v>
      </c>
      <c r="E6056" s="164"/>
      <c r="F6056" s="164"/>
      <c r="G6056" s="164"/>
      <c r="H6056" s="164">
        <v>7.3699780288763339</v>
      </c>
    </row>
    <row r="6057" spans="1:8" ht="15.75" customHeight="1">
      <c r="A6057" s="4" t="str">
        <f>B6043&amp;B6057</f>
        <v>44182ILO</v>
      </c>
      <c r="B6057" s="165" t="s">
        <v>27</v>
      </c>
      <c r="C6057" s="164">
        <v>7.59</v>
      </c>
      <c r="D6057" s="164">
        <v>7.59</v>
      </c>
      <c r="E6057" s="164"/>
      <c r="F6057" s="164">
        <v>7.4300062774639049</v>
      </c>
      <c r="G6057" s="164"/>
      <c r="H6057" s="164"/>
    </row>
    <row r="6058" spans="1:8" ht="15.75" customHeight="1">
      <c r="A6058" s="4" t="str">
        <f>B6043&amp;B6058</f>
        <v>44182EL MILAGRO</v>
      </c>
      <c r="B6058" s="165" t="s">
        <v>28</v>
      </c>
      <c r="C6058" s="164">
        <v>7.3599999999999994</v>
      </c>
      <c r="D6058" s="164">
        <v>7.3599999999999994</v>
      </c>
      <c r="E6058" s="164"/>
      <c r="F6058" s="164"/>
      <c r="G6058" s="164">
        <v>7.0299748901443824</v>
      </c>
      <c r="H6058" s="164">
        <v>6.7700094161958564</v>
      </c>
    </row>
    <row r="6059" spans="1:8" ht="15.75" customHeight="1">
      <c r="A6059" s="4" t="str">
        <f>B6043&amp;B6059</f>
        <v>44182TARAPOTO</v>
      </c>
      <c r="B6059" s="165" t="s">
        <v>89</v>
      </c>
      <c r="C6059" s="164">
        <v>7.4850000000000012</v>
      </c>
      <c r="D6059" s="164">
        <v>7.4850000000000012</v>
      </c>
      <c r="E6059" s="164"/>
      <c r="F6059" s="164"/>
      <c r="G6059" s="164"/>
      <c r="H6059" s="164"/>
    </row>
    <row r="6060" spans="1:8" ht="15.75" customHeight="1">
      <c r="A6060" s="4" t="str">
        <f>B6043&amp;B6060</f>
        <v>44182IQUITOS</v>
      </c>
      <c r="B6060" s="165" t="s">
        <v>30</v>
      </c>
      <c r="C6060" s="164"/>
      <c r="D6060" s="164"/>
      <c r="E6060" s="164"/>
      <c r="F6060" s="164"/>
      <c r="G6060" s="164"/>
      <c r="H6060" s="164"/>
    </row>
    <row r="6061" spans="1:8" ht="15.75" customHeight="1">
      <c r="A6061" s="4" t="str">
        <f>B6043&amp;B6061</f>
        <v>44182PUCALLPA</v>
      </c>
      <c r="B6061" s="165" t="s">
        <v>31</v>
      </c>
      <c r="C6061" s="164"/>
      <c r="D6061" s="164"/>
      <c r="E6061" s="164"/>
      <c r="F6061" s="164"/>
      <c r="G6061" s="164"/>
      <c r="H6061" s="164"/>
    </row>
    <row r="6062" spans="1:8" ht="15.75" customHeight="1">
      <c r="A6062" s="4" t="str">
        <f>B6043&amp;B6062</f>
        <v>44182PTO. MALDONADO</v>
      </c>
      <c r="B6062" s="165" t="s">
        <v>32</v>
      </c>
      <c r="C6062" s="164">
        <v>9.09</v>
      </c>
      <c r="D6062" s="164">
        <v>9.09</v>
      </c>
      <c r="E6062" s="164"/>
      <c r="F6062" s="164"/>
      <c r="G6062" s="164"/>
      <c r="H6062" s="164"/>
    </row>
    <row r="6063" spans="1:8" ht="15.75" customHeight="1">
      <c r="A6063" s="4"/>
      <c r="B6063" s="17">
        <v>44189</v>
      </c>
      <c r="C6063" s="18"/>
      <c r="D6063" s="18"/>
      <c r="E6063" s="18"/>
      <c r="F6063" s="18"/>
      <c r="G6063" s="18"/>
      <c r="H6063" s="18"/>
    </row>
    <row r="6064" spans="1:8" ht="15.75" customHeight="1">
      <c r="A6064" s="4" t="str">
        <f>+B6063&amp;B6064</f>
        <v>44189TALARA</v>
      </c>
      <c r="B6064" s="165" t="s">
        <v>20</v>
      </c>
      <c r="C6064" s="164">
        <v>7.2799999999999994</v>
      </c>
      <c r="D6064" s="164">
        <v>7.2799999999999994</v>
      </c>
      <c r="E6064" s="164"/>
      <c r="F6064" s="164">
        <v>7.2099811676082863</v>
      </c>
      <c r="G6064" s="164">
        <v>6.9799905838041427</v>
      </c>
      <c r="H6064" s="164">
        <v>6.7099811676082872</v>
      </c>
    </row>
    <row r="6065" spans="1:8" ht="15.75" customHeight="1">
      <c r="A6065" s="4" t="str">
        <f>+B6063&amp;B6065</f>
        <v>44189PIURA</v>
      </c>
      <c r="B6065" s="165" t="s">
        <v>21</v>
      </c>
      <c r="C6065" s="164">
        <v>7.4500000000000011</v>
      </c>
      <c r="D6065" s="164">
        <v>7.4500000000000011</v>
      </c>
      <c r="E6065" s="164"/>
      <c r="F6065" s="164"/>
      <c r="G6065" s="164">
        <v>7.0600282485875692</v>
      </c>
      <c r="H6065" s="164">
        <v>6.8899874450721903</v>
      </c>
    </row>
    <row r="6066" spans="1:8" ht="15.75" customHeight="1">
      <c r="A6066" s="4" t="str">
        <f>B6063&amp;B6066</f>
        <v>44189ETEN</v>
      </c>
      <c r="B6066" s="165" t="s">
        <v>18</v>
      </c>
      <c r="C6066" s="164">
        <v>7.5299999999999994</v>
      </c>
      <c r="D6066" s="164">
        <v>7.5299999999999994</v>
      </c>
      <c r="E6066" s="164"/>
      <c r="F6066" s="164"/>
      <c r="G6066" s="164">
        <v>7.25</v>
      </c>
      <c r="H6066" s="164">
        <v>7.0800376647834273</v>
      </c>
    </row>
    <row r="6067" spans="1:8" ht="15.75" customHeight="1">
      <c r="A6067" s="4" t="str">
        <f>B6063&amp;B6067</f>
        <v>44189SALAVERRY</v>
      </c>
      <c r="B6067" s="165" t="s">
        <v>16</v>
      </c>
      <c r="C6067" s="164">
        <v>7.5499999999999989</v>
      </c>
      <c r="D6067" s="164">
        <v>7.5499999999999989</v>
      </c>
      <c r="E6067" s="164"/>
      <c r="F6067" s="164">
        <v>7.4700251098556185</v>
      </c>
      <c r="G6067" s="164">
        <v>7.25</v>
      </c>
      <c r="H6067" s="164">
        <v>7.0900031387319524</v>
      </c>
    </row>
    <row r="6068" spans="1:8" ht="15.75" customHeight="1">
      <c r="A6068" s="4" t="str">
        <f>B6063&amp;B6068</f>
        <v>44189CHIMBOTE</v>
      </c>
      <c r="B6068" s="165" t="s">
        <v>15</v>
      </c>
      <c r="C6068" s="164">
        <v>7.42</v>
      </c>
      <c r="D6068" s="164">
        <v>7.42</v>
      </c>
      <c r="E6068" s="164"/>
      <c r="F6068" s="164"/>
      <c r="G6068" s="164">
        <v>7.25</v>
      </c>
      <c r="H6068" s="164"/>
    </row>
    <row r="6069" spans="1:8" ht="15.75" customHeight="1">
      <c r="A6069" s="4" t="str">
        <f>B6063&amp;B6069</f>
        <v>44189SUPE</v>
      </c>
      <c r="B6069" s="165" t="s">
        <v>22</v>
      </c>
      <c r="C6069" s="164">
        <v>7.41</v>
      </c>
      <c r="D6069" s="164">
        <v>7.41</v>
      </c>
      <c r="E6069" s="164"/>
      <c r="F6069" s="164"/>
      <c r="G6069" s="164">
        <v>6.9700251098556176</v>
      </c>
      <c r="H6069" s="164">
        <v>6.9599811676082863</v>
      </c>
    </row>
    <row r="6070" spans="1:8" ht="15.75" customHeight="1">
      <c r="A6070" s="4" t="str">
        <f>B6063&amp;B6070</f>
        <v>44189CALLAO</v>
      </c>
      <c r="B6070" s="165" t="s">
        <v>17</v>
      </c>
      <c r="C6070" s="164">
        <v>7.2799999999999994</v>
      </c>
      <c r="D6070" s="164">
        <v>7.2799999999999994</v>
      </c>
      <c r="E6070" s="164">
        <v>7.1899717514124291</v>
      </c>
      <c r="F6070" s="164">
        <v>6.9900345260514758</v>
      </c>
      <c r="G6070" s="164">
        <v>6.75</v>
      </c>
      <c r="H6070" s="164">
        <v>6.569993722536096</v>
      </c>
    </row>
    <row r="6071" spans="1:8" ht="15.75" customHeight="1">
      <c r="A6071" s="4" t="str">
        <f>B6063&amp;B6071</f>
        <v>44189CONCHAN</v>
      </c>
      <c r="B6071" s="165" t="s">
        <v>14</v>
      </c>
      <c r="C6071" s="164">
        <v>7.2799999999999994</v>
      </c>
      <c r="D6071" s="164">
        <v>7.2799999999999994</v>
      </c>
      <c r="E6071" s="164">
        <v>7.1899717514124291</v>
      </c>
      <c r="F6071" s="164">
        <v>6.9900345260514758</v>
      </c>
      <c r="G6071" s="164">
        <v>6.75</v>
      </c>
      <c r="H6071" s="164">
        <v>6.569993722536096</v>
      </c>
    </row>
    <row r="6072" spans="1:8" ht="15.75" customHeight="1">
      <c r="A6072" s="4" t="str">
        <f>B6063&amp;B6072</f>
        <v>44189C. DE PASCO</v>
      </c>
      <c r="B6072" s="165" t="s">
        <v>23</v>
      </c>
      <c r="C6072" s="164"/>
      <c r="D6072" s="164"/>
      <c r="E6072" s="164"/>
      <c r="F6072" s="164"/>
      <c r="G6072" s="164">
        <v>7.5200094161958564</v>
      </c>
      <c r="H6072" s="164">
        <v>7.3699780288763339</v>
      </c>
    </row>
    <row r="6073" spans="1:8" ht="15.75" customHeight="1">
      <c r="A6073" s="4" t="str">
        <f>B6063&amp;B6073</f>
        <v>44189PISCO</v>
      </c>
      <c r="B6073" s="165" t="s">
        <v>24</v>
      </c>
      <c r="C6073" s="164">
        <v>7.48</v>
      </c>
      <c r="D6073" s="164">
        <v>7.48</v>
      </c>
      <c r="E6073" s="164"/>
      <c r="F6073" s="164">
        <v>7.2599654739485242</v>
      </c>
      <c r="G6073" s="164">
        <v>7.0499843063402396</v>
      </c>
      <c r="H6073" s="164">
        <v>6.8499686126804784</v>
      </c>
    </row>
    <row r="6074" spans="1:8" ht="15.75" customHeight="1">
      <c r="A6074" s="4" t="str">
        <f>B6063&amp;B6074</f>
        <v>44189MOLLENDO</v>
      </c>
      <c r="B6074" s="165" t="s">
        <v>25</v>
      </c>
      <c r="C6074" s="164">
        <v>7.75</v>
      </c>
      <c r="D6074" s="164">
        <v>7.75</v>
      </c>
      <c r="E6074" s="164"/>
      <c r="F6074" s="164"/>
      <c r="G6074" s="164">
        <v>7.3600125549278097</v>
      </c>
      <c r="H6074" s="164">
        <v>7.2000156936597612</v>
      </c>
    </row>
    <row r="6075" spans="1:8" ht="15.75" customHeight="1">
      <c r="A6075" s="4" t="str">
        <f>B6063&amp;B6075</f>
        <v>44189JULIACA</v>
      </c>
      <c r="B6075" s="165" t="s">
        <v>26</v>
      </c>
      <c r="C6075" s="164">
        <v>8.02</v>
      </c>
      <c r="D6075" s="164">
        <v>8.02</v>
      </c>
      <c r="E6075" s="164"/>
      <c r="F6075" s="164"/>
      <c r="G6075" s="164"/>
      <c r="H6075" s="164">
        <v>7.5400188323917137</v>
      </c>
    </row>
    <row r="6076" spans="1:8" ht="15.75" customHeight="1">
      <c r="A6076" s="4" t="str">
        <f>B6063&amp;B6076</f>
        <v>44189CUSCO</v>
      </c>
      <c r="B6076" s="165" t="s">
        <v>19</v>
      </c>
      <c r="C6076" s="164">
        <v>7.9700000000000006</v>
      </c>
      <c r="D6076" s="164">
        <v>7.9700000000000006</v>
      </c>
      <c r="E6076" s="164"/>
      <c r="F6076" s="164"/>
      <c r="G6076" s="164"/>
      <c r="H6076" s="164">
        <v>7.5900031387319506</v>
      </c>
    </row>
    <row r="6077" spans="1:8" ht="15.75" customHeight="1">
      <c r="A6077" s="4" t="str">
        <f>B6063&amp;B6077</f>
        <v>44189ILO</v>
      </c>
      <c r="B6077" s="165" t="s">
        <v>27</v>
      </c>
      <c r="C6077" s="164">
        <v>7.7900000000000009</v>
      </c>
      <c r="D6077" s="164">
        <v>7.7900000000000009</v>
      </c>
      <c r="E6077" s="164"/>
      <c r="F6077" s="164">
        <v>7.6699623352165727</v>
      </c>
      <c r="G6077" s="164"/>
      <c r="H6077" s="164"/>
    </row>
    <row r="6078" spans="1:8" ht="15.75" customHeight="1">
      <c r="A6078" s="4" t="str">
        <f>B6063&amp;B6078</f>
        <v>44189EL MILAGRO</v>
      </c>
      <c r="B6078" s="165" t="s">
        <v>28</v>
      </c>
      <c r="C6078" s="164">
        <v>7.5600000000000005</v>
      </c>
      <c r="D6078" s="164">
        <v>7.5600000000000005</v>
      </c>
      <c r="E6078" s="164"/>
      <c r="F6078" s="164"/>
      <c r="G6078" s="164">
        <v>7.2400345260514749</v>
      </c>
      <c r="H6078" s="164">
        <v>6.9900345260514758</v>
      </c>
    </row>
    <row r="6079" spans="1:8" ht="15.75" customHeight="1">
      <c r="A6079" s="4" t="str">
        <f>B6063&amp;B6079</f>
        <v>44189TARAPOTO</v>
      </c>
      <c r="B6079" s="165" t="s">
        <v>89</v>
      </c>
      <c r="C6079" s="164">
        <v>7.6850000000000005</v>
      </c>
      <c r="D6079" s="164">
        <v>7.6850000000000005</v>
      </c>
      <c r="E6079" s="164"/>
      <c r="F6079" s="164"/>
      <c r="G6079" s="164"/>
      <c r="H6079" s="164"/>
    </row>
    <row r="6080" spans="1:8" ht="15.75" customHeight="1">
      <c r="A6080" s="4" t="str">
        <f>B6063&amp;B6080</f>
        <v>44189IQUITOS</v>
      </c>
      <c r="B6080" s="165" t="s">
        <v>30</v>
      </c>
      <c r="C6080" s="164"/>
      <c r="D6080" s="164"/>
      <c r="E6080" s="164"/>
      <c r="F6080" s="164"/>
      <c r="G6080" s="164"/>
      <c r="H6080" s="164"/>
    </row>
    <row r="6081" spans="1:8" ht="15.75" customHeight="1">
      <c r="A6081" s="4" t="str">
        <f>B6063&amp;B6081</f>
        <v>44189PUCALLPA</v>
      </c>
      <c r="B6081" s="165" t="s">
        <v>31</v>
      </c>
      <c r="C6081" s="164"/>
      <c r="D6081" s="164"/>
      <c r="E6081" s="164"/>
      <c r="F6081" s="164"/>
      <c r="G6081" s="164"/>
      <c r="H6081" s="164"/>
    </row>
    <row r="6082" spans="1:8" ht="15.75" customHeight="1">
      <c r="A6082" s="4" t="str">
        <f>B6063&amp;B6082</f>
        <v>44189PTO. MALDONADO</v>
      </c>
      <c r="B6082" s="165" t="s">
        <v>32</v>
      </c>
      <c r="C6082" s="164">
        <v>9.2899999999999991</v>
      </c>
      <c r="D6082" s="164">
        <v>9.2899999999999991</v>
      </c>
      <c r="E6082" s="164"/>
      <c r="F6082" s="164"/>
      <c r="G6082" s="164"/>
      <c r="H6082" s="164"/>
    </row>
    <row r="6083" spans="1:8" ht="15.75" customHeight="1">
      <c r="A6083" s="4"/>
      <c r="B6083" s="17">
        <v>44196</v>
      </c>
      <c r="C6083" s="18"/>
      <c r="D6083" s="18"/>
      <c r="E6083" s="18"/>
      <c r="F6083" s="18"/>
      <c r="G6083" s="18"/>
      <c r="H6083" s="18"/>
    </row>
    <row r="6084" spans="1:8" ht="15.75" customHeight="1">
      <c r="A6084" s="4" t="str">
        <f>+B6083&amp;B6084</f>
        <v>44196TALARA</v>
      </c>
      <c r="B6084" s="165" t="s">
        <v>20</v>
      </c>
      <c r="C6084" s="18">
        <v>7.4399999999999995</v>
      </c>
      <c r="D6084" s="18">
        <v>7.4399999999999995</v>
      </c>
      <c r="E6084" s="18"/>
      <c r="F6084" s="18">
        <v>7.4000313873195234</v>
      </c>
      <c r="G6084" s="18">
        <v>7.1699623352165718</v>
      </c>
      <c r="H6084" s="18">
        <v>6.8899874450721903</v>
      </c>
    </row>
    <row r="6085" spans="1:8" ht="15.75" customHeight="1">
      <c r="A6085" s="4" t="str">
        <f>+B6083&amp;B6085</f>
        <v>44196PIURA</v>
      </c>
      <c r="B6085" s="165" t="s">
        <v>21</v>
      </c>
      <c r="C6085" s="18">
        <v>7.6099999999999994</v>
      </c>
      <c r="D6085" s="18">
        <v>7.6099999999999994</v>
      </c>
      <c r="E6085" s="18"/>
      <c r="F6085" s="18"/>
      <c r="G6085" s="18">
        <v>7.25</v>
      </c>
      <c r="H6085" s="18">
        <v>7.0699937225360951</v>
      </c>
    </row>
    <row r="6086" spans="1:8" ht="15.75" customHeight="1">
      <c r="A6086" s="4" t="str">
        <f>B6083&amp;B6086</f>
        <v>44196ETEN</v>
      </c>
      <c r="B6086" s="165" t="s">
        <v>18</v>
      </c>
      <c r="C6086" s="18">
        <v>7.6899999999999995</v>
      </c>
      <c r="D6086" s="18">
        <v>7.6899999999999995</v>
      </c>
      <c r="E6086" s="18"/>
      <c r="F6086" s="18"/>
      <c r="G6086" s="18">
        <v>7.4399717514124299</v>
      </c>
      <c r="H6086" s="18">
        <v>7.2599654739485251</v>
      </c>
    </row>
    <row r="6087" spans="1:8" ht="15.75" customHeight="1">
      <c r="A6087" s="4" t="str">
        <f>B6083&amp;B6087</f>
        <v>44196SALAVERRY</v>
      </c>
      <c r="B6087" s="165" t="s">
        <v>16</v>
      </c>
      <c r="C6087" s="18">
        <v>7.7100000000000009</v>
      </c>
      <c r="D6087" s="18">
        <v>7.7100000000000009</v>
      </c>
      <c r="E6087" s="18"/>
      <c r="F6087" s="18">
        <v>7.6599968612680485</v>
      </c>
      <c r="G6087" s="18">
        <v>7.4399717514124299</v>
      </c>
      <c r="H6087" s="18">
        <v>7.2700094161958573</v>
      </c>
    </row>
    <row r="6088" spans="1:8" ht="15.75" customHeight="1">
      <c r="A6088" s="4" t="str">
        <f>B6083&amp;B6088</f>
        <v>44196CHIMBOTE</v>
      </c>
      <c r="B6088" s="165" t="s">
        <v>15</v>
      </c>
      <c r="C6088" s="18">
        <v>7.58</v>
      </c>
      <c r="D6088" s="18">
        <v>7.58</v>
      </c>
      <c r="E6088" s="18"/>
      <c r="F6088" s="18"/>
      <c r="G6088" s="18">
        <v>7.4399717514124299</v>
      </c>
      <c r="H6088" s="18"/>
    </row>
    <row r="6089" spans="1:8" ht="15.75" customHeight="1">
      <c r="A6089" s="4" t="str">
        <f>B6083&amp;B6089</f>
        <v>44196SUPE</v>
      </c>
      <c r="B6089" s="165" t="s">
        <v>22</v>
      </c>
      <c r="C6089" s="18">
        <v>7.57</v>
      </c>
      <c r="D6089" s="18">
        <v>7.57</v>
      </c>
      <c r="E6089" s="18"/>
      <c r="F6089" s="18"/>
      <c r="G6089" s="18">
        <v>7.1599968612680467</v>
      </c>
      <c r="H6089" s="18">
        <v>7.1399874450721921</v>
      </c>
    </row>
    <row r="6090" spans="1:8" ht="15.75" customHeight="1">
      <c r="A6090" s="4" t="str">
        <f>B6083&amp;B6090</f>
        <v>44196CALLAO</v>
      </c>
      <c r="B6090" s="165" t="s">
        <v>17</v>
      </c>
      <c r="C6090" s="18">
        <v>7.4399999999999995</v>
      </c>
      <c r="D6090" s="18">
        <v>7.4399999999999995</v>
      </c>
      <c r="E6090" s="18">
        <v>7.3800219711236661</v>
      </c>
      <c r="F6090" s="18">
        <v>7.180006277463904</v>
      </c>
      <c r="G6090" s="18">
        <v>6.9399717514124308</v>
      </c>
      <c r="H6090" s="18">
        <v>6.7500000000000009</v>
      </c>
    </row>
    <row r="6091" spans="1:8" ht="15.75" customHeight="1">
      <c r="A6091" s="4" t="str">
        <f>B6083&amp;B6091</f>
        <v>44196CONCHAN</v>
      </c>
      <c r="B6091" s="165" t="s">
        <v>14</v>
      </c>
      <c r="C6091" s="18">
        <v>7.4399999999999995</v>
      </c>
      <c r="D6091" s="18">
        <v>7.4399999999999995</v>
      </c>
      <c r="E6091" s="18">
        <v>7.3800219711236661</v>
      </c>
      <c r="F6091" s="18">
        <v>7.180006277463904</v>
      </c>
      <c r="G6091" s="18">
        <v>6.9399717514124308</v>
      </c>
      <c r="H6091" s="18">
        <v>6.7500000000000009</v>
      </c>
    </row>
    <row r="6092" spans="1:8" ht="15.75" customHeight="1">
      <c r="A6092" s="4" t="str">
        <f>B6083&amp;B6092</f>
        <v>44196C. DE PASCO</v>
      </c>
      <c r="B6092" s="165" t="s">
        <v>23</v>
      </c>
      <c r="C6092" s="18"/>
      <c r="D6092" s="18"/>
      <c r="E6092" s="18"/>
      <c r="F6092" s="18"/>
      <c r="G6092" s="18">
        <v>7.7099811676082863</v>
      </c>
      <c r="H6092" s="18">
        <v>7.549984306340237</v>
      </c>
    </row>
    <row r="6093" spans="1:8" ht="15.75" customHeight="1">
      <c r="A6093" s="4" t="str">
        <f>B6083&amp;B6093</f>
        <v>44196PISCO</v>
      </c>
      <c r="B6093" s="165" t="s">
        <v>24</v>
      </c>
      <c r="C6093" s="18">
        <v>7.6400000000000006</v>
      </c>
      <c r="D6093" s="18">
        <v>7.6400000000000006</v>
      </c>
      <c r="E6093" s="18"/>
      <c r="F6093" s="18">
        <v>7.4500156936597604</v>
      </c>
      <c r="G6093" s="18">
        <v>7.2400345260514749</v>
      </c>
      <c r="H6093" s="18">
        <v>7.0299748901443815</v>
      </c>
    </row>
    <row r="6094" spans="1:8" ht="15.75" customHeight="1">
      <c r="A6094" s="4" t="str">
        <f>B6083&amp;B6094</f>
        <v>44196MOLLENDO</v>
      </c>
      <c r="B6094" s="165" t="s">
        <v>25</v>
      </c>
      <c r="C6094" s="18">
        <v>7.91</v>
      </c>
      <c r="D6094" s="18">
        <v>7.91</v>
      </c>
      <c r="E6094" s="18"/>
      <c r="F6094" s="18"/>
      <c r="G6094" s="18">
        <v>7.5499843063402388</v>
      </c>
      <c r="H6094" s="18">
        <v>7.3800219711236661</v>
      </c>
    </row>
    <row r="6095" spans="1:8" ht="15.75" customHeight="1">
      <c r="A6095" s="4" t="str">
        <f>B6083&amp;B6095</f>
        <v>44196JULIACA</v>
      </c>
      <c r="B6095" s="165" t="s">
        <v>26</v>
      </c>
      <c r="C6095" s="18">
        <v>8.1800000000000015</v>
      </c>
      <c r="D6095" s="18">
        <v>8.1800000000000015</v>
      </c>
      <c r="E6095" s="18"/>
      <c r="F6095" s="18"/>
      <c r="G6095" s="18"/>
      <c r="H6095" s="18">
        <v>7.7200251098556185</v>
      </c>
    </row>
    <row r="6096" spans="1:8" ht="15.75" customHeight="1">
      <c r="A6096" s="4" t="str">
        <f>B6083&amp;B6096</f>
        <v>44196CUSCO</v>
      </c>
      <c r="B6096" s="165" t="s">
        <v>19</v>
      </c>
      <c r="C6096" s="18">
        <v>8.129999999999999</v>
      </c>
      <c r="D6096" s="18">
        <v>8.129999999999999</v>
      </c>
      <c r="E6096" s="18"/>
      <c r="F6096" s="18"/>
      <c r="G6096" s="18"/>
      <c r="H6096" s="18">
        <v>7.7700094161958555</v>
      </c>
    </row>
    <row r="6097" spans="1:8" ht="15.75" customHeight="1">
      <c r="A6097" s="4" t="str">
        <f>B6083&amp;B6097</f>
        <v>44196ILO</v>
      </c>
      <c r="B6097" s="165" t="s">
        <v>27</v>
      </c>
      <c r="C6097" s="18">
        <v>7.9500000000000011</v>
      </c>
      <c r="D6097" s="18">
        <v>7.9500000000000011</v>
      </c>
      <c r="E6097" s="18"/>
      <c r="F6097" s="18">
        <v>7.860012554927807</v>
      </c>
      <c r="G6097" s="18"/>
      <c r="H6097" s="18"/>
    </row>
    <row r="6098" spans="1:8" ht="15.75" customHeight="1">
      <c r="A6098" s="4" t="str">
        <f>B6083&amp;B6098</f>
        <v>44196EL MILAGRO</v>
      </c>
      <c r="B6098" s="165" t="s">
        <v>28</v>
      </c>
      <c r="C6098" s="18">
        <v>7.7200000000000006</v>
      </c>
      <c r="D6098" s="18">
        <v>7.7200000000000006</v>
      </c>
      <c r="E6098" s="18"/>
      <c r="F6098" s="18"/>
      <c r="G6098" s="18">
        <v>7.4300062774639049</v>
      </c>
      <c r="H6098" s="18">
        <v>7.1699623352165727</v>
      </c>
    </row>
    <row r="6099" spans="1:8" ht="15.75" customHeight="1">
      <c r="A6099" s="4" t="str">
        <f>B6083&amp;B6099</f>
        <v>44196TARAPOTO</v>
      </c>
      <c r="B6099" s="165" t="s">
        <v>89</v>
      </c>
      <c r="C6099" s="18">
        <v>7.8450000000000006</v>
      </c>
      <c r="D6099" s="18">
        <v>7.8450000000000006</v>
      </c>
      <c r="E6099" s="18"/>
      <c r="F6099" s="18"/>
      <c r="G6099" s="18"/>
      <c r="H6099" s="18"/>
    </row>
    <row r="6100" spans="1:8" ht="15.75" customHeight="1">
      <c r="A6100" s="4" t="str">
        <f>B6083&amp;B6100</f>
        <v>44196IQUITOS</v>
      </c>
      <c r="B6100" s="165" t="s">
        <v>30</v>
      </c>
      <c r="C6100" s="18"/>
      <c r="D6100" s="18"/>
      <c r="E6100" s="18"/>
      <c r="F6100" s="18"/>
      <c r="G6100" s="18"/>
      <c r="H6100" s="18"/>
    </row>
    <row r="6101" spans="1:8" ht="15.75" customHeight="1">
      <c r="A6101" s="4" t="str">
        <f>B6083&amp;B6101</f>
        <v>44196PUCALLPA</v>
      </c>
      <c r="B6101" s="165" t="s">
        <v>31</v>
      </c>
      <c r="C6101" s="18"/>
      <c r="D6101" s="18"/>
      <c r="E6101" s="18"/>
      <c r="F6101" s="18"/>
      <c r="G6101" s="18"/>
      <c r="H6101" s="18"/>
    </row>
    <row r="6102" spans="1:8" ht="15.75" customHeight="1">
      <c r="A6102" s="4" t="str">
        <f>B6083&amp;B6102</f>
        <v>44196PTO. MALDONADO</v>
      </c>
      <c r="B6102" s="165" t="s">
        <v>32</v>
      </c>
      <c r="C6102" s="18">
        <v>9.4499999999999993</v>
      </c>
      <c r="D6102" s="18">
        <v>9.4499999999999993</v>
      </c>
      <c r="E6102" s="18"/>
      <c r="F6102" s="18"/>
      <c r="G6102" s="18"/>
      <c r="H6102" s="18"/>
    </row>
    <row r="6103" spans="1:8" ht="15" customHeight="1">
      <c r="B6103" s="17">
        <v>44203</v>
      </c>
    </row>
    <row r="6104" spans="1:8" ht="15" customHeight="1">
      <c r="A6104" s="4" t="str">
        <f>+B6103&amp;B6104</f>
        <v>44203TALARA</v>
      </c>
      <c r="B6104" s="165" t="s">
        <v>20</v>
      </c>
      <c r="C6104" s="160">
        <v>7.5400000000000009</v>
      </c>
      <c r="D6104" s="160">
        <v>7.5400000000000009</v>
      </c>
      <c r="E6104" s="160"/>
      <c r="F6104" s="160">
        <v>7.5299748901443833</v>
      </c>
      <c r="G6104" s="160">
        <v>7.319993722536096</v>
      </c>
      <c r="H6104" s="160">
        <v>7.0499843063402388</v>
      </c>
    </row>
    <row r="6105" spans="1:8" ht="15" customHeight="1">
      <c r="A6105" s="4" t="str">
        <f>+B6103&amp;B6105</f>
        <v>44203PIURA</v>
      </c>
      <c r="B6105" s="165" t="s">
        <v>21</v>
      </c>
      <c r="C6105" s="160">
        <v>7.7100000000000009</v>
      </c>
      <c r="D6105" s="160">
        <v>7.7100000000000009</v>
      </c>
      <c r="E6105" s="160"/>
      <c r="F6105" s="160"/>
      <c r="G6105" s="160">
        <v>7.4000313873195225</v>
      </c>
      <c r="H6105" s="160">
        <v>7.2299905838041436</v>
      </c>
    </row>
    <row r="6106" spans="1:8" ht="15" customHeight="1">
      <c r="A6106" s="4" t="str">
        <f>B6103&amp;B6106</f>
        <v>44203ETEN</v>
      </c>
      <c r="B6106" s="165" t="s">
        <v>18</v>
      </c>
      <c r="C6106" s="160">
        <v>7.7900000000000009</v>
      </c>
      <c r="D6106" s="160">
        <v>7.7900000000000009</v>
      </c>
      <c r="E6106" s="160"/>
      <c r="F6106" s="160"/>
      <c r="G6106" s="160">
        <v>7.5900031387319506</v>
      </c>
      <c r="H6106" s="160">
        <v>7.4099968612680458</v>
      </c>
    </row>
    <row r="6107" spans="1:8" ht="15" customHeight="1">
      <c r="A6107" s="4" t="str">
        <f>B6103&amp;B6107</f>
        <v>44203SALAVERRY</v>
      </c>
      <c r="B6107" s="165" t="s">
        <v>16</v>
      </c>
      <c r="C6107" s="160">
        <v>7.8100000000000005</v>
      </c>
      <c r="D6107" s="160">
        <v>7.8100000000000005</v>
      </c>
      <c r="E6107" s="160"/>
      <c r="F6107" s="160">
        <v>7.7900188323917146</v>
      </c>
      <c r="G6107" s="160">
        <v>7.5900031387319506</v>
      </c>
      <c r="H6107" s="160">
        <v>7.4199623352165727</v>
      </c>
    </row>
    <row r="6108" spans="1:8" ht="15" customHeight="1">
      <c r="A6108" s="4" t="str">
        <f>B6103&amp;B6108</f>
        <v>44203CHIMBOTE</v>
      </c>
      <c r="B6108" s="165" t="s">
        <v>15</v>
      </c>
      <c r="C6108" s="160">
        <v>7.6800000000000015</v>
      </c>
      <c r="D6108" s="160">
        <v>7.6800000000000015</v>
      </c>
      <c r="E6108" s="160"/>
      <c r="F6108" s="160"/>
      <c r="G6108" s="160">
        <v>7.5900031387319506</v>
      </c>
      <c r="H6108" s="160"/>
    </row>
    <row r="6109" spans="1:8" ht="15" customHeight="1">
      <c r="A6109" s="4" t="str">
        <f>B6103&amp;B6109</f>
        <v>44203SUPE</v>
      </c>
      <c r="B6109" s="165" t="s">
        <v>22</v>
      </c>
      <c r="C6109" s="160">
        <v>7.67</v>
      </c>
      <c r="D6109" s="160">
        <v>7.67</v>
      </c>
      <c r="E6109" s="160"/>
      <c r="F6109" s="160"/>
      <c r="G6109" s="160">
        <v>7.3100282485875709</v>
      </c>
      <c r="H6109" s="160">
        <v>7.2900188323917146</v>
      </c>
    </row>
    <row r="6110" spans="1:8" ht="15" customHeight="1">
      <c r="A6110" s="4" t="str">
        <f>B6103&amp;B6110</f>
        <v>44203CALLAO</v>
      </c>
      <c r="B6110" s="165" t="s">
        <v>17</v>
      </c>
      <c r="C6110" s="160">
        <v>7.5400000000000009</v>
      </c>
      <c r="D6110" s="160">
        <v>7.5400000000000009</v>
      </c>
      <c r="E6110" s="160">
        <v>7.5000000000000009</v>
      </c>
      <c r="F6110" s="160">
        <v>7.3100282485875718</v>
      </c>
      <c r="G6110" s="160">
        <v>7.0900031387319515</v>
      </c>
      <c r="H6110" s="160">
        <v>6.9000313873195243</v>
      </c>
    </row>
    <row r="6111" spans="1:8" ht="15" customHeight="1">
      <c r="A6111" s="4" t="str">
        <f>B6103&amp;B6111</f>
        <v>44203CONCHAN</v>
      </c>
      <c r="B6111" s="165" t="s">
        <v>14</v>
      </c>
      <c r="C6111" s="160">
        <v>7.5400000000000009</v>
      </c>
      <c r="D6111" s="160">
        <v>7.5400000000000009</v>
      </c>
      <c r="E6111" s="160">
        <v>7.5000000000000009</v>
      </c>
      <c r="F6111" s="160">
        <v>7.3100282485875718</v>
      </c>
      <c r="G6111" s="160">
        <v>7.0900031387319515</v>
      </c>
      <c r="H6111" s="160">
        <v>6.9000313873195243</v>
      </c>
    </row>
    <row r="6112" spans="1:8" ht="15" customHeight="1">
      <c r="A6112" s="4" t="str">
        <f>B6103&amp;B6112</f>
        <v>44203C. DE PASCO</v>
      </c>
      <c r="B6112" s="165" t="s">
        <v>23</v>
      </c>
      <c r="C6112" s="160"/>
      <c r="D6112" s="160"/>
      <c r="E6112" s="160"/>
      <c r="F6112" s="160"/>
      <c r="G6112" s="160">
        <v>7.8600125549278088</v>
      </c>
      <c r="H6112" s="160">
        <v>7.7000156936597612</v>
      </c>
    </row>
    <row r="6113" spans="1:8" ht="15" customHeight="1">
      <c r="A6113" s="4" t="str">
        <f>B6103&amp;B6113</f>
        <v>44203PISCO</v>
      </c>
      <c r="B6113" s="165" t="s">
        <v>24</v>
      </c>
      <c r="C6113" s="160">
        <v>7.74</v>
      </c>
      <c r="D6113" s="160">
        <v>7.74</v>
      </c>
      <c r="E6113" s="160"/>
      <c r="F6113" s="160">
        <v>7.5800376647834256</v>
      </c>
      <c r="G6113" s="160">
        <v>7.3899874450721903</v>
      </c>
      <c r="H6113" s="160">
        <v>7.1800062774639057</v>
      </c>
    </row>
    <row r="6114" spans="1:8" ht="15" customHeight="1">
      <c r="A6114" s="4" t="str">
        <f>B6103&amp;B6114</f>
        <v>44203MOLLENDO</v>
      </c>
      <c r="B6114" s="165" t="s">
        <v>25</v>
      </c>
      <c r="C6114" s="160">
        <v>8.0100000000000016</v>
      </c>
      <c r="D6114" s="160">
        <v>8.0100000000000016</v>
      </c>
      <c r="E6114" s="160"/>
      <c r="F6114" s="160"/>
      <c r="G6114" s="160">
        <v>7.7000156936597612</v>
      </c>
      <c r="H6114" s="160">
        <v>7.5299748901443815</v>
      </c>
    </row>
    <row r="6115" spans="1:8" ht="15" customHeight="1">
      <c r="A6115" s="4" t="str">
        <f>B6103&amp;B6115</f>
        <v>44203JULIACA</v>
      </c>
      <c r="B6115" s="165" t="s">
        <v>26</v>
      </c>
      <c r="C6115" s="160">
        <v>8.2800000000000011</v>
      </c>
      <c r="D6115" s="160">
        <v>8.2800000000000011</v>
      </c>
      <c r="E6115" s="160"/>
      <c r="F6115" s="160"/>
      <c r="G6115" s="160"/>
      <c r="H6115" s="160">
        <v>7.869978028876333</v>
      </c>
    </row>
    <row r="6116" spans="1:8" ht="15" customHeight="1">
      <c r="A6116" s="4" t="str">
        <f>B6103&amp;B6116</f>
        <v>44203CUSCO</v>
      </c>
      <c r="B6116" s="165" t="s">
        <v>19</v>
      </c>
      <c r="C6116" s="160">
        <v>8.23</v>
      </c>
      <c r="D6116" s="160">
        <v>8.23</v>
      </c>
      <c r="E6116" s="160"/>
      <c r="F6116" s="160"/>
      <c r="G6116" s="160"/>
      <c r="H6116" s="160">
        <v>7.9199623352165718</v>
      </c>
    </row>
    <row r="6117" spans="1:8" ht="15" customHeight="1">
      <c r="A6117" s="4" t="str">
        <f>B6103&amp;B6117</f>
        <v>44203ILO</v>
      </c>
      <c r="B6117" s="165" t="s">
        <v>27</v>
      </c>
      <c r="C6117" s="160">
        <v>8.0499999999999989</v>
      </c>
      <c r="D6117" s="160">
        <v>8.0499999999999989</v>
      </c>
      <c r="E6117" s="160"/>
      <c r="F6117" s="160">
        <v>7.9900345260514767</v>
      </c>
      <c r="G6117" s="160"/>
      <c r="H6117" s="160"/>
    </row>
    <row r="6118" spans="1:8" ht="15" customHeight="1">
      <c r="A6118" s="4" t="str">
        <f>B6103&amp;B6118</f>
        <v>44203EL MILAGRO</v>
      </c>
      <c r="B6118" s="165" t="s">
        <v>28</v>
      </c>
      <c r="C6118" s="160">
        <v>7.82</v>
      </c>
      <c r="D6118" s="160">
        <v>7.82</v>
      </c>
      <c r="E6118" s="160"/>
      <c r="F6118" s="160"/>
      <c r="G6118" s="160">
        <v>7.5800376647834273</v>
      </c>
      <c r="H6118" s="160">
        <v>7.3199937225360951</v>
      </c>
    </row>
    <row r="6119" spans="1:8" ht="15" customHeight="1">
      <c r="A6119" s="4" t="str">
        <f>B6103&amp;B6119</f>
        <v>44203TARAPOTO</v>
      </c>
      <c r="B6119" s="165" t="s">
        <v>89</v>
      </c>
      <c r="C6119" s="160">
        <v>7.9450000000000003</v>
      </c>
      <c r="D6119" s="160">
        <v>7.9450000000000003</v>
      </c>
      <c r="E6119" s="160"/>
      <c r="F6119" s="160"/>
      <c r="G6119" s="160"/>
      <c r="H6119" s="160"/>
    </row>
    <row r="6120" spans="1:8" ht="15" customHeight="1">
      <c r="A6120" s="4" t="str">
        <f>B6103&amp;B6120</f>
        <v>44203IQUITOS</v>
      </c>
      <c r="B6120" s="165" t="s">
        <v>30</v>
      </c>
      <c r="C6120" s="160"/>
      <c r="D6120" s="160"/>
      <c r="E6120" s="160"/>
      <c r="F6120" s="160"/>
      <c r="G6120" s="160"/>
      <c r="H6120" s="160"/>
    </row>
    <row r="6121" spans="1:8" ht="15" customHeight="1">
      <c r="A6121" s="4" t="str">
        <f>B6103&amp;B6121</f>
        <v>44203PUCALLPA</v>
      </c>
      <c r="B6121" s="165" t="s">
        <v>31</v>
      </c>
      <c r="C6121" s="160"/>
      <c r="D6121" s="160"/>
      <c r="E6121" s="160"/>
      <c r="F6121" s="160"/>
      <c r="G6121" s="160"/>
      <c r="H6121" s="160"/>
    </row>
    <row r="6122" spans="1:8" ht="15" customHeight="1">
      <c r="A6122" s="4" t="str">
        <f>B6103&amp;B6122</f>
        <v>44203PTO. MALDONADO</v>
      </c>
      <c r="B6122" s="165" t="s">
        <v>32</v>
      </c>
      <c r="C6122" s="160">
        <v>9.5500000000000007</v>
      </c>
      <c r="D6122" s="160">
        <v>9.5500000000000007</v>
      </c>
      <c r="E6122" s="160"/>
      <c r="F6122" s="160"/>
      <c r="G6122" s="160"/>
      <c r="H6122" s="160"/>
    </row>
    <row r="6123" spans="1:8" ht="15" customHeight="1">
      <c r="B6123" s="17">
        <v>44210</v>
      </c>
    </row>
    <row r="6124" spans="1:8" ht="15" customHeight="1">
      <c r="A6124" s="4" t="str">
        <f>+B6123&amp;B6124</f>
        <v>44210TALARA</v>
      </c>
      <c r="B6124" s="165" t="s">
        <v>20</v>
      </c>
      <c r="C6124" s="167">
        <v>7.6000000000000014</v>
      </c>
      <c r="D6124" s="167">
        <v>7.6000000000000014</v>
      </c>
      <c r="E6124" s="167"/>
      <c r="F6124" s="167">
        <v>7.75</v>
      </c>
      <c r="G6124" s="167">
        <v>7.5600282485875701</v>
      </c>
      <c r="H6124" s="167">
        <v>7.2999843063402379</v>
      </c>
    </row>
    <row r="6125" spans="1:8" ht="15" customHeight="1">
      <c r="A6125" s="4" t="str">
        <f>+B6123&amp;B6125</f>
        <v>44210PIURA</v>
      </c>
      <c r="B6125" s="165" t="s">
        <v>21</v>
      </c>
      <c r="C6125" s="167">
        <v>7.77</v>
      </c>
      <c r="D6125" s="167">
        <v>7.77</v>
      </c>
      <c r="E6125" s="167"/>
      <c r="F6125" s="167"/>
      <c r="G6125" s="167">
        <v>7.6399874450721903</v>
      </c>
      <c r="H6125" s="167">
        <v>7.4799905838041418</v>
      </c>
    </row>
    <row r="6126" spans="1:8" ht="15" customHeight="1">
      <c r="A6126" s="4" t="str">
        <f>B6123&amp;B6126</f>
        <v>44210ETEN</v>
      </c>
      <c r="B6126" s="165" t="s">
        <v>18</v>
      </c>
      <c r="C6126" s="167">
        <v>7.8500000000000014</v>
      </c>
      <c r="D6126" s="167">
        <v>7.8500000000000014</v>
      </c>
      <c r="E6126" s="167"/>
      <c r="F6126" s="167"/>
      <c r="G6126" s="167">
        <v>7.8300376647834273</v>
      </c>
      <c r="H6126" s="167">
        <v>7.6599968612680467</v>
      </c>
    </row>
    <row r="6127" spans="1:8" ht="15" customHeight="1">
      <c r="A6127" s="4" t="str">
        <f>B6123&amp;B6127</f>
        <v>44210SALAVERRY</v>
      </c>
      <c r="B6127" s="165" t="s">
        <v>16</v>
      </c>
      <c r="C6127" s="167">
        <v>7.870000000000001</v>
      </c>
      <c r="D6127" s="167">
        <v>7.870000000000001</v>
      </c>
      <c r="E6127" s="167"/>
      <c r="F6127" s="167">
        <v>8.0099654739485242</v>
      </c>
      <c r="G6127" s="167">
        <v>7.8300376647834273</v>
      </c>
      <c r="H6127" s="167">
        <v>7.6699623352165727</v>
      </c>
    </row>
    <row r="6128" spans="1:8" ht="15" customHeight="1">
      <c r="A6128" s="4" t="str">
        <f>B6123&amp;B6128</f>
        <v>44210CHIMBOTE</v>
      </c>
      <c r="B6128" s="165" t="s">
        <v>15</v>
      </c>
      <c r="C6128" s="167">
        <v>7.74</v>
      </c>
      <c r="D6128" s="167">
        <v>7.74</v>
      </c>
      <c r="E6128" s="167"/>
      <c r="F6128" s="167"/>
      <c r="G6128" s="167">
        <v>7.8300376647834273</v>
      </c>
      <c r="H6128" s="167"/>
    </row>
    <row r="6129" spans="1:8" ht="15" customHeight="1">
      <c r="A6129" s="4" t="str">
        <f>B6123&amp;B6129</f>
        <v>44210SUPE</v>
      </c>
      <c r="B6129" s="165" t="s">
        <v>22</v>
      </c>
      <c r="C6129" s="167">
        <v>7.73</v>
      </c>
      <c r="D6129" s="167">
        <v>7.73</v>
      </c>
      <c r="E6129" s="167"/>
      <c r="F6129" s="167"/>
      <c r="G6129" s="167">
        <v>7.5499843063402388</v>
      </c>
      <c r="H6129" s="167">
        <v>7.5400188323917137</v>
      </c>
    </row>
    <row r="6130" spans="1:8" ht="15" customHeight="1">
      <c r="A6130" s="4" t="str">
        <f>B6123&amp;B6130</f>
        <v>44210CALLAO</v>
      </c>
      <c r="B6130" s="165" t="s">
        <v>17</v>
      </c>
      <c r="C6130" s="167">
        <v>7.6000000000000014</v>
      </c>
      <c r="D6130" s="167">
        <v>7.6000000000000014</v>
      </c>
      <c r="E6130" s="167">
        <v>7.7099811676082863</v>
      </c>
      <c r="F6130" s="167">
        <v>7.5299748901443833</v>
      </c>
      <c r="G6130" s="167">
        <v>7.3300376647834273</v>
      </c>
      <c r="H6130" s="167">
        <v>7.1500313873195234</v>
      </c>
    </row>
    <row r="6131" spans="1:8" ht="15" customHeight="1">
      <c r="A6131" s="4" t="str">
        <f>B6123&amp;B6131</f>
        <v>44210CONCHAN</v>
      </c>
      <c r="B6131" s="165" t="s">
        <v>14</v>
      </c>
      <c r="C6131" s="167">
        <v>7.6000000000000014</v>
      </c>
      <c r="D6131" s="167">
        <v>7.6000000000000014</v>
      </c>
      <c r="E6131" s="167">
        <v>7.7099811676082863</v>
      </c>
      <c r="F6131" s="167">
        <v>7.5299748901443833</v>
      </c>
      <c r="G6131" s="167">
        <v>7.3300376647834273</v>
      </c>
      <c r="H6131" s="167">
        <v>7.1500313873195234</v>
      </c>
    </row>
    <row r="6132" spans="1:8" ht="15" customHeight="1">
      <c r="A6132" s="4" t="str">
        <f>B6123&amp;B6132</f>
        <v>44210C. DE PASCO</v>
      </c>
      <c r="B6132" s="165" t="s">
        <v>23</v>
      </c>
      <c r="C6132" s="167"/>
      <c r="D6132" s="167"/>
      <c r="E6132" s="167"/>
      <c r="F6132" s="167"/>
      <c r="G6132" s="167">
        <v>8.0999686126804775</v>
      </c>
      <c r="H6132" s="167">
        <v>7.9500156936597604</v>
      </c>
    </row>
    <row r="6133" spans="1:8" ht="15" customHeight="1">
      <c r="A6133" s="4" t="str">
        <f>B6123&amp;B6133</f>
        <v>44210PISCO</v>
      </c>
      <c r="B6133" s="165" t="s">
        <v>24</v>
      </c>
      <c r="C6133" s="167">
        <v>7.7999999999999989</v>
      </c>
      <c r="D6133" s="167">
        <v>7.7999999999999989</v>
      </c>
      <c r="E6133" s="167"/>
      <c r="F6133" s="167">
        <v>7.7999843063402379</v>
      </c>
      <c r="G6133" s="167">
        <v>7.6300219711236652</v>
      </c>
      <c r="H6133" s="167">
        <v>7.4300062774639049</v>
      </c>
    </row>
    <row r="6134" spans="1:8" ht="15" customHeight="1">
      <c r="A6134" s="4" t="str">
        <f>B6123&amp;B6134</f>
        <v>44210MOLLENDO</v>
      </c>
      <c r="B6134" s="165" t="s">
        <v>25</v>
      </c>
      <c r="C6134" s="167">
        <v>8.07</v>
      </c>
      <c r="D6134" s="167">
        <v>8.07</v>
      </c>
      <c r="E6134" s="167"/>
      <c r="F6134" s="167"/>
      <c r="G6134" s="167">
        <v>7.9399717514124308</v>
      </c>
      <c r="H6134" s="167">
        <v>7.7799748901443806</v>
      </c>
    </row>
    <row r="6135" spans="1:8" ht="15" customHeight="1">
      <c r="A6135" s="4" t="str">
        <f>B6123&amp;B6135</f>
        <v>44210JULIACA</v>
      </c>
      <c r="B6135" s="165" t="s">
        <v>26</v>
      </c>
      <c r="C6135" s="167">
        <v>8.34</v>
      </c>
      <c r="D6135" s="167">
        <v>8.34</v>
      </c>
      <c r="E6135" s="167"/>
      <c r="F6135" s="167"/>
      <c r="G6135" s="167"/>
      <c r="H6135" s="167">
        <v>8.1199780288763321</v>
      </c>
    </row>
    <row r="6136" spans="1:8" ht="15" customHeight="1">
      <c r="A6136" s="4" t="str">
        <f>B6123&amp;B6136</f>
        <v>44210CUSCO</v>
      </c>
      <c r="B6136" s="165" t="s">
        <v>19</v>
      </c>
      <c r="C6136" s="167">
        <v>8.2900000000000009</v>
      </c>
      <c r="D6136" s="167">
        <v>8.2900000000000009</v>
      </c>
      <c r="E6136" s="167"/>
      <c r="F6136" s="167"/>
      <c r="G6136" s="167"/>
      <c r="H6136" s="167">
        <v>8.1699623352165709</v>
      </c>
    </row>
    <row r="6137" spans="1:8" ht="15" customHeight="1">
      <c r="A6137" s="4" t="str">
        <f>B6123&amp;B6137</f>
        <v>44210ILO</v>
      </c>
      <c r="B6137" s="165" t="s">
        <v>27</v>
      </c>
      <c r="C6137" s="167">
        <v>8.11</v>
      </c>
      <c r="D6137" s="167">
        <v>8.11</v>
      </c>
      <c r="E6137" s="167"/>
      <c r="F6137" s="167">
        <v>8.2099811676082854</v>
      </c>
      <c r="G6137" s="167"/>
      <c r="H6137" s="167"/>
    </row>
    <row r="6138" spans="1:8" ht="15" customHeight="1">
      <c r="A6138" s="4" t="str">
        <f>B6123&amp;B6138</f>
        <v>44210EL MILAGRO</v>
      </c>
      <c r="B6138" s="165" t="s">
        <v>28</v>
      </c>
      <c r="C6138" s="167">
        <v>7.879999999999999</v>
      </c>
      <c r="D6138" s="167">
        <v>7.879999999999999</v>
      </c>
      <c r="E6138" s="167"/>
      <c r="F6138" s="167"/>
      <c r="G6138" s="167">
        <v>7.8199937225360951</v>
      </c>
      <c r="H6138" s="167">
        <v>7.5699937225360951</v>
      </c>
    </row>
    <row r="6139" spans="1:8" ht="15" customHeight="1">
      <c r="A6139" s="4" t="str">
        <f>B6123&amp;B6139</f>
        <v>44210TARAPOTO</v>
      </c>
      <c r="B6139" s="165" t="s">
        <v>89</v>
      </c>
      <c r="C6139" s="167">
        <v>8.0050000000000008</v>
      </c>
      <c r="D6139" s="167">
        <v>8.0050000000000008</v>
      </c>
      <c r="E6139" s="167"/>
      <c r="F6139" s="167"/>
      <c r="G6139" s="167"/>
      <c r="H6139" s="167"/>
    </row>
    <row r="6140" spans="1:8" ht="15" customHeight="1">
      <c r="A6140" s="4" t="str">
        <f>B6123&amp;B6140</f>
        <v>44210IQUITOS</v>
      </c>
      <c r="B6140" s="165" t="s">
        <v>30</v>
      </c>
      <c r="C6140" s="167"/>
      <c r="D6140" s="167"/>
      <c r="E6140" s="167"/>
      <c r="F6140" s="167"/>
      <c r="G6140" s="167"/>
      <c r="H6140" s="167"/>
    </row>
    <row r="6141" spans="1:8" ht="15" customHeight="1">
      <c r="A6141" s="4" t="str">
        <f>B6123&amp;B6141</f>
        <v>44210PUCALLPA</v>
      </c>
      <c r="B6141" s="165" t="s">
        <v>31</v>
      </c>
      <c r="C6141" s="167"/>
      <c r="D6141" s="167"/>
      <c r="E6141" s="167"/>
      <c r="F6141" s="167"/>
      <c r="G6141" s="167"/>
      <c r="H6141" s="167"/>
    </row>
    <row r="6142" spans="1:8" ht="15" customHeight="1">
      <c r="A6142" s="4" t="str">
        <f>B6123&amp;B6142</f>
        <v>44210PTO. MALDONADO</v>
      </c>
      <c r="B6142" s="165" t="s">
        <v>32</v>
      </c>
      <c r="C6142" s="167">
        <v>9.61</v>
      </c>
      <c r="D6142" s="167">
        <v>9.61</v>
      </c>
      <c r="E6142" s="167"/>
      <c r="F6142" s="167"/>
      <c r="G6142" s="167"/>
      <c r="H6142" s="167"/>
    </row>
    <row r="6143" spans="1:8" ht="15" customHeight="1">
      <c r="B6143" s="34">
        <v>44217</v>
      </c>
    </row>
    <row r="6144" spans="1:8" ht="15" customHeight="1">
      <c r="A6144" s="4" t="str">
        <f>+B6143&amp;B6144</f>
        <v>44217TALARA</v>
      </c>
      <c r="B6144" s="165" t="s">
        <v>20</v>
      </c>
      <c r="C6144" s="167">
        <v>7.92</v>
      </c>
      <c r="D6144" s="167">
        <v>7.92</v>
      </c>
      <c r="E6144" s="167"/>
      <c r="F6144" s="167">
        <v>8.25</v>
      </c>
      <c r="G6144" s="167">
        <v>8.0800376647834273</v>
      </c>
      <c r="H6144" s="167">
        <v>7.8300376647834273</v>
      </c>
    </row>
    <row r="6145" spans="1:8" ht="15" customHeight="1">
      <c r="A6145" s="4" t="str">
        <f>+B6143&amp;B6145</f>
        <v>44217PIURA</v>
      </c>
      <c r="B6145" s="165" t="s">
        <v>21</v>
      </c>
      <c r="C6145" s="167">
        <v>8.09</v>
      </c>
      <c r="D6145" s="167">
        <v>8.09</v>
      </c>
      <c r="E6145" s="167"/>
      <c r="F6145" s="167"/>
      <c r="G6145" s="167">
        <v>8.1599968612680467</v>
      </c>
      <c r="H6145" s="167">
        <v>8.009965473948526</v>
      </c>
    </row>
    <row r="6146" spans="1:8" ht="15" customHeight="1">
      <c r="A6146" s="4" t="str">
        <f>B6143&amp;B6146</f>
        <v>44217ETEN</v>
      </c>
      <c r="B6146" s="165" t="s">
        <v>18</v>
      </c>
      <c r="C6146" s="167">
        <v>8.17</v>
      </c>
      <c r="D6146" s="167">
        <v>8.17</v>
      </c>
      <c r="E6146" s="167"/>
      <c r="F6146" s="167"/>
      <c r="G6146" s="167">
        <v>8.3499686126804757</v>
      </c>
      <c r="H6146" s="167">
        <v>8.1899717514124291</v>
      </c>
    </row>
    <row r="6147" spans="1:8" ht="15" customHeight="1">
      <c r="A6147" s="4" t="str">
        <f>B6143&amp;B6147</f>
        <v>44217SALAVERRY</v>
      </c>
      <c r="B6147" s="165" t="s">
        <v>16</v>
      </c>
      <c r="C6147" s="167">
        <v>8.19</v>
      </c>
      <c r="D6147" s="167">
        <v>8.19</v>
      </c>
      <c r="E6147" s="167"/>
      <c r="F6147" s="167">
        <v>8.509965473948526</v>
      </c>
      <c r="G6147" s="167">
        <v>8.3499686126804757</v>
      </c>
      <c r="H6147" s="167">
        <v>8.2000156936597612</v>
      </c>
    </row>
    <row r="6148" spans="1:8" ht="15" customHeight="1">
      <c r="A6148" s="4" t="str">
        <f>B6143&amp;B6148</f>
        <v>44217CHIMBOTE</v>
      </c>
      <c r="B6148" s="165" t="s">
        <v>15</v>
      </c>
      <c r="C6148" s="167">
        <v>8.06</v>
      </c>
      <c r="D6148" s="167">
        <v>8.06</v>
      </c>
      <c r="E6148" s="167"/>
      <c r="F6148" s="167"/>
      <c r="G6148" s="167">
        <v>8.3499686126804757</v>
      </c>
      <c r="H6148" s="167"/>
    </row>
    <row r="6149" spans="1:8" ht="15" customHeight="1">
      <c r="A6149" s="4" t="str">
        <f>B6143&amp;B6149</f>
        <v>44217SUPE</v>
      </c>
      <c r="B6149" s="165" t="s">
        <v>22</v>
      </c>
      <c r="C6149" s="167">
        <v>8.0499999999999989</v>
      </c>
      <c r="D6149" s="167">
        <v>8.0499999999999989</v>
      </c>
      <c r="E6149" s="167"/>
      <c r="F6149" s="167"/>
      <c r="G6149" s="167">
        <v>8.0699937225360951</v>
      </c>
      <c r="H6149" s="167">
        <v>8.0699937225360951</v>
      </c>
    </row>
    <row r="6150" spans="1:8" ht="15" customHeight="1">
      <c r="A6150" s="4" t="str">
        <f>B6143&amp;B6150</f>
        <v>44217CALLAO</v>
      </c>
      <c r="B6150" s="165" t="s">
        <v>17</v>
      </c>
      <c r="C6150" s="167">
        <v>7.92</v>
      </c>
      <c r="D6150" s="167">
        <v>7.92</v>
      </c>
      <c r="E6150" s="167">
        <v>8.2000156936597612</v>
      </c>
      <c r="F6150" s="167">
        <v>8.0299748901443824</v>
      </c>
      <c r="G6150" s="167">
        <v>7.8499686126804775</v>
      </c>
      <c r="H6150" s="167">
        <v>7.680006277463904</v>
      </c>
    </row>
    <row r="6151" spans="1:8" ht="15" customHeight="1">
      <c r="A6151" s="4" t="str">
        <f>B6143&amp;B6151</f>
        <v>44217CONCHAN</v>
      </c>
      <c r="B6151" s="165" t="s">
        <v>14</v>
      </c>
      <c r="C6151" s="167">
        <v>7.92</v>
      </c>
      <c r="D6151" s="167">
        <v>7.92</v>
      </c>
      <c r="E6151" s="167">
        <v>8.2000156936597612</v>
      </c>
      <c r="F6151" s="167">
        <v>8.0299748901443824</v>
      </c>
      <c r="G6151" s="167">
        <v>7.8499686126804775</v>
      </c>
      <c r="H6151" s="167">
        <v>7.680006277463904</v>
      </c>
    </row>
    <row r="6152" spans="1:8" ht="15" customHeight="1">
      <c r="A6152" s="4" t="str">
        <f>B6143&amp;B6152</f>
        <v>44217C. DE PASCO</v>
      </c>
      <c r="B6152" s="165" t="s">
        <v>23</v>
      </c>
      <c r="C6152" s="167"/>
      <c r="D6152" s="167"/>
      <c r="E6152" s="167"/>
      <c r="F6152" s="167"/>
      <c r="G6152" s="167">
        <v>8.6199780288763339</v>
      </c>
      <c r="H6152" s="167">
        <v>8.4799905838041418</v>
      </c>
    </row>
    <row r="6153" spans="1:8" ht="15" customHeight="1">
      <c r="A6153" s="4" t="str">
        <f>B6143&amp;B6153</f>
        <v>44217PISCO</v>
      </c>
      <c r="B6153" s="165" t="s">
        <v>24</v>
      </c>
      <c r="C6153" s="167">
        <v>8.120000000000001</v>
      </c>
      <c r="D6153" s="167">
        <v>8.120000000000001</v>
      </c>
      <c r="E6153" s="167"/>
      <c r="F6153" s="167">
        <v>8.299984306340237</v>
      </c>
      <c r="G6153" s="167">
        <v>8.1500313873195225</v>
      </c>
      <c r="H6153" s="167">
        <v>7.9599811676082863</v>
      </c>
    </row>
    <row r="6154" spans="1:8" ht="15" customHeight="1">
      <c r="A6154" s="4" t="str">
        <f>B6143&amp;B6154</f>
        <v>44217MOLLENDO</v>
      </c>
      <c r="B6154" s="165" t="s">
        <v>25</v>
      </c>
      <c r="C6154" s="167">
        <v>8.39</v>
      </c>
      <c r="D6154" s="167">
        <v>8.39</v>
      </c>
      <c r="E6154" s="167"/>
      <c r="F6154" s="167"/>
      <c r="G6154" s="167">
        <v>8.4599811676082872</v>
      </c>
      <c r="H6154" s="167">
        <v>8.3100282485875692</v>
      </c>
    </row>
    <row r="6155" spans="1:8" ht="15" customHeight="1">
      <c r="A6155" s="4" t="str">
        <f>B6143&amp;B6155</f>
        <v>44217JULIACA</v>
      </c>
      <c r="B6155" s="165" t="s">
        <v>26</v>
      </c>
      <c r="C6155" s="167">
        <v>8.66</v>
      </c>
      <c r="D6155" s="167">
        <v>8.66</v>
      </c>
      <c r="E6155" s="167"/>
      <c r="F6155" s="167"/>
      <c r="G6155" s="167"/>
      <c r="H6155" s="167">
        <v>8.6500313873195225</v>
      </c>
    </row>
    <row r="6156" spans="1:8" ht="15" customHeight="1">
      <c r="A6156" s="4" t="str">
        <f>B6143&amp;B6156</f>
        <v>44217CUSCO</v>
      </c>
      <c r="B6156" s="165" t="s">
        <v>19</v>
      </c>
      <c r="C6156" s="167">
        <v>8.61</v>
      </c>
      <c r="D6156" s="167">
        <v>8.61</v>
      </c>
      <c r="E6156" s="167"/>
      <c r="F6156" s="167"/>
      <c r="G6156" s="167"/>
      <c r="H6156" s="167">
        <v>8.7000156936597612</v>
      </c>
    </row>
    <row r="6157" spans="1:8" ht="15" customHeight="1">
      <c r="A6157" s="4" t="str">
        <f>B6143&amp;B6157</f>
        <v>44217ILO</v>
      </c>
      <c r="B6157" s="165" t="s">
        <v>27</v>
      </c>
      <c r="C6157" s="167">
        <v>8.4300000000000015</v>
      </c>
      <c r="D6157" s="167">
        <v>8.4300000000000015</v>
      </c>
      <c r="E6157" s="167"/>
      <c r="F6157" s="167">
        <v>8.7099811676082872</v>
      </c>
      <c r="G6157" s="167"/>
      <c r="H6157" s="167"/>
    </row>
    <row r="6158" spans="1:8" ht="15" customHeight="1">
      <c r="A6158" s="4" t="str">
        <f>B6143&amp;B6158</f>
        <v>44217EL MILAGRO</v>
      </c>
      <c r="B6158" s="165" t="s">
        <v>28</v>
      </c>
      <c r="C6158" s="167">
        <v>8.2000000000000011</v>
      </c>
      <c r="D6158" s="167">
        <v>8.2000000000000011</v>
      </c>
      <c r="E6158" s="167"/>
      <c r="F6158" s="167"/>
      <c r="G6158" s="167">
        <v>8.3400031387319515</v>
      </c>
      <c r="H6158" s="167">
        <v>8.0999686126804775</v>
      </c>
    </row>
    <row r="6159" spans="1:8" ht="15" customHeight="1">
      <c r="A6159" s="4" t="str">
        <f>B6143&amp;B6159</f>
        <v>44217TARAPOTO</v>
      </c>
      <c r="B6159" s="165" t="s">
        <v>89</v>
      </c>
      <c r="C6159" s="167">
        <v>8.3249999999999993</v>
      </c>
      <c r="D6159" s="167">
        <v>8.3249999999999993</v>
      </c>
      <c r="E6159" s="167"/>
      <c r="F6159" s="167"/>
      <c r="G6159" s="167"/>
      <c r="H6159" s="167"/>
    </row>
    <row r="6160" spans="1:8" ht="15" customHeight="1">
      <c r="A6160" s="4" t="str">
        <f>B6143&amp;B6160</f>
        <v>44217IQUITOS</v>
      </c>
      <c r="B6160" s="165" t="s">
        <v>30</v>
      </c>
      <c r="C6160" s="167"/>
      <c r="D6160" s="167"/>
      <c r="E6160" s="167"/>
      <c r="F6160" s="167"/>
      <c r="G6160" s="167"/>
      <c r="H6160" s="167"/>
    </row>
    <row r="6161" spans="1:8" ht="15" customHeight="1">
      <c r="A6161" s="4" t="str">
        <f>B6143&amp;B6161</f>
        <v>44217PUCALLPA</v>
      </c>
      <c r="B6161" s="165" t="s">
        <v>31</v>
      </c>
      <c r="C6161" s="167"/>
      <c r="D6161" s="167"/>
      <c r="E6161" s="167"/>
      <c r="F6161" s="167"/>
      <c r="G6161" s="167"/>
      <c r="H6161" s="167"/>
    </row>
    <row r="6162" spans="1:8" ht="15" customHeight="1">
      <c r="A6162" s="4" t="str">
        <f>B6143&amp;B6162</f>
        <v>44217PTO. MALDONADO</v>
      </c>
      <c r="B6162" s="165" t="s">
        <v>32</v>
      </c>
      <c r="C6162" s="167">
        <v>9.93</v>
      </c>
      <c r="D6162" s="167">
        <v>9.93</v>
      </c>
      <c r="E6162" s="167"/>
      <c r="F6162" s="167"/>
      <c r="G6162" s="167"/>
      <c r="H6162" s="167"/>
    </row>
    <row r="6163" spans="1:8" ht="15" customHeight="1">
      <c r="B6163" s="34">
        <v>44224</v>
      </c>
    </row>
    <row r="6164" spans="1:8" ht="15" customHeight="1">
      <c r="A6164" s="4" t="str">
        <f>+B6163&amp;B6164</f>
        <v>44224TALARA</v>
      </c>
      <c r="B6164" s="165" t="s">
        <v>20</v>
      </c>
      <c r="C6164" s="167">
        <v>8.0400000000000009</v>
      </c>
      <c r="D6164" s="167">
        <v>8.0400000000000009</v>
      </c>
      <c r="E6164" s="167"/>
      <c r="F6164" s="167">
        <v>8.4000313873195243</v>
      </c>
      <c r="G6164" s="167">
        <v>8.240034526051474</v>
      </c>
      <c r="H6164" s="167">
        <v>7.9900345260514749</v>
      </c>
    </row>
    <row r="6165" spans="1:8" ht="15" customHeight="1">
      <c r="A6165" s="4" t="str">
        <f>+B6163&amp;B6165</f>
        <v>44224PIURA</v>
      </c>
      <c r="B6165" s="165" t="s">
        <v>21</v>
      </c>
      <c r="C6165" s="167">
        <v>8.2100000000000009</v>
      </c>
      <c r="D6165" s="167">
        <v>8.2100000000000009</v>
      </c>
      <c r="E6165" s="167"/>
      <c r="F6165" s="167"/>
      <c r="G6165" s="167">
        <v>8.3199937225360951</v>
      </c>
      <c r="H6165" s="167">
        <v>8.1699623352165709</v>
      </c>
    </row>
    <row r="6166" spans="1:8" ht="15" customHeight="1">
      <c r="A6166" s="4" t="str">
        <f>B6163&amp;B6166</f>
        <v>44224ETEN</v>
      </c>
      <c r="B6166" s="165" t="s">
        <v>18</v>
      </c>
      <c r="C6166" s="167">
        <v>8.2900000000000009</v>
      </c>
      <c r="D6166" s="167">
        <v>8.2900000000000009</v>
      </c>
      <c r="E6166" s="167"/>
      <c r="F6166" s="167"/>
      <c r="G6166" s="167">
        <v>8.5099654739485242</v>
      </c>
      <c r="H6166" s="167">
        <v>8.3499686126804757</v>
      </c>
    </row>
    <row r="6167" spans="1:8" ht="15" customHeight="1">
      <c r="A6167" s="4" t="str">
        <f>B6163&amp;B6167</f>
        <v>44224SALAVERRY</v>
      </c>
      <c r="B6167" s="165" t="s">
        <v>16</v>
      </c>
      <c r="C6167" s="167">
        <v>8.31</v>
      </c>
      <c r="D6167" s="167">
        <v>8.31</v>
      </c>
      <c r="E6167" s="167"/>
      <c r="F6167" s="167">
        <v>8.6100125549278097</v>
      </c>
      <c r="G6167" s="167">
        <v>8.4599811676082872</v>
      </c>
      <c r="H6167" s="167">
        <v>8.3600125549278079</v>
      </c>
    </row>
    <row r="6168" spans="1:8" ht="15" customHeight="1">
      <c r="A6168" s="4" t="str">
        <f>B6163&amp;B6168</f>
        <v>44224CHIMBOTE</v>
      </c>
      <c r="B6168" s="165" t="s">
        <v>15</v>
      </c>
      <c r="C6168" s="167">
        <v>8.1800000000000015</v>
      </c>
      <c r="D6168" s="167">
        <v>8.1800000000000015</v>
      </c>
      <c r="E6168" s="167"/>
      <c r="F6168" s="167"/>
      <c r="G6168" s="167">
        <v>8.5099654739485242</v>
      </c>
      <c r="H6168" s="167"/>
    </row>
    <row r="6169" spans="1:8" ht="15" customHeight="1">
      <c r="A6169" s="4" t="str">
        <f>B6163&amp;B6169</f>
        <v>44224SUPE</v>
      </c>
      <c r="B6169" s="165" t="s">
        <v>22</v>
      </c>
      <c r="C6169" s="167">
        <v>8.17</v>
      </c>
      <c r="D6169" s="167">
        <v>8.17</v>
      </c>
      <c r="E6169" s="167"/>
      <c r="F6169" s="167"/>
      <c r="G6169" s="167">
        <v>8.2299905838041436</v>
      </c>
      <c r="H6169" s="167">
        <v>8.2299905838041418</v>
      </c>
    </row>
    <row r="6170" spans="1:8" ht="15" customHeight="1">
      <c r="A6170" s="4" t="str">
        <f>B6163&amp;B6170</f>
        <v>44224CALLAO</v>
      </c>
      <c r="B6170" s="165" t="s">
        <v>17</v>
      </c>
      <c r="C6170" s="167">
        <v>8.0400000000000009</v>
      </c>
      <c r="D6170" s="167">
        <v>8.0400000000000009</v>
      </c>
      <c r="E6170" s="167">
        <v>8.3499686126804775</v>
      </c>
      <c r="F6170" s="167">
        <v>8.1800062774639031</v>
      </c>
      <c r="G6170" s="167">
        <v>8.009965473948526</v>
      </c>
      <c r="H6170" s="167">
        <v>7.8400031387319506</v>
      </c>
    </row>
    <row r="6171" spans="1:8" ht="15" customHeight="1">
      <c r="A6171" s="4" t="str">
        <f>B6163&amp;B6171</f>
        <v>44224CONCHAN</v>
      </c>
      <c r="B6171" s="165" t="s">
        <v>14</v>
      </c>
      <c r="C6171" s="167">
        <v>8.0400000000000009</v>
      </c>
      <c r="D6171" s="167">
        <v>8.0400000000000009</v>
      </c>
      <c r="E6171" s="167">
        <v>8.3499686126804775</v>
      </c>
      <c r="F6171" s="167">
        <v>8.1800062774639031</v>
      </c>
      <c r="G6171" s="167">
        <v>8.009965473948526</v>
      </c>
      <c r="H6171" s="167">
        <v>7.8400031387319506</v>
      </c>
    </row>
    <row r="6172" spans="1:8" ht="15" customHeight="1">
      <c r="A6172" s="4" t="str">
        <f>B6163&amp;B6172</f>
        <v>44224C. DE PASCO</v>
      </c>
      <c r="B6172" s="165" t="s">
        <v>23</v>
      </c>
      <c r="C6172" s="167"/>
      <c r="D6172" s="167"/>
      <c r="E6172" s="167"/>
      <c r="F6172" s="167"/>
      <c r="G6172" s="167">
        <v>8.7799748901443806</v>
      </c>
      <c r="H6172" s="167">
        <v>8.6399874450721903</v>
      </c>
    </row>
    <row r="6173" spans="1:8" ht="15" customHeight="1">
      <c r="A6173" s="4" t="str">
        <f>B6163&amp;B6173</f>
        <v>44224PISCO</v>
      </c>
      <c r="B6173" s="165" t="s">
        <v>24</v>
      </c>
      <c r="C6173" s="167">
        <v>8.24</v>
      </c>
      <c r="D6173" s="167">
        <v>8.24</v>
      </c>
      <c r="E6173" s="167"/>
      <c r="F6173" s="167">
        <v>8.4500156936597612</v>
      </c>
      <c r="G6173" s="167">
        <v>8.3100282485875709</v>
      </c>
      <c r="H6173" s="167">
        <v>8.1199780288763321</v>
      </c>
    </row>
    <row r="6174" spans="1:8" ht="15" customHeight="1">
      <c r="A6174" s="4" t="str">
        <f>B6163&amp;B6174</f>
        <v>44224MOLLENDO</v>
      </c>
      <c r="B6174" s="165" t="s">
        <v>25</v>
      </c>
      <c r="C6174" s="167">
        <v>8.5100000000000016</v>
      </c>
      <c r="D6174" s="167">
        <v>8.5100000000000016</v>
      </c>
      <c r="E6174" s="167"/>
      <c r="F6174" s="167"/>
      <c r="G6174" s="167">
        <v>8.6199780288763339</v>
      </c>
      <c r="H6174" s="167">
        <v>8.4700251098556194</v>
      </c>
    </row>
    <row r="6175" spans="1:8" ht="15" customHeight="1">
      <c r="A6175" s="4" t="str">
        <f>B6163&amp;B6175</f>
        <v>44224JULIACA</v>
      </c>
      <c r="B6175" s="165" t="s">
        <v>26</v>
      </c>
      <c r="C6175" s="167">
        <v>8.7800000000000011</v>
      </c>
      <c r="D6175" s="167">
        <v>8.7800000000000011</v>
      </c>
      <c r="E6175" s="167"/>
      <c r="F6175" s="167"/>
      <c r="G6175" s="167"/>
      <c r="H6175" s="167">
        <v>8.8100282485875692</v>
      </c>
    </row>
    <row r="6176" spans="1:8" ht="15" customHeight="1">
      <c r="A6176" s="4" t="str">
        <f>B6163&amp;B6176</f>
        <v>44224CUSCO</v>
      </c>
      <c r="B6176" s="165" t="s">
        <v>19</v>
      </c>
      <c r="C6176" s="167">
        <v>8.73</v>
      </c>
      <c r="D6176" s="167">
        <v>8.73</v>
      </c>
      <c r="E6176" s="167"/>
      <c r="F6176" s="167"/>
      <c r="G6176" s="167"/>
      <c r="H6176" s="167">
        <v>8.8600125549278097</v>
      </c>
    </row>
    <row r="6177" spans="1:8" ht="15" customHeight="1">
      <c r="A6177" s="4" t="str">
        <f>B6163&amp;B6177</f>
        <v>44224ILO</v>
      </c>
      <c r="B6177" s="165" t="s">
        <v>27</v>
      </c>
      <c r="C6177" s="167">
        <v>8.5500000000000007</v>
      </c>
      <c r="D6177" s="167">
        <v>8.5500000000000007</v>
      </c>
      <c r="E6177" s="167"/>
      <c r="F6177" s="167">
        <v>8.8600125549278097</v>
      </c>
      <c r="G6177" s="167"/>
      <c r="H6177" s="167"/>
    </row>
    <row r="6178" spans="1:8" ht="15" customHeight="1">
      <c r="A6178" s="4" t="str">
        <f>B6163&amp;B6178</f>
        <v>44224EL MILAGRO</v>
      </c>
      <c r="B6178" s="165" t="s">
        <v>28</v>
      </c>
      <c r="C6178" s="167">
        <v>8.32</v>
      </c>
      <c r="D6178" s="167">
        <v>8.32</v>
      </c>
      <c r="E6178" s="167"/>
      <c r="F6178" s="167"/>
      <c r="G6178" s="167">
        <v>8.5</v>
      </c>
      <c r="H6178" s="167">
        <v>8.2599654739485242</v>
      </c>
    </row>
    <row r="6179" spans="1:8" ht="15" customHeight="1">
      <c r="A6179" s="4" t="str">
        <f>B6163&amp;B6179</f>
        <v>44224TARAPOTO</v>
      </c>
      <c r="B6179" s="165" t="s">
        <v>89</v>
      </c>
      <c r="C6179" s="167">
        <v>8.4450000000000003</v>
      </c>
      <c r="D6179" s="167">
        <v>8.4450000000000003</v>
      </c>
      <c r="E6179" s="167"/>
      <c r="F6179" s="167"/>
      <c r="G6179" s="167"/>
      <c r="H6179" s="167"/>
    </row>
    <row r="6180" spans="1:8" ht="15" customHeight="1">
      <c r="A6180" s="4" t="str">
        <f>B6163&amp;B6180</f>
        <v>44224IQUITOS</v>
      </c>
      <c r="B6180" s="165" t="s">
        <v>30</v>
      </c>
      <c r="C6180" s="167"/>
      <c r="D6180" s="167"/>
      <c r="E6180" s="167"/>
      <c r="F6180" s="167"/>
      <c r="G6180" s="167"/>
      <c r="H6180" s="167"/>
    </row>
    <row r="6181" spans="1:8" ht="15" customHeight="1">
      <c r="A6181" s="4" t="str">
        <f>B6163&amp;B6181</f>
        <v>44224PUCALLPA</v>
      </c>
      <c r="B6181" s="165" t="s">
        <v>31</v>
      </c>
      <c r="C6181" s="167"/>
      <c r="D6181" s="167"/>
      <c r="E6181" s="167"/>
      <c r="F6181" s="167"/>
      <c r="G6181" s="167"/>
      <c r="H6181" s="167"/>
    </row>
    <row r="6182" spans="1:8" ht="15" customHeight="1">
      <c r="A6182" s="4" t="str">
        <f>B6163&amp;B6182</f>
        <v>44224PTO. MALDONADO</v>
      </c>
      <c r="B6182" s="165" t="s">
        <v>32</v>
      </c>
      <c r="C6182" s="167">
        <v>10.050000000000001</v>
      </c>
      <c r="D6182" s="167">
        <v>10.050000000000001</v>
      </c>
      <c r="E6182" s="167"/>
      <c r="F6182" s="167"/>
      <c r="G6182" s="167"/>
      <c r="H6182" s="167"/>
    </row>
    <row r="6183" spans="1:8" ht="15" customHeight="1">
      <c r="B6183" s="34">
        <v>44231</v>
      </c>
    </row>
    <row r="6184" spans="1:8" ht="15" customHeight="1">
      <c r="A6184" s="4" t="str">
        <f>+B6183&amp;B6184</f>
        <v>44231TALARA</v>
      </c>
      <c r="B6184" s="165" t="s">
        <v>20</v>
      </c>
      <c r="C6184" s="167">
        <v>8.07</v>
      </c>
      <c r="D6184" s="167">
        <v>8.07</v>
      </c>
      <c r="E6184" s="167"/>
      <c r="F6184" s="167">
        <v>8.4500156936597612</v>
      </c>
      <c r="G6184" s="167">
        <v>8.2799748901443824</v>
      </c>
      <c r="H6184" s="167">
        <v>8.0299748901443806</v>
      </c>
    </row>
    <row r="6185" spans="1:8" ht="15" customHeight="1">
      <c r="A6185" s="4" t="str">
        <f>+B6183&amp;B6185</f>
        <v>44231PIURA</v>
      </c>
      <c r="B6185" s="165" t="s">
        <v>21</v>
      </c>
      <c r="C6185" s="167">
        <v>8.24</v>
      </c>
      <c r="D6185" s="167">
        <v>8.24</v>
      </c>
      <c r="E6185" s="167"/>
      <c r="F6185" s="167"/>
      <c r="G6185" s="167">
        <v>8.3600125549278079</v>
      </c>
      <c r="H6185" s="167">
        <v>8.2099811676082854</v>
      </c>
    </row>
    <row r="6186" spans="1:8" ht="15" customHeight="1">
      <c r="A6186" s="4" t="str">
        <f>B6183&amp;B6186</f>
        <v>44231ETEN</v>
      </c>
      <c r="B6186" s="165" t="s">
        <v>18</v>
      </c>
      <c r="C6186" s="167">
        <v>8.32</v>
      </c>
      <c r="D6186" s="167">
        <v>8.32</v>
      </c>
      <c r="E6186" s="167"/>
      <c r="F6186" s="167"/>
      <c r="G6186" s="167">
        <v>8.5499843063402388</v>
      </c>
      <c r="H6186" s="167">
        <v>8.3899874450721903</v>
      </c>
    </row>
    <row r="6187" spans="1:8" ht="15" customHeight="1">
      <c r="A6187" s="4" t="str">
        <f>B6183&amp;B6187</f>
        <v>44231SALAVERRY</v>
      </c>
      <c r="B6187" s="165" t="s">
        <v>16</v>
      </c>
      <c r="C6187" s="167">
        <v>8.34</v>
      </c>
      <c r="D6187" s="167">
        <v>8.34</v>
      </c>
      <c r="E6187" s="167"/>
      <c r="F6187" s="167">
        <v>8.6599968612680467</v>
      </c>
      <c r="G6187" s="167">
        <v>8.5</v>
      </c>
      <c r="H6187" s="167">
        <v>8.4000313873195225</v>
      </c>
    </row>
    <row r="6188" spans="1:8" ht="15" customHeight="1">
      <c r="A6188" s="4" t="str">
        <f>B6183&amp;B6188</f>
        <v>44231CHIMBOTE</v>
      </c>
      <c r="B6188" s="165" t="s">
        <v>15</v>
      </c>
      <c r="C6188" s="167">
        <v>8.2100000000000009</v>
      </c>
      <c r="D6188" s="167">
        <v>8.2100000000000009</v>
      </c>
      <c r="E6188" s="167"/>
      <c r="F6188" s="167"/>
      <c r="G6188" s="167">
        <v>8.5499843063402388</v>
      </c>
      <c r="H6188" s="167"/>
    </row>
    <row r="6189" spans="1:8" ht="15" customHeight="1">
      <c r="A6189" s="4" t="str">
        <f>B6183&amp;B6189</f>
        <v>44231SUPE</v>
      </c>
      <c r="B6189" s="165" t="s">
        <v>22</v>
      </c>
      <c r="C6189" s="167">
        <v>8.15</v>
      </c>
      <c r="D6189" s="167">
        <v>8.15</v>
      </c>
      <c r="E6189" s="167"/>
      <c r="F6189" s="167"/>
      <c r="G6189" s="167">
        <v>8.2700094161958564</v>
      </c>
      <c r="H6189" s="167">
        <v>8.2700094161958546</v>
      </c>
    </row>
    <row r="6190" spans="1:8" ht="15" customHeight="1">
      <c r="A6190" s="4" t="str">
        <f>B6183&amp;B6190</f>
        <v>44231CALLAO</v>
      </c>
      <c r="B6190" s="165" t="s">
        <v>17</v>
      </c>
      <c r="C6190" s="167">
        <v>8.07</v>
      </c>
      <c r="D6190" s="167">
        <v>8.07</v>
      </c>
      <c r="E6190" s="167">
        <v>8.4000313873195243</v>
      </c>
      <c r="F6190" s="167">
        <v>8.2299905838041436</v>
      </c>
      <c r="G6190" s="167">
        <v>8.0499843063402388</v>
      </c>
      <c r="H6190" s="167">
        <v>7.8800219711236643</v>
      </c>
    </row>
    <row r="6191" spans="1:8" ht="15" customHeight="1">
      <c r="A6191" s="4" t="str">
        <f>B6183&amp;B6191</f>
        <v>44231CONCHAN</v>
      </c>
      <c r="B6191" s="165" t="s">
        <v>14</v>
      </c>
      <c r="C6191" s="167">
        <v>8.07</v>
      </c>
      <c r="D6191" s="167">
        <v>8.07</v>
      </c>
      <c r="E6191" s="167">
        <v>8.4000313873195243</v>
      </c>
      <c r="F6191" s="167">
        <v>8.2299905838041436</v>
      </c>
      <c r="G6191" s="167">
        <v>8.0499843063402388</v>
      </c>
      <c r="H6191" s="167">
        <v>7.8800219711236643</v>
      </c>
    </row>
    <row r="6192" spans="1:8" ht="15" customHeight="1">
      <c r="A6192" s="4" t="str">
        <f>B6183&amp;B6192</f>
        <v>44231C. DE PASCO</v>
      </c>
      <c r="B6192" s="165" t="s">
        <v>23</v>
      </c>
      <c r="C6192" s="167"/>
      <c r="D6192" s="167"/>
      <c r="E6192" s="167"/>
      <c r="F6192" s="167"/>
      <c r="G6192" s="167">
        <v>8.8199937225360951</v>
      </c>
      <c r="H6192" s="167">
        <v>8.6800062774639049</v>
      </c>
    </row>
    <row r="6193" spans="1:8" ht="15" customHeight="1">
      <c r="A6193" s="4" t="str">
        <f>B6183&amp;B6193</f>
        <v>44231PISCO</v>
      </c>
      <c r="B6193" s="165" t="s">
        <v>24</v>
      </c>
      <c r="C6193" s="167">
        <v>8.27</v>
      </c>
      <c r="D6193" s="167">
        <v>8.27</v>
      </c>
      <c r="E6193" s="167"/>
      <c r="F6193" s="167">
        <v>8.5</v>
      </c>
      <c r="G6193" s="167">
        <v>8.3499686126804757</v>
      </c>
      <c r="H6193" s="167">
        <v>8.1599968612680467</v>
      </c>
    </row>
    <row r="6194" spans="1:8" ht="15" customHeight="1">
      <c r="A6194" s="4" t="str">
        <f>B6183&amp;B6194</f>
        <v>44231MOLLENDO</v>
      </c>
      <c r="B6194" s="165" t="s">
        <v>25</v>
      </c>
      <c r="C6194" s="167">
        <v>8.5400000000000009</v>
      </c>
      <c r="D6194" s="167">
        <v>8.5400000000000009</v>
      </c>
      <c r="E6194" s="167"/>
      <c r="F6194" s="167"/>
      <c r="G6194" s="167">
        <v>8.6599968612680467</v>
      </c>
      <c r="H6194" s="167">
        <v>8.5099654739485242</v>
      </c>
    </row>
    <row r="6195" spans="1:8" ht="15" customHeight="1">
      <c r="A6195" s="4" t="str">
        <f>B6183&amp;B6195</f>
        <v>44231JULIACA</v>
      </c>
      <c r="B6195" s="165" t="s">
        <v>26</v>
      </c>
      <c r="C6195" s="167">
        <v>8.81</v>
      </c>
      <c r="D6195" s="167">
        <v>8.81</v>
      </c>
      <c r="E6195" s="167"/>
      <c r="F6195" s="167"/>
      <c r="G6195" s="167"/>
      <c r="H6195" s="167">
        <v>8.8499686126804775</v>
      </c>
    </row>
    <row r="6196" spans="1:8" ht="15" customHeight="1">
      <c r="A6196" s="4" t="str">
        <f>B6183&amp;B6196</f>
        <v>44231CUSCO</v>
      </c>
      <c r="B6196" s="165" t="s">
        <v>19</v>
      </c>
      <c r="C6196" s="167">
        <v>8.7600000000000016</v>
      </c>
      <c r="D6196" s="167">
        <v>8.7600000000000016</v>
      </c>
      <c r="E6196" s="167"/>
      <c r="F6196" s="167"/>
      <c r="G6196" s="167"/>
      <c r="H6196" s="167">
        <v>8.9000313873195225</v>
      </c>
    </row>
    <row r="6197" spans="1:8" ht="15" customHeight="1">
      <c r="A6197" s="4" t="str">
        <f>B6183&amp;B6197</f>
        <v>44231ILO</v>
      </c>
      <c r="B6197" s="165" t="s">
        <v>27</v>
      </c>
      <c r="C6197" s="167">
        <v>8.58</v>
      </c>
      <c r="D6197" s="167">
        <v>8.58</v>
      </c>
      <c r="E6197" s="167"/>
      <c r="F6197" s="167">
        <v>8.9099968612680467</v>
      </c>
      <c r="G6197" s="167"/>
      <c r="H6197" s="167"/>
    </row>
    <row r="6198" spans="1:8" ht="15" customHeight="1">
      <c r="A6198" s="4" t="str">
        <f>B6183&amp;B6198</f>
        <v>44231EL MILAGRO</v>
      </c>
      <c r="B6198" s="165" t="s">
        <v>28</v>
      </c>
      <c r="C6198" s="167">
        <v>8.35</v>
      </c>
      <c r="D6198" s="167">
        <v>8.35</v>
      </c>
      <c r="E6198" s="167"/>
      <c r="F6198" s="167"/>
      <c r="G6198" s="167">
        <v>8.5400188323917128</v>
      </c>
      <c r="H6198" s="167">
        <v>8.299984306340237</v>
      </c>
    </row>
    <row r="6199" spans="1:8" ht="15" customHeight="1">
      <c r="A6199" s="4" t="str">
        <f>B6183&amp;B6199</f>
        <v>44231TARAPOTO</v>
      </c>
      <c r="B6199" s="165" t="s">
        <v>89</v>
      </c>
      <c r="C6199" s="167">
        <v>8.4749999999999996</v>
      </c>
      <c r="D6199" s="167">
        <v>8.4749999999999996</v>
      </c>
      <c r="E6199" s="167"/>
      <c r="F6199" s="167"/>
      <c r="G6199" s="167"/>
      <c r="H6199" s="167"/>
    </row>
    <row r="6200" spans="1:8" ht="15" customHeight="1">
      <c r="A6200" s="4" t="str">
        <f>B6183&amp;B6200</f>
        <v>44231IQUITOS</v>
      </c>
      <c r="B6200" s="165" t="s">
        <v>30</v>
      </c>
      <c r="C6200" s="167"/>
      <c r="D6200" s="167"/>
      <c r="E6200" s="167"/>
      <c r="F6200" s="167"/>
      <c r="G6200" s="167"/>
      <c r="H6200" s="167"/>
    </row>
    <row r="6201" spans="1:8" ht="15" customHeight="1">
      <c r="A6201" s="4" t="str">
        <f>B6183&amp;B6201</f>
        <v>44231PUCALLPA</v>
      </c>
      <c r="B6201" s="165" t="s">
        <v>31</v>
      </c>
      <c r="C6201" s="167"/>
      <c r="D6201" s="167"/>
      <c r="E6201" s="167"/>
      <c r="F6201" s="167"/>
      <c r="G6201" s="167"/>
      <c r="H6201" s="167"/>
    </row>
    <row r="6202" spans="1:8" ht="15" customHeight="1">
      <c r="A6202" s="4" t="str">
        <f>B6183&amp;B6202</f>
        <v>44231PTO. MALDONADO</v>
      </c>
      <c r="B6202" s="165" t="s">
        <v>32</v>
      </c>
      <c r="C6202" s="167">
        <v>10.08</v>
      </c>
      <c r="D6202" s="167">
        <v>10.08</v>
      </c>
      <c r="E6202" s="167"/>
      <c r="F6202" s="167"/>
      <c r="G6202" s="167"/>
      <c r="H6202" s="167"/>
    </row>
    <row r="6203" spans="1:8" ht="15" customHeight="1">
      <c r="B6203" s="34">
        <v>44238</v>
      </c>
    </row>
    <row r="6204" spans="1:8" ht="15" customHeight="1">
      <c r="A6204" s="4" t="str">
        <f>+B6203&amp;B6204</f>
        <v>44238TALARA</v>
      </c>
      <c r="B6204" s="165" t="s">
        <v>20</v>
      </c>
      <c r="C6204" s="167">
        <v>8.23</v>
      </c>
      <c r="D6204" s="167">
        <v>8.23</v>
      </c>
      <c r="E6204" s="167"/>
      <c r="F6204" s="167">
        <v>8.5400188323917128</v>
      </c>
      <c r="G6204" s="167">
        <v>8.3699780288763357</v>
      </c>
      <c r="H6204" s="167">
        <v>8.0999686126804775</v>
      </c>
    </row>
    <row r="6205" spans="1:8" ht="15" customHeight="1">
      <c r="A6205" s="4" t="str">
        <f>+B6203&amp;B6205</f>
        <v>44238PIURA</v>
      </c>
      <c r="B6205" s="165" t="s">
        <v>21</v>
      </c>
      <c r="C6205" s="167">
        <v>8.4</v>
      </c>
      <c r="D6205" s="167">
        <v>8.4</v>
      </c>
      <c r="E6205" s="167"/>
      <c r="F6205" s="167"/>
      <c r="G6205" s="167">
        <v>8.4500156936597595</v>
      </c>
      <c r="H6205" s="167">
        <v>8.2799748901443824</v>
      </c>
    </row>
    <row r="6206" spans="1:8" ht="15" customHeight="1">
      <c r="A6206" s="4" t="str">
        <f>B6203&amp;B6206</f>
        <v>44238ETEN</v>
      </c>
      <c r="B6206" s="165" t="s">
        <v>18</v>
      </c>
      <c r="C6206" s="167">
        <v>8.48</v>
      </c>
      <c r="D6206" s="167">
        <v>8.48</v>
      </c>
      <c r="E6206" s="167"/>
      <c r="F6206" s="167"/>
      <c r="G6206" s="167">
        <v>8.6399874450721903</v>
      </c>
      <c r="H6206" s="167">
        <v>8.4599811676082854</v>
      </c>
    </row>
    <row r="6207" spans="1:8" ht="15" customHeight="1">
      <c r="A6207" s="4" t="str">
        <f>B6203&amp;B6207</f>
        <v>44238SALAVERRY</v>
      </c>
      <c r="B6207" s="165" t="s">
        <v>16</v>
      </c>
      <c r="C6207" s="167">
        <v>8.5</v>
      </c>
      <c r="D6207" s="167">
        <v>8.5</v>
      </c>
      <c r="E6207" s="167"/>
      <c r="F6207" s="167">
        <v>8.7500000000000018</v>
      </c>
      <c r="G6207" s="167">
        <v>8.5900031387319515</v>
      </c>
      <c r="H6207" s="167">
        <v>8.4700251098556194</v>
      </c>
    </row>
    <row r="6208" spans="1:8" ht="15" customHeight="1">
      <c r="A6208" s="4" t="str">
        <f>B6203&amp;B6208</f>
        <v>44238CHIMBOTE</v>
      </c>
      <c r="B6208" s="165" t="s">
        <v>15</v>
      </c>
      <c r="C6208" s="167">
        <v>8.370000000000001</v>
      </c>
      <c r="D6208" s="167">
        <v>8.370000000000001</v>
      </c>
      <c r="E6208" s="167"/>
      <c r="F6208" s="167"/>
      <c r="G6208" s="167">
        <v>8.6399874450721903</v>
      </c>
      <c r="H6208" s="167"/>
    </row>
    <row r="6209" spans="1:8" ht="15" customHeight="1">
      <c r="A6209" s="4" t="str">
        <f>B6203&amp;B6209</f>
        <v>44238SUPE</v>
      </c>
      <c r="B6209" s="165" t="s">
        <v>22</v>
      </c>
      <c r="C6209" s="167">
        <v>8.31</v>
      </c>
      <c r="D6209" s="167">
        <v>8.31</v>
      </c>
      <c r="E6209" s="167"/>
      <c r="F6209" s="167"/>
      <c r="G6209" s="167">
        <v>8.3600125549278079</v>
      </c>
      <c r="H6209" s="167">
        <v>8.3400031387319515</v>
      </c>
    </row>
    <row r="6210" spans="1:8" ht="15" customHeight="1">
      <c r="A6210" s="4" t="str">
        <f>B6203&amp;B6210</f>
        <v>44238CALLAO</v>
      </c>
      <c r="B6210" s="165" t="s">
        <v>17</v>
      </c>
      <c r="C6210" s="167">
        <v>8.23</v>
      </c>
      <c r="D6210" s="167">
        <v>8.23</v>
      </c>
      <c r="E6210" s="167">
        <v>8.4900345260514758</v>
      </c>
      <c r="F6210" s="167">
        <v>8.3199937225360951</v>
      </c>
      <c r="G6210" s="167">
        <v>8.1399874450721903</v>
      </c>
      <c r="H6210" s="167">
        <v>7.9500156936597604</v>
      </c>
    </row>
    <row r="6211" spans="1:8" ht="15" customHeight="1">
      <c r="A6211" s="4" t="str">
        <f>B6203&amp;B6211</f>
        <v>44238CONCHAN</v>
      </c>
      <c r="B6211" s="165" t="s">
        <v>14</v>
      </c>
      <c r="C6211" s="167">
        <v>8.23</v>
      </c>
      <c r="D6211" s="167">
        <v>8.23</v>
      </c>
      <c r="E6211" s="167">
        <v>8.4900345260514758</v>
      </c>
      <c r="F6211" s="167">
        <v>8.3199937225360951</v>
      </c>
      <c r="G6211" s="167">
        <v>8.1399874450721903</v>
      </c>
      <c r="H6211" s="167">
        <v>7.9500156936597604</v>
      </c>
    </row>
    <row r="6212" spans="1:8" ht="15" customHeight="1">
      <c r="A6212" s="4" t="str">
        <f>B6203&amp;B6212</f>
        <v>44238C. DE PASCO</v>
      </c>
      <c r="B6212" s="165" t="s">
        <v>23</v>
      </c>
      <c r="C6212" s="167"/>
      <c r="D6212" s="167"/>
      <c r="E6212" s="167"/>
      <c r="F6212" s="167"/>
      <c r="G6212" s="167">
        <v>8.9099968612680467</v>
      </c>
      <c r="H6212" s="167">
        <v>8.7499999999999982</v>
      </c>
    </row>
    <row r="6213" spans="1:8" ht="15" customHeight="1">
      <c r="A6213" s="4" t="str">
        <f>B6203&amp;B6213</f>
        <v>44238PISCO</v>
      </c>
      <c r="B6213" s="165" t="s">
        <v>24</v>
      </c>
      <c r="C6213" s="167">
        <v>8.4300000000000015</v>
      </c>
      <c r="D6213" s="167">
        <v>8.4300000000000015</v>
      </c>
      <c r="E6213" s="167"/>
      <c r="F6213" s="167">
        <v>8.5900031387319515</v>
      </c>
      <c r="G6213" s="167">
        <v>8.4399717514124291</v>
      </c>
      <c r="H6213" s="167">
        <v>8.2299905838041418</v>
      </c>
    </row>
    <row r="6214" spans="1:8" ht="15" customHeight="1">
      <c r="A6214" s="4" t="str">
        <f>B6203&amp;B6214</f>
        <v>44238MOLLENDO</v>
      </c>
      <c r="B6214" s="165" t="s">
        <v>25</v>
      </c>
      <c r="C6214" s="167">
        <v>8.7000000000000011</v>
      </c>
      <c r="D6214" s="167">
        <v>8.7000000000000011</v>
      </c>
      <c r="E6214" s="167"/>
      <c r="F6214" s="167"/>
      <c r="G6214" s="167">
        <v>8.75</v>
      </c>
      <c r="H6214" s="167">
        <v>8.5800376647834273</v>
      </c>
    </row>
    <row r="6215" spans="1:8" ht="15" customHeight="1">
      <c r="A6215" s="4" t="str">
        <f>B6203&amp;B6215</f>
        <v>44238JULIACA</v>
      </c>
      <c r="B6215" s="165" t="s">
        <v>26</v>
      </c>
      <c r="C6215" s="167">
        <v>8.9700000000000006</v>
      </c>
      <c r="D6215" s="167">
        <v>8.9700000000000006</v>
      </c>
      <c r="E6215" s="167"/>
      <c r="F6215" s="167"/>
      <c r="G6215" s="167"/>
      <c r="H6215" s="167">
        <v>8.9199623352165727</v>
      </c>
    </row>
    <row r="6216" spans="1:8" ht="15" customHeight="1">
      <c r="A6216" s="4" t="str">
        <f>B6203&amp;B6216</f>
        <v>44238CUSCO</v>
      </c>
      <c r="B6216" s="165" t="s">
        <v>19</v>
      </c>
      <c r="C6216" s="167">
        <v>8.92</v>
      </c>
      <c r="D6216" s="167">
        <v>8.92</v>
      </c>
      <c r="E6216" s="167"/>
      <c r="F6216" s="167"/>
      <c r="G6216" s="167"/>
      <c r="H6216" s="167">
        <v>8.9700251098556176</v>
      </c>
    </row>
    <row r="6217" spans="1:8" ht="15" customHeight="1">
      <c r="A6217" s="4" t="str">
        <f>B6203&amp;B6217</f>
        <v>44238ILO</v>
      </c>
      <c r="B6217" s="165" t="s">
        <v>27</v>
      </c>
      <c r="C6217" s="167">
        <v>8.74</v>
      </c>
      <c r="D6217" s="167">
        <v>8.74</v>
      </c>
      <c r="E6217" s="167"/>
      <c r="F6217" s="167">
        <v>9.0000000000000018</v>
      </c>
      <c r="G6217" s="167"/>
      <c r="H6217" s="167"/>
    </row>
    <row r="6218" spans="1:8" ht="15" customHeight="1">
      <c r="A6218" s="4" t="str">
        <f>B6203&amp;B6218</f>
        <v>44238EL MILAGRO</v>
      </c>
      <c r="B6218" s="165" t="s">
        <v>28</v>
      </c>
      <c r="C6218" s="167">
        <v>8.5100000000000016</v>
      </c>
      <c r="D6218" s="167">
        <v>8.5100000000000016</v>
      </c>
      <c r="E6218" s="167"/>
      <c r="F6218" s="167"/>
      <c r="G6218" s="167">
        <v>8.6300219711236643</v>
      </c>
      <c r="H6218" s="167">
        <v>8.3699780288763339</v>
      </c>
    </row>
    <row r="6219" spans="1:8" ht="15" customHeight="1">
      <c r="A6219" s="4" t="str">
        <f>B6203&amp;B6219</f>
        <v>44238TARAPOTO</v>
      </c>
      <c r="B6219" s="165" t="s">
        <v>89</v>
      </c>
      <c r="C6219" s="167">
        <v>8.6349999999999998</v>
      </c>
      <c r="D6219" s="167">
        <v>8.6349999999999998</v>
      </c>
      <c r="E6219" s="167"/>
      <c r="F6219" s="167"/>
      <c r="G6219" s="167"/>
      <c r="H6219" s="167"/>
    </row>
    <row r="6220" spans="1:8" ht="15" customHeight="1">
      <c r="A6220" s="4" t="str">
        <f>B6203&amp;B6220</f>
        <v>44238IQUITOS</v>
      </c>
      <c r="B6220" s="165" t="s">
        <v>30</v>
      </c>
      <c r="C6220" s="167"/>
      <c r="D6220" s="167"/>
      <c r="E6220" s="167"/>
      <c r="F6220" s="167"/>
      <c r="G6220" s="167"/>
      <c r="H6220" s="167"/>
    </row>
    <row r="6221" spans="1:8" ht="15" customHeight="1">
      <c r="A6221" s="4" t="str">
        <f>B6203&amp;B6221</f>
        <v>44238PUCALLPA</v>
      </c>
      <c r="B6221" s="165" t="s">
        <v>31</v>
      </c>
      <c r="C6221" s="167"/>
      <c r="D6221" s="167"/>
      <c r="E6221" s="167"/>
      <c r="F6221" s="167"/>
      <c r="G6221" s="167"/>
      <c r="H6221" s="167"/>
    </row>
    <row r="6222" spans="1:8" ht="15" customHeight="1">
      <c r="A6222" s="4" t="str">
        <f>B6203&amp;B6222</f>
        <v>44238PTO. MALDONADO</v>
      </c>
      <c r="B6222" s="165" t="s">
        <v>32</v>
      </c>
      <c r="C6222" s="167">
        <v>10.24</v>
      </c>
      <c r="D6222" s="167">
        <v>10.24</v>
      </c>
      <c r="E6222" s="167"/>
      <c r="F6222" s="167"/>
      <c r="G6222" s="167"/>
      <c r="H6222" s="167"/>
    </row>
    <row r="6223" spans="1:8" ht="15" customHeight="1">
      <c r="B6223" s="34">
        <v>44245</v>
      </c>
    </row>
    <row r="6224" spans="1:8" ht="15" customHeight="1">
      <c r="A6224" s="4" t="str">
        <f>+B6223&amp;B6224</f>
        <v>44245TALARA</v>
      </c>
      <c r="B6224" s="165" t="s">
        <v>20</v>
      </c>
      <c r="C6224" s="167">
        <v>8.5</v>
      </c>
      <c r="D6224" s="167">
        <v>8.5</v>
      </c>
      <c r="E6224" s="167"/>
      <c r="F6224" s="167">
        <v>8.5400188323917128</v>
      </c>
      <c r="G6224" s="167">
        <v>8.3699780288763357</v>
      </c>
      <c r="H6224" s="167">
        <v>8.0999686126804775</v>
      </c>
    </row>
    <row r="6225" spans="1:8" ht="15" customHeight="1">
      <c r="A6225" s="4" t="str">
        <f>+B6223&amp;B6225</f>
        <v>44245PIURA</v>
      </c>
      <c r="B6225" s="165" t="s">
        <v>21</v>
      </c>
      <c r="C6225" s="167">
        <v>8.67</v>
      </c>
      <c r="D6225" s="167">
        <v>8.67</v>
      </c>
      <c r="E6225" s="167"/>
      <c r="F6225" s="167"/>
      <c r="G6225" s="167">
        <v>8.4500156936597595</v>
      </c>
      <c r="H6225" s="167">
        <v>8.2799748901443824</v>
      </c>
    </row>
    <row r="6226" spans="1:8" ht="15" customHeight="1">
      <c r="A6226" s="4" t="str">
        <f>B6223&amp;B6226</f>
        <v>44245ETEN</v>
      </c>
      <c r="B6226" s="165" t="s">
        <v>18</v>
      </c>
      <c r="C6226" s="167">
        <v>8.75</v>
      </c>
      <c r="D6226" s="167">
        <v>8.75</v>
      </c>
      <c r="E6226" s="167"/>
      <c r="F6226" s="167"/>
      <c r="G6226" s="167">
        <v>8.6399874450721903</v>
      </c>
      <c r="H6226" s="167">
        <v>8.4599811676082854</v>
      </c>
    </row>
    <row r="6227" spans="1:8" ht="15" customHeight="1">
      <c r="A6227" s="4" t="str">
        <f>B6223&amp;B6227</f>
        <v>44245SALAVERRY</v>
      </c>
      <c r="B6227" s="165" t="s">
        <v>16</v>
      </c>
      <c r="C6227" s="167">
        <v>8.77</v>
      </c>
      <c r="D6227" s="167">
        <v>8.77</v>
      </c>
      <c r="E6227" s="167"/>
      <c r="F6227" s="167">
        <v>8.7500000000000018</v>
      </c>
      <c r="G6227" s="167">
        <v>8.5900031387319515</v>
      </c>
      <c r="H6227" s="167">
        <v>8.4700251098556194</v>
      </c>
    </row>
    <row r="6228" spans="1:8" ht="15" customHeight="1">
      <c r="A6228" s="4" t="str">
        <f>B6223&amp;B6228</f>
        <v>44245CHIMBOTE</v>
      </c>
      <c r="B6228" s="165" t="s">
        <v>15</v>
      </c>
      <c r="C6228" s="167">
        <v>8.64</v>
      </c>
      <c r="D6228" s="167">
        <v>8.64</v>
      </c>
      <c r="E6228" s="167"/>
      <c r="F6228" s="167"/>
      <c r="G6228" s="167">
        <v>8.6399874450721903</v>
      </c>
      <c r="H6228" s="167"/>
    </row>
    <row r="6229" spans="1:8" ht="15" customHeight="1">
      <c r="A6229" s="4" t="str">
        <f>B6223&amp;B6229</f>
        <v>44245SUPE</v>
      </c>
      <c r="B6229" s="165" t="s">
        <v>22</v>
      </c>
      <c r="C6229" s="167">
        <v>8.58</v>
      </c>
      <c r="D6229" s="167">
        <v>8.58</v>
      </c>
      <c r="E6229" s="167"/>
      <c r="F6229" s="167"/>
      <c r="G6229" s="167">
        <v>8.3600125549278079</v>
      </c>
      <c r="H6229" s="167">
        <v>8.3400031387319515</v>
      </c>
    </row>
    <row r="6230" spans="1:8" ht="15" customHeight="1">
      <c r="A6230" s="4" t="str">
        <f>B6223&amp;B6230</f>
        <v>44245CALLAO</v>
      </c>
      <c r="B6230" s="165" t="s">
        <v>17</v>
      </c>
      <c r="C6230" s="167">
        <v>8.5</v>
      </c>
      <c r="D6230" s="167">
        <v>8.5</v>
      </c>
      <c r="E6230" s="167">
        <v>8.4900345260514758</v>
      </c>
      <c r="F6230" s="167">
        <v>8.3199937225360951</v>
      </c>
      <c r="G6230" s="167">
        <v>8.1399874450721903</v>
      </c>
      <c r="H6230" s="167">
        <v>7.9500156936597604</v>
      </c>
    </row>
    <row r="6231" spans="1:8" ht="15" customHeight="1">
      <c r="A6231" s="4" t="str">
        <f>B6223&amp;B6231</f>
        <v>44245CONCHAN</v>
      </c>
      <c r="B6231" s="165" t="s">
        <v>14</v>
      </c>
      <c r="C6231" s="167">
        <v>8.5</v>
      </c>
      <c r="D6231" s="167">
        <v>8.5</v>
      </c>
      <c r="E6231" s="167">
        <v>8.4900345260514758</v>
      </c>
      <c r="F6231" s="167">
        <v>8.3199937225360951</v>
      </c>
      <c r="G6231" s="167">
        <v>8.1399874450721903</v>
      </c>
      <c r="H6231" s="167">
        <v>7.9500156936597604</v>
      </c>
    </row>
    <row r="6232" spans="1:8" ht="15" customHeight="1">
      <c r="A6232" s="4" t="str">
        <f>B6223&amp;B6232</f>
        <v>44245C. DE PASCO</v>
      </c>
      <c r="B6232" s="165" t="s">
        <v>23</v>
      </c>
      <c r="C6232" s="167"/>
      <c r="D6232" s="167"/>
      <c r="E6232" s="167"/>
      <c r="F6232" s="167"/>
      <c r="G6232" s="167">
        <v>8.9099968612680467</v>
      </c>
      <c r="H6232" s="167">
        <v>8.7499999999999982</v>
      </c>
    </row>
    <row r="6233" spans="1:8" ht="15" customHeight="1">
      <c r="A6233" s="4" t="str">
        <f>B6223&amp;B6233</f>
        <v>44245PISCO</v>
      </c>
      <c r="B6233" s="165" t="s">
        <v>24</v>
      </c>
      <c r="C6233" s="167">
        <v>8.7000000000000011</v>
      </c>
      <c r="D6233" s="167">
        <v>8.7000000000000011</v>
      </c>
      <c r="E6233" s="167"/>
      <c r="F6233" s="167">
        <v>8.5900031387319515</v>
      </c>
      <c r="G6233" s="167">
        <v>8.4399717514124291</v>
      </c>
      <c r="H6233" s="167">
        <v>8.2299905838041418</v>
      </c>
    </row>
    <row r="6234" spans="1:8" ht="15" customHeight="1">
      <c r="A6234" s="4" t="str">
        <f>B6223&amp;B6234</f>
        <v>44245MOLLENDO</v>
      </c>
      <c r="B6234" s="165" t="s">
        <v>25</v>
      </c>
      <c r="C6234" s="167">
        <v>8.9700000000000006</v>
      </c>
      <c r="D6234" s="167">
        <v>8.9700000000000006</v>
      </c>
      <c r="E6234" s="167"/>
      <c r="F6234" s="167"/>
      <c r="G6234" s="167">
        <v>8.75</v>
      </c>
      <c r="H6234" s="167">
        <v>8.5800376647834273</v>
      </c>
    </row>
    <row r="6235" spans="1:8" ht="15" customHeight="1">
      <c r="A6235" s="4" t="str">
        <f>B6223&amp;B6235</f>
        <v>44245JULIACA</v>
      </c>
      <c r="B6235" s="165" t="s">
        <v>26</v>
      </c>
      <c r="C6235" s="167">
        <v>9.24</v>
      </c>
      <c r="D6235" s="167">
        <v>9.24</v>
      </c>
      <c r="E6235" s="167"/>
      <c r="F6235" s="167"/>
      <c r="G6235" s="167"/>
      <c r="H6235" s="167">
        <v>8.9199623352165727</v>
      </c>
    </row>
    <row r="6236" spans="1:8" ht="15" customHeight="1">
      <c r="A6236" s="4" t="str">
        <f>B6223&amp;B6236</f>
        <v>44245CUSCO</v>
      </c>
      <c r="B6236" s="165" t="s">
        <v>19</v>
      </c>
      <c r="C6236" s="167">
        <v>9.19</v>
      </c>
      <c r="D6236" s="167">
        <v>9.19</v>
      </c>
      <c r="E6236" s="167"/>
      <c r="F6236" s="167"/>
      <c r="G6236" s="167"/>
      <c r="H6236" s="167">
        <v>8.9700251098556176</v>
      </c>
    </row>
    <row r="6237" spans="1:8" ht="15" customHeight="1">
      <c r="A6237" s="4" t="str">
        <f>B6223&amp;B6237</f>
        <v>44245ILO</v>
      </c>
      <c r="B6237" s="165" t="s">
        <v>27</v>
      </c>
      <c r="C6237" s="167">
        <v>9.0100000000000016</v>
      </c>
      <c r="D6237" s="167">
        <v>9.0100000000000016</v>
      </c>
      <c r="E6237" s="167"/>
      <c r="F6237" s="167">
        <v>9.0000000000000018</v>
      </c>
      <c r="G6237" s="167"/>
      <c r="H6237" s="167"/>
    </row>
    <row r="6238" spans="1:8" ht="15" customHeight="1">
      <c r="A6238" s="4" t="str">
        <f>B6223&amp;B6238</f>
        <v>44245EL MILAGRO</v>
      </c>
      <c r="B6238" s="165" t="s">
        <v>28</v>
      </c>
      <c r="C6238" s="167">
        <v>8.7800000000000011</v>
      </c>
      <c r="D6238" s="167">
        <v>8.7800000000000011</v>
      </c>
      <c r="E6238" s="167"/>
      <c r="F6238" s="167"/>
      <c r="G6238" s="167">
        <v>8.6300219711236643</v>
      </c>
      <c r="H6238" s="167">
        <v>8.3699780288763339</v>
      </c>
    </row>
    <row r="6239" spans="1:8" ht="15" customHeight="1">
      <c r="A6239" s="4" t="str">
        <f>B6223&amp;B6239</f>
        <v>44245TARAPOTO</v>
      </c>
      <c r="B6239" s="165" t="s">
        <v>89</v>
      </c>
      <c r="C6239" s="167">
        <v>8.9049999999999994</v>
      </c>
      <c r="D6239" s="167">
        <v>8.9049999999999994</v>
      </c>
      <c r="E6239" s="167"/>
      <c r="F6239" s="167"/>
      <c r="G6239" s="167"/>
      <c r="H6239" s="167"/>
    </row>
    <row r="6240" spans="1:8" ht="15" customHeight="1">
      <c r="A6240" s="4" t="str">
        <f>B6223&amp;B6240</f>
        <v>44245IQUITOS</v>
      </c>
      <c r="B6240" s="165" t="s">
        <v>30</v>
      </c>
      <c r="C6240" s="167"/>
      <c r="D6240" s="167"/>
      <c r="E6240" s="167"/>
      <c r="F6240" s="167"/>
      <c r="G6240" s="167"/>
      <c r="H6240" s="167"/>
    </row>
    <row r="6241" spans="1:8" ht="15" customHeight="1">
      <c r="A6241" s="4" t="str">
        <f>B6223&amp;B6241</f>
        <v>44245PUCALLPA</v>
      </c>
      <c r="B6241" s="165" t="s">
        <v>31</v>
      </c>
      <c r="C6241" s="167"/>
      <c r="D6241" s="167"/>
      <c r="E6241" s="167"/>
      <c r="F6241" s="167"/>
      <c r="G6241" s="167"/>
      <c r="H6241" s="167"/>
    </row>
    <row r="6242" spans="1:8" ht="15" customHeight="1">
      <c r="A6242" s="4" t="str">
        <f>B6223&amp;B6242</f>
        <v>44245PTO. MALDONADO</v>
      </c>
      <c r="B6242" s="165" t="s">
        <v>32</v>
      </c>
      <c r="C6242" s="167">
        <v>10.51</v>
      </c>
      <c r="D6242" s="167">
        <v>10.51</v>
      </c>
      <c r="E6242" s="167"/>
      <c r="F6242" s="167"/>
      <c r="G6242" s="167"/>
      <c r="H6242" s="167"/>
    </row>
    <row r="6243" spans="1:8" ht="15" customHeight="1">
      <c r="B6243" s="34">
        <v>44252</v>
      </c>
    </row>
    <row r="6244" spans="1:8" ht="15" customHeight="1">
      <c r="A6244" s="4" t="str">
        <f>+B6243&amp;B6244</f>
        <v>44252TALARA</v>
      </c>
      <c r="B6244" s="165" t="s">
        <v>20</v>
      </c>
      <c r="C6244" s="167">
        <v>8.77</v>
      </c>
      <c r="D6244" s="167">
        <v>8.77</v>
      </c>
      <c r="E6244" s="167"/>
      <c r="F6244" s="167">
        <v>8.6699623352165744</v>
      </c>
      <c r="G6244" s="167">
        <v>8.4799905838041436</v>
      </c>
      <c r="H6244" s="167">
        <v>8.3199937225360934</v>
      </c>
    </row>
    <row r="6245" spans="1:8" ht="15" customHeight="1">
      <c r="A6245" s="4" t="str">
        <f>+B6243&amp;B6245</f>
        <v>44252PIURA</v>
      </c>
      <c r="B6245" s="165" t="s">
        <v>21</v>
      </c>
      <c r="C6245" s="167">
        <v>8.94</v>
      </c>
      <c r="D6245" s="167">
        <v>8.94</v>
      </c>
      <c r="E6245" s="167"/>
      <c r="F6245" s="167"/>
      <c r="G6245" s="167">
        <v>8.5600282485875709</v>
      </c>
      <c r="H6245" s="167">
        <v>8.5</v>
      </c>
    </row>
    <row r="6246" spans="1:8" ht="15" customHeight="1">
      <c r="A6246" s="4" t="str">
        <f>B6243&amp;B6246</f>
        <v>44252ETEN</v>
      </c>
      <c r="B6246" s="165" t="s">
        <v>18</v>
      </c>
      <c r="C6246" s="167">
        <v>9.02</v>
      </c>
      <c r="D6246" s="167">
        <v>9.02</v>
      </c>
      <c r="E6246" s="167"/>
      <c r="F6246" s="167"/>
      <c r="G6246" s="167">
        <v>8.7999843063402388</v>
      </c>
      <c r="H6246" s="167">
        <v>8.6800062774639049</v>
      </c>
    </row>
    <row r="6247" spans="1:8" ht="15" customHeight="1">
      <c r="A6247" s="4" t="str">
        <f>B6243&amp;B6247</f>
        <v>44252SALAVERRY</v>
      </c>
      <c r="B6247" s="165" t="s">
        <v>16</v>
      </c>
      <c r="C6247" s="167">
        <v>9.0400000000000009</v>
      </c>
      <c r="D6247" s="167">
        <v>9.0400000000000009</v>
      </c>
      <c r="E6247" s="167"/>
      <c r="F6247" s="167">
        <v>8.9099968612680467</v>
      </c>
      <c r="G6247" s="167">
        <v>8.75</v>
      </c>
      <c r="H6247" s="167">
        <v>8.6899717514124273</v>
      </c>
    </row>
    <row r="6248" spans="1:8" ht="15" customHeight="1">
      <c r="A6248" s="4" t="str">
        <f>B6243&amp;B6248</f>
        <v>44252CHIMBOTE</v>
      </c>
      <c r="B6248" s="165" t="s">
        <v>15</v>
      </c>
      <c r="C6248" s="167">
        <v>8.91</v>
      </c>
      <c r="D6248" s="167">
        <v>8.91</v>
      </c>
      <c r="E6248" s="167"/>
      <c r="F6248" s="167"/>
      <c r="G6248" s="167">
        <v>8.7999843063402388</v>
      </c>
      <c r="H6248" s="167"/>
    </row>
    <row r="6249" spans="1:8" ht="15" customHeight="1">
      <c r="A6249" s="4" t="str">
        <f>B6243&amp;B6249</f>
        <v>44252SUPE</v>
      </c>
      <c r="B6249" s="165" t="s">
        <v>22</v>
      </c>
      <c r="C6249" s="167">
        <v>8.85</v>
      </c>
      <c r="D6249" s="167">
        <v>8.85</v>
      </c>
      <c r="E6249" s="167"/>
      <c r="F6249" s="167"/>
      <c r="G6249" s="167">
        <v>8.5200094161958564</v>
      </c>
      <c r="H6249" s="167">
        <v>8.5600282485875709</v>
      </c>
    </row>
    <row r="6250" spans="1:8" ht="15" customHeight="1">
      <c r="A6250" s="4" t="str">
        <f>B6243&amp;B6250</f>
        <v>44252CALLAO</v>
      </c>
      <c r="B6250" s="165" t="s">
        <v>17</v>
      </c>
      <c r="C6250" s="167">
        <v>8.77</v>
      </c>
      <c r="D6250" s="167">
        <v>8.77</v>
      </c>
      <c r="E6250" s="167">
        <v>8.6500313873195243</v>
      </c>
      <c r="F6250" s="167">
        <v>8.4799905838041436</v>
      </c>
      <c r="G6250" s="167">
        <v>8.2999843063402388</v>
      </c>
      <c r="H6250" s="167">
        <v>8.1699623352165709</v>
      </c>
    </row>
    <row r="6251" spans="1:8" ht="15" customHeight="1">
      <c r="A6251" s="4" t="str">
        <f>B6243&amp;B6251</f>
        <v>44252CONCHAN</v>
      </c>
      <c r="B6251" s="165" t="s">
        <v>14</v>
      </c>
      <c r="C6251" s="167">
        <v>8.77</v>
      </c>
      <c r="D6251" s="167">
        <v>8.77</v>
      </c>
      <c r="E6251" s="167">
        <v>8.6500313873195243</v>
      </c>
      <c r="F6251" s="167">
        <v>8.4799905838041436</v>
      </c>
      <c r="G6251" s="167">
        <v>8.2999843063402388</v>
      </c>
      <c r="H6251" s="167">
        <v>8.1699623352165709</v>
      </c>
    </row>
    <row r="6252" spans="1:8" ht="15" customHeight="1">
      <c r="A6252" s="4" t="str">
        <f>B6243&amp;B6252</f>
        <v>44252C. DE PASCO</v>
      </c>
      <c r="B6252" s="165" t="s">
        <v>23</v>
      </c>
      <c r="C6252" s="167"/>
      <c r="D6252" s="167"/>
      <c r="E6252" s="167"/>
      <c r="F6252" s="167"/>
      <c r="G6252" s="167">
        <v>9.0699937225360951</v>
      </c>
      <c r="H6252" s="167">
        <v>8.9700251098556176</v>
      </c>
    </row>
    <row r="6253" spans="1:8" ht="15" customHeight="1">
      <c r="A6253" s="4" t="str">
        <f>B6243&amp;B6253</f>
        <v>44252PISCO</v>
      </c>
      <c r="B6253" s="165" t="s">
        <v>24</v>
      </c>
      <c r="C6253" s="167">
        <v>8.9700000000000006</v>
      </c>
      <c r="D6253" s="167">
        <v>8.9700000000000006</v>
      </c>
      <c r="E6253" s="167"/>
      <c r="F6253" s="167">
        <v>8.7500000000000018</v>
      </c>
      <c r="G6253" s="167">
        <v>8.5999686126804757</v>
      </c>
      <c r="H6253" s="167">
        <v>8.4500156936597595</v>
      </c>
    </row>
    <row r="6254" spans="1:8" ht="15" customHeight="1">
      <c r="A6254" s="4" t="str">
        <f>B6243&amp;B6254</f>
        <v>44252MOLLENDO</v>
      </c>
      <c r="B6254" s="165" t="s">
        <v>25</v>
      </c>
      <c r="C6254" s="167">
        <v>9.24</v>
      </c>
      <c r="D6254" s="167">
        <v>9.24</v>
      </c>
      <c r="E6254" s="167"/>
      <c r="F6254" s="167"/>
      <c r="G6254" s="167">
        <v>8.9099968612680467</v>
      </c>
      <c r="H6254" s="167">
        <v>8.7999843063402388</v>
      </c>
    </row>
    <row r="6255" spans="1:8" ht="15" customHeight="1">
      <c r="A6255" s="4" t="str">
        <f>B6243&amp;B6255</f>
        <v>44252JULIACA</v>
      </c>
      <c r="B6255" s="165" t="s">
        <v>26</v>
      </c>
      <c r="C6255" s="167">
        <v>9.5100000000000016</v>
      </c>
      <c r="D6255" s="167">
        <v>9.5100000000000016</v>
      </c>
      <c r="E6255" s="167"/>
      <c r="F6255" s="167"/>
      <c r="G6255" s="167"/>
      <c r="H6255" s="167">
        <v>9.1399874450721903</v>
      </c>
    </row>
    <row r="6256" spans="1:8" ht="15" customHeight="1">
      <c r="A6256" s="4" t="str">
        <f>B6243&amp;B6256</f>
        <v>44252CUSCO</v>
      </c>
      <c r="B6256" s="165" t="s">
        <v>19</v>
      </c>
      <c r="C6256" s="167">
        <v>9.4599999999999991</v>
      </c>
      <c r="D6256" s="167">
        <v>9.4599999999999991</v>
      </c>
      <c r="E6256" s="167"/>
      <c r="F6256" s="167"/>
      <c r="G6256" s="167"/>
      <c r="H6256" s="167">
        <v>9.1899717514124308</v>
      </c>
    </row>
    <row r="6257" spans="1:8" ht="15" customHeight="1">
      <c r="A6257" s="4" t="str">
        <f>B6243&amp;B6257</f>
        <v>44252ILO</v>
      </c>
      <c r="B6257" s="165" t="s">
        <v>27</v>
      </c>
      <c r="C6257" s="167">
        <v>9.2800000000000011</v>
      </c>
      <c r="D6257" s="167">
        <v>9.2800000000000011</v>
      </c>
      <c r="E6257" s="167"/>
      <c r="F6257" s="167">
        <v>9.1599968612680467</v>
      </c>
      <c r="G6257" s="167"/>
      <c r="H6257" s="167"/>
    </row>
    <row r="6258" spans="1:8" ht="15" customHeight="1">
      <c r="A6258" s="4" t="str">
        <f>B6243&amp;B6258</f>
        <v>44252EL MILAGRO</v>
      </c>
      <c r="B6258" s="165" t="s">
        <v>28</v>
      </c>
      <c r="C6258" s="167">
        <v>9.0500000000000007</v>
      </c>
      <c r="D6258" s="167">
        <v>9.0500000000000007</v>
      </c>
      <c r="E6258" s="167"/>
      <c r="F6258" s="167"/>
      <c r="G6258" s="167">
        <v>8.7900188323917146</v>
      </c>
      <c r="H6258" s="167">
        <v>8.5900031387319515</v>
      </c>
    </row>
    <row r="6259" spans="1:8" ht="15" customHeight="1">
      <c r="A6259" s="4" t="str">
        <f>B6243&amp;B6259</f>
        <v>44252TARAPOTO</v>
      </c>
      <c r="B6259" s="165" t="s">
        <v>89</v>
      </c>
      <c r="C6259" s="167">
        <v>9.1750000000000007</v>
      </c>
      <c r="D6259" s="167">
        <v>9.1750000000000007</v>
      </c>
      <c r="E6259" s="167"/>
      <c r="F6259" s="167"/>
      <c r="G6259" s="167"/>
      <c r="H6259" s="167"/>
    </row>
    <row r="6260" spans="1:8" ht="15" customHeight="1">
      <c r="A6260" s="4" t="str">
        <f>B6243&amp;B6260</f>
        <v>44252IQUITOS</v>
      </c>
      <c r="B6260" s="165" t="s">
        <v>30</v>
      </c>
      <c r="C6260" s="167"/>
      <c r="D6260" s="167"/>
      <c r="E6260" s="167"/>
      <c r="F6260" s="167"/>
      <c r="G6260" s="167"/>
      <c r="H6260" s="167"/>
    </row>
    <row r="6261" spans="1:8" ht="15" customHeight="1">
      <c r="A6261" s="4" t="str">
        <f>B6243&amp;B6261</f>
        <v>44252PUCALLPA</v>
      </c>
      <c r="B6261" s="165" t="s">
        <v>31</v>
      </c>
      <c r="C6261" s="167"/>
      <c r="D6261" s="167"/>
      <c r="E6261" s="167"/>
      <c r="F6261" s="167"/>
      <c r="G6261" s="167"/>
      <c r="H6261" s="167"/>
    </row>
    <row r="6262" spans="1:8" ht="15" customHeight="1">
      <c r="A6262" s="4" t="str">
        <f>B6243&amp;B6262</f>
        <v>44252PTO. MALDONADO</v>
      </c>
      <c r="B6262" s="165" t="s">
        <v>32</v>
      </c>
      <c r="C6262" s="167">
        <v>10.78</v>
      </c>
      <c r="D6262" s="167">
        <v>10.78</v>
      </c>
      <c r="E6262" s="167"/>
      <c r="F6262" s="167"/>
      <c r="G6262" s="167"/>
      <c r="H6262" s="167"/>
    </row>
  </sheetData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LISTA PETROPERÚ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ZARATE MORAN MELISSA DEL ROSARIO</dc:creator>
  <cp:lastModifiedBy>Diego Uriarte Cáceres</cp:lastModifiedBy>
  <dcterms:created xsi:type="dcterms:W3CDTF">2021-03-03T23:20:26Z</dcterms:created>
  <dcterms:modified xsi:type="dcterms:W3CDTF">2021-06-04T19:48:49Z</dcterms:modified>
</cp:coreProperties>
</file>