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rcicio1" sheetId="1" r:id="rId4"/>
    <sheet state="visible" name="Hoja2" sheetId="2" r:id="rId5"/>
  </sheets>
  <definedNames/>
  <calcPr/>
  <extLst>
    <ext uri="GoogleSheetsCustomDataVersion1">
      <go:sheetsCustomData xmlns:go="http://customooxmlschemas.google.com/" r:id="rId6" roundtripDataSignature="AMtx7mhIv2+lUXWx4IP+65ZSaVvX7SsHSg=="/>
    </ext>
  </extLst>
</workbook>
</file>

<file path=xl/sharedStrings.xml><?xml version="1.0" encoding="utf-8"?>
<sst xmlns="http://schemas.openxmlformats.org/spreadsheetml/2006/main" count="145" uniqueCount="30">
  <si>
    <t>Pregunta 1</t>
  </si>
  <si>
    <t>Clase</t>
  </si>
  <si>
    <t>Si</t>
  </si>
  <si>
    <t>No</t>
  </si>
  <si>
    <t>Entropia</t>
  </si>
  <si>
    <t>Ganancia</t>
  </si>
  <si>
    <t>A</t>
  </si>
  <si>
    <t>B</t>
  </si>
  <si>
    <t>V</t>
  </si>
  <si>
    <t>Vi</t>
  </si>
  <si>
    <t>Sí</t>
  </si>
  <si>
    <t>Pregunta 2</t>
  </si>
  <si>
    <t>Salario</t>
  </si>
  <si>
    <t>Hijos</t>
  </si>
  <si>
    <t>Buen cliente</t>
  </si>
  <si>
    <t>Alto</t>
  </si>
  <si>
    <t>Entropía V (inf(v))</t>
  </si>
  <si>
    <t>Razón Ganancia</t>
  </si>
  <si>
    <t>Medio</t>
  </si>
  <si>
    <t>Bajo</t>
  </si>
  <si>
    <t>Pregunta 3</t>
  </si>
  <si>
    <t>Promotor</t>
  </si>
  <si>
    <t>Inicio</t>
  </si>
  <si>
    <t>Fin</t>
  </si>
  <si>
    <t>G</t>
  </si>
  <si>
    <t>H</t>
  </si>
  <si>
    <t>P</t>
  </si>
  <si>
    <t>M</t>
  </si>
  <si>
    <t>L</t>
  </si>
  <si>
    <t>CUIDAD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</si>
</sst>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sz val="10.0"/>
      <color theme="1"/>
      <name val="Calibri"/>
    </font>
    <font>
      <b/>
      <sz val="11.0"/>
      <color theme="1"/>
      <name val="Calibri"/>
    </font>
    <font/>
    <font>
      <b/>
      <sz val="9.0"/>
      <color rgb="FF000000"/>
      <name val="Calibri"/>
    </font>
    <font>
      <sz val="9.0"/>
      <color rgb="FF000000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center"/>
    </xf>
    <xf borderId="2" fillId="0" fontId="3" numFmtId="0" xfId="0" applyBorder="1" applyFont="1"/>
    <xf borderId="3" fillId="0" fontId="1" numFmtId="0" xfId="0" applyAlignment="1" applyBorder="1" applyFont="1">
      <alignment horizontal="center"/>
    </xf>
    <xf borderId="3" fillId="0" fontId="4" numFmtId="0" xfId="0" applyAlignment="1" applyBorder="1" applyFont="1">
      <alignment horizontal="center" readingOrder="1" shrinkToFit="0" vertical="center" wrapText="1"/>
    </xf>
    <xf borderId="3" fillId="0" fontId="1" numFmtId="0" xfId="0" applyBorder="1" applyFont="1"/>
    <xf borderId="3" fillId="0" fontId="1" numFmtId="164" xfId="0" applyBorder="1" applyFont="1" applyNumberFormat="1"/>
    <xf borderId="3" fillId="0" fontId="5" numFmtId="0" xfId="0" applyAlignment="1" applyBorder="1" applyFont="1">
      <alignment horizontal="center" readingOrder="1" shrinkToFit="0" vertical="center" wrapText="1"/>
    </xf>
    <xf borderId="0" fillId="0" fontId="1" numFmtId="164" xfId="0" applyFont="1" applyNumberFormat="1"/>
    <xf borderId="3" fillId="0" fontId="1" numFmtId="0" xfId="0" applyAlignment="1" applyBorder="1" applyFont="1">
      <alignment readingOrder="0"/>
    </xf>
    <xf borderId="3" fillId="0" fontId="4" numFmtId="0" xfId="0" applyAlignment="1" applyBorder="1" applyFont="1">
      <alignment horizontal="center" shrinkToFit="0" wrapText="1"/>
    </xf>
    <xf borderId="3" fillId="0" fontId="5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3" fillId="2" fontId="1" numFmtId="164" xfId="0" applyBorder="1" applyFill="1" applyFont="1" applyNumberFormat="1"/>
    <xf borderId="3" fillId="0" fontId="1" numFmtId="3" xfId="0" applyBorder="1" applyFont="1" applyNumberFormat="1"/>
    <xf borderId="0" fillId="0" fontId="1" numFmtId="0" xfId="0" applyAlignment="1" applyFont="1">
      <alignment horizontal="center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71"/>
    <col customWidth="1" min="2" max="2" width="15.71"/>
    <col customWidth="1" min="3" max="7" width="11.43"/>
    <col customWidth="1" min="8" max="8" width="10.71"/>
    <col customWidth="1" min="9" max="11" width="11.43"/>
    <col customWidth="1" min="12" max="23" width="10.71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12.75" customHeight="1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ht="12.75" customHeight="1">
      <c r="A3" s="1"/>
      <c r="B3" s="1"/>
      <c r="C3" s="1"/>
      <c r="D3" s="3" t="s">
        <v>1</v>
      </c>
      <c r="E3" s="4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ht="12.75" customHeight="1">
      <c r="A4" s="1"/>
      <c r="B4" s="5"/>
      <c r="C4" s="5"/>
      <c r="D4" s="5" t="s">
        <v>2</v>
      </c>
      <c r="E4" s="5" t="s">
        <v>3</v>
      </c>
      <c r="F4" s="5" t="s">
        <v>4</v>
      </c>
      <c r="G4" s="5" t="s">
        <v>5</v>
      </c>
      <c r="H4" s="1"/>
      <c r="I4" s="6" t="s">
        <v>6</v>
      </c>
      <c r="J4" s="6" t="s">
        <v>7</v>
      </c>
      <c r="K4" s="6" t="s"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ht="12.75" customHeight="1">
      <c r="A5" s="1"/>
      <c r="B5" s="5" t="s">
        <v>8</v>
      </c>
      <c r="C5" s="5" t="s">
        <v>9</v>
      </c>
      <c r="D5" s="7">
        <v>8.0</v>
      </c>
      <c r="E5" s="7">
        <v>4.0</v>
      </c>
      <c r="F5" s="8">
        <f>-((D5/12)*LOG(D5/12,2)+(E5/12)*LOG(E5/12,2))</f>
        <v>0.9182958341</v>
      </c>
      <c r="G5" s="7"/>
      <c r="H5" s="1"/>
      <c r="I5" s="9">
        <v>0.0</v>
      </c>
      <c r="J5" s="9">
        <v>0.0</v>
      </c>
      <c r="K5" s="9" t="s">
        <v>10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ht="12.75" customHeight="1">
      <c r="A6" s="1"/>
      <c r="B6" s="7" t="s">
        <v>6</v>
      </c>
      <c r="C6" s="7">
        <v>0.0</v>
      </c>
      <c r="D6" s="7">
        <v>2.0</v>
      </c>
      <c r="E6" s="7">
        <v>2.0</v>
      </c>
      <c r="F6" s="8">
        <f>-((D6/(D6+E6))*LOG(D6/(D6+E6),2)+(E6/(D6+E6))*LOG(E6/(D6+E6),2))</f>
        <v>1</v>
      </c>
      <c r="G6" s="8">
        <f>$F$5-(((D6+E6)/12)*F6+((D7+E7)/12)*F7+((D8+E8)/12)*F8)</f>
        <v>0.2516291674</v>
      </c>
      <c r="H6" s="10"/>
      <c r="I6" s="9">
        <v>0.0</v>
      </c>
      <c r="J6" s="9">
        <v>0.0</v>
      </c>
      <c r="K6" s="9" t="s">
        <v>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ht="12.75" customHeight="1">
      <c r="A7" s="1"/>
      <c r="B7" s="7" t="s">
        <v>6</v>
      </c>
      <c r="C7" s="7">
        <v>1.0</v>
      </c>
      <c r="D7" s="11">
        <v>4.0</v>
      </c>
      <c r="E7" s="11">
        <v>0.0</v>
      </c>
      <c r="F7" s="8">
        <f>-((D7/(D7+E7)*LOG(D7/(D7+E7),2)))</f>
        <v>0</v>
      </c>
      <c r="G7" s="8"/>
      <c r="H7" s="10"/>
      <c r="I7" s="9">
        <v>0.0</v>
      </c>
      <c r="J7" s="9">
        <v>1.0</v>
      </c>
      <c r="K7" s="9" t="s">
        <v>3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ht="12.75" customHeight="1">
      <c r="A8" s="1"/>
      <c r="B8" s="7" t="s">
        <v>6</v>
      </c>
      <c r="C8" s="7">
        <v>2.0</v>
      </c>
      <c r="D8" s="7">
        <v>2.0</v>
      </c>
      <c r="E8" s="7">
        <v>2.0</v>
      </c>
      <c r="F8" s="8">
        <f t="shared" ref="F8:F10" si="1">-((D8/(D8+E8)*LOG(D8/(D8+E8),2)+(E8/(D8+E8))*LOG(E8/(D8+E8),2)))</f>
        <v>1</v>
      </c>
      <c r="G8" s="8"/>
      <c r="H8" s="10"/>
      <c r="I8" s="9">
        <v>0.0</v>
      </c>
      <c r="J8" s="9">
        <v>1.0</v>
      </c>
      <c r="K8" s="9" t="s">
        <v>10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ht="12.75" customHeight="1">
      <c r="A9" s="1"/>
      <c r="B9" s="7" t="s">
        <v>7</v>
      </c>
      <c r="C9" s="7">
        <v>0.0</v>
      </c>
      <c r="D9" s="7">
        <v>3.0</v>
      </c>
      <c r="E9" s="7">
        <v>3.0</v>
      </c>
      <c r="F9" s="8">
        <f t="shared" si="1"/>
        <v>1</v>
      </c>
      <c r="G9" s="8">
        <f>$F$5-(((D9+E9)/12)*F9+((D10+E10)/12)*F10)</f>
        <v>0.09328462323</v>
      </c>
      <c r="H9" s="10"/>
      <c r="I9" s="9">
        <v>1.0</v>
      </c>
      <c r="J9" s="9">
        <v>0.0</v>
      </c>
      <c r="K9" s="9" t="s">
        <v>10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ht="12.75" customHeight="1">
      <c r="A10" s="1"/>
      <c r="B10" s="7" t="s">
        <v>7</v>
      </c>
      <c r="C10" s="7">
        <v>1.0</v>
      </c>
      <c r="D10" s="7">
        <v>5.0</v>
      </c>
      <c r="E10" s="7">
        <v>1.0</v>
      </c>
      <c r="F10" s="8">
        <f t="shared" si="1"/>
        <v>0.6500224216</v>
      </c>
      <c r="G10" s="7"/>
      <c r="H10" s="1"/>
      <c r="I10" s="9">
        <v>1.0</v>
      </c>
      <c r="J10" s="9">
        <v>1.0</v>
      </c>
      <c r="K10" s="9" t="s">
        <v>10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ht="12.75" customHeight="1">
      <c r="A11" s="1"/>
      <c r="B11" s="1"/>
      <c r="C11" s="1"/>
      <c r="D11" s="1"/>
      <c r="E11" s="1"/>
      <c r="F11" s="1"/>
      <c r="G11" s="1"/>
      <c r="H11" s="1"/>
      <c r="I11" s="9">
        <v>1.0</v>
      </c>
      <c r="J11" s="9">
        <v>0.0</v>
      </c>
      <c r="K11" s="9" t="s">
        <v>10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ht="12.75" customHeight="1">
      <c r="A12" s="1"/>
      <c r="B12" s="1"/>
      <c r="C12" s="1"/>
      <c r="D12" s="1"/>
      <c r="E12" s="1"/>
      <c r="F12" s="1"/>
      <c r="G12" s="1"/>
      <c r="H12" s="1"/>
      <c r="I12" s="9">
        <v>1.0</v>
      </c>
      <c r="J12" s="9">
        <v>1.0</v>
      </c>
      <c r="K12" s="9" t="s">
        <v>10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ht="12.75" customHeight="1">
      <c r="A13" s="1"/>
      <c r="B13" s="1"/>
      <c r="C13" s="1"/>
      <c r="D13" s="1"/>
      <c r="E13" s="1"/>
      <c r="F13" s="1"/>
      <c r="G13" s="1"/>
      <c r="H13" s="1"/>
      <c r="I13" s="9">
        <v>2.0</v>
      </c>
      <c r="J13" s="9">
        <v>0.0</v>
      </c>
      <c r="K13" s="9" t="s">
        <v>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ht="12.75" customHeight="1">
      <c r="A14" s="1"/>
      <c r="B14" s="1"/>
      <c r="C14" s="1"/>
      <c r="D14" s="1"/>
      <c r="E14" s="1"/>
      <c r="F14" s="1"/>
      <c r="G14" s="1"/>
      <c r="H14" s="1"/>
      <c r="I14" s="9">
        <v>2.0</v>
      </c>
      <c r="J14" s="9">
        <v>0.0</v>
      </c>
      <c r="K14" s="9" t="s">
        <v>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ht="12.75" customHeight="1">
      <c r="A15" s="1"/>
      <c r="B15" s="1"/>
      <c r="C15" s="1"/>
      <c r="D15" s="1"/>
      <c r="E15" s="1"/>
      <c r="F15" s="1"/>
      <c r="G15" s="1"/>
      <c r="H15" s="1"/>
      <c r="I15" s="9">
        <v>2.0</v>
      </c>
      <c r="J15" s="9">
        <v>1.0</v>
      </c>
      <c r="K15" s="9" t="s">
        <v>10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ht="12.75" customHeight="1">
      <c r="A16" s="1"/>
      <c r="B16" s="1"/>
      <c r="C16" s="1"/>
      <c r="D16" s="1"/>
      <c r="E16" s="1"/>
      <c r="F16" s="1"/>
      <c r="G16" s="1"/>
      <c r="H16" s="1"/>
      <c r="I16" s="9">
        <v>2.0</v>
      </c>
      <c r="J16" s="9">
        <v>1.0</v>
      </c>
      <c r="K16" s="9" t="s">
        <v>10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ht="12.75" customHeight="1">
      <c r="A19" s="1"/>
      <c r="B19" s="2" t="s">
        <v>11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K20" s="12" t="s">
        <v>12</v>
      </c>
      <c r="L20" s="12" t="s">
        <v>13</v>
      </c>
      <c r="M20" s="12" t="s">
        <v>14</v>
      </c>
      <c r="N20" s="1"/>
      <c r="O20" s="1"/>
      <c r="P20" s="1"/>
      <c r="Q20" s="1"/>
      <c r="R20" s="1"/>
      <c r="S20" s="1"/>
      <c r="T20" s="1"/>
      <c r="U20" s="1"/>
      <c r="V20" s="1"/>
      <c r="W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K21" s="13" t="s">
        <v>15</v>
      </c>
      <c r="L21" s="13" t="s">
        <v>2</v>
      </c>
      <c r="M21" s="13" t="s">
        <v>2</v>
      </c>
      <c r="N21" s="1"/>
      <c r="O21" s="1"/>
      <c r="P21" s="1"/>
      <c r="Q21" s="1"/>
      <c r="R21" s="1"/>
      <c r="S21" s="1"/>
      <c r="T21" s="1"/>
      <c r="U21" s="1"/>
      <c r="V21" s="1"/>
      <c r="W21" s="1"/>
    </row>
    <row r="22" ht="12.75" customHeight="1">
      <c r="A22" s="1"/>
      <c r="B22" s="1"/>
      <c r="C22" s="1"/>
      <c r="D22" s="3" t="s">
        <v>14</v>
      </c>
      <c r="E22" s="4"/>
      <c r="F22" s="1"/>
      <c r="G22" s="1"/>
      <c r="H22" s="1"/>
      <c r="K22" s="13" t="s">
        <v>15</v>
      </c>
      <c r="L22" s="13" t="s">
        <v>2</v>
      </c>
      <c r="M22" s="13" t="s">
        <v>3</v>
      </c>
      <c r="N22" s="1"/>
      <c r="O22" s="1"/>
      <c r="P22" s="1"/>
      <c r="Q22" s="1"/>
      <c r="R22" s="1"/>
      <c r="S22" s="1"/>
      <c r="T22" s="1"/>
      <c r="U22" s="1"/>
      <c r="V22" s="1"/>
      <c r="W22" s="1"/>
    </row>
    <row r="23" ht="12.75" customHeight="1">
      <c r="A23" s="1"/>
      <c r="B23" s="5"/>
      <c r="C23" s="5"/>
      <c r="D23" s="5" t="s">
        <v>2</v>
      </c>
      <c r="E23" s="5" t="s">
        <v>3</v>
      </c>
      <c r="F23" s="5" t="s">
        <v>4</v>
      </c>
      <c r="G23" s="5" t="s">
        <v>5</v>
      </c>
      <c r="H23" s="14" t="s">
        <v>16</v>
      </c>
      <c r="I23" s="14" t="s">
        <v>17</v>
      </c>
      <c r="K23" s="13" t="s">
        <v>15</v>
      </c>
      <c r="L23" s="13" t="s">
        <v>3</v>
      </c>
      <c r="M23" s="13" t="s">
        <v>3</v>
      </c>
      <c r="N23" s="1"/>
      <c r="O23" s="1"/>
      <c r="P23" s="1"/>
      <c r="Q23" s="1"/>
      <c r="R23" s="1"/>
      <c r="S23" s="1"/>
      <c r="T23" s="1"/>
      <c r="U23" s="1"/>
      <c r="V23" s="1"/>
      <c r="W23" s="1"/>
    </row>
    <row r="24" ht="12.75" customHeight="1">
      <c r="A24" s="1"/>
      <c r="B24" s="5" t="s">
        <v>8</v>
      </c>
      <c r="C24" s="5" t="s">
        <v>9</v>
      </c>
      <c r="D24" s="7">
        <v>8.0</v>
      </c>
      <c r="E24" s="7">
        <v>4.0</v>
      </c>
      <c r="F24" s="15">
        <f t="shared" ref="F24:F29" si="2">-((D24/(D24+E24))*LOG(D24/(D24+E24),2)+(E24/(D24+E24))*LOG(E24/(D24+E24),2))</f>
        <v>0.9182958341</v>
      </c>
      <c r="G24" s="7"/>
      <c r="H24" s="7"/>
      <c r="I24" s="7"/>
      <c r="K24" s="13" t="s">
        <v>15</v>
      </c>
      <c r="L24" s="13" t="s">
        <v>3</v>
      </c>
      <c r="M24" s="13" t="s">
        <v>2</v>
      </c>
      <c r="N24" s="1"/>
      <c r="O24" s="1"/>
      <c r="P24" s="1"/>
      <c r="Q24" s="1"/>
      <c r="R24" s="1"/>
      <c r="S24" s="1"/>
      <c r="T24" s="1"/>
      <c r="U24" s="1"/>
      <c r="V24" s="1"/>
      <c r="W24" s="1"/>
    </row>
    <row r="25" ht="12.75" customHeight="1">
      <c r="A25" s="1"/>
      <c r="B25" s="7" t="s">
        <v>12</v>
      </c>
      <c r="C25" s="7" t="s">
        <v>15</v>
      </c>
      <c r="D25" s="7">
        <v>2.0</v>
      </c>
      <c r="E25" s="7">
        <v>2.0</v>
      </c>
      <c r="F25" s="8">
        <f t="shared" si="2"/>
        <v>1</v>
      </c>
      <c r="G25" s="8">
        <f>$F$24-(((D25+E25)/(D25+E25+D26+E26+D27+E27))*F25+((D26+E26)/(D25+E25+D26+E26+D27+E27))*F26+((D27+E27)/(D25+E25+D26+E26+D27+E27))*F27)</f>
        <v>0.2516291674</v>
      </c>
      <c r="H25" s="8">
        <f>-((D25+E25)/(D25+D26+D27+E25+E26+E27)*LOG((D25+E25)/(D25+D26+D27+E25+E26+E27),2) + (D26+E26)/(D25+D26+D27+E25+E26+E27)*LOG((D26+E26)/(D25+D26+D27+E25+E26+E27),2) + (D27+E27)/(D25+D26+D27+E25+E26+E27)*LOG((D27+E27)/(D25+D26+D27+E25+E26+E27),2) )</f>
        <v>1.584962501</v>
      </c>
      <c r="I25" s="8">
        <f>G25/H25</f>
        <v>0.1587603286</v>
      </c>
      <c r="K25" s="13" t="s">
        <v>18</v>
      </c>
      <c r="L25" s="13" t="s">
        <v>2</v>
      </c>
      <c r="M25" s="13" t="s">
        <v>2</v>
      </c>
      <c r="N25" s="1"/>
      <c r="O25" s="1"/>
      <c r="P25" s="1"/>
      <c r="Q25" s="1"/>
      <c r="R25" s="1"/>
      <c r="S25" s="1"/>
      <c r="T25" s="1"/>
      <c r="U25" s="1"/>
      <c r="V25" s="1"/>
      <c r="W25" s="1"/>
    </row>
    <row r="26" ht="12.75" customHeight="1">
      <c r="A26" s="1"/>
      <c r="B26" s="7" t="s">
        <v>12</v>
      </c>
      <c r="C26" s="7" t="s">
        <v>18</v>
      </c>
      <c r="D26" s="7">
        <v>4.0</v>
      </c>
      <c r="E26" s="16">
        <v>1.0E-12</v>
      </c>
      <c r="F26" s="8">
        <f t="shared" si="2"/>
        <v>0</v>
      </c>
      <c r="G26" s="8"/>
      <c r="H26" s="8"/>
      <c r="I26" s="8"/>
      <c r="K26" s="13" t="s">
        <v>18</v>
      </c>
      <c r="L26" s="13" t="s">
        <v>3</v>
      </c>
      <c r="M26" s="13" t="s">
        <v>2</v>
      </c>
      <c r="N26" s="1"/>
      <c r="O26" s="1"/>
      <c r="P26" s="1"/>
      <c r="Q26" s="1"/>
      <c r="R26" s="1"/>
      <c r="S26" s="1"/>
      <c r="T26" s="1"/>
      <c r="U26" s="1"/>
      <c r="V26" s="1"/>
      <c r="W26" s="1"/>
    </row>
    <row r="27" ht="12.75" customHeight="1">
      <c r="A27" s="1"/>
      <c r="B27" s="7" t="s">
        <v>12</v>
      </c>
      <c r="C27" s="7" t="s">
        <v>19</v>
      </c>
      <c r="D27" s="7">
        <v>2.0</v>
      </c>
      <c r="E27" s="7">
        <v>2.0</v>
      </c>
      <c r="F27" s="8">
        <f t="shared" si="2"/>
        <v>1</v>
      </c>
      <c r="G27" s="8"/>
      <c r="H27" s="8"/>
      <c r="I27" s="8"/>
      <c r="K27" s="13" t="s">
        <v>18</v>
      </c>
      <c r="L27" s="13" t="s">
        <v>2</v>
      </c>
      <c r="M27" s="13" t="s">
        <v>2</v>
      </c>
      <c r="N27" s="1"/>
      <c r="O27" s="1"/>
      <c r="P27" s="1"/>
      <c r="Q27" s="1"/>
      <c r="R27" s="1"/>
      <c r="S27" s="1"/>
      <c r="T27" s="1"/>
      <c r="U27" s="1"/>
      <c r="V27" s="1"/>
      <c r="W27" s="1"/>
    </row>
    <row r="28" ht="12.75" customHeight="1">
      <c r="A28" s="1"/>
      <c r="B28" s="7" t="s">
        <v>13</v>
      </c>
      <c r="C28" s="7" t="s">
        <v>2</v>
      </c>
      <c r="D28" s="7">
        <v>3.0</v>
      </c>
      <c r="E28" s="7">
        <v>3.0</v>
      </c>
      <c r="F28" s="8">
        <f t="shared" si="2"/>
        <v>1</v>
      </c>
      <c r="G28" s="8">
        <f>$F$5-(((D28+E28)/(D25+E25+D26+E26+D27+E27+E25+D26+E26))*F28+((D29+E29)/(D25+E25+D26+E26+D27+E27))*F29)</f>
        <v>0.2599512899</v>
      </c>
      <c r="H28" s="8">
        <f>-((D28+E28)/(D28+D29+E28+E29)*LOG((D28+E28)/(D28+E28+D29+E29),2) + (D29+E29)/(D28+D29+E28+E29)*LOG((D29+E29)/(D28+D29+E28+E29),2) )</f>
        <v>1</v>
      </c>
      <c r="I28" s="8">
        <f>G28/H28</f>
        <v>0.2599512899</v>
      </c>
      <c r="K28" s="13" t="s">
        <v>18</v>
      </c>
      <c r="L28" s="13" t="s">
        <v>3</v>
      </c>
      <c r="M28" s="13" t="s">
        <v>2</v>
      </c>
      <c r="N28" s="1"/>
      <c r="O28" s="1"/>
      <c r="P28" s="1"/>
      <c r="Q28" s="1"/>
      <c r="R28" s="1"/>
      <c r="S28" s="1"/>
      <c r="T28" s="1"/>
      <c r="U28" s="1"/>
      <c r="V28" s="1"/>
      <c r="W28" s="1"/>
    </row>
    <row r="29" ht="12.75" customHeight="1">
      <c r="A29" s="1"/>
      <c r="B29" s="7" t="s">
        <v>13</v>
      </c>
      <c r="C29" s="7" t="s">
        <v>3</v>
      </c>
      <c r="D29" s="7">
        <v>5.0</v>
      </c>
      <c r="E29" s="7">
        <v>1.0</v>
      </c>
      <c r="F29" s="8">
        <f t="shared" si="2"/>
        <v>0.6500224216</v>
      </c>
      <c r="G29" s="7"/>
      <c r="H29" s="7"/>
      <c r="I29" s="7"/>
      <c r="K29" s="13" t="s">
        <v>19</v>
      </c>
      <c r="L29" s="13" t="s">
        <v>2</v>
      </c>
      <c r="M29" s="13" t="s">
        <v>3</v>
      </c>
      <c r="N29" s="1"/>
      <c r="O29" s="1"/>
      <c r="P29" s="1"/>
      <c r="Q29" s="1"/>
      <c r="R29" s="1"/>
      <c r="S29" s="1"/>
      <c r="T29" s="1"/>
      <c r="U29" s="1"/>
      <c r="V29" s="1"/>
      <c r="W29" s="1"/>
    </row>
    <row r="30" ht="12.75" customHeight="1">
      <c r="A30" s="1"/>
      <c r="C30" s="1"/>
      <c r="D30" s="1"/>
      <c r="E30" s="1"/>
      <c r="F30" s="1"/>
      <c r="G30" s="1"/>
      <c r="H30" s="1"/>
      <c r="K30" s="13" t="s">
        <v>19</v>
      </c>
      <c r="L30" s="13" t="s">
        <v>2</v>
      </c>
      <c r="M30" s="13" t="s">
        <v>3</v>
      </c>
      <c r="N30" s="1"/>
      <c r="O30" s="1"/>
      <c r="P30" s="1"/>
      <c r="Q30" s="1"/>
      <c r="R30" s="1"/>
      <c r="S30" s="1"/>
      <c r="T30" s="1"/>
      <c r="U30" s="1"/>
      <c r="V30" s="1"/>
      <c r="W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K31" s="13" t="s">
        <v>19</v>
      </c>
      <c r="L31" s="13" t="s">
        <v>3</v>
      </c>
      <c r="M31" s="13" t="s">
        <v>2</v>
      </c>
      <c r="N31" s="1"/>
      <c r="O31" s="1"/>
      <c r="P31" s="1"/>
      <c r="Q31" s="1"/>
      <c r="R31" s="1"/>
      <c r="S31" s="1"/>
      <c r="T31" s="1"/>
      <c r="U31" s="1"/>
      <c r="V31" s="1"/>
      <c r="W31" s="1"/>
    </row>
    <row r="32" ht="12.75" customHeight="1">
      <c r="A32" s="1"/>
      <c r="C32" s="1"/>
      <c r="D32" s="1"/>
      <c r="E32" s="1"/>
      <c r="F32" s="1"/>
      <c r="G32" s="1"/>
      <c r="H32" s="1"/>
      <c r="K32" s="13" t="s">
        <v>19</v>
      </c>
      <c r="L32" s="13" t="s">
        <v>3</v>
      </c>
      <c r="M32" s="13" t="s">
        <v>2</v>
      </c>
      <c r="N32" s="1"/>
      <c r="O32" s="1"/>
      <c r="P32" s="1"/>
      <c r="Q32" s="1"/>
      <c r="R32" s="1"/>
      <c r="S32" s="1"/>
      <c r="T32" s="1"/>
      <c r="U32" s="1"/>
      <c r="V32" s="1"/>
      <c r="W32" s="1"/>
    </row>
    <row r="33" ht="12.75" customHeight="1">
      <c r="A33" s="1"/>
      <c r="B33" s="2"/>
      <c r="C33" s="1"/>
      <c r="D33" s="17"/>
      <c r="E33" s="17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ht="12.75" customHeight="1">
      <c r="A34" s="1"/>
      <c r="B34" s="2" t="s">
        <v>20</v>
      </c>
      <c r="C34" s="1"/>
      <c r="D34" s="17"/>
      <c r="E34" s="17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ht="12.75" customHeight="1">
      <c r="A35" s="1"/>
      <c r="B35" s="1"/>
      <c r="C35" s="1"/>
      <c r="D35" s="17"/>
      <c r="E35" s="17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ht="12.75" customHeight="1">
      <c r="A36" s="1"/>
      <c r="B36" s="1"/>
      <c r="C36" s="1"/>
      <c r="D36" s="3" t="s">
        <v>21</v>
      </c>
      <c r="E36" s="4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ht="12.75" customHeight="1">
      <c r="A37" s="1"/>
      <c r="B37" s="1"/>
      <c r="C37" s="5"/>
      <c r="D37" s="5" t="s">
        <v>2</v>
      </c>
      <c r="E37" s="5" t="s">
        <v>3</v>
      </c>
      <c r="F37" s="5" t="s">
        <v>4</v>
      </c>
      <c r="G37" s="5" t="s">
        <v>5</v>
      </c>
      <c r="H37" s="1"/>
      <c r="I37" s="6" t="s">
        <v>22</v>
      </c>
      <c r="J37" s="6" t="s">
        <v>23</v>
      </c>
      <c r="K37" s="6" t="s">
        <v>21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ht="12.75" customHeight="1">
      <c r="A38" s="1"/>
      <c r="B38" s="7" t="s">
        <v>8</v>
      </c>
      <c r="C38" s="7" t="s">
        <v>9</v>
      </c>
      <c r="D38" s="7">
        <v>8.0</v>
      </c>
      <c r="E38" s="7">
        <v>4.0</v>
      </c>
      <c r="F38" s="8">
        <f>-((D38/12)*LOG(D38/12,2)+(E38/12)*LOG(E38/12,2))</f>
        <v>0.9182958341</v>
      </c>
      <c r="G38" s="7"/>
      <c r="H38" s="1"/>
      <c r="I38" s="9" t="s">
        <v>24</v>
      </c>
      <c r="J38" s="9" t="s">
        <v>25</v>
      </c>
      <c r="K38" s="9" t="s">
        <v>10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ht="12.75" customHeight="1">
      <c r="A39" s="1"/>
      <c r="B39" s="7" t="s">
        <v>22</v>
      </c>
      <c r="C39" s="7" t="s">
        <v>24</v>
      </c>
      <c r="D39" s="7">
        <v>3.0</v>
      </c>
      <c r="E39" s="7">
        <v>3.0</v>
      </c>
      <c r="F39" s="8">
        <f t="shared" ref="F39:F42" si="3">-((D39/(D39+E39))*LOG(D39/(D39+E39),2)+(E39/(D39+E39))*LOG(E39/(D39+E39),2))</f>
        <v>1</v>
      </c>
      <c r="G39" s="8">
        <f>$F$38-(((D39+E39)/12)*F39+((D40+E40)/12)*F40)</f>
        <v>0.09328462323</v>
      </c>
      <c r="H39" s="1"/>
      <c r="I39" s="9" t="s">
        <v>24</v>
      </c>
      <c r="J39" s="9" t="s">
        <v>25</v>
      </c>
      <c r="K39" s="9" t="s">
        <v>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ht="12.75" customHeight="1">
      <c r="A40" s="1"/>
      <c r="B40" s="7" t="s">
        <v>22</v>
      </c>
      <c r="C40" s="7" t="s">
        <v>26</v>
      </c>
      <c r="D40" s="7">
        <v>5.0</v>
      </c>
      <c r="E40" s="7">
        <v>1.0</v>
      </c>
      <c r="F40" s="8">
        <f t="shared" si="3"/>
        <v>0.6500224216</v>
      </c>
      <c r="G40" s="7"/>
      <c r="H40" s="1"/>
      <c r="I40" s="9" t="s">
        <v>26</v>
      </c>
      <c r="J40" s="9" t="s">
        <v>25</v>
      </c>
      <c r="K40" s="9" t="s">
        <v>10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ht="12.75" customHeight="1">
      <c r="A41" s="1"/>
      <c r="B41" s="7" t="s">
        <v>23</v>
      </c>
      <c r="C41" s="7" t="s">
        <v>25</v>
      </c>
      <c r="D41" s="7">
        <v>2.0</v>
      </c>
      <c r="E41" s="7">
        <v>2.0</v>
      </c>
      <c r="F41" s="8">
        <f t="shared" si="3"/>
        <v>1</v>
      </c>
      <c r="G41" s="8">
        <f>$F$38-(((D41+E41)/12)*F41+((D42+E42)/12)*F42+((D43+E43)/12)*F43)</f>
        <v>0.2516291674</v>
      </c>
      <c r="H41" s="1"/>
      <c r="I41" s="9" t="s">
        <v>24</v>
      </c>
      <c r="J41" s="9" t="s">
        <v>27</v>
      </c>
      <c r="K41" s="9" t="s">
        <v>10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ht="12.75" customHeight="1">
      <c r="A42" s="1"/>
      <c r="B42" s="7" t="s">
        <v>23</v>
      </c>
      <c r="C42" s="7" t="s">
        <v>28</v>
      </c>
      <c r="D42" s="7">
        <v>2.0</v>
      </c>
      <c r="E42" s="7">
        <v>2.0</v>
      </c>
      <c r="F42" s="8">
        <f t="shared" si="3"/>
        <v>1</v>
      </c>
      <c r="G42" s="7"/>
      <c r="H42" s="1"/>
      <c r="I42" s="9" t="s">
        <v>26</v>
      </c>
      <c r="J42" s="9" t="s">
        <v>28</v>
      </c>
      <c r="K42" s="9" t="s">
        <v>10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ht="12.75" customHeight="1">
      <c r="A43" s="1"/>
      <c r="B43" s="7" t="s">
        <v>23</v>
      </c>
      <c r="C43" s="7" t="s">
        <v>27</v>
      </c>
      <c r="D43" s="7">
        <v>4.0</v>
      </c>
      <c r="E43" s="7">
        <v>0.0</v>
      </c>
      <c r="F43" s="8">
        <f>-((D43/(D43+E43))*LOG(D43/(D43+E43),2))</f>
        <v>0</v>
      </c>
      <c r="G43" s="7"/>
      <c r="H43" s="1"/>
      <c r="I43" s="9" t="s">
        <v>26</v>
      </c>
      <c r="J43" s="9" t="s">
        <v>27</v>
      </c>
      <c r="K43" s="9" t="s">
        <v>10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ht="12.75" customHeight="1">
      <c r="A44" s="1"/>
      <c r="C44" s="1"/>
      <c r="D44" s="1"/>
      <c r="E44" s="1"/>
      <c r="F44" s="1"/>
      <c r="G44" s="1"/>
      <c r="H44" s="1"/>
      <c r="I44" s="9" t="s">
        <v>26</v>
      </c>
      <c r="J44" s="9" t="s">
        <v>25</v>
      </c>
      <c r="K44" s="9" t="s">
        <v>3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9" t="s">
        <v>24</v>
      </c>
      <c r="J45" s="9" t="s">
        <v>27</v>
      </c>
      <c r="K45" s="9" t="s">
        <v>10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9" t="s">
        <v>24</v>
      </c>
      <c r="J46" s="9" t="s">
        <v>28</v>
      </c>
      <c r="K46" s="9" t="s">
        <v>3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9" t="s">
        <v>24</v>
      </c>
      <c r="J47" s="9" t="s">
        <v>28</v>
      </c>
      <c r="K47" s="9" t="s">
        <v>3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9" t="s">
        <v>26</v>
      </c>
      <c r="J48" s="9" t="s">
        <v>27</v>
      </c>
      <c r="K48" s="9" t="s">
        <v>10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9" t="s">
        <v>26</v>
      </c>
      <c r="J49" s="9" t="s">
        <v>28</v>
      </c>
      <c r="K49" s="9" t="s">
        <v>10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</row>
  </sheetData>
  <mergeCells count="3">
    <mergeCell ref="D3:E3"/>
    <mergeCell ref="D22:E22"/>
    <mergeCell ref="D36:E36"/>
  </mergeCells>
  <printOptions/>
  <pageMargins bottom="0.7480314960629921" footer="0.0" header="0.0" left="1.2736614173228347" right="0.7086614173228347" top="0.7480314960629921"/>
  <pageSetup paperSize="9" scale="71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">
      <c r="F2" s="18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2013-05-31T00:09:31Z</dcterms:created>
  <dc:creator>colivares</dc:creator>
</cp:coreProperties>
</file>