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<sst xmlns="http://schemas.openxmlformats.org/spreadsheetml/2006/main" count="605" uniqueCount="16">
  <si>
    <t xml:space="preserve">Procesadores</t>
  </si>
  <si>
    <t xml:space="preserve">Tamaño</t>
  </si>
  <si>
    <t xml:space="preserve">Ts</t>
  </si>
  <si>
    <t xml:space="preserve">tiempo fase 1</t>
  </si>
  <si>
    <t xml:space="preserve">tiempo fase 2</t>
  </si>
  <si>
    <t xml:space="preserve">Tp</t>
  </si>
  <si>
    <t xml:space="preserve">Speed-up (escalado)</t>
  </si>
  <si>
    <t xml:space="preserve">Eficiencia</t>
  </si>
  <si>
    <t xml:space="preserve">Speed-up (std)</t>
  </si>
  <si>
    <t xml:space="preserve">Eficiencia (escalado)</t>
  </si>
  <si>
    <t xml:space="preserve">Eficiencia (iso)</t>
  </si>
  <si>
    <t xml:space="preserve">(p’*log(p’))/(p*log(p))</t>
  </si>
  <si>
    <t xml:space="preserve">N=</t>
  </si>
  <si>
    <t xml:space="preserve">P=</t>
  </si>
  <si>
    <t xml:space="preserve">Tp=</t>
  </si>
  <si>
    <t xml:space="preserve">"=(D14-1)*(512-11*LOG(D14;2))"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</si>
</sst>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b val="true"/>
      <sz val="1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Procesadores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Hoja1!$B$2:$B$16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Hoja1!$H$1</c:f>
              <c:strCache>
                <c:ptCount val="1"/>
                <c:pt idx="0">
                  <c:v>Speed-up (escalado)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Hoja1!$H$2:$H$16</c:f>
              <c:numCache>
                <c:formatCode>General</c:formatCode>
                <c:ptCount val="15"/>
                <c:pt idx="0">
                  <c:v>1</c:v>
                </c:pt>
                <c:pt idx="1">
                  <c:v>1.92481203007519</c:v>
                </c:pt>
                <c:pt idx="2">
                  <c:v>3.71014492753623</c:v>
                </c:pt>
                <c:pt idx="3">
                  <c:v>7.16083916083916</c:v>
                </c:pt>
                <c:pt idx="4">
                  <c:v>13.8378378378378</c:v>
                </c:pt>
                <c:pt idx="5">
                  <c:v>26.7712418300654</c:v>
                </c:pt>
                <c:pt idx="6">
                  <c:v>51.8481012658228</c:v>
                </c:pt>
                <c:pt idx="7">
                  <c:v>100.515337423313</c:v>
                </c:pt>
                <c:pt idx="8">
                  <c:v>195.047619047619</c:v>
                </c:pt>
                <c:pt idx="9">
                  <c:v>378.820809248555</c:v>
                </c:pt>
                <c:pt idx="10">
                  <c:v>736.359550561798</c:v>
                </c:pt>
                <c:pt idx="11">
                  <c:v>1432.48087431694</c:v>
                </c:pt>
                <c:pt idx="12">
                  <c:v>2788.76595744681</c:v>
                </c:pt>
                <c:pt idx="13">
                  <c:v>5433.03626943005</c:v>
                </c:pt>
                <c:pt idx="14">
                  <c:v>10591.6767676768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1729660"/>
        <c:axId val="65022996"/>
      </c:lineChart>
      <c:catAx>
        <c:axId val="917296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022996"/>
        <c:crosses val="autoZero"/>
        <c:auto val="1"/>
        <c:lblAlgn val="ctr"/>
        <c:lblOffset val="100"/>
        <c:noMultiLvlLbl val="0"/>
      </c:catAx>
      <c:valAx>
        <c:axId val="650229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72966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Speed-up (std)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Hoja1!$R$1</c:f>
              <c:strCache>
                <c:ptCount val="1"/>
                <c:pt idx="0">
                  <c:v>Speed-up (std)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Hoja1!$R$2:$R$5</c:f>
              <c:numCache>
                <c:formatCode>General</c:formatCode>
                <c:ptCount val="4"/>
                <c:pt idx="0">
                  <c:v>1</c:v>
                </c:pt>
                <c:pt idx="1">
                  <c:v>4.57142857142857</c:v>
                </c:pt>
                <c:pt idx="2">
                  <c:v>4</c:v>
                </c:pt>
                <c:pt idx="3">
                  <c:v>3.16049382716049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1475957"/>
        <c:axId val="13999040"/>
      </c:lineChart>
      <c:catAx>
        <c:axId val="2147595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999040"/>
        <c:crosses val="autoZero"/>
        <c:auto val="1"/>
        <c:lblAlgn val="ctr"/>
        <c:lblOffset val="100"/>
        <c:noMultiLvlLbl val="0"/>
      </c:catAx>
      <c:valAx>
        <c:axId val="139990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47595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Speed-up (std)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Hoja1!$Z$1</c:f>
              <c:strCache>
                <c:ptCount val="1"/>
                <c:pt idx="0">
                  <c:v>Speed-up (std)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Hoja1!$Z$2:$Z$9</c:f>
              <c:numCache>
                <c:formatCode>General</c:formatCode>
                <c:ptCount val="8"/>
                <c:pt idx="0">
                  <c:v>1</c:v>
                </c:pt>
                <c:pt idx="1">
                  <c:v>3.04761904761905</c:v>
                </c:pt>
                <c:pt idx="2">
                  <c:v>4.12903225806452</c:v>
                </c:pt>
                <c:pt idx="3">
                  <c:v>4.57142857142857</c:v>
                </c:pt>
                <c:pt idx="4">
                  <c:v>4.41379310344828</c:v>
                </c:pt>
                <c:pt idx="5">
                  <c:v>4</c:v>
                </c:pt>
                <c:pt idx="6">
                  <c:v>3.55555555555556</c:v>
                </c:pt>
                <c:pt idx="7">
                  <c:v>3.16049382716049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1477071"/>
        <c:axId val="9880963"/>
      </c:lineChart>
      <c:catAx>
        <c:axId val="8147707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80963"/>
        <c:crosses val="autoZero"/>
        <c:auto val="1"/>
        <c:lblAlgn val="ctr"/>
        <c:lblOffset val="100"/>
        <c:noMultiLvlLbl val="0"/>
      </c:catAx>
      <c:valAx>
        <c:axId val="988096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47707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Hoja1!$AG$1</c:f>
              <c:strCache>
                <c:ptCount val="1"/>
                <c:pt idx="0">
                  <c:v>Eficiencia (escalado)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Hoja1!$AG$2:$AG$10</c:f>
              <c:numCache>
                <c:formatCode>General</c:formatCode>
                <c:ptCount val="9"/>
                <c:pt idx="0">
                  <c:v>1</c:v>
                </c:pt>
                <c:pt idx="1">
                  <c:v>0.962406015037594</c:v>
                </c:pt>
                <c:pt idx="2">
                  <c:v>0.927536231884058</c:v>
                </c:pt>
                <c:pt idx="3">
                  <c:v>0.895104895104895</c:v>
                </c:pt>
                <c:pt idx="4">
                  <c:v>0.864864864864865</c:v>
                </c:pt>
                <c:pt idx="5">
                  <c:v>0.836601307189543</c:v>
                </c:pt>
                <c:pt idx="6">
                  <c:v>0.810126582278481</c:v>
                </c:pt>
                <c:pt idx="7">
                  <c:v>0.785276073619632</c:v>
                </c:pt>
                <c:pt idx="8">
                  <c:v>0.761904761904762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Hoja1!$AH$1</c:f>
              <c:strCache>
                <c:ptCount val="1"/>
                <c:pt idx="0">
                  <c:v>Eficiencia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Hoja1!$AH$2:$AH$10</c:f>
              <c:numCache>
                <c:formatCode>General</c:formatCode>
                <c:ptCount val="9"/>
                <c:pt idx="0">
                  <c:v>1</c:v>
                </c:pt>
                <c:pt idx="1">
                  <c:v>0.761904761904762</c:v>
                </c:pt>
                <c:pt idx="2">
                  <c:v>0.516129032258065</c:v>
                </c:pt>
                <c:pt idx="3">
                  <c:v>0.285714285714286</c:v>
                </c:pt>
                <c:pt idx="4">
                  <c:v>0.137931034482759</c:v>
                </c:pt>
                <c:pt idx="5">
                  <c:v>0.0625</c:v>
                </c:pt>
                <c:pt idx="6">
                  <c:v>0.0277777777777778</c:v>
                </c:pt>
                <c:pt idx="7">
                  <c:v>0.0123456790123457</c:v>
                </c:pt>
                <c:pt idx="8">
                  <c:v>0.0123456790123457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Hoja1!$AI$1</c:f>
              <c:strCache>
                <c:ptCount val="1"/>
                <c:pt idx="0">
                  <c:v>Eficiencia (iso)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Hoja1!$AI$2:$AI$10</c:f>
              <c:numCache>
                <c:formatCode>General</c:formatCode>
                <c:ptCount val="9"/>
                <c:pt idx="0">
                  <c:v>1</c:v>
                </c:pt>
                <c:pt idx="1">
                  <c:v>0.962406015037594</c:v>
                </c:pt>
                <c:pt idx="2">
                  <c:v>0.99514091350826</c:v>
                </c:pt>
                <c:pt idx="3">
                  <c:v>0.999796590862862</c:v>
                </c:pt>
                <c:pt idx="4">
                  <c:v>0.999996821095717</c:v>
                </c:pt>
                <c:pt idx="5">
                  <c:v>0.999999980131785</c:v>
                </c:pt>
                <c:pt idx="6">
                  <c:v>0.99999999994826</c:v>
                </c:pt>
                <c:pt idx="7">
                  <c:v>0.999999999999942</c:v>
                </c:pt>
                <c:pt idx="8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621412"/>
        <c:axId val="1810534"/>
      </c:lineChart>
      <c:catAx>
        <c:axId val="46214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10534"/>
        <c:crosses val="autoZero"/>
        <c:auto val="1"/>
        <c:lblAlgn val="ctr"/>
        <c:lblOffset val="100"/>
        <c:noMultiLvlLbl val="0"/>
      </c:catAx>
      <c:valAx>
        <c:axId val="181053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2141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128880</xdr:colOff>
      <xdr:row>20</xdr:row>
      <xdr:rowOff>177840</xdr:rowOff>
    </xdr:from>
    <xdr:to>
      <xdr:col>7</xdr:col>
      <xdr:colOff>334080</xdr:colOff>
      <xdr:row>36</xdr:row>
      <xdr:rowOff>39960</xdr:rowOff>
    </xdr:to>
    <xdr:graphicFrame>
      <xdr:nvGraphicFramePr>
        <xdr:cNvPr id="0" name="1 Gráfico"/>
        <xdr:cNvGraphicFramePr/>
      </xdr:nvGraphicFramePr>
      <xdr:xfrm>
        <a:off x="2035440" y="3835440"/>
        <a:ext cx="44535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632520</xdr:colOff>
      <xdr:row>6</xdr:row>
      <xdr:rowOff>72360</xdr:rowOff>
    </xdr:from>
    <xdr:to>
      <xdr:col>17</xdr:col>
      <xdr:colOff>448920</xdr:colOff>
      <xdr:row>21</xdr:row>
      <xdr:rowOff>71640</xdr:rowOff>
    </xdr:to>
    <xdr:graphicFrame>
      <xdr:nvGraphicFramePr>
        <xdr:cNvPr id="1" name="3 Gráfico"/>
        <xdr:cNvGraphicFramePr/>
      </xdr:nvGraphicFramePr>
      <xdr:xfrm>
        <a:off x="9804960" y="1169640"/>
        <a:ext cx="43426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84240</xdr:colOff>
      <xdr:row>9</xdr:row>
      <xdr:rowOff>178920</xdr:rowOff>
    </xdr:from>
    <xdr:to>
      <xdr:col>25</xdr:col>
      <xdr:colOff>693000</xdr:colOff>
      <xdr:row>24</xdr:row>
      <xdr:rowOff>178200</xdr:rowOff>
    </xdr:to>
    <xdr:graphicFrame>
      <xdr:nvGraphicFramePr>
        <xdr:cNvPr id="2" name="4 Gráfico"/>
        <xdr:cNvGraphicFramePr/>
      </xdr:nvGraphicFramePr>
      <xdr:xfrm>
        <a:off x="16045920" y="1824840"/>
        <a:ext cx="43808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29</xdr:col>
      <xdr:colOff>555120</xdr:colOff>
      <xdr:row>11</xdr:row>
      <xdr:rowOff>136080</xdr:rowOff>
    </xdr:from>
    <xdr:to>
      <xdr:col>35</xdr:col>
      <xdr:colOff>358560</xdr:colOff>
      <xdr:row>26</xdr:row>
      <xdr:rowOff>102600</xdr:rowOff>
    </xdr:to>
    <xdr:graphicFrame>
      <xdr:nvGraphicFramePr>
        <xdr:cNvPr id="3" name="10 Gráfico"/>
        <xdr:cNvGraphicFramePr/>
      </xdr:nvGraphicFramePr>
      <xdr:xfrm>
        <a:off x="23306400" y="2147760"/>
        <a:ext cx="4329720" cy="270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I43"/>
  <sheetViews>
    <sheetView showFormulas="false" showGridLines="true" showRowColHeaders="true" showZeros="true" rightToLeft="false" tabSelected="true" showOutlineSymbols="true" defaultGridColor="true" view="normal" topLeftCell="P1" colorId="64" zoomScale="95" zoomScaleNormal="95" zoomScalePageLayoutView="100" workbookViewId="0">
      <selection pane="topLeft" activeCell="U32" activeCellId="0" sqref="U32"/>
    </sheetView>
  </sheetViews>
  <sheetFormatPr defaultColWidth="10.70703125" defaultRowHeight="14.4" zeroHeight="false" outlineLevelRow="0" outlineLevelCol="0"/>
  <cols>
    <col collapsed="false" customWidth="true" hidden="false" outlineLevel="0" max="2" min="2" style="0" width="16.33"/>
    <col collapsed="false" customWidth="true" hidden="false" outlineLevel="0" max="6" min="6" style="0" width="17.44"/>
  </cols>
  <sheetData>
    <row r="1" customFormat="false" ht="14.4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1" t="s">
        <v>7</v>
      </c>
      <c r="L1" s="0" t="s">
        <v>0</v>
      </c>
      <c r="M1" s="0" t="s">
        <v>1</v>
      </c>
      <c r="N1" s="0" t="s">
        <v>2</v>
      </c>
      <c r="O1" s="0" t="s">
        <v>3</v>
      </c>
      <c r="P1" s="0" t="s">
        <v>4</v>
      </c>
      <c r="Q1" s="0" t="s">
        <v>5</v>
      </c>
      <c r="R1" s="0" t="s">
        <v>8</v>
      </c>
      <c r="T1" s="0" t="s">
        <v>0</v>
      </c>
      <c r="U1" s="0" t="s">
        <v>1</v>
      </c>
      <c r="V1" s="0" t="s">
        <v>2</v>
      </c>
      <c r="W1" s="0" t="s">
        <v>3</v>
      </c>
      <c r="X1" s="0" t="s">
        <v>4</v>
      </c>
      <c r="Y1" s="0" t="s">
        <v>5</v>
      </c>
      <c r="Z1" s="0" t="s">
        <v>8</v>
      </c>
      <c r="AA1" s="1" t="s">
        <v>7</v>
      </c>
      <c r="AF1" s="0" t="s">
        <v>0</v>
      </c>
      <c r="AG1" s="1" t="s">
        <v>9</v>
      </c>
      <c r="AH1" s="1" t="s">
        <v>7</v>
      </c>
      <c r="AI1" s="1" t="s">
        <v>10</v>
      </c>
    </row>
    <row r="2" customFormat="false" ht="14.4" hidden="false" customHeight="false" outlineLevel="0" collapsed="false">
      <c r="B2" s="0" t="n">
        <v>1</v>
      </c>
      <c r="C2" s="0" t="n">
        <v>256</v>
      </c>
      <c r="D2" s="0" t="n">
        <f aca="false">C2/1</f>
        <v>256</v>
      </c>
      <c r="E2" s="0" t="n">
        <f aca="false">C2/B2</f>
        <v>256</v>
      </c>
      <c r="F2" s="0" t="n">
        <f aca="false">LOG(B2,2)*10</f>
        <v>0</v>
      </c>
      <c r="G2" s="0" t="n">
        <f aca="false">SUM(E2:F2)</f>
        <v>256</v>
      </c>
      <c r="H2" s="0" t="n">
        <f aca="false">D2/G2</f>
        <v>1</v>
      </c>
      <c r="I2" s="1" t="n">
        <f aca="false">H2/B2</f>
        <v>1</v>
      </c>
      <c r="L2" s="0" t="n">
        <v>1</v>
      </c>
      <c r="M2" s="0" t="n">
        <v>256</v>
      </c>
      <c r="N2" s="0" t="n">
        <f aca="false">M2/1</f>
        <v>256</v>
      </c>
      <c r="O2" s="0" t="n">
        <f aca="false">M2/L2</f>
        <v>256</v>
      </c>
      <c r="P2" s="0" t="n">
        <f aca="false">LOG(L2,2)*10</f>
        <v>0</v>
      </c>
      <c r="Q2" s="0" t="n">
        <f aca="false">SUM(O2:P2)</f>
        <v>256</v>
      </c>
      <c r="R2" s="0" t="n">
        <f aca="false">N2/Q2</f>
        <v>1</v>
      </c>
      <c r="T2" s="0" t="n">
        <v>1</v>
      </c>
      <c r="U2" s="0" t="n">
        <v>256</v>
      </c>
      <c r="V2" s="0" t="n">
        <f aca="false">U2/1</f>
        <v>256</v>
      </c>
      <c r="W2" s="0" t="n">
        <f aca="false">U2/T2</f>
        <v>256</v>
      </c>
      <c r="X2" s="0" t="n">
        <f aca="false">LOG(T2,2)*10</f>
        <v>0</v>
      </c>
      <c r="Y2" s="0" t="n">
        <f aca="false">SUM(W2:X2)</f>
        <v>256</v>
      </c>
      <c r="Z2" s="0" t="n">
        <f aca="false">V2/Y2</f>
        <v>1</v>
      </c>
      <c r="AA2" s="1" t="n">
        <f aca="false">Z2/T2</f>
        <v>1</v>
      </c>
      <c r="AF2" s="0" t="n">
        <v>1</v>
      </c>
      <c r="AG2" s="1" t="n">
        <v>1</v>
      </c>
      <c r="AH2" s="1" t="n">
        <v>1</v>
      </c>
      <c r="AI2" s="1" t="n">
        <v>1</v>
      </c>
    </row>
    <row r="3" customFormat="false" ht="14.4" hidden="false" customHeight="false" outlineLevel="0" collapsed="false">
      <c r="B3" s="0" t="n">
        <v>2</v>
      </c>
      <c r="C3" s="0" t="n">
        <f aca="false">C$2*B3</f>
        <v>512</v>
      </c>
      <c r="D3" s="0" t="n">
        <f aca="false">C3/1</f>
        <v>512</v>
      </c>
      <c r="E3" s="0" t="n">
        <f aca="false">C3/B3</f>
        <v>256</v>
      </c>
      <c r="F3" s="0" t="n">
        <f aca="false">LOG(B3,2)*10</f>
        <v>10</v>
      </c>
      <c r="G3" s="0" t="n">
        <f aca="false">SUM(E3:F3)</f>
        <v>266</v>
      </c>
      <c r="H3" s="0" t="n">
        <f aca="false">D3/G3</f>
        <v>1.92481203007519</v>
      </c>
      <c r="I3" s="1" t="n">
        <f aca="false">H3/B3</f>
        <v>0.962406015037594</v>
      </c>
      <c r="L3" s="0" t="n">
        <v>16</v>
      </c>
      <c r="M3" s="0" t="n">
        <v>256</v>
      </c>
      <c r="N3" s="0" t="n">
        <f aca="false">M3/1</f>
        <v>256</v>
      </c>
      <c r="O3" s="0" t="n">
        <f aca="false">M3/L3</f>
        <v>16</v>
      </c>
      <c r="P3" s="0" t="n">
        <f aca="false">LOG(L3,2)*10</f>
        <v>40</v>
      </c>
      <c r="Q3" s="0" t="n">
        <f aca="false">SUM(O3:P3)</f>
        <v>56</v>
      </c>
      <c r="R3" s="0" t="n">
        <f aca="false">N3/Q3</f>
        <v>4.57142857142857</v>
      </c>
      <c r="T3" s="0" t="n">
        <v>4</v>
      </c>
      <c r="U3" s="0" t="n">
        <v>256</v>
      </c>
      <c r="V3" s="0" t="n">
        <f aca="false">U3/1</f>
        <v>256</v>
      </c>
      <c r="W3" s="0" t="n">
        <f aca="false">U3/T3</f>
        <v>64</v>
      </c>
      <c r="X3" s="0" t="n">
        <f aca="false">LOG(T3,2)*10</f>
        <v>20</v>
      </c>
      <c r="Y3" s="0" t="n">
        <f aca="false">SUM(W3:X3)</f>
        <v>84</v>
      </c>
      <c r="Z3" s="0" t="n">
        <f aca="false">V3/Y3</f>
        <v>3.04761904761905</v>
      </c>
      <c r="AA3" s="1" t="n">
        <f aca="false">Z3/T3</f>
        <v>0.761904761904762</v>
      </c>
      <c r="AF3" s="0" t="n">
        <v>2</v>
      </c>
      <c r="AG3" s="1" t="n">
        <v>0.962406015037594</v>
      </c>
      <c r="AH3" s="1" t="n">
        <v>0.761904761904762</v>
      </c>
      <c r="AI3" s="1" t="n">
        <v>0.962406015037594</v>
      </c>
    </row>
    <row r="4" customFormat="false" ht="14.4" hidden="false" customHeight="false" outlineLevel="0" collapsed="false">
      <c r="B4" s="0" t="n">
        <v>4</v>
      </c>
      <c r="C4" s="0" t="n">
        <f aca="false">C$2*B4</f>
        <v>1024</v>
      </c>
      <c r="D4" s="0" t="n">
        <f aca="false">C4/1</f>
        <v>1024</v>
      </c>
      <c r="E4" s="0" t="n">
        <f aca="false">C4/B4</f>
        <v>256</v>
      </c>
      <c r="F4" s="0" t="n">
        <f aca="false">LOG(B4,2)*10</f>
        <v>20</v>
      </c>
      <c r="G4" s="0" t="n">
        <f aca="false">SUM(E4:F4)</f>
        <v>276</v>
      </c>
      <c r="H4" s="0" t="n">
        <f aca="false">D4/G4</f>
        <v>3.71014492753623</v>
      </c>
      <c r="I4" s="1" t="n">
        <f aca="false">H4/B4</f>
        <v>0.927536231884058</v>
      </c>
      <c r="L4" s="0" t="n">
        <v>64</v>
      </c>
      <c r="M4" s="0" t="n">
        <v>256</v>
      </c>
      <c r="N4" s="0" t="n">
        <f aca="false">M4/1</f>
        <v>256</v>
      </c>
      <c r="O4" s="0" t="n">
        <f aca="false">M4/L4</f>
        <v>4</v>
      </c>
      <c r="P4" s="0" t="n">
        <f aca="false">LOG(L4,2)*10</f>
        <v>60</v>
      </c>
      <c r="Q4" s="0" t="n">
        <f aca="false">SUM(O4:P4)</f>
        <v>64</v>
      </c>
      <c r="R4" s="0" t="n">
        <f aca="false">N4/Q4</f>
        <v>4</v>
      </c>
      <c r="T4" s="0" t="n">
        <v>8</v>
      </c>
      <c r="U4" s="0" t="n">
        <v>256</v>
      </c>
      <c r="V4" s="0" t="n">
        <f aca="false">U4/1</f>
        <v>256</v>
      </c>
      <c r="W4" s="0" t="n">
        <f aca="false">U4/T4</f>
        <v>32</v>
      </c>
      <c r="X4" s="0" t="n">
        <f aca="false">LOG(T4,2)*10</f>
        <v>30</v>
      </c>
      <c r="Y4" s="0" t="n">
        <f aca="false">SUM(W4:X4)</f>
        <v>62</v>
      </c>
      <c r="Z4" s="0" t="n">
        <f aca="false">V4/Y4</f>
        <v>4.12903225806452</v>
      </c>
      <c r="AA4" s="1" t="n">
        <f aca="false">Z4/T4</f>
        <v>0.516129032258065</v>
      </c>
      <c r="AF4" s="0" t="n">
        <v>4</v>
      </c>
      <c r="AG4" s="1" t="n">
        <v>0.927536231884058</v>
      </c>
      <c r="AH4" s="1" t="n">
        <v>0.516129032258065</v>
      </c>
      <c r="AI4" s="1" t="n">
        <v>0.99514091350826</v>
      </c>
    </row>
    <row r="5" customFormat="false" ht="14.4" hidden="false" customHeight="false" outlineLevel="0" collapsed="false">
      <c r="B5" s="0" t="n">
        <v>8</v>
      </c>
      <c r="C5" s="0" t="n">
        <f aca="false">C$2*B5</f>
        <v>2048</v>
      </c>
      <c r="D5" s="0" t="n">
        <f aca="false">C5/1</f>
        <v>2048</v>
      </c>
      <c r="E5" s="0" t="n">
        <f aca="false">C5/B5</f>
        <v>256</v>
      </c>
      <c r="F5" s="0" t="n">
        <f aca="false">LOG(B5,2)*10</f>
        <v>30</v>
      </c>
      <c r="G5" s="0" t="n">
        <f aca="false">SUM(E5:F5)</f>
        <v>286</v>
      </c>
      <c r="H5" s="0" t="n">
        <f aca="false">D5/G5</f>
        <v>7.16083916083916</v>
      </c>
      <c r="I5" s="1" t="n">
        <f aca="false">H5/B5</f>
        <v>0.895104895104895</v>
      </c>
      <c r="L5" s="0" t="n">
        <v>256</v>
      </c>
      <c r="M5" s="0" t="n">
        <v>256</v>
      </c>
      <c r="N5" s="0" t="n">
        <f aca="false">M5/1</f>
        <v>256</v>
      </c>
      <c r="O5" s="0" t="n">
        <f aca="false">M5/L5</f>
        <v>1</v>
      </c>
      <c r="P5" s="0" t="n">
        <f aca="false">LOG(L5,2)*10</f>
        <v>80</v>
      </c>
      <c r="Q5" s="0" t="n">
        <f aca="false">SUM(O5:P5)</f>
        <v>81</v>
      </c>
      <c r="R5" s="0" t="n">
        <f aca="false">N5/Q5</f>
        <v>3.16049382716049</v>
      </c>
      <c r="T5" s="0" t="n">
        <v>16</v>
      </c>
      <c r="U5" s="0" t="n">
        <v>256</v>
      </c>
      <c r="V5" s="0" t="n">
        <f aca="false">U5/1</f>
        <v>256</v>
      </c>
      <c r="W5" s="0" t="n">
        <f aca="false">U5/T5</f>
        <v>16</v>
      </c>
      <c r="X5" s="0" t="n">
        <f aca="false">LOG(T5,2)*10</f>
        <v>40</v>
      </c>
      <c r="Y5" s="0" t="n">
        <f aca="false">SUM(W5:X5)</f>
        <v>56</v>
      </c>
      <c r="Z5" s="0" t="n">
        <f aca="false">V5/Y5</f>
        <v>4.57142857142857</v>
      </c>
      <c r="AA5" s="1" t="n">
        <f aca="false">Z5/T5</f>
        <v>0.285714285714286</v>
      </c>
      <c r="AF5" s="0" t="n">
        <v>8</v>
      </c>
      <c r="AG5" s="1" t="n">
        <v>0.895104895104895</v>
      </c>
      <c r="AH5" s="1" t="n">
        <v>0.285714285714286</v>
      </c>
      <c r="AI5" s="1" t="n">
        <v>0.999796590862862</v>
      </c>
    </row>
    <row r="6" customFormat="false" ht="14.4" hidden="false" customHeight="false" outlineLevel="0" collapsed="false">
      <c r="B6" s="0" t="n">
        <v>16</v>
      </c>
      <c r="C6" s="0" t="n">
        <f aca="false">C$2*B6</f>
        <v>4096</v>
      </c>
      <c r="D6" s="0" t="n">
        <f aca="false">C6/1</f>
        <v>4096</v>
      </c>
      <c r="E6" s="0" t="n">
        <f aca="false">C6/B6</f>
        <v>256</v>
      </c>
      <c r="F6" s="0" t="n">
        <f aca="false">LOG(B6,2)*10</f>
        <v>40</v>
      </c>
      <c r="G6" s="0" t="n">
        <f aca="false">SUM(E6:F6)</f>
        <v>296</v>
      </c>
      <c r="H6" s="0" t="n">
        <f aca="false">D6/G6</f>
        <v>13.8378378378378</v>
      </c>
      <c r="I6" s="1" t="n">
        <f aca="false">H6/B6</f>
        <v>0.864864864864865</v>
      </c>
      <c r="T6" s="0" t="n">
        <v>32</v>
      </c>
      <c r="U6" s="0" t="n">
        <v>256</v>
      </c>
      <c r="V6" s="0" t="n">
        <f aca="false">U6/1</f>
        <v>256</v>
      </c>
      <c r="W6" s="0" t="n">
        <f aca="false">U6/T6</f>
        <v>8</v>
      </c>
      <c r="X6" s="0" t="n">
        <f aca="false">LOG(T6,2)*10</f>
        <v>50</v>
      </c>
      <c r="Y6" s="0" t="n">
        <f aca="false">SUM(W6:X6)</f>
        <v>58</v>
      </c>
      <c r="Z6" s="0" t="n">
        <f aca="false">V6/Y6</f>
        <v>4.41379310344828</v>
      </c>
      <c r="AA6" s="1" t="n">
        <f aca="false">Z6/T6</f>
        <v>0.137931034482759</v>
      </c>
      <c r="AF6" s="0" t="n">
        <v>16</v>
      </c>
      <c r="AG6" s="1" t="n">
        <v>0.864864864864865</v>
      </c>
      <c r="AH6" s="1" t="n">
        <v>0.137931034482759</v>
      </c>
      <c r="AI6" s="1" t="n">
        <v>0.999996821095717</v>
      </c>
    </row>
    <row r="7" customFormat="false" ht="14.4" hidden="false" customHeight="false" outlineLevel="0" collapsed="false">
      <c r="B7" s="0" t="n">
        <v>32</v>
      </c>
      <c r="C7" s="0" t="n">
        <f aca="false">C$2*B7</f>
        <v>8192</v>
      </c>
      <c r="D7" s="0" t="n">
        <f aca="false">C7/1</f>
        <v>8192</v>
      </c>
      <c r="E7" s="0" t="n">
        <f aca="false">C7/B7</f>
        <v>256</v>
      </c>
      <c r="F7" s="0" t="n">
        <f aca="false">LOG(B7,2)*10</f>
        <v>50</v>
      </c>
      <c r="G7" s="0" t="n">
        <f aca="false">SUM(E7:F7)</f>
        <v>306</v>
      </c>
      <c r="H7" s="0" t="n">
        <f aca="false">D7/G7</f>
        <v>26.7712418300654</v>
      </c>
      <c r="I7" s="1" t="n">
        <f aca="false">H7/B7</f>
        <v>0.836601307189543</v>
      </c>
      <c r="T7" s="0" t="n">
        <v>64</v>
      </c>
      <c r="U7" s="0" t="n">
        <v>256</v>
      </c>
      <c r="V7" s="0" t="n">
        <f aca="false">U7/1</f>
        <v>256</v>
      </c>
      <c r="W7" s="0" t="n">
        <f aca="false">U7/T7</f>
        <v>4</v>
      </c>
      <c r="X7" s="0" t="n">
        <f aca="false">LOG(T7,2)*10</f>
        <v>60</v>
      </c>
      <c r="Y7" s="0" t="n">
        <f aca="false">SUM(W7:X7)</f>
        <v>64</v>
      </c>
      <c r="Z7" s="0" t="n">
        <f aca="false">V7/Y7</f>
        <v>4</v>
      </c>
      <c r="AA7" s="1" t="n">
        <f aca="false">Z7/T7</f>
        <v>0.0625</v>
      </c>
      <c r="AF7" s="0" t="n">
        <v>32</v>
      </c>
      <c r="AG7" s="1" t="n">
        <v>0.836601307189543</v>
      </c>
      <c r="AH7" s="1" t="n">
        <v>0.0625</v>
      </c>
      <c r="AI7" s="1" t="n">
        <v>0.999999980131785</v>
      </c>
    </row>
    <row r="8" customFormat="false" ht="14.4" hidden="false" customHeight="false" outlineLevel="0" collapsed="false">
      <c r="B8" s="0" t="n">
        <v>64</v>
      </c>
      <c r="C8" s="0" t="n">
        <f aca="false">C$2*B8</f>
        <v>16384</v>
      </c>
      <c r="D8" s="0" t="n">
        <f aca="false">C8/1</f>
        <v>16384</v>
      </c>
      <c r="E8" s="0" t="n">
        <f aca="false">C8/B8</f>
        <v>256</v>
      </c>
      <c r="F8" s="0" t="n">
        <f aca="false">LOG(B8,2)*10</f>
        <v>60</v>
      </c>
      <c r="G8" s="0" t="n">
        <f aca="false">SUM(E8:F8)</f>
        <v>316</v>
      </c>
      <c r="H8" s="0" t="n">
        <f aca="false">D8/G8</f>
        <v>51.8481012658228</v>
      </c>
      <c r="I8" s="1" t="n">
        <f aca="false">H8/B8</f>
        <v>0.810126582278481</v>
      </c>
      <c r="T8" s="0" t="n">
        <v>128</v>
      </c>
      <c r="U8" s="0" t="n">
        <v>256</v>
      </c>
      <c r="V8" s="0" t="n">
        <f aca="false">U8/1</f>
        <v>256</v>
      </c>
      <c r="W8" s="0" t="n">
        <f aca="false">U8/T8</f>
        <v>2</v>
      </c>
      <c r="X8" s="0" t="n">
        <f aca="false">LOG(T8,2)*10</f>
        <v>70</v>
      </c>
      <c r="Y8" s="0" t="n">
        <f aca="false">SUM(W8:X8)</f>
        <v>72</v>
      </c>
      <c r="Z8" s="0" t="n">
        <f aca="false">V8/Y8</f>
        <v>3.55555555555556</v>
      </c>
      <c r="AA8" s="1" t="n">
        <f aca="false">Z8/T8</f>
        <v>0.0277777777777778</v>
      </c>
      <c r="AF8" s="0" t="n">
        <v>64</v>
      </c>
      <c r="AG8" s="1" t="n">
        <v>0.810126582278481</v>
      </c>
      <c r="AH8" s="1" t="n">
        <v>0.0277777777777778</v>
      </c>
      <c r="AI8" s="1" t="n">
        <v>0.99999999994826</v>
      </c>
    </row>
    <row r="9" customFormat="false" ht="14.4" hidden="false" customHeight="false" outlineLevel="0" collapsed="false">
      <c r="B9" s="0" t="n">
        <v>128</v>
      </c>
      <c r="C9" s="0" t="n">
        <f aca="false">C$2*B9</f>
        <v>32768</v>
      </c>
      <c r="D9" s="0" t="n">
        <f aca="false">C9/1</f>
        <v>32768</v>
      </c>
      <c r="E9" s="0" t="n">
        <f aca="false">C9/B9</f>
        <v>256</v>
      </c>
      <c r="F9" s="0" t="n">
        <f aca="false">LOG(B9,2)*10</f>
        <v>70</v>
      </c>
      <c r="G9" s="0" t="n">
        <f aca="false">SUM(E9:F9)</f>
        <v>326</v>
      </c>
      <c r="H9" s="0" t="n">
        <f aca="false">D9/G9</f>
        <v>100.515337423313</v>
      </c>
      <c r="I9" s="1" t="n">
        <f aca="false">H9/B9</f>
        <v>0.785276073619632</v>
      </c>
      <c r="T9" s="0" t="n">
        <v>256</v>
      </c>
      <c r="U9" s="0" t="n">
        <v>256</v>
      </c>
      <c r="V9" s="0" t="n">
        <f aca="false">U9/1</f>
        <v>256</v>
      </c>
      <c r="W9" s="0" t="n">
        <f aca="false">U9/T9</f>
        <v>1</v>
      </c>
      <c r="X9" s="0" t="n">
        <f aca="false">LOG(T9,2)*10</f>
        <v>80</v>
      </c>
      <c r="Y9" s="0" t="n">
        <f aca="false">SUM(W9:X9)</f>
        <v>81</v>
      </c>
      <c r="Z9" s="0" t="n">
        <f aca="false">V9/Y9</f>
        <v>3.16049382716049</v>
      </c>
      <c r="AA9" s="1" t="n">
        <f aca="false">Z9/T9</f>
        <v>0.0123456790123457</v>
      </c>
      <c r="AF9" s="0" t="n">
        <v>128</v>
      </c>
      <c r="AG9" s="1" t="n">
        <v>0.785276073619632</v>
      </c>
      <c r="AH9" s="1" t="n">
        <v>0.0123456790123457</v>
      </c>
      <c r="AI9" s="1" t="n">
        <v>0.999999999999942</v>
      </c>
    </row>
    <row r="10" customFormat="false" ht="14.4" hidden="false" customHeight="false" outlineLevel="0" collapsed="false">
      <c r="B10" s="0" t="n">
        <v>256</v>
      </c>
      <c r="C10" s="0" t="n">
        <f aca="false">C$2*B10</f>
        <v>65536</v>
      </c>
      <c r="D10" s="0" t="n">
        <f aca="false">C10/1</f>
        <v>65536</v>
      </c>
      <c r="E10" s="0" t="n">
        <f aca="false">C10/B10</f>
        <v>256</v>
      </c>
      <c r="F10" s="0" t="n">
        <f aca="false">LOG(B10,2)*10</f>
        <v>80</v>
      </c>
      <c r="G10" s="0" t="n">
        <f aca="false">SUM(E10:F10)</f>
        <v>336</v>
      </c>
      <c r="H10" s="0" t="n">
        <f aca="false">D10/G10</f>
        <v>195.047619047619</v>
      </c>
      <c r="I10" s="1" t="n">
        <f aca="false">H10/B10</f>
        <v>0.761904761904762</v>
      </c>
      <c r="AF10" s="0" t="n">
        <v>256</v>
      </c>
      <c r="AG10" s="0" t="n">
        <v>0.761904761904762</v>
      </c>
      <c r="AH10" s="0" t="n">
        <v>0.0123456790123457</v>
      </c>
      <c r="AI10" s="1" t="n">
        <v>1</v>
      </c>
    </row>
    <row r="11" customFormat="false" ht="14.4" hidden="false" customHeight="false" outlineLevel="0" collapsed="false">
      <c r="B11" s="0" t="n">
        <v>512</v>
      </c>
      <c r="C11" s="0" t="n">
        <f aca="false">C$2*B11</f>
        <v>131072</v>
      </c>
      <c r="D11" s="0" t="n">
        <f aca="false">C11/1</f>
        <v>131072</v>
      </c>
      <c r="E11" s="0" t="n">
        <f aca="false">C11/B11</f>
        <v>256</v>
      </c>
      <c r="F11" s="0" t="n">
        <f aca="false">LOG(B11,2)*10</f>
        <v>90</v>
      </c>
      <c r="G11" s="0" t="n">
        <f aca="false">SUM(E11:F11)</f>
        <v>346</v>
      </c>
      <c r="H11" s="0" t="n">
        <f aca="false">D11/G11</f>
        <v>378.820809248555</v>
      </c>
      <c r="I11" s="1" t="n">
        <f aca="false">H11/B11</f>
        <v>0.739884393063584</v>
      </c>
    </row>
    <row r="12" customFormat="false" ht="14.4" hidden="false" customHeight="false" outlineLevel="0" collapsed="false">
      <c r="B12" s="0" t="n">
        <f aca="false">B10*4</f>
        <v>1024</v>
      </c>
      <c r="C12" s="0" t="n">
        <f aca="false">C$2*B12</f>
        <v>262144</v>
      </c>
      <c r="D12" s="0" t="n">
        <f aca="false">C12/1</f>
        <v>262144</v>
      </c>
      <c r="E12" s="0" t="n">
        <f aca="false">C12/B12</f>
        <v>256</v>
      </c>
      <c r="F12" s="0" t="n">
        <f aca="false">LOG(B12,2)*10</f>
        <v>100</v>
      </c>
      <c r="G12" s="0" t="n">
        <f aca="false">SUM(E12:F12)</f>
        <v>356</v>
      </c>
      <c r="H12" s="0" t="n">
        <f aca="false">D12/G12</f>
        <v>736.359550561798</v>
      </c>
      <c r="I12" s="1" t="n">
        <f aca="false">H12/B12</f>
        <v>0.719101123595506</v>
      </c>
    </row>
    <row r="13" customFormat="false" ht="14.4" hidden="false" customHeight="false" outlineLevel="0" collapsed="false">
      <c r="B13" s="0" t="n">
        <v>2048</v>
      </c>
      <c r="C13" s="0" t="n">
        <f aca="false">C$2*B13</f>
        <v>524288</v>
      </c>
      <c r="D13" s="0" t="n">
        <f aca="false">C13/1</f>
        <v>524288</v>
      </c>
      <c r="E13" s="0" t="n">
        <f aca="false">C13/B13</f>
        <v>256</v>
      </c>
      <c r="F13" s="0" t="n">
        <f aca="false">LOG(B13,2)*10</f>
        <v>110</v>
      </c>
      <c r="G13" s="0" t="n">
        <f aca="false">SUM(E13:F13)</f>
        <v>366</v>
      </c>
      <c r="H13" s="0" t="n">
        <f aca="false">D13/G13</f>
        <v>1432.48087431694</v>
      </c>
      <c r="I13" s="1" t="n">
        <f aca="false">H13/B13</f>
        <v>0.699453551912568</v>
      </c>
    </row>
    <row r="14" customFormat="false" ht="14.4" hidden="false" customHeight="false" outlineLevel="0" collapsed="false">
      <c r="B14" s="0" t="n">
        <f aca="false">B12*4</f>
        <v>4096</v>
      </c>
      <c r="C14" s="0" t="n">
        <f aca="false">C$2*B14</f>
        <v>1048576</v>
      </c>
      <c r="D14" s="0" t="n">
        <f aca="false">C14/1</f>
        <v>1048576</v>
      </c>
      <c r="E14" s="0" t="n">
        <f aca="false">C14/B14</f>
        <v>256</v>
      </c>
      <c r="F14" s="0" t="n">
        <f aca="false">LOG(B14,2)*10</f>
        <v>120</v>
      </c>
      <c r="G14" s="0" t="n">
        <f aca="false">SUM(E14:F14)</f>
        <v>376</v>
      </c>
      <c r="H14" s="0" t="n">
        <f aca="false">D14/G14</f>
        <v>2788.76595744681</v>
      </c>
      <c r="I14" s="1" t="n">
        <f aca="false">H14/B14</f>
        <v>0.680851063829787</v>
      </c>
    </row>
    <row r="15" customFormat="false" ht="14.4" hidden="false" customHeight="false" outlineLevel="0" collapsed="false">
      <c r="B15" s="0" t="n">
        <f aca="false">B14*2</f>
        <v>8192</v>
      </c>
      <c r="C15" s="0" t="n">
        <f aca="false">C$2*B15</f>
        <v>2097152</v>
      </c>
      <c r="D15" s="0" t="n">
        <f aca="false">C15/1</f>
        <v>2097152</v>
      </c>
      <c r="E15" s="0" t="n">
        <f aca="false">C15/B15</f>
        <v>256</v>
      </c>
      <c r="F15" s="0" t="n">
        <f aca="false">LOG(B15,2)*10</f>
        <v>130</v>
      </c>
      <c r="G15" s="0" t="n">
        <f aca="false">SUM(E15:F15)</f>
        <v>386</v>
      </c>
      <c r="H15" s="0" t="n">
        <f aca="false">D15/G15</f>
        <v>5433.03626943005</v>
      </c>
      <c r="I15" s="1" t="n">
        <f aca="false">H15/B15</f>
        <v>0.663212435233161</v>
      </c>
    </row>
    <row r="16" customFormat="false" ht="14.4" hidden="false" customHeight="false" outlineLevel="0" collapsed="false">
      <c r="B16" s="0" t="n">
        <f aca="false">B14*4</f>
        <v>16384</v>
      </c>
      <c r="C16" s="0" t="n">
        <f aca="false">C$2*B16</f>
        <v>4194304</v>
      </c>
      <c r="D16" s="0" t="n">
        <f aca="false">C16/1</f>
        <v>4194304</v>
      </c>
      <c r="E16" s="0" t="n">
        <f aca="false">C16/B16</f>
        <v>256</v>
      </c>
      <c r="F16" s="0" t="n">
        <f aca="false">LOG(B16,2)*10</f>
        <v>140</v>
      </c>
      <c r="G16" s="0" t="n">
        <f aca="false">SUM(E16:F16)</f>
        <v>396</v>
      </c>
      <c r="H16" s="0" t="n">
        <f aca="false">D16/G16</f>
        <v>10591.6767676768</v>
      </c>
      <c r="I16" s="1" t="n">
        <f aca="false">H16/B16</f>
        <v>0.646464646464646</v>
      </c>
    </row>
    <row r="28" customFormat="false" ht="14.4" hidden="false" customHeight="false" outlineLevel="0" collapsed="false">
      <c r="U28" s="0" t="s">
        <v>11</v>
      </c>
    </row>
    <row r="29" customFormat="false" ht="14.4" hidden="false" customHeight="false" outlineLevel="0" collapsed="false">
      <c r="T29" s="0" t="s">
        <v>0</v>
      </c>
      <c r="U29" s="0" t="s">
        <v>1</v>
      </c>
      <c r="V29" s="0" t="s">
        <v>2</v>
      </c>
      <c r="W29" s="0" t="s">
        <v>3</v>
      </c>
      <c r="X29" s="0" t="s">
        <v>4</v>
      </c>
      <c r="Y29" s="0" t="s">
        <v>5</v>
      </c>
      <c r="Z29" s="0" t="s">
        <v>8</v>
      </c>
      <c r="AA29" s="1" t="s">
        <v>10</v>
      </c>
    </row>
    <row r="30" customFormat="false" ht="14.4" hidden="false" customHeight="false" outlineLevel="0" collapsed="false">
      <c r="T30" s="0" t="n">
        <v>2</v>
      </c>
      <c r="U30" s="2" t="n">
        <v>256</v>
      </c>
      <c r="V30" s="0" t="n">
        <f aca="false">U30/1</f>
        <v>256</v>
      </c>
      <c r="W30" s="0" t="n">
        <f aca="false">U30/T30</f>
        <v>128</v>
      </c>
      <c r="X30" s="0" t="n">
        <f aca="false">LOG(T30,2)*10</f>
        <v>10</v>
      </c>
      <c r="Y30" s="0" t="n">
        <f aca="false">SUM(W30:X30)</f>
        <v>138</v>
      </c>
      <c r="Z30" s="2" t="n">
        <f aca="false">V30/Y30</f>
        <v>1.85507246376812</v>
      </c>
      <c r="AA30" s="1" t="n">
        <f aca="false">Z30/T30</f>
        <v>0.927536231884058</v>
      </c>
    </row>
    <row r="31" customFormat="false" ht="13.8" hidden="false" customHeight="false" outlineLevel="0" collapsed="false">
      <c r="T31" s="0" t="n">
        <v>4</v>
      </c>
      <c r="U31" s="2" t="n">
        <f aca="false">U30*((T31*LOG(T31,2)/(T30*LOG(T30,2))))</f>
        <v>1024</v>
      </c>
      <c r="V31" s="0" t="n">
        <f aca="false">U31/1</f>
        <v>1024</v>
      </c>
      <c r="W31" s="0" t="n">
        <f aca="false">U31/T31</f>
        <v>256</v>
      </c>
      <c r="X31" s="0" t="n">
        <f aca="false">LOG(T31,2)*10</f>
        <v>20</v>
      </c>
      <c r="Y31" s="0" t="n">
        <f aca="false">SUM(W31:X31)</f>
        <v>276</v>
      </c>
      <c r="Z31" s="2" t="n">
        <f aca="false">V31/Y31</f>
        <v>3.71014492753623</v>
      </c>
      <c r="AA31" s="1" t="n">
        <f aca="false">Z31/T31</f>
        <v>0.927536231884058</v>
      </c>
    </row>
    <row r="32" customFormat="false" ht="13.8" hidden="false" customHeight="false" outlineLevel="0" collapsed="false">
      <c r="T32" s="0" t="n">
        <v>8</v>
      </c>
      <c r="U32" s="2" t="n">
        <f aca="false">U31*((T32*LOG(T32,2)/(T31*LOG(T31,2))))</f>
        <v>3072</v>
      </c>
      <c r="V32" s="0" t="n">
        <f aca="false">U32/1</f>
        <v>3072</v>
      </c>
      <c r="W32" s="0" t="n">
        <f aca="false">U32/T32</f>
        <v>384</v>
      </c>
      <c r="X32" s="0" t="n">
        <f aca="false">LOG(T32,2)*10</f>
        <v>30</v>
      </c>
      <c r="Y32" s="0" t="n">
        <f aca="false">SUM(W32:X32)</f>
        <v>414</v>
      </c>
      <c r="Z32" s="2" t="n">
        <f aca="false">V32/Y32</f>
        <v>7.42028985507246</v>
      </c>
      <c r="AA32" s="1" t="n">
        <f aca="false">Z32/T32</f>
        <v>0.927536231884058</v>
      </c>
    </row>
    <row r="33" customFormat="false" ht="13.8" hidden="false" customHeight="false" outlineLevel="0" collapsed="false">
      <c r="T33" s="0" t="n">
        <v>16</v>
      </c>
      <c r="U33" s="2" t="n">
        <f aca="false">U32*((T33*LOG(T33,2)/(T32*LOG(T32,2))))</f>
        <v>8192</v>
      </c>
      <c r="V33" s="0" t="n">
        <f aca="false">U33/1</f>
        <v>8192</v>
      </c>
      <c r="W33" s="0" t="n">
        <f aca="false">U33/T33</f>
        <v>512</v>
      </c>
      <c r="X33" s="0" t="n">
        <f aca="false">LOG(T33,2)*10</f>
        <v>40</v>
      </c>
      <c r="Y33" s="0" t="n">
        <f aca="false">SUM(W33:X33)</f>
        <v>552</v>
      </c>
      <c r="Z33" s="2" t="n">
        <f aca="false">V33/Y33</f>
        <v>14.8405797101449</v>
      </c>
      <c r="AA33" s="1" t="n">
        <f aca="false">Z33/T33</f>
        <v>0.927536231884058</v>
      </c>
    </row>
    <row r="34" customFormat="false" ht="13.8" hidden="false" customHeight="false" outlineLevel="0" collapsed="false">
      <c r="T34" s="0" t="n">
        <v>32</v>
      </c>
      <c r="U34" s="2" t="n">
        <f aca="false">U33*((T34*LOG(T34,2)/(T33*LOG(T33,2))))</f>
        <v>20480</v>
      </c>
      <c r="V34" s="0" t="n">
        <f aca="false">U34/1</f>
        <v>20480</v>
      </c>
      <c r="W34" s="0" t="n">
        <f aca="false">U34/T34</f>
        <v>640</v>
      </c>
      <c r="X34" s="0" t="n">
        <f aca="false">LOG(T34,2)*10</f>
        <v>50</v>
      </c>
      <c r="Y34" s="0" t="n">
        <f aca="false">SUM(W34:X34)</f>
        <v>690</v>
      </c>
      <c r="Z34" s="2" t="n">
        <f aca="false">V34/Y34</f>
        <v>29.6811594202899</v>
      </c>
      <c r="AA34" s="1" t="n">
        <f aca="false">Z34/T34</f>
        <v>0.927536231884058</v>
      </c>
    </row>
    <row r="35" customFormat="false" ht="13.8" hidden="false" customHeight="false" outlineLevel="0" collapsed="false">
      <c r="T35" s="0" t="n">
        <v>64</v>
      </c>
      <c r="U35" s="2" t="n">
        <f aca="false">U34*((T35*LOG(T35,2)/(T34*LOG(T34,2))))</f>
        <v>49152</v>
      </c>
      <c r="V35" s="0" t="n">
        <f aca="false">U35/1</f>
        <v>49152</v>
      </c>
      <c r="W35" s="0" t="n">
        <f aca="false">U35/T35</f>
        <v>768</v>
      </c>
      <c r="X35" s="0" t="n">
        <f aca="false">LOG(T35,2)*10</f>
        <v>60</v>
      </c>
      <c r="Y35" s="0" t="n">
        <f aca="false">SUM(W35:X35)</f>
        <v>828</v>
      </c>
      <c r="Z35" s="2" t="n">
        <f aca="false">V35/Y35</f>
        <v>59.3623188405797</v>
      </c>
      <c r="AA35" s="1" t="n">
        <f aca="false">Z35/T35</f>
        <v>0.927536231884058</v>
      </c>
    </row>
    <row r="36" customFormat="false" ht="13.8" hidden="false" customHeight="false" outlineLevel="0" collapsed="false">
      <c r="T36" s="0" t="n">
        <v>128</v>
      </c>
      <c r="U36" s="2" t="n">
        <f aca="false">U35*((T36*LOG(T36,2)/(T35*LOG(T35,2))))</f>
        <v>114688</v>
      </c>
      <c r="V36" s="0" t="n">
        <f aca="false">U36/1</f>
        <v>114688</v>
      </c>
      <c r="W36" s="0" t="n">
        <f aca="false">U36/T36</f>
        <v>896</v>
      </c>
      <c r="X36" s="0" t="n">
        <f aca="false">LOG(T36,2)*10</f>
        <v>70</v>
      </c>
      <c r="Y36" s="0" t="n">
        <f aca="false">SUM(W36:X36)</f>
        <v>966</v>
      </c>
      <c r="Z36" s="2" t="n">
        <f aca="false">V36/Y36</f>
        <v>118.724637681159</v>
      </c>
      <c r="AA36" s="1" t="n">
        <f aca="false">Z36/T36</f>
        <v>0.927536231884058</v>
      </c>
    </row>
    <row r="37" customFormat="false" ht="13.8" hidden="false" customHeight="false" outlineLevel="0" collapsed="false">
      <c r="T37" s="0" t="n">
        <v>256</v>
      </c>
      <c r="U37" s="2" t="n">
        <f aca="false">U36*((T37*LOG(T37,2)/(T36*LOG(T36,2))))</f>
        <v>262144</v>
      </c>
      <c r="V37" s="0" t="n">
        <f aca="false">U37/1</f>
        <v>262144</v>
      </c>
      <c r="W37" s="0" t="n">
        <f aca="false">U37/T37</f>
        <v>1024</v>
      </c>
      <c r="X37" s="0" t="n">
        <f aca="false">LOG(T37,2)*10</f>
        <v>80</v>
      </c>
      <c r="Y37" s="0" t="n">
        <f aca="false">SUM(W37:X37)</f>
        <v>1104</v>
      </c>
      <c r="Z37" s="2" t="n">
        <f aca="false">V37/Y37</f>
        <v>237.449275362319</v>
      </c>
      <c r="AA37" s="1" t="n">
        <f aca="false">Z37/T37</f>
        <v>0.927536231884058</v>
      </c>
    </row>
    <row r="39" customFormat="false" ht="14.4" hidden="false" customHeight="false" outlineLevel="0" collapsed="false">
      <c r="B39" s="0" t="s">
        <v>0</v>
      </c>
      <c r="C39" s="0" t="s">
        <v>1</v>
      </c>
      <c r="D39" s="0" t="s">
        <v>2</v>
      </c>
      <c r="E39" s="0" t="s">
        <v>3</v>
      </c>
      <c r="F39" s="0" t="s">
        <v>4</v>
      </c>
      <c r="G39" s="0" t="s">
        <v>5</v>
      </c>
      <c r="H39" s="0" t="s">
        <v>6</v>
      </c>
    </row>
    <row r="40" customFormat="false" ht="14.4" hidden="false" customHeight="false" outlineLevel="0" collapsed="false">
      <c r="B40" s="0" t="n">
        <v>1</v>
      </c>
      <c r="C40" s="0" t="n">
        <v>256</v>
      </c>
      <c r="D40" s="0" t="n">
        <f aca="false">C40/1</f>
        <v>256</v>
      </c>
      <c r="E40" s="0" t="n">
        <f aca="false">C40/B40</f>
        <v>256</v>
      </c>
      <c r="F40" s="0" t="n">
        <f aca="false">LOG(B40,2)*10</f>
        <v>0</v>
      </c>
      <c r="G40" s="0" t="n">
        <f aca="false">SUM(E40:F40)</f>
        <v>256</v>
      </c>
      <c r="H40" s="0" t="n">
        <f aca="false">D40/G40</f>
        <v>1</v>
      </c>
    </row>
    <row r="41" customFormat="false" ht="14.4" hidden="false" customHeight="false" outlineLevel="0" collapsed="false">
      <c r="B41" s="0" t="n">
        <v>16</v>
      </c>
      <c r="C41" s="0" t="n">
        <f aca="false">$C40*B41*LOG(B41,2)</f>
        <v>16384</v>
      </c>
      <c r="D41" s="0" t="n">
        <f aca="false">C41/1</f>
        <v>16384</v>
      </c>
      <c r="E41" s="0" t="n">
        <f aca="false">C41/B41</f>
        <v>1024</v>
      </c>
      <c r="F41" s="0" t="n">
        <f aca="false">LOG(B41,2)*10</f>
        <v>40</v>
      </c>
      <c r="G41" s="0" t="n">
        <f aca="false">SUM(E41:F41)</f>
        <v>1064</v>
      </c>
      <c r="H41" s="0" t="n">
        <f aca="false">D41/G41</f>
        <v>15.3984962406015</v>
      </c>
    </row>
    <row r="42" customFormat="false" ht="14.4" hidden="false" customHeight="false" outlineLevel="0" collapsed="false">
      <c r="B42" s="0" t="n">
        <v>64</v>
      </c>
      <c r="C42" s="0" t="n">
        <f aca="false">$C41*B42*LOG(B42,2)</f>
        <v>6291456</v>
      </c>
      <c r="D42" s="0" t="n">
        <f aca="false">C42/1</f>
        <v>6291456</v>
      </c>
      <c r="E42" s="0" t="n">
        <f aca="false">C42/B42</f>
        <v>98304</v>
      </c>
      <c r="F42" s="0" t="n">
        <f aca="false">LOG(B42,2)*10</f>
        <v>60</v>
      </c>
      <c r="G42" s="0" t="n">
        <f aca="false">SUM(E42:F42)</f>
        <v>98364</v>
      </c>
      <c r="H42" s="0" t="n">
        <f aca="false">D42/G42</f>
        <v>63.9609613273149</v>
      </c>
    </row>
    <row r="43" customFormat="false" ht="14.4" hidden="false" customHeight="false" outlineLevel="0" collapsed="false">
      <c r="B43" s="0" t="n">
        <v>256</v>
      </c>
      <c r="C43" s="0" t="n">
        <f aca="false">$C42*B43*LOG(B43,2)</f>
        <v>12884901888</v>
      </c>
      <c r="D43" s="0" t="n">
        <f aca="false">C43/1</f>
        <v>12884901888</v>
      </c>
      <c r="E43" s="0" t="n">
        <f aca="false">C43/B43</f>
        <v>50331648</v>
      </c>
      <c r="F43" s="0" t="n">
        <f aca="false">LOG(B43,2)*10</f>
        <v>80</v>
      </c>
      <c r="G43" s="0" t="n">
        <f aca="false">SUM(E43:F43)</f>
        <v>50331728</v>
      </c>
      <c r="H43" s="0" t="n">
        <f aca="false">D43/G43</f>
        <v>255.999593099605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K19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J55" activeCellId="0" sqref="J55"/>
    </sheetView>
  </sheetViews>
  <sheetFormatPr defaultColWidth="10.70703125" defaultRowHeight="14.4" zeroHeight="false" outlineLevelRow="0" outlineLevelCol="0"/>
  <sheetData>
    <row r="4" customFormat="false" ht="14.4" hidden="false" customHeight="false" outlineLevel="0" collapsed="false">
      <c r="A4" s="0" t="s">
        <v>12</v>
      </c>
      <c r="B4" s="0" t="n">
        <v>128</v>
      </c>
      <c r="C4" s="0" t="s">
        <v>13</v>
      </c>
      <c r="D4" s="0" t="n">
        <v>1</v>
      </c>
      <c r="F4" s="0" t="s">
        <v>14</v>
      </c>
      <c r="G4" s="0" t="n">
        <f aca="false">(B4/D4-1)+11*LOG(D4,2)</f>
        <v>127</v>
      </c>
    </row>
    <row r="5" customFormat="false" ht="14.4" hidden="false" customHeight="false" outlineLevel="0" collapsed="false">
      <c r="A5" s="0" t="s">
        <v>12</v>
      </c>
      <c r="B5" s="0" t="n">
        <v>128</v>
      </c>
      <c r="C5" s="0" t="s">
        <v>13</v>
      </c>
      <c r="D5" s="0" t="n">
        <v>4</v>
      </c>
      <c r="F5" s="0" t="s">
        <v>14</v>
      </c>
      <c r="G5" s="0" t="n">
        <f aca="false">(B5/D5-1)+11*LOG(D5,2)</f>
        <v>53</v>
      </c>
    </row>
    <row r="6" customFormat="false" ht="14.4" hidden="false" customHeight="false" outlineLevel="0" collapsed="false">
      <c r="A6" s="0" t="s">
        <v>12</v>
      </c>
      <c r="B6" s="0" t="n">
        <v>128</v>
      </c>
      <c r="C6" s="0" t="s">
        <v>13</v>
      </c>
      <c r="D6" s="0" t="n">
        <v>16</v>
      </c>
      <c r="F6" s="0" t="s">
        <v>14</v>
      </c>
      <c r="G6" s="0" t="n">
        <f aca="false">(B6/D6-1)+11*LOG(D6,2)</f>
        <v>51</v>
      </c>
    </row>
    <row r="7" customFormat="false" ht="14.4" hidden="false" customHeight="false" outlineLevel="0" collapsed="false">
      <c r="A7" s="0" t="s">
        <v>12</v>
      </c>
      <c r="B7" s="0" t="n">
        <v>128</v>
      </c>
      <c r="C7" s="0" t="s">
        <v>13</v>
      </c>
      <c r="D7" s="0" t="n">
        <v>64</v>
      </c>
      <c r="F7" s="0" t="s">
        <v>14</v>
      </c>
      <c r="G7" s="0" t="n">
        <f aca="false">(B7/D7-1)+11*LOG(D7,2)</f>
        <v>67</v>
      </c>
    </row>
    <row r="8" customFormat="false" ht="14.4" hidden="false" customHeight="false" outlineLevel="0" collapsed="false">
      <c r="A8" s="0" t="s">
        <v>12</v>
      </c>
      <c r="B8" s="0" t="n">
        <v>128</v>
      </c>
      <c r="C8" s="0" t="s">
        <v>13</v>
      </c>
      <c r="D8" s="0" t="n">
        <v>256</v>
      </c>
      <c r="F8" s="0" t="s">
        <v>14</v>
      </c>
      <c r="G8" s="0" t="n">
        <f aca="false">(B8/D8-1)+11*LOG(D8,2)</f>
        <v>87.5</v>
      </c>
    </row>
    <row r="13" customFormat="false" ht="14.4" hidden="false" customHeight="false" outlineLevel="0" collapsed="false">
      <c r="A13" s="0" t="s">
        <v>12</v>
      </c>
      <c r="B13" s="2" t="n">
        <v>512</v>
      </c>
      <c r="C13" s="0" t="s">
        <v>13</v>
      </c>
      <c r="D13" s="0" t="n">
        <v>1</v>
      </c>
      <c r="F13" s="0" t="s">
        <v>14</v>
      </c>
      <c r="G13" s="0" t="e">
        <f aca="false">(B13/(D13-1))+11*LOG(D13,2)</f>
        <v>#DIV/0!</v>
      </c>
    </row>
    <row r="14" customFormat="false" ht="14.4" hidden="false" customHeight="false" outlineLevel="0" collapsed="false">
      <c r="A14" s="0" t="s">
        <v>12</v>
      </c>
      <c r="B14" s="2" t="n">
        <f aca="false">(D14-1)*(512-11*LOG(D14,2))</f>
        <v>1470</v>
      </c>
      <c r="C14" s="0" t="s">
        <v>13</v>
      </c>
      <c r="D14" s="0" t="n">
        <v>4</v>
      </c>
      <c r="F14" s="0" t="s">
        <v>14</v>
      </c>
      <c r="G14" s="0" t="n">
        <f aca="false">(B14/(D14-1))+11*LOG(D14,2)</f>
        <v>512</v>
      </c>
      <c r="H14" s="2" t="s">
        <v>15</v>
      </c>
    </row>
    <row r="15" customFormat="false" ht="14.4" hidden="false" customHeight="false" outlineLevel="0" collapsed="false">
      <c r="A15" s="0" t="s">
        <v>12</v>
      </c>
      <c r="B15" s="2" t="n">
        <f aca="false">(D15-1)*(512-11*LOG(D15,2))</f>
        <v>7020</v>
      </c>
      <c r="C15" s="0" t="s">
        <v>13</v>
      </c>
      <c r="D15" s="0" t="n">
        <v>16</v>
      </c>
      <c r="F15" s="0" t="s">
        <v>14</v>
      </c>
      <c r="G15" s="0" t="n">
        <f aca="false">(B15/(D15-1))+11*LOG(D15,2)</f>
        <v>512</v>
      </c>
    </row>
    <row r="16" customFormat="false" ht="14.4" hidden="false" customHeight="false" outlineLevel="0" collapsed="false">
      <c r="A16" s="0" t="s">
        <v>12</v>
      </c>
      <c r="B16" s="2" t="n">
        <f aca="false">(D16-1)*(512-11*LOG(D16,2))</f>
        <v>28098</v>
      </c>
      <c r="C16" s="0" t="s">
        <v>13</v>
      </c>
      <c r="D16" s="0" t="n">
        <v>64</v>
      </c>
      <c r="F16" s="0" t="s">
        <v>14</v>
      </c>
      <c r="G16" s="0" t="n">
        <f aca="false">(B16/(D16-1))+11*LOG(D16,2)</f>
        <v>512</v>
      </c>
    </row>
    <row r="17" customFormat="false" ht="14.4" hidden="false" customHeight="false" outlineLevel="0" collapsed="false">
      <c r="A17" s="0" t="s">
        <v>12</v>
      </c>
      <c r="B17" s="2" t="n">
        <f aca="false">(D17-1)*(512-11*LOG(D17,2))</f>
        <v>108120</v>
      </c>
      <c r="C17" s="0" t="s">
        <v>13</v>
      </c>
      <c r="D17" s="0" t="n">
        <v>256</v>
      </c>
      <c r="F17" s="0" t="s">
        <v>14</v>
      </c>
      <c r="G17" s="0" t="n">
        <f aca="false">(B17/(D17-1))+11*LOG(D17,2)</f>
        <v>512</v>
      </c>
    </row>
    <row r="18" customFormat="false" ht="14.4" hidden="false" customHeight="false" outlineLevel="0" collapsed="false">
      <c r="A18" s="0" t="s">
        <v>12</v>
      </c>
      <c r="B18" s="2" t="n">
        <f aca="false">(D18-1)*(512-11*LOG(D18,2))</f>
        <v>211043</v>
      </c>
      <c r="C18" s="0" t="s">
        <v>13</v>
      </c>
      <c r="D18" s="0" t="n">
        <f aca="false">D17*2</f>
        <v>512</v>
      </c>
      <c r="F18" s="0" t="s">
        <v>14</v>
      </c>
      <c r="G18" s="0" t="n">
        <f aca="false">(B18/(D18-1))+11*LOG(D18,2)</f>
        <v>512</v>
      </c>
    </row>
    <row r="19" customFormat="false" ht="14.4" hidden="false" customHeight="false" outlineLevel="0" collapsed="false">
      <c r="A19" s="0" t="s">
        <v>12</v>
      </c>
      <c r="B19" s="2" t="n">
        <f aca="false">(D19-1)*(512-11*LOG(D19,2))</f>
        <v>411246</v>
      </c>
      <c r="C19" s="0" t="s">
        <v>13</v>
      </c>
      <c r="D19" s="0" t="n">
        <f aca="false">D18*2</f>
        <v>1024</v>
      </c>
      <c r="E19" s="0" t="n">
        <f aca="false">10</f>
        <v>10</v>
      </c>
      <c r="F19" s="0" t="s">
        <v>14</v>
      </c>
      <c r="G19" s="0" t="n">
        <f aca="false">(B19/(D19-1))+11*LOG(D19,2)</f>
        <v>512</v>
      </c>
      <c r="K19" s="0" t="n">
        <f aca="false">512/11</f>
        <v>46.5454545454545</v>
      </c>
    </row>
    <row r="20" customFormat="false" ht="14.4" hidden="false" customHeight="false" outlineLevel="0" collapsed="false">
      <c r="A20" s="0" t="s">
        <v>12</v>
      </c>
      <c r="B20" s="2" t="n">
        <f aca="false">(D20-1)*(512-11*LOG(D20,2))</f>
        <v>800377</v>
      </c>
      <c r="C20" s="0" t="s">
        <v>13</v>
      </c>
      <c r="D20" s="0" t="n">
        <f aca="false">D19*2</f>
        <v>2048</v>
      </c>
      <c r="E20" s="0" t="n">
        <f aca="false">E19+1</f>
        <v>11</v>
      </c>
      <c r="F20" s="0" t="s">
        <v>14</v>
      </c>
      <c r="G20" s="0" t="n">
        <f aca="false">(B20/(D20-1))+11*LOG(D20,2)</f>
        <v>512</v>
      </c>
      <c r="I20" s="0" t="n">
        <f aca="false">LOG(1,2)</f>
        <v>0</v>
      </c>
    </row>
    <row r="21" customFormat="false" ht="14.4" hidden="false" customHeight="false" outlineLevel="0" collapsed="false">
      <c r="A21" s="0" t="s">
        <v>12</v>
      </c>
      <c r="B21" s="2" t="n">
        <f aca="false">(D21-1)*(512-11*LOG(D21,2))</f>
        <v>1556100</v>
      </c>
      <c r="C21" s="0" t="s">
        <v>13</v>
      </c>
      <c r="D21" s="0" t="n">
        <f aca="false">D20*2</f>
        <v>4096</v>
      </c>
      <c r="E21" s="0" t="n">
        <f aca="false">E20+1</f>
        <v>12</v>
      </c>
      <c r="F21" s="0" t="s">
        <v>14</v>
      </c>
      <c r="G21" s="0" t="n">
        <f aca="false">(B21/(D21-1))+11*LOG(D21,2)</f>
        <v>512</v>
      </c>
    </row>
    <row r="22" customFormat="false" ht="14.4" hidden="false" customHeight="false" outlineLevel="0" collapsed="false">
      <c r="A22" s="0" t="s">
        <v>12</v>
      </c>
      <c r="B22" s="2" t="n">
        <f aca="false">(D22-1)*(512-11*LOG(D22,2))</f>
        <v>3022479</v>
      </c>
      <c r="C22" s="0" t="s">
        <v>13</v>
      </c>
      <c r="D22" s="0" t="n">
        <f aca="false">D21*2</f>
        <v>8192</v>
      </c>
      <c r="E22" s="0" t="n">
        <f aca="false">E21+1</f>
        <v>13</v>
      </c>
      <c r="F22" s="0" t="s">
        <v>14</v>
      </c>
      <c r="G22" s="0" t="n">
        <f aca="false">(B22/(D22-1))+11*LOG(D22,2)</f>
        <v>512</v>
      </c>
    </row>
    <row r="23" customFormat="false" ht="14.4" hidden="false" customHeight="false" outlineLevel="0" collapsed="false">
      <c r="A23" s="0" t="s">
        <v>12</v>
      </c>
      <c r="B23" s="2" t="n">
        <f aca="false">(D23-1)*(512-11*LOG(D23,2))</f>
        <v>5865114</v>
      </c>
      <c r="C23" s="0" t="s">
        <v>13</v>
      </c>
      <c r="D23" s="0" t="n">
        <f aca="false">D22*2</f>
        <v>16384</v>
      </c>
      <c r="E23" s="0" t="n">
        <f aca="false">E22+1</f>
        <v>14</v>
      </c>
      <c r="F23" s="0" t="s">
        <v>14</v>
      </c>
      <c r="G23" s="0" t="n">
        <f aca="false">(B23/(D23-1))+11*LOG(D23,2)</f>
        <v>512</v>
      </c>
    </row>
    <row r="24" customFormat="false" ht="14.4" hidden="false" customHeight="false" outlineLevel="0" collapsed="false">
      <c r="A24" s="0" t="s">
        <v>12</v>
      </c>
      <c r="B24" s="2" t="n">
        <f aca="false">(D24-1)*(512-11*LOG(D24,2))</f>
        <v>11370149</v>
      </c>
      <c r="C24" s="0" t="s">
        <v>13</v>
      </c>
      <c r="D24" s="0" t="n">
        <f aca="false">D23*2</f>
        <v>32768</v>
      </c>
      <c r="E24" s="0" t="n">
        <f aca="false">E23+1</f>
        <v>15</v>
      </c>
      <c r="F24" s="0" t="s">
        <v>14</v>
      </c>
      <c r="G24" s="0" t="n">
        <f aca="false">(B24/(D24-1))+11*LOG(D24,2)</f>
        <v>512</v>
      </c>
    </row>
    <row r="25" customFormat="false" ht="14.4" hidden="false" customHeight="false" outlineLevel="0" collapsed="false">
      <c r="A25" s="0" t="s">
        <v>12</v>
      </c>
      <c r="B25" s="2" t="n">
        <f aca="false">(D25-1)*(512-11*LOG(D25,2))</f>
        <v>22019760</v>
      </c>
      <c r="C25" s="0" t="s">
        <v>13</v>
      </c>
      <c r="D25" s="0" t="n">
        <f aca="false">D24*2</f>
        <v>65536</v>
      </c>
      <c r="E25" s="0" t="n">
        <f aca="false">E24+1</f>
        <v>16</v>
      </c>
      <c r="F25" s="0" t="s">
        <v>14</v>
      </c>
      <c r="G25" s="0" t="n">
        <f aca="false">(B25/(D25-1))+11*LOG(D25,2)</f>
        <v>512</v>
      </c>
    </row>
    <row r="26" customFormat="false" ht="14.4" hidden="false" customHeight="false" outlineLevel="0" collapsed="false">
      <c r="A26" s="0" t="s">
        <v>12</v>
      </c>
      <c r="B26" s="2" t="n">
        <f aca="false">(D26-1)*(512-11*LOG(D26,2))</f>
        <v>42598075</v>
      </c>
      <c r="C26" s="0" t="s">
        <v>13</v>
      </c>
      <c r="D26" s="0" t="n">
        <f aca="false">D25*2</f>
        <v>131072</v>
      </c>
      <c r="E26" s="0" t="n">
        <f aca="false">E25+1</f>
        <v>17</v>
      </c>
      <c r="F26" s="0" t="s">
        <v>14</v>
      </c>
      <c r="G26" s="0" t="n">
        <f aca="false">(B26/(D26-1))+11*LOG(D26,2)</f>
        <v>512</v>
      </c>
    </row>
    <row r="27" customFormat="false" ht="14.4" hidden="false" customHeight="false" outlineLevel="0" collapsed="false">
      <c r="A27" s="0" t="s">
        <v>12</v>
      </c>
      <c r="B27" s="2" t="n">
        <f aca="false">(D27-1)*(512-11*LOG(D27,2))</f>
        <v>82312902</v>
      </c>
      <c r="C27" s="0" t="s">
        <v>13</v>
      </c>
      <c r="D27" s="0" t="n">
        <f aca="false">D26*2</f>
        <v>262144</v>
      </c>
      <c r="E27" s="0" t="n">
        <f aca="false">E26+1</f>
        <v>18</v>
      </c>
      <c r="F27" s="0" t="s">
        <v>14</v>
      </c>
      <c r="G27" s="0" t="n">
        <f aca="false">(B27/(D27-1))+11*LOG(D27,2)</f>
        <v>512</v>
      </c>
    </row>
    <row r="28" customFormat="false" ht="14.4" hidden="false" customHeight="false" outlineLevel="0" collapsed="false">
      <c r="A28" s="0" t="s">
        <v>12</v>
      </c>
      <c r="B28" s="2" t="n">
        <f aca="false">(D28-1)*(512-11*LOG(D28,2))</f>
        <v>158858961</v>
      </c>
      <c r="C28" s="0" t="s">
        <v>13</v>
      </c>
      <c r="D28" s="0" t="n">
        <f aca="false">D27*2</f>
        <v>524288</v>
      </c>
      <c r="E28" s="0" t="n">
        <f aca="false">E27+1</f>
        <v>19</v>
      </c>
      <c r="F28" s="0" t="s">
        <v>14</v>
      </c>
      <c r="G28" s="0" t="n">
        <f aca="false">(B28/(D28-1))+11*LOG(D28,2)</f>
        <v>512</v>
      </c>
    </row>
    <row r="29" customFormat="false" ht="14.4" hidden="false" customHeight="false" outlineLevel="0" collapsed="false">
      <c r="A29" s="0" t="s">
        <v>12</v>
      </c>
      <c r="B29" s="2" t="n">
        <f aca="false">(D29-1)*(512-11*LOG(D29,2))</f>
        <v>306183900</v>
      </c>
      <c r="C29" s="0" t="s">
        <v>13</v>
      </c>
      <c r="D29" s="0" t="n">
        <f aca="false">D28*2</f>
        <v>1048576</v>
      </c>
      <c r="E29" s="0" t="n">
        <f aca="false">E28+1</f>
        <v>20</v>
      </c>
      <c r="F29" s="0" t="s">
        <v>14</v>
      </c>
      <c r="G29" s="0" t="n">
        <f aca="false">(B29/(D29-1))+11*LOG(D29,2)</f>
        <v>512</v>
      </c>
    </row>
    <row r="30" customFormat="false" ht="14.4" hidden="false" customHeight="false" outlineLevel="0" collapsed="false">
      <c r="A30" s="0" t="s">
        <v>12</v>
      </c>
      <c r="B30" s="2" t="n">
        <f aca="false">(D30-1)*(512-11*LOG(D30,2))</f>
        <v>589299431</v>
      </c>
      <c r="C30" s="0" t="s">
        <v>13</v>
      </c>
      <c r="D30" s="0" t="n">
        <f aca="false">D29*2</f>
        <v>2097152</v>
      </c>
      <c r="E30" s="0" t="n">
        <f aca="false">E29+1</f>
        <v>21</v>
      </c>
      <c r="F30" s="0" t="s">
        <v>14</v>
      </c>
      <c r="G30" s="0" t="n">
        <f aca="false">(B30/(D30-1))+11*LOG(D30,2)</f>
        <v>512</v>
      </c>
    </row>
    <row r="31" customFormat="false" ht="14.4" hidden="false" customHeight="false" outlineLevel="0" collapsed="false">
      <c r="A31" s="0" t="s">
        <v>12</v>
      </c>
      <c r="B31" s="2" t="n">
        <f aca="false">(D31-1)*(512-11*LOG(D31,2))</f>
        <v>1132461810</v>
      </c>
      <c r="C31" s="0" t="s">
        <v>13</v>
      </c>
      <c r="D31" s="0" t="n">
        <f aca="false">D30*2</f>
        <v>4194304</v>
      </c>
      <c r="E31" s="0" t="n">
        <f aca="false">E30+1</f>
        <v>22</v>
      </c>
      <c r="F31" s="0" t="s">
        <v>14</v>
      </c>
      <c r="G31" s="0" t="n">
        <f aca="false">(B31/(D31-1))+11*LOG(D31,2)</f>
        <v>512</v>
      </c>
    </row>
    <row r="32" customFormat="false" ht="14.4" hidden="false" customHeight="false" outlineLevel="0" collapsed="false">
      <c r="A32" s="0" t="s">
        <v>12</v>
      </c>
      <c r="B32" s="2" t="n">
        <f aca="false">(D32-1)*(512-11*LOG(D32,2))</f>
        <v>2172649213</v>
      </c>
      <c r="C32" s="0" t="s">
        <v>13</v>
      </c>
      <c r="D32" s="0" t="n">
        <f aca="false">D31*2</f>
        <v>8388608</v>
      </c>
      <c r="E32" s="0" t="n">
        <f aca="false">E31+1</f>
        <v>23</v>
      </c>
      <c r="F32" s="0" t="s">
        <v>14</v>
      </c>
      <c r="G32" s="0" t="n">
        <f aca="false">(B32/(D32-1))+11*LOG(D32,2)</f>
        <v>512</v>
      </c>
    </row>
    <row r="33" customFormat="false" ht="14.4" hidden="false" customHeight="false" outlineLevel="0" collapsed="false">
      <c r="A33" s="0" t="s">
        <v>12</v>
      </c>
      <c r="B33" s="2" t="n">
        <f aca="false">(D33-1)*(512-11*LOG(D33,2))</f>
        <v>4160749320</v>
      </c>
      <c r="C33" s="0" t="s">
        <v>13</v>
      </c>
      <c r="D33" s="0" t="n">
        <f aca="false">D32*2</f>
        <v>16777216</v>
      </c>
      <c r="E33" s="0" t="n">
        <f aca="false">E32+1</f>
        <v>24</v>
      </c>
      <c r="F33" s="0" t="s">
        <v>14</v>
      </c>
      <c r="G33" s="0" t="n">
        <f aca="false">(B33/(D33-1))+11*LOG(D33,2)</f>
        <v>512</v>
      </c>
    </row>
    <row r="34" customFormat="false" ht="14.4" hidden="false" customHeight="false" outlineLevel="0" collapsed="false">
      <c r="A34" s="0" t="s">
        <v>12</v>
      </c>
      <c r="B34" s="2" t="n">
        <f aca="false">(D34-1)*(512-11*LOG(D34,2))</f>
        <v>7952400147</v>
      </c>
      <c r="C34" s="0" t="s">
        <v>13</v>
      </c>
      <c r="D34" s="0" t="n">
        <f aca="false">D33*2</f>
        <v>33554432</v>
      </c>
      <c r="E34" s="0" t="n">
        <f aca="false">E33+1</f>
        <v>25</v>
      </c>
      <c r="F34" s="0" t="s">
        <v>14</v>
      </c>
      <c r="G34" s="0" t="n">
        <f aca="false">(B34/(D34-1))+11*LOG(D34,2)</f>
        <v>512</v>
      </c>
    </row>
    <row r="35" customFormat="false" ht="14.4" hidden="false" customHeight="false" outlineLevel="0" collapsed="false">
      <c r="A35" s="0" t="s">
        <v>12</v>
      </c>
      <c r="B35" s="2" t="n">
        <f aca="false">(D35-1)*(512-11*LOG(D35,2))</f>
        <v>15166603038</v>
      </c>
      <c r="C35" s="0" t="s">
        <v>13</v>
      </c>
      <c r="D35" s="0" t="n">
        <f aca="false">D34*2</f>
        <v>67108864</v>
      </c>
      <c r="E35" s="0" t="n">
        <f aca="false">E34+1</f>
        <v>26</v>
      </c>
      <c r="F35" s="0" t="s">
        <v>14</v>
      </c>
      <c r="G35" s="0" t="n">
        <f aca="false">(B35/(D35-1))+11*LOG(D35,2)</f>
        <v>512</v>
      </c>
    </row>
    <row r="36" customFormat="false" ht="14.4" hidden="false" customHeight="false" outlineLevel="0" collapsed="false">
      <c r="A36" s="0" t="s">
        <v>12</v>
      </c>
      <c r="B36" s="2" t="n">
        <f aca="false">(D36-1)*(512-11*LOG(D36,2))</f>
        <v>28856811305</v>
      </c>
      <c r="C36" s="0" t="s">
        <v>13</v>
      </c>
      <c r="D36" s="0" t="n">
        <f aca="false">D35*2</f>
        <v>134217728</v>
      </c>
      <c r="E36" s="0" t="n">
        <f aca="false">E35+1</f>
        <v>27</v>
      </c>
      <c r="F36" s="0" t="s">
        <v>14</v>
      </c>
      <c r="G36" s="0" t="n">
        <f aca="false">(B36/(D36-1))+11*LOG(D36,2)</f>
        <v>512</v>
      </c>
    </row>
    <row r="37" customFormat="false" ht="14.4" hidden="false" customHeight="false" outlineLevel="0" collapsed="false">
      <c r="A37" s="0" t="s">
        <v>12</v>
      </c>
      <c r="B37" s="2" t="n">
        <f aca="false">(D37-1)*(512-11*LOG(D37,2))</f>
        <v>54760832820</v>
      </c>
      <c r="C37" s="0" t="s">
        <v>13</v>
      </c>
      <c r="D37" s="0" t="n">
        <f aca="false">D36*2</f>
        <v>268435456</v>
      </c>
      <c r="E37" s="0" t="n">
        <f aca="false">E36+1</f>
        <v>28</v>
      </c>
      <c r="F37" s="0" t="s">
        <v>14</v>
      </c>
      <c r="G37" s="0" t="n">
        <f aca="false">(B37/(D37-1))+11*LOG(D37,2)</f>
        <v>512</v>
      </c>
    </row>
    <row r="38" customFormat="false" ht="14.4" hidden="false" customHeight="false" outlineLevel="0" collapsed="false">
      <c r="A38" s="0" t="s">
        <v>12</v>
      </c>
      <c r="B38" s="2" t="n">
        <f aca="false">(D38-1)*(512-11*LOG(D38,2))</f>
        <v>103616085823</v>
      </c>
      <c r="C38" s="0" t="s">
        <v>13</v>
      </c>
      <c r="D38" s="0" t="n">
        <f aca="false">D37*2</f>
        <v>536870912</v>
      </c>
      <c r="E38" s="0" t="n">
        <f aca="false">E37+1</f>
        <v>29</v>
      </c>
      <c r="F38" s="0" t="s">
        <v>14</v>
      </c>
      <c r="G38" s="0" t="n">
        <f aca="false">(B38/(D38-1))+11*LOG(D38,2)</f>
        <v>512</v>
      </c>
    </row>
    <row r="39" customFormat="false" ht="14.4" hidden="false" customHeight="false" outlineLevel="0" collapsed="false">
      <c r="A39" s="0" t="s">
        <v>12</v>
      </c>
      <c r="B39" s="2" t="n">
        <f aca="false">(D39-1)*(512-11*LOG(D39,2))</f>
        <v>195421011786</v>
      </c>
      <c r="C39" s="0" t="s">
        <v>13</v>
      </c>
      <c r="D39" s="0" t="n">
        <f aca="false">D38*2</f>
        <v>1073741824</v>
      </c>
      <c r="E39" s="0" t="n">
        <f aca="false">E38+1</f>
        <v>30</v>
      </c>
      <c r="F39" s="0" t="s">
        <v>14</v>
      </c>
      <c r="G39" s="0" t="n">
        <f aca="false">(B39/(D39-1))+11*LOG(D39,2)</f>
        <v>512</v>
      </c>
    </row>
    <row r="40" customFormat="false" ht="14.4" hidden="false" customHeight="false" outlineLevel="0" collapsed="false">
      <c r="A40" s="0" t="s">
        <v>12</v>
      </c>
      <c r="B40" s="2" t="n">
        <f aca="false">(D40-1)*(512-11*LOG(D40,2))</f>
        <v>367219703637</v>
      </c>
      <c r="C40" s="0" t="s">
        <v>13</v>
      </c>
      <c r="D40" s="0" t="n">
        <f aca="false">D39*2</f>
        <v>2147483648</v>
      </c>
      <c r="E40" s="0" t="n">
        <f aca="false">E39+1</f>
        <v>31</v>
      </c>
      <c r="F40" s="0" t="s">
        <v>14</v>
      </c>
      <c r="G40" s="0" t="n">
        <f aca="false">(B40/(D40-1))+11*LOG(D40,2)</f>
        <v>512</v>
      </c>
    </row>
    <row r="41" customFormat="false" ht="14.4" hidden="false" customHeight="false" outlineLevel="0" collapsed="false">
      <c r="A41" s="0" t="s">
        <v>12</v>
      </c>
      <c r="B41" s="2" t="n">
        <f aca="false">(D41-1)*(512-11*LOG(D41,2))</f>
        <v>687194767200</v>
      </c>
      <c r="C41" s="0" t="s">
        <v>13</v>
      </c>
      <c r="D41" s="0" t="n">
        <f aca="false">D40*2</f>
        <v>4294967296</v>
      </c>
      <c r="E41" s="0" t="n">
        <f aca="false">E40+1</f>
        <v>32</v>
      </c>
      <c r="F41" s="0" t="s">
        <v>14</v>
      </c>
      <c r="G41" s="0" t="n">
        <f aca="false">(B41/(D41-1))+11*LOG(D41,2)</f>
        <v>512</v>
      </c>
    </row>
    <row r="42" customFormat="false" ht="14.4" hidden="false" customHeight="false" outlineLevel="0" collapsed="false">
      <c r="A42" s="0" t="s">
        <v>12</v>
      </c>
      <c r="B42" s="2" t="n">
        <f aca="false">(D42-1)*(512-11*LOG(D42,2))</f>
        <v>1279900254059</v>
      </c>
      <c r="C42" s="0" t="s">
        <v>13</v>
      </c>
      <c r="D42" s="0" t="n">
        <f aca="false">D41*2</f>
        <v>8589934592</v>
      </c>
      <c r="E42" s="0" t="n">
        <f aca="false">E41+1</f>
        <v>33</v>
      </c>
      <c r="F42" s="0" t="s">
        <v>14</v>
      </c>
      <c r="G42" s="0" t="n">
        <f aca="false">(B42/(D42-1))+11*LOG(D42,2)</f>
        <v>512</v>
      </c>
    </row>
    <row r="43" customFormat="false" ht="14.4" hidden="false" customHeight="false" outlineLevel="0" collapsed="false">
      <c r="A43" s="0" t="s">
        <v>12</v>
      </c>
      <c r="B43" s="2" t="n">
        <f aca="false">(D43-1)*(512-11*LOG(D43,2))</f>
        <v>2370821947254</v>
      </c>
      <c r="C43" s="0" t="s">
        <v>13</v>
      </c>
      <c r="D43" s="0" t="n">
        <f aca="false">D42*2</f>
        <v>17179869184</v>
      </c>
      <c r="E43" s="0" t="n">
        <f aca="false">E42+1</f>
        <v>34</v>
      </c>
      <c r="F43" s="0" t="s">
        <v>14</v>
      </c>
      <c r="G43" s="0" t="n">
        <f aca="false">(B43/(D43-1))+11*LOG(D43,2)</f>
        <v>512</v>
      </c>
    </row>
    <row r="44" customFormat="false" ht="14.4" hidden="false" customHeight="false" outlineLevel="0" collapsed="false">
      <c r="A44" s="0" t="s">
        <v>12</v>
      </c>
      <c r="B44" s="2" t="n">
        <f aca="false">(D44-1)*(512-11*LOG(D44,2))</f>
        <v>4363686772609</v>
      </c>
      <c r="C44" s="0" t="s">
        <v>13</v>
      </c>
      <c r="D44" s="0" t="n">
        <f aca="false">D43*2</f>
        <v>34359738368</v>
      </c>
      <c r="E44" s="0" t="n">
        <f aca="false">E43+1</f>
        <v>35</v>
      </c>
      <c r="F44" s="0" t="s">
        <v>14</v>
      </c>
      <c r="G44" s="0" t="n">
        <f aca="false">(B44/(D44-1))+11*LOG(D44,2)</f>
        <v>512</v>
      </c>
    </row>
    <row r="45" customFormat="false" ht="14.4" hidden="false" customHeight="false" outlineLevel="0" collapsed="false">
      <c r="A45" s="0" t="s">
        <v>12</v>
      </c>
      <c r="B45" s="2" t="n">
        <f aca="false">(D45-1)*(512-11*LOG(D45,2))</f>
        <v>7971459301260</v>
      </c>
      <c r="C45" s="0" t="s">
        <v>13</v>
      </c>
      <c r="D45" s="0" t="n">
        <f aca="false">D44*2</f>
        <v>68719476736</v>
      </c>
      <c r="E45" s="0" t="n">
        <f aca="false">E44+1</f>
        <v>36</v>
      </c>
      <c r="F45" s="0" t="s">
        <v>14</v>
      </c>
      <c r="G45" s="0" t="n">
        <f aca="false">(B45/(D45-1))+11*LOG(D45,2)</f>
        <v>512</v>
      </c>
    </row>
    <row r="46" customFormat="false" ht="14.4" hidden="false" customHeight="false" outlineLevel="0" collapsed="false">
      <c r="A46" s="0" t="s">
        <v>12</v>
      </c>
      <c r="B46" s="2" t="n">
        <f aca="false">(D46-1)*(512-11*LOG(D46,2))</f>
        <v>14431090114455</v>
      </c>
      <c r="C46" s="0" t="s">
        <v>13</v>
      </c>
      <c r="D46" s="0" t="n">
        <f aca="false">D45*2</f>
        <v>137438953472</v>
      </c>
      <c r="E46" s="0" t="n">
        <f aca="false">E45+1</f>
        <v>37</v>
      </c>
      <c r="F46" s="0" t="s">
        <v>14</v>
      </c>
      <c r="G46" s="0" t="n">
        <f aca="false">(B46/(D46-1))+11*LOG(D46,2)</f>
        <v>512</v>
      </c>
    </row>
    <row r="47" customFormat="false" ht="14.4" hidden="false" customHeight="false" outlineLevel="0" collapsed="false">
      <c r="A47" s="0" t="s">
        <v>12</v>
      </c>
      <c r="B47" s="2" t="n">
        <f aca="false">(D47-1)*(512-11*LOG(D47,2))</f>
        <v>25838523252642</v>
      </c>
      <c r="C47" s="0" t="s">
        <v>13</v>
      </c>
      <c r="D47" s="0" t="n">
        <f aca="false">D46*2</f>
        <v>274877906944</v>
      </c>
      <c r="E47" s="0" t="n">
        <f aca="false">E46+1</f>
        <v>38</v>
      </c>
      <c r="F47" s="0" t="s">
        <v>14</v>
      </c>
      <c r="G47" s="0" t="n">
        <f aca="false">(B47/(D47-1))+11*LOG(D47,2)</f>
        <v>512</v>
      </c>
    </row>
    <row r="48" customFormat="false" ht="14.4" hidden="false" customHeight="false" outlineLevel="0" collapsed="false">
      <c r="A48" s="0" t="s">
        <v>12</v>
      </c>
      <c r="B48" s="2" t="n">
        <f aca="false">(D48-1)*(512-11*LOG(D48,2))</f>
        <v>45629732552621</v>
      </c>
      <c r="C48" s="0" t="s">
        <v>13</v>
      </c>
      <c r="D48" s="0" t="n">
        <f aca="false">D47*2</f>
        <v>549755813888</v>
      </c>
      <c r="E48" s="0" t="n">
        <f aca="false">E47+1</f>
        <v>39</v>
      </c>
      <c r="F48" s="0" t="s">
        <v>14</v>
      </c>
      <c r="G48" s="0" t="n">
        <f aca="false">(B48/(D48-1))+11*LOG(D48,2)</f>
        <v>512</v>
      </c>
    </row>
    <row r="49" customFormat="false" ht="14.4" hidden="false" customHeight="false" outlineLevel="0" collapsed="false">
      <c r="A49" s="0" t="s">
        <v>12</v>
      </c>
      <c r="B49" s="2" t="n">
        <f aca="false">(D49-1)*(512-11*LOG(D49,2))</f>
        <v>79164837199800</v>
      </c>
      <c r="C49" s="0" t="s">
        <v>13</v>
      </c>
      <c r="D49" s="0" t="n">
        <f aca="false">D48*2</f>
        <v>1099511627776</v>
      </c>
      <c r="E49" s="0" t="n">
        <f aca="false">E48+1</f>
        <v>40</v>
      </c>
      <c r="F49" s="0" t="s">
        <v>14</v>
      </c>
      <c r="G49" s="0" t="n">
        <f aca="false">(B49/(D49-1))+11*LOG(D49,2)</f>
        <v>512</v>
      </c>
    </row>
    <row r="50" customFormat="false" ht="14.4" hidden="false" customHeight="false" outlineLevel="0" collapsed="false">
      <c r="A50" s="0" t="s">
        <v>12</v>
      </c>
      <c r="B50" s="2" t="n">
        <f aca="false">(D50-1)*(512-11*LOG(D50,2))</f>
        <v>134140418588611</v>
      </c>
      <c r="C50" s="0" t="s">
        <v>13</v>
      </c>
      <c r="D50" s="0" t="n">
        <f aca="false">D49*2</f>
        <v>2199023255552</v>
      </c>
      <c r="E50" s="0" t="n">
        <f aca="false">E49+1</f>
        <v>41</v>
      </c>
      <c r="F50" s="0" t="s">
        <v>14</v>
      </c>
      <c r="G50" s="0" t="n">
        <f aca="false">(B50/(D50-1))+11*LOG(D50,2)</f>
        <v>512</v>
      </c>
    </row>
    <row r="51" customFormat="false" ht="14.4" hidden="false" customHeight="false" outlineLevel="0" collapsed="false">
      <c r="A51" s="0" t="s">
        <v>12</v>
      </c>
      <c r="B51" s="2" t="n">
        <f aca="false">(D51-1)*(512-11*LOG(D51,2))</f>
        <v>219902325555150</v>
      </c>
      <c r="C51" s="0" t="s">
        <v>13</v>
      </c>
      <c r="D51" s="0" t="n">
        <f aca="false">D50*2</f>
        <v>4398046511104</v>
      </c>
      <c r="E51" s="0" t="n">
        <f aca="false">E50+1</f>
        <v>42</v>
      </c>
      <c r="F51" s="0" t="s">
        <v>14</v>
      </c>
      <c r="G51" s="0" t="n">
        <f aca="false">(B51/(D51-1))+11*LOG(D51,2)</f>
        <v>512</v>
      </c>
    </row>
    <row r="52" customFormat="false" ht="14.4" hidden="false" customHeight="false" outlineLevel="0" collapsed="false">
      <c r="A52" s="0" t="s">
        <v>12</v>
      </c>
      <c r="B52" s="2" t="n">
        <f aca="false">(D52-1)*(512-11*LOG(D52,2))</f>
        <v>343047627866073</v>
      </c>
      <c r="C52" s="0" t="s">
        <v>13</v>
      </c>
      <c r="D52" s="0" t="n">
        <f aca="false">D51*2</f>
        <v>8796093022208</v>
      </c>
      <c r="E52" s="0" t="n">
        <f aca="false">E51+1</f>
        <v>43</v>
      </c>
      <c r="F52" s="0" t="s">
        <v>14</v>
      </c>
      <c r="G52" s="0" t="n">
        <f aca="false">(B52/(D52-1))+11*LOG(D52,2)</f>
        <v>512</v>
      </c>
    </row>
    <row r="53" customFormat="false" ht="14.4" hidden="false" customHeight="false" outlineLevel="0" collapsed="false">
      <c r="A53" s="0" t="s">
        <v>12</v>
      </c>
      <c r="B53" s="2" t="n">
        <f aca="false">(D53-1)*(512-11*LOG(D53,2))</f>
        <v>492581209243620</v>
      </c>
      <c r="C53" s="0" t="s">
        <v>13</v>
      </c>
      <c r="D53" s="0" t="n">
        <f aca="false">D52*2</f>
        <v>17592186044416</v>
      </c>
      <c r="E53" s="0" t="n">
        <f aca="false">E52+1</f>
        <v>44</v>
      </c>
      <c r="F53" s="0" t="s">
        <v>14</v>
      </c>
      <c r="G53" s="0" t="n">
        <f aca="false">(B53/(D53-1))+11*LOG(D53,2)</f>
        <v>512</v>
      </c>
    </row>
    <row r="54" customFormat="false" ht="14.4" hidden="false" customHeight="false" outlineLevel="0" collapsed="false">
      <c r="A54" s="0" t="s">
        <v>12</v>
      </c>
      <c r="B54" s="2" t="n">
        <f aca="false">(D54-1)*(512-11*LOG(D54,2))</f>
        <v>598134325510127</v>
      </c>
      <c r="C54" s="0" t="s">
        <v>13</v>
      </c>
      <c r="D54" s="0" t="n">
        <f aca="false">D53*2</f>
        <v>35184372088832</v>
      </c>
      <c r="E54" s="0" t="n">
        <f aca="false">E53+1</f>
        <v>45</v>
      </c>
      <c r="F54" s="0" t="s">
        <v>14</v>
      </c>
      <c r="G54" s="0" t="n">
        <f aca="false">(B54/(D54-1))+11*LOG(D54,2)</f>
        <v>512</v>
      </c>
    </row>
    <row r="55" customFormat="false" ht="14.4" hidden="false" customHeight="false" outlineLevel="0" collapsed="false">
      <c r="A55" s="0" t="s">
        <v>12</v>
      </c>
      <c r="B55" s="2" t="n">
        <f aca="false">(D55-1)*(512-11*LOG(D55,2))</f>
        <v>422212465065978</v>
      </c>
      <c r="C55" s="0" t="s">
        <v>13</v>
      </c>
      <c r="D55" s="0" t="n">
        <f aca="false">D54*2</f>
        <v>70368744177664</v>
      </c>
      <c r="E55" s="0" t="n">
        <f aca="false">E54+1</f>
        <v>46</v>
      </c>
      <c r="F55" s="0" t="s">
        <v>14</v>
      </c>
      <c r="G55" s="0" t="n">
        <f aca="false">(B55/(D55-1))+11*LOG(D55,2)</f>
        <v>512</v>
      </c>
    </row>
    <row r="56" customFormat="false" ht="14.4" hidden="false" customHeight="false" outlineLevel="0" collapsed="false">
      <c r="A56" s="0" t="s">
        <v>12</v>
      </c>
      <c r="B56" s="2" t="n">
        <f aca="false">(D56-1)*(512-11*LOG(D56,2))</f>
        <v>-703687441776651</v>
      </c>
      <c r="C56" s="0" t="s">
        <v>13</v>
      </c>
      <c r="D56" s="0" t="n">
        <f aca="false">D55*2</f>
        <v>140737488355328</v>
      </c>
      <c r="E56" s="0" t="n">
        <f aca="false">E55+1</f>
        <v>47</v>
      </c>
      <c r="F56" s="0" t="s">
        <v>14</v>
      </c>
      <c r="G56" s="0" t="n">
        <f aca="false">(B56/(D56-1))+11*LOG(D56,2)</f>
        <v>512</v>
      </c>
    </row>
    <row r="57" customFormat="false" ht="14.4" hidden="false" customHeight="false" outlineLevel="0" collapsed="false">
      <c r="A57" s="0" t="s">
        <v>12</v>
      </c>
      <c r="B57" s="2" t="n">
        <f aca="false">(D57-1)*(512-11*LOG(D57,2))</f>
        <v>-4503599627370480</v>
      </c>
      <c r="C57" s="0" t="s">
        <v>13</v>
      </c>
      <c r="D57" s="0" t="n">
        <f aca="false">D56*2</f>
        <v>281474976710656</v>
      </c>
      <c r="F57" s="0" t="s">
        <v>14</v>
      </c>
      <c r="G57" s="0" t="n">
        <f aca="false">(B57/(D57-1))+11*LOG(D57,2)</f>
        <v>512</v>
      </c>
    </row>
    <row r="58" customFormat="false" ht="14.4" hidden="false" customHeight="false" outlineLevel="0" collapsed="false">
      <c r="A58" s="0" t="s">
        <v>12</v>
      </c>
      <c r="B58" s="2" t="n">
        <f aca="false">(D58-1)*(512-11*LOG(D58,2))</f>
        <v>-15199648742375400</v>
      </c>
      <c r="C58" s="0" t="s">
        <v>13</v>
      </c>
      <c r="D58" s="0" t="n">
        <f aca="false">D57*2</f>
        <v>562949953421312</v>
      </c>
      <c r="F58" s="0" t="s">
        <v>14</v>
      </c>
      <c r="G58" s="0" t="n">
        <f aca="false">(B58/(D58-1))+11*LOG(D58,2)</f>
        <v>512</v>
      </c>
    </row>
    <row r="59" customFormat="false" ht="14.4" hidden="false" customHeight="false" outlineLevel="0" collapsed="false">
      <c r="A59" s="0" t="s">
        <v>12</v>
      </c>
      <c r="B59" s="2" t="n">
        <f aca="false">(D59-1)*(512-11*LOG(D59,2))</f>
        <v>-42784196460019700</v>
      </c>
      <c r="C59" s="0" t="s">
        <v>13</v>
      </c>
      <c r="D59" s="0" t="n">
        <f aca="false">D58*2</f>
        <v>1125899906842620</v>
      </c>
      <c r="F59" s="0" t="s">
        <v>14</v>
      </c>
      <c r="G59" s="0" t="n">
        <f aca="false">(B59/(D59-1))+11*LOG(D59,2)</f>
        <v>512</v>
      </c>
    </row>
    <row r="60" customFormat="false" ht="14.4" hidden="false" customHeight="false" outlineLevel="0" collapsed="false">
      <c r="A60" s="0" t="s">
        <v>12</v>
      </c>
      <c r="B60" s="2" t="n">
        <f aca="false">(D60-1)*(512-11*LOG(D60,2))</f>
        <v>-1.10338190870577E+017</v>
      </c>
      <c r="C60" s="0" t="s">
        <v>13</v>
      </c>
      <c r="D60" s="0" t="n">
        <f aca="false">D59*2</f>
        <v>2251799813685250</v>
      </c>
      <c r="F60" s="0" t="s">
        <v>14</v>
      </c>
      <c r="G60" s="0" t="n">
        <f aca="false">(B60/(D60-1))+11*LOG(D60,2)</f>
        <v>512</v>
      </c>
    </row>
    <row r="61" customFormat="false" ht="14.4" hidden="false" customHeight="false" outlineLevel="0" collapsed="false">
      <c r="A61" s="0" t="s">
        <v>12</v>
      </c>
      <c r="B61" s="2" t="n">
        <f aca="false">(D61-1)*(512-11*LOG(D61,2))</f>
        <v>-2.7021597764223E+017</v>
      </c>
      <c r="C61" s="0" t="s">
        <v>13</v>
      </c>
      <c r="D61" s="0" t="n">
        <f aca="false">D60*2</f>
        <v>4503599627370500</v>
      </c>
      <c r="F61" s="0" t="s">
        <v>14</v>
      </c>
      <c r="G61" s="0" t="n">
        <f aca="false">(B61/(D61-1))+11*LOG(D61,2)</f>
        <v>512</v>
      </c>
    </row>
    <row r="62" customFormat="false" ht="14.4" hidden="false" customHeight="false" outlineLevel="0" collapsed="false">
      <c r="A62" s="0" t="s">
        <v>12</v>
      </c>
      <c r="B62" s="2" t="n">
        <f aca="false">(D62-1)*(512-11*LOG(D62,2))</f>
        <v>-6.3951114708661E+017</v>
      </c>
      <c r="C62" s="0" t="s">
        <v>13</v>
      </c>
      <c r="D62" s="0" t="n">
        <f aca="false">D61*2</f>
        <v>9007199254740990</v>
      </c>
      <c r="F62" s="0" t="s">
        <v>14</v>
      </c>
      <c r="G62" s="0" t="n">
        <f aca="false">(B62/(D62-1))+11*LOG(D62,2)</f>
        <v>512</v>
      </c>
    </row>
    <row r="63" customFormat="false" ht="14.4" hidden="false" customHeight="false" outlineLevel="0" collapsed="false">
      <c r="A63" s="0" t="s">
        <v>12</v>
      </c>
      <c r="B63" s="2" t="n">
        <f aca="false">(D63-1)*(512-11*LOG(D63,2))</f>
        <v>-1.47718067777752E+018</v>
      </c>
      <c r="C63" s="0" t="s">
        <v>13</v>
      </c>
      <c r="D63" s="0" t="n">
        <f aca="false">D62*2</f>
        <v>18014398509482000</v>
      </c>
      <c r="F63" s="0" t="s">
        <v>14</v>
      </c>
      <c r="G63" s="0" t="n">
        <f aca="false">(B63/(D63-1))+11*LOG(D63,2)</f>
        <v>512</v>
      </c>
    </row>
    <row r="64" customFormat="false" ht="14.4" hidden="false" customHeight="false" outlineLevel="0" collapsed="false">
      <c r="A64" s="0" t="s">
        <v>12</v>
      </c>
      <c r="B64" s="2" t="n">
        <f aca="false">(D64-1)*(512-11*LOG(D64,2))</f>
        <v>-3.35067812276365E+018</v>
      </c>
      <c r="C64" s="0" t="s">
        <v>13</v>
      </c>
      <c r="D64" s="0" t="n">
        <f aca="false">D63*2</f>
        <v>36028797018964000</v>
      </c>
      <c r="F64" s="0" t="s">
        <v>14</v>
      </c>
      <c r="G64" s="0" t="n">
        <f aca="false">(B64/(D64-1))+11*LOG(D64,2)</f>
        <v>512</v>
      </c>
    </row>
    <row r="65" customFormat="false" ht="14.4" hidden="false" customHeight="false" outlineLevel="0" collapsed="false">
      <c r="A65" s="0" t="s">
        <v>12</v>
      </c>
      <c r="B65" s="2" t="n">
        <f aca="false">(D65-1)*(512-11*LOG(D65,2))</f>
        <v>-7.49398977994451E+018</v>
      </c>
      <c r="C65" s="0" t="s">
        <v>13</v>
      </c>
      <c r="D65" s="0" t="n">
        <f aca="false">D64*2</f>
        <v>72057594037927900</v>
      </c>
      <c r="F65" s="0" t="s">
        <v>14</v>
      </c>
      <c r="G65" s="0" t="n">
        <f aca="false">(B65/(D65-1))+11*LOG(D65,2)</f>
        <v>512</v>
      </c>
    </row>
    <row r="66" customFormat="false" ht="14.4" hidden="false" customHeight="false" outlineLevel="0" collapsed="false">
      <c r="A66" s="0" t="s">
        <v>12</v>
      </c>
      <c r="B66" s="2" t="n">
        <f aca="false">(D66-1)*(512-11*LOG(D66,2))</f>
        <v>-1.65732466287234E+019</v>
      </c>
      <c r="C66" s="0" t="s">
        <v>13</v>
      </c>
      <c r="D66" s="0" t="n">
        <f aca="false">D65*2</f>
        <v>1.44115188075856E+017</v>
      </c>
      <c r="F66" s="0" t="s">
        <v>14</v>
      </c>
      <c r="G66" s="0" t="n">
        <f aca="false">(B66/(D66-1))+11*LOG(D66,2)</f>
        <v>512</v>
      </c>
    </row>
    <row r="67" customFormat="false" ht="14.4" hidden="false" customHeight="false" outlineLevel="0" collapsed="false">
      <c r="A67" s="0" t="s">
        <v>12</v>
      </c>
      <c r="B67" s="2" t="n">
        <f aca="false">(D67-1)*(512-11*LOG(D67,2))</f>
        <v>-3.63170273951157E+019</v>
      </c>
      <c r="C67" s="0" t="s">
        <v>13</v>
      </c>
      <c r="D67" s="0" t="n">
        <f aca="false">D66*2</f>
        <v>2.88230376151712E+017</v>
      </c>
      <c r="F67" s="0" t="s">
        <v>14</v>
      </c>
      <c r="G67" s="0" t="n">
        <f aca="false">(B67/(D67-1))+11*LOG(D67,2)</f>
        <v>512</v>
      </c>
    </row>
    <row r="68" customFormat="false" ht="14.4" hidden="false" customHeight="false" outlineLevel="0" collapsed="false">
      <c r="A68" s="0" t="s">
        <v>12</v>
      </c>
      <c r="B68" s="2" t="n">
        <f aca="false">(D68-1)*(512-11*LOG(D68,2))</f>
        <v>-7.89751230655691E+019</v>
      </c>
      <c r="C68" s="0" t="s">
        <v>13</v>
      </c>
      <c r="D68" s="0" t="n">
        <f aca="false">D67*2</f>
        <v>5.76460752303424E+017</v>
      </c>
      <c r="F68" s="0" t="s">
        <v>14</v>
      </c>
      <c r="G68" s="0" t="n">
        <f aca="false">(B68/(D68-1))+11*LOG(D68,2)</f>
        <v>512</v>
      </c>
    </row>
    <row r="69" customFormat="false" ht="14.4" hidden="false" customHeight="false" outlineLevel="0" collapsed="false">
      <c r="A69" s="0" t="s">
        <v>12</v>
      </c>
      <c r="B69" s="2" t="n">
        <f aca="false">(D69-1)*(512-11*LOG(D69,2))</f>
        <v>-1.70632382681813E+020</v>
      </c>
      <c r="C69" s="0" t="s">
        <v>13</v>
      </c>
      <c r="D69" s="0" t="n">
        <f aca="false">D68*2</f>
        <v>1.15292150460685E+018</v>
      </c>
      <c r="F69" s="0" t="s">
        <v>14</v>
      </c>
      <c r="G69" s="0" t="n">
        <f aca="false">(B69/(D69-1))+11*LOG(D69,2)</f>
        <v>512</v>
      </c>
    </row>
    <row r="70" customFormat="false" ht="14.4" hidden="false" customHeight="false" outlineLevel="0" collapsed="false">
      <c r="A70" s="0" t="s">
        <v>12</v>
      </c>
      <c r="B70" s="2" t="n">
        <f aca="false">(D70-1)*(512-11*LOG(D70,2))</f>
        <v>-3.66629038464977E+020</v>
      </c>
      <c r="C70" s="0" t="s">
        <v>13</v>
      </c>
      <c r="D70" s="0" t="n">
        <f aca="false">D69*2</f>
        <v>2.30584300921369E+018</v>
      </c>
      <c r="F70" s="0" t="s">
        <v>14</v>
      </c>
      <c r="G70" s="0" t="n">
        <f aca="false">(B70/(D70-1))+11*LOG(D70,2)</f>
        <v>512</v>
      </c>
    </row>
    <row r="71" customFormat="false" ht="14.4" hidden="false" customHeight="false" outlineLevel="0" collapsed="false">
      <c r="A71" s="0" t="s">
        <v>12</v>
      </c>
      <c r="B71" s="2" t="n">
        <f aca="false">(D71-1)*(512-11*LOG(D71,2))</f>
        <v>-7.83986623132657E+020</v>
      </c>
      <c r="C71" s="0" t="s">
        <v>13</v>
      </c>
      <c r="D71" s="0" t="n">
        <f aca="false">D70*2</f>
        <v>4.61168601842739E+018</v>
      </c>
      <c r="F71" s="0" t="s">
        <v>14</v>
      </c>
      <c r="G71" s="0" t="n">
        <f aca="false">(B71/(D71-1))+11*LOG(D71,2)</f>
        <v>512</v>
      </c>
    </row>
    <row r="72" customFormat="false" ht="14.4" hidden="false" customHeight="false" outlineLevel="0" collapsed="false">
      <c r="A72" s="0" t="s">
        <v>12</v>
      </c>
      <c r="B72" s="2" t="n">
        <f aca="false">(D72-1)*(512-11*LOG(D72,2))</f>
        <v>-1.66943033867071E+021</v>
      </c>
      <c r="C72" s="0" t="s">
        <v>13</v>
      </c>
      <c r="D72" s="0" t="n">
        <f aca="false">D71*2</f>
        <v>9.22337203685478E+018</v>
      </c>
      <c r="F72" s="0" t="s">
        <v>14</v>
      </c>
      <c r="G72" s="0" t="n">
        <f aca="false">(B72/(D72-1))+11*LOG(D72,2)</f>
        <v>512</v>
      </c>
    </row>
    <row r="73" customFormat="false" ht="14.4" hidden="false" customHeight="false" outlineLevel="0" collapsed="false">
      <c r="A73" s="0" t="s">
        <v>12</v>
      </c>
      <c r="B73" s="2" t="n">
        <f aca="false">(D73-1)*(512-11*LOG(D73,2))</f>
        <v>-3.54177486215223E+021</v>
      </c>
      <c r="C73" s="0" t="s">
        <v>13</v>
      </c>
      <c r="D73" s="0" t="n">
        <f aca="false">D72*2</f>
        <v>1.84467440737096E+019</v>
      </c>
      <c r="F73" s="0" t="s">
        <v>14</v>
      </c>
      <c r="G73" s="0" t="n">
        <f aca="false">(B73/(D73-1))+11*LOG(D73,2)</f>
        <v>512</v>
      </c>
    </row>
    <row r="74" customFormat="false" ht="14.4" hidden="false" customHeight="false" outlineLevel="0" collapsed="false">
      <c r="A74" s="0" t="s">
        <v>12</v>
      </c>
      <c r="B74" s="2" t="n">
        <f aca="false">(D74-1)*(512-11*LOG(D74,2))</f>
        <v>-7.48937809392608E+021</v>
      </c>
      <c r="C74" s="0" t="s">
        <v>13</v>
      </c>
      <c r="D74" s="0" t="n">
        <f aca="false">D73*2</f>
        <v>3.68934881474191E+019</v>
      </c>
      <c r="F74" s="0" t="s">
        <v>14</v>
      </c>
      <c r="G74" s="0" t="n">
        <f aca="false">(B74/(D74-1))+11*LOG(D74,2)</f>
        <v>512</v>
      </c>
    </row>
    <row r="75" customFormat="false" ht="14.4" hidden="false" customHeight="false" outlineLevel="0" collapsed="false">
      <c r="A75" s="0" t="s">
        <v>12</v>
      </c>
      <c r="B75" s="2" t="n">
        <f aca="false">(D75-1)*(512-11*LOG(D75,2))</f>
        <v>-1.57904129270954E+022</v>
      </c>
      <c r="C75" s="0" t="s">
        <v>13</v>
      </c>
      <c r="D75" s="0" t="n">
        <f aca="false">D74*2</f>
        <v>7.37869762948382E+019</v>
      </c>
      <c r="F75" s="0" t="s">
        <v>14</v>
      </c>
      <c r="G75" s="0" t="n">
        <f aca="false">(B75/(D75-1))+11*LOG(D75,2)</f>
        <v>512</v>
      </c>
    </row>
    <row r="76" customFormat="false" ht="14.4" hidden="false" customHeight="false" outlineLevel="0" collapsed="false">
      <c r="A76" s="0" t="s">
        <v>12</v>
      </c>
      <c r="B76" s="2" t="n">
        <f aca="false">(D76-1)*(512-11*LOG(D76,2))</f>
        <v>-3.32041393326772E+022</v>
      </c>
      <c r="C76" s="0" t="s">
        <v>13</v>
      </c>
      <c r="D76" s="0" t="n">
        <f aca="false">D75*2</f>
        <v>1.47573952589676E+020</v>
      </c>
      <c r="F76" s="0" t="s">
        <v>14</v>
      </c>
      <c r="G76" s="0" t="n">
        <f aca="false">(B76/(D76-1))+11*LOG(D76,2)</f>
        <v>512</v>
      </c>
    </row>
    <row r="77" customFormat="false" ht="14.4" hidden="false" customHeight="false" outlineLevel="0" collapsed="false">
      <c r="A77" s="0" t="s">
        <v>12</v>
      </c>
      <c r="B77" s="2" t="n">
        <f aca="false">(D77-1)*(512-11*LOG(D77,2))</f>
        <v>-6.96549056223273E+022</v>
      </c>
      <c r="C77" s="0" t="s">
        <v>13</v>
      </c>
      <c r="D77" s="0" t="n">
        <f aca="false">D76*2</f>
        <v>2.95147905179353E+020</v>
      </c>
      <c r="F77" s="0" t="s">
        <v>14</v>
      </c>
      <c r="G77" s="0" t="n">
        <f aca="false">(B77/(D77-1))+11*LOG(D77,2)</f>
        <v>512</v>
      </c>
    </row>
    <row r="78" customFormat="false" ht="14.4" hidden="false" customHeight="false" outlineLevel="0" collapsed="false">
      <c r="A78" s="0" t="s">
        <v>12</v>
      </c>
      <c r="B78" s="2" t="n">
        <f aca="false">(D78-1)*(512-11*LOG(D78,2))</f>
        <v>-1.458030651586E+023</v>
      </c>
      <c r="C78" s="0" t="s">
        <v>13</v>
      </c>
      <c r="D78" s="0" t="n">
        <f aca="false">D77*2</f>
        <v>5.90295810358706E+020</v>
      </c>
      <c r="F78" s="0" t="s">
        <v>14</v>
      </c>
      <c r="G78" s="0" t="n">
        <f aca="false">(B78/(D78-1))+11*LOG(D78,2)</f>
        <v>512</v>
      </c>
    </row>
    <row r="79" customFormat="false" ht="14.4" hidden="false" customHeight="false" outlineLevel="0" collapsed="false">
      <c r="A79" s="0" t="s">
        <v>12</v>
      </c>
      <c r="B79" s="2" t="n">
        <f aca="false">(D79-1)*(512-11*LOG(D79,2))</f>
        <v>-3.04592638145092E+023</v>
      </c>
      <c r="C79" s="0" t="s">
        <v>13</v>
      </c>
      <c r="D79" s="0" t="n">
        <f aca="false">D78*2</f>
        <v>1.18059162071741E+021</v>
      </c>
      <c r="F79" s="0" t="s">
        <v>14</v>
      </c>
      <c r="G79" s="0" t="n">
        <f aca="false">(B79/(D79-1))+11*LOG(D79,2)</f>
        <v>512</v>
      </c>
    </row>
    <row r="80" customFormat="false" ht="14.4" hidden="false" customHeight="false" outlineLevel="0" collapsed="false">
      <c r="A80" s="0" t="s">
        <v>12</v>
      </c>
      <c r="B80" s="2" t="n">
        <f aca="false">(D80-1)*(512-11*LOG(D80,2))</f>
        <v>-6.35158291945967E+023</v>
      </c>
      <c r="C80" s="0" t="s">
        <v>13</v>
      </c>
      <c r="D80" s="0" t="n">
        <f aca="false">D79*2</f>
        <v>2.36118324143482E+021</v>
      </c>
      <c r="F80" s="0" t="s">
        <v>14</v>
      </c>
      <c r="G80" s="0" t="n">
        <f aca="false">(B80/(D80-1))+11*LOG(D80,2)</f>
        <v>512</v>
      </c>
    </row>
    <row r="81" customFormat="false" ht="14.4" hidden="false" customHeight="false" outlineLevel="0" collapsed="false">
      <c r="A81" s="0" t="s">
        <v>12</v>
      </c>
      <c r="B81" s="2" t="n">
        <f aca="false">(D81-1)*(512-11*LOG(D81,2))</f>
        <v>-1.3222626152035E+024</v>
      </c>
      <c r="C81" s="0" t="s">
        <v>13</v>
      </c>
      <c r="D81" s="0" t="n">
        <f aca="false">D80*2</f>
        <v>4.72236648286965E+021</v>
      </c>
      <c r="F81" s="0" t="s">
        <v>14</v>
      </c>
      <c r="G81" s="0" t="n">
        <f aca="false">(B81/(D81-1))+11*LOG(D81,2)</f>
        <v>512</v>
      </c>
    </row>
    <row r="82" customFormat="false" ht="14.4" hidden="false" customHeight="false" outlineLevel="0" collapsed="false">
      <c r="A82" s="0" t="s">
        <v>12</v>
      </c>
      <c r="B82" s="2" t="n">
        <f aca="false">(D82-1)*(512-11*LOG(D82,2))</f>
        <v>-2.74841729303013E+024</v>
      </c>
      <c r="C82" s="0" t="s">
        <v>13</v>
      </c>
      <c r="D82" s="0" t="n">
        <f aca="false">D81*2</f>
        <v>9.44473296573929E+021</v>
      </c>
      <c r="F82" s="0" t="s">
        <v>14</v>
      </c>
      <c r="G82" s="0" t="n">
        <f aca="false">(B82/(D82-1))+11*LOG(D82,2)</f>
        <v>512</v>
      </c>
    </row>
    <row r="83" customFormat="false" ht="14.4" hidden="false" customHeight="false" outlineLevel="0" collapsed="false">
      <c r="A83" s="0" t="s">
        <v>12</v>
      </c>
      <c r="B83" s="2" t="n">
        <f aca="false">(D83-1)*(512-11*LOG(D83,2))</f>
        <v>-5.70461871130653E+024</v>
      </c>
      <c r="C83" s="0" t="s">
        <v>13</v>
      </c>
      <c r="D83" s="0" t="n">
        <f aca="false">D82*2</f>
        <v>1.88894659314786E+022</v>
      </c>
      <c r="F83" s="0" t="s">
        <v>14</v>
      </c>
      <c r="G83" s="0" t="n">
        <f aca="false">(B83/(D83-1))+11*LOG(D83,2)</f>
        <v>512</v>
      </c>
    </row>
    <row r="84" customFormat="false" ht="14.4" hidden="false" customHeight="false" outlineLevel="0" collapsed="false">
      <c r="A84" s="0" t="s">
        <v>12</v>
      </c>
      <c r="B84" s="2" t="n">
        <f aca="false">(D84-1)*(512-11*LOG(D84,2))</f>
        <v>-1.18248056731056E+025</v>
      </c>
      <c r="C84" s="0" t="s">
        <v>13</v>
      </c>
      <c r="D84" s="0" t="n">
        <f aca="false">D83*2</f>
        <v>3.77789318629572E+022</v>
      </c>
      <c r="F84" s="0" t="s">
        <v>14</v>
      </c>
      <c r="G84" s="0" t="n">
        <f aca="false">(B84/(D84-1))+11*LOG(D84,2)</f>
        <v>512</v>
      </c>
    </row>
    <row r="85" customFormat="false" ht="14.4" hidden="false" customHeight="false" outlineLevel="0" collapsed="false">
      <c r="A85" s="0" t="s">
        <v>12</v>
      </c>
      <c r="B85" s="2" t="n">
        <f aca="false">(D85-1)*(512-11*LOG(D85,2))</f>
        <v>-2.44807478471962E+025</v>
      </c>
      <c r="C85" s="0" t="s">
        <v>13</v>
      </c>
      <c r="D85" s="0" t="n">
        <f aca="false">D84*2</f>
        <v>7.55578637259143E+022</v>
      </c>
      <c r="F85" s="0" t="s">
        <v>14</v>
      </c>
      <c r="G85" s="0" t="n">
        <f aca="false">(B85/(D85-1))+11*LOG(D85,2)</f>
        <v>512</v>
      </c>
    </row>
    <row r="86" customFormat="false" ht="14.4" hidden="false" customHeight="false" outlineLevel="0" collapsed="false">
      <c r="A86" s="0" t="s">
        <v>12</v>
      </c>
      <c r="B86" s="2" t="n">
        <f aca="false">(D86-1)*(512-11*LOG(D86,2))</f>
        <v>-5.06237686963626E+025</v>
      </c>
      <c r="C86" s="0" t="s">
        <v>13</v>
      </c>
      <c r="D86" s="0" t="n">
        <f aca="false">D85*2</f>
        <v>1.51115727451829E+023</v>
      </c>
      <c r="F86" s="0" t="s">
        <v>14</v>
      </c>
      <c r="G86" s="0" t="n">
        <f aca="false">(B86/(D86-1))+11*LOG(D86,2)</f>
        <v>512</v>
      </c>
    </row>
    <row r="87" customFormat="false" ht="14.4" hidden="false" customHeight="false" outlineLevel="0" collapsed="false">
      <c r="A87" s="0" t="s">
        <v>12</v>
      </c>
      <c r="B87" s="2" t="n">
        <f aca="false">(D87-1)*(512-11*LOG(D87,2))</f>
        <v>-1.04572083396665E+026</v>
      </c>
      <c r="C87" s="0" t="s">
        <v>13</v>
      </c>
      <c r="D87" s="0" t="n">
        <f aca="false">D86*2</f>
        <v>3.02231454903657E+023</v>
      </c>
      <c r="F87" s="0" t="s">
        <v>14</v>
      </c>
      <c r="G87" s="0" t="n">
        <f aca="false">(B87/(D87-1))+11*LOG(D87,2)</f>
        <v>512</v>
      </c>
    </row>
    <row r="88" customFormat="false" ht="14.4" hidden="false" customHeight="false" outlineLevel="0" collapsed="false">
      <c r="A88" s="0" t="s">
        <v>12</v>
      </c>
      <c r="B88" s="2" t="n">
        <f aca="false">(D88-1)*(512-11*LOG(D88,2))</f>
        <v>-2.15793258801211E+026</v>
      </c>
      <c r="C88" s="0" t="s">
        <v>13</v>
      </c>
      <c r="D88" s="0" t="n">
        <f aca="false">D87*2</f>
        <v>6.04462909807315E+023</v>
      </c>
      <c r="F88" s="0" t="s">
        <v>14</v>
      </c>
      <c r="G88" s="0" t="n">
        <f aca="false">(B88/(D88-1))+11*LOG(D88,2)</f>
        <v>512</v>
      </c>
    </row>
    <row r="89" customFormat="false" ht="14.4" hidden="false" customHeight="false" outlineLevel="0" collapsed="false">
      <c r="A89" s="0" t="s">
        <v>12</v>
      </c>
      <c r="B89" s="2" t="n">
        <f aca="false">(D89-1)*(512-11*LOG(D89,2))</f>
        <v>-4.44884701618184E+026</v>
      </c>
      <c r="C89" s="0" t="s">
        <v>13</v>
      </c>
      <c r="D89" s="0" t="n">
        <f aca="false">D88*2</f>
        <v>1.20892581961463E+024</v>
      </c>
      <c r="F89" s="0" t="s">
        <v>14</v>
      </c>
      <c r="G89" s="0" t="n">
        <f aca="false">(B89/(D89-1))+11*LOG(D89,2)</f>
        <v>512</v>
      </c>
    </row>
    <row r="90" customFormat="false" ht="14.4" hidden="false" customHeight="false" outlineLevel="0" collapsed="false">
      <c r="A90" s="0" t="s">
        <v>12</v>
      </c>
      <c r="B90" s="2" t="n">
        <f aca="false">(D90-1)*(512-11*LOG(D90,2))</f>
        <v>-9.16365771267889E+026</v>
      </c>
      <c r="C90" s="0" t="s">
        <v>13</v>
      </c>
      <c r="D90" s="0" t="n">
        <f aca="false">D89*2</f>
        <v>2.41785163922926E+024</v>
      </c>
      <c r="F90" s="0" t="s">
        <v>14</v>
      </c>
      <c r="G90" s="0" t="n">
        <f aca="false">(B90/(D90-1))+11*LOG(D90,2)</f>
        <v>512</v>
      </c>
    </row>
    <row r="91" customFormat="false" ht="14.4" hidden="false" customHeight="false" outlineLevel="0" collapsed="false">
      <c r="A91" s="0" t="s">
        <v>12</v>
      </c>
      <c r="B91" s="2" t="n">
        <f aca="false">(D91-1)*(512-11*LOG(D91,2))</f>
        <v>-1.88592427859882E+027</v>
      </c>
      <c r="C91" s="0" t="s">
        <v>13</v>
      </c>
      <c r="D91" s="0" t="n">
        <f aca="false">D90*2</f>
        <v>4.83570327845852E+024</v>
      </c>
      <c r="F91" s="0" t="s">
        <v>14</v>
      </c>
      <c r="G91" s="0" t="n">
        <f aca="false">(B91/(D91-1))+11*LOG(D91,2)</f>
        <v>512</v>
      </c>
    </row>
    <row r="92" customFormat="false" ht="14.4" hidden="false" customHeight="false" outlineLevel="0" collapsed="false">
      <c r="A92" s="0" t="s">
        <v>12</v>
      </c>
      <c r="B92" s="2" t="n">
        <f aca="false">(D92-1)*(512-11*LOG(D92,2))</f>
        <v>-3.87823402932373E+027</v>
      </c>
      <c r="C92" s="0" t="s">
        <v>13</v>
      </c>
      <c r="D92" s="0" t="n">
        <f aca="false">D91*2</f>
        <v>9.67140655691703E+024</v>
      </c>
      <c r="F92" s="0" t="s">
        <v>14</v>
      </c>
      <c r="G92" s="0" t="n">
        <f aca="false">(B92/(D92-1))+11*LOG(D92,2)</f>
        <v>512</v>
      </c>
    </row>
    <row r="93" customFormat="false" ht="14.4" hidden="false" customHeight="false" outlineLevel="0" collapsed="false">
      <c r="A93" s="0" t="s">
        <v>12</v>
      </c>
      <c r="B93" s="2" t="n">
        <f aca="false">(D93-1)*(512-11*LOG(D93,2))</f>
        <v>-7.96923900289964E+027</v>
      </c>
      <c r="C93" s="0" t="s">
        <v>13</v>
      </c>
      <c r="D93" s="0" t="n">
        <f aca="false">D92*2</f>
        <v>1.93428131138341E+025</v>
      </c>
      <c r="F93" s="0" t="s">
        <v>14</v>
      </c>
      <c r="G93" s="0" t="n">
        <f aca="false">(B93/(D93-1))+11*LOG(D93,2)</f>
        <v>512</v>
      </c>
    </row>
    <row r="94" customFormat="false" ht="14.4" hidden="false" customHeight="false" outlineLevel="0" collapsed="false">
      <c r="A94" s="0" t="s">
        <v>12</v>
      </c>
      <c r="B94" s="2" t="n">
        <f aca="false">(D94-1)*(512-11*LOG(D94,2))</f>
        <v>-1.63640198943036E+028</v>
      </c>
      <c r="C94" s="0" t="s">
        <v>13</v>
      </c>
      <c r="D94" s="0" t="n">
        <f aca="false">D93*2</f>
        <v>3.86856262276681E+025</v>
      </c>
      <c r="F94" s="0" t="s">
        <v>14</v>
      </c>
      <c r="G94" s="0" t="n">
        <f aca="false">(B94/(D94-1))+11*LOG(D94,2)</f>
        <v>512</v>
      </c>
    </row>
    <row r="95" customFormat="false" ht="14.4" hidden="false" customHeight="false" outlineLevel="0" collapsed="false">
      <c r="A95" s="0" t="s">
        <v>12</v>
      </c>
      <c r="B95" s="2" t="n">
        <f aca="false">(D95-1)*(512-11*LOG(D95,2))</f>
        <v>-3.35791235656159E+028</v>
      </c>
      <c r="C95" s="0" t="s">
        <v>13</v>
      </c>
      <c r="D95" s="0" t="n">
        <f aca="false">D94*2</f>
        <v>7.73712524553363E+025</v>
      </c>
      <c r="F95" s="0" t="s">
        <v>14</v>
      </c>
      <c r="G95" s="0" t="n">
        <f aca="false">(B95/(D95-1))+11*LOG(D95,2)</f>
        <v>512</v>
      </c>
    </row>
    <row r="96" customFormat="false" ht="14.4" hidden="false" customHeight="false" outlineLevel="0" collapsed="false">
      <c r="A96" s="0" t="s">
        <v>12</v>
      </c>
      <c r="B96" s="2" t="n">
        <f aca="false">(D96-1)*(512-11*LOG(D96,2))</f>
        <v>-6.88604146852493E+028</v>
      </c>
      <c r="C96" s="0" t="s">
        <v>13</v>
      </c>
      <c r="D96" s="0" t="n">
        <f aca="false">D95*2</f>
        <v>1.54742504910673E+026</v>
      </c>
      <c r="F96" s="0" t="s">
        <v>14</v>
      </c>
      <c r="G96" s="0" t="n">
        <f aca="false">(B96/(D96-1))+11*LOG(D96,2)</f>
        <v>512</v>
      </c>
    </row>
    <row r="97" customFormat="false" ht="14.4" hidden="false" customHeight="false" outlineLevel="0" collapsed="false">
      <c r="A97" s="0" t="s">
        <v>12</v>
      </c>
      <c r="B97" s="2" t="n">
        <f aca="false">(D97-1)*(512-11*LOG(D97,2))</f>
        <v>-1.41125164478533E+029</v>
      </c>
      <c r="C97" s="0" t="s">
        <v>13</v>
      </c>
      <c r="D97" s="0" t="n">
        <f aca="false">D96*2</f>
        <v>3.09485009821345E+026</v>
      </c>
      <c r="F97" s="0" t="s">
        <v>14</v>
      </c>
      <c r="G97" s="0" t="n">
        <f aca="false">(B97/(D97-1))+11*LOG(D97,2)</f>
        <v>512</v>
      </c>
    </row>
    <row r="98" customFormat="false" ht="14.4" hidden="false" customHeight="false" outlineLevel="0" collapsed="false">
      <c r="A98" s="0" t="s">
        <v>12</v>
      </c>
      <c r="B98" s="2" t="n">
        <f aca="false">(D98-1)*(512-11*LOG(D98,2))</f>
        <v>-2.89058999173136E+029</v>
      </c>
      <c r="C98" s="0" t="s">
        <v>13</v>
      </c>
      <c r="D98" s="0" t="n">
        <f aca="false">D97*2</f>
        <v>6.1897001964269E+026</v>
      </c>
      <c r="F98" s="0" t="s">
        <v>14</v>
      </c>
      <c r="G98" s="0" t="n">
        <f aca="false">(B98/(D98-1))+11*LOG(D98,2)</f>
        <v>512</v>
      </c>
    </row>
    <row r="99" customFormat="false" ht="14.4" hidden="false" customHeight="false" outlineLevel="0" collapsed="false">
      <c r="A99" s="0" t="s">
        <v>12</v>
      </c>
      <c r="B99" s="2" t="n">
        <f aca="false">(D99-1)*(512-11*LOG(D99,2))</f>
        <v>-5.91735338778412E+029</v>
      </c>
      <c r="C99" s="0" t="s">
        <v>13</v>
      </c>
      <c r="D99" s="0" t="n">
        <f aca="false">D98*2</f>
        <v>1.23794003928538E+027</v>
      </c>
      <c r="F99" s="0" t="s">
        <v>14</v>
      </c>
      <c r="G99" s="0" t="n">
        <f aca="false">(B99/(D99-1))+11*LOG(D99,2)</f>
        <v>512</v>
      </c>
    </row>
    <row r="100" customFormat="false" ht="14.4" hidden="false" customHeight="false" outlineLevel="0" collapsed="false">
      <c r="A100" s="0" t="s">
        <v>12</v>
      </c>
      <c r="B100" s="2" t="n">
        <f aca="false">(D100-1)*(512-11*LOG(D100,2))</f>
        <v>-1.2107053584211E+030</v>
      </c>
      <c r="C100" s="0" t="s">
        <v>13</v>
      </c>
      <c r="D100" s="0" t="n">
        <f aca="false">D99*2</f>
        <v>2.47588007857076E+027</v>
      </c>
      <c r="F100" s="0" t="s">
        <v>14</v>
      </c>
      <c r="G100" s="0" t="n">
        <f aca="false">(B100/(D100-1))+11*LOG(D100,2)</f>
        <v>512</v>
      </c>
    </row>
    <row r="101" customFormat="false" ht="14.4" hidden="false" customHeight="false" outlineLevel="0" collapsed="false">
      <c r="A101" s="0" t="s">
        <v>12</v>
      </c>
      <c r="B101" s="2" t="n">
        <f aca="false">(D101-1)*(512-11*LOG(D101,2))</f>
        <v>-2.47588007857076E+030</v>
      </c>
      <c r="C101" s="0" t="s">
        <v>13</v>
      </c>
      <c r="D101" s="0" t="n">
        <f aca="false">D100*2</f>
        <v>4.95176015714152E+027</v>
      </c>
      <c r="F101" s="0" t="s">
        <v>14</v>
      </c>
      <c r="G101" s="0" t="n">
        <f aca="false">(B101/(D101-1))+11*LOG(D101,2)</f>
        <v>512</v>
      </c>
    </row>
    <row r="102" customFormat="false" ht="14.4" hidden="false" customHeight="false" outlineLevel="0" collapsed="false">
      <c r="A102" s="0" t="s">
        <v>12</v>
      </c>
      <c r="B102" s="2" t="n">
        <f aca="false">(D102-1)*(512-11*LOG(D102,2))</f>
        <v>-5.06069888059864E+030</v>
      </c>
      <c r="C102" s="0" t="s">
        <v>13</v>
      </c>
      <c r="D102" s="0" t="n">
        <f aca="false">D101*2</f>
        <v>9.90352031428304E+027</v>
      </c>
      <c r="F102" s="0" t="s">
        <v>14</v>
      </c>
      <c r="G102" s="0" t="n">
        <f aca="false">(B102/(D102-1))+11*LOG(D102,2)</f>
        <v>512</v>
      </c>
    </row>
    <row r="103" customFormat="false" ht="14.4" hidden="false" customHeight="false" outlineLevel="0" collapsed="false">
      <c r="A103" s="0" t="s">
        <v>12</v>
      </c>
      <c r="B103" s="2" t="n">
        <f aca="false">(D103-1)*(512-11*LOG(D103,2))</f>
        <v>-1.03392752081115E+031</v>
      </c>
      <c r="C103" s="0" t="s">
        <v>13</v>
      </c>
      <c r="D103" s="0" t="n">
        <f aca="false">D102*2</f>
        <v>1.98070406285661E+028</v>
      </c>
      <c r="F103" s="0" t="s">
        <v>14</v>
      </c>
      <c r="G103" s="0" t="n">
        <f aca="false">(B103/(D103-1))+11*LOG(D103,2)</f>
        <v>512</v>
      </c>
    </row>
    <row r="104" customFormat="false" ht="14.4" hidden="false" customHeight="false" outlineLevel="0" collapsed="false">
      <c r="A104" s="0" t="s">
        <v>12</v>
      </c>
      <c r="B104" s="2" t="n">
        <f aca="false">(D104-1)*(512-11*LOG(D104,2))</f>
        <v>-2.11143053100515E+031</v>
      </c>
      <c r="C104" s="0" t="s">
        <v>13</v>
      </c>
      <c r="D104" s="0" t="n">
        <f aca="false">D103*2</f>
        <v>3.96140812571322E+028</v>
      </c>
      <c r="F104" s="0" t="s">
        <v>14</v>
      </c>
      <c r="G104" s="0" t="n">
        <f aca="false">(B104/(D104-1))+11*LOG(D104,2)</f>
        <v>512</v>
      </c>
    </row>
    <row r="105" customFormat="false" ht="14.4" hidden="false" customHeight="false" outlineLevel="0" collapsed="false">
      <c r="A105" s="0" t="s">
        <v>12</v>
      </c>
      <c r="B105" s="2" t="n">
        <f aca="false">(D105-1)*(512-11*LOG(D105,2))</f>
        <v>-4.31001204077598E+031</v>
      </c>
      <c r="C105" s="0" t="s">
        <v>13</v>
      </c>
      <c r="D105" s="0" t="n">
        <f aca="false">D104*2</f>
        <v>7.92281625142643E+028</v>
      </c>
      <c r="F105" s="0" t="s">
        <v>14</v>
      </c>
      <c r="G105" s="0" t="n">
        <f aca="false">(B105/(D105-1))+11*LOG(D105,2)</f>
        <v>512</v>
      </c>
    </row>
    <row r="106" customFormat="false" ht="14.4" hidden="false" customHeight="false" outlineLevel="0" collapsed="false">
      <c r="A106" s="0" t="s">
        <v>12</v>
      </c>
      <c r="B106" s="2" t="n">
        <f aca="false">(D106-1)*(512-11*LOG(D106,2))</f>
        <v>-8.79432603908334E+031</v>
      </c>
      <c r="C106" s="0" t="s">
        <v>13</v>
      </c>
      <c r="D106" s="0" t="n">
        <f aca="false">D105*2</f>
        <v>1.58456325028529E+029</v>
      </c>
      <c r="F106" s="0" t="s">
        <v>14</v>
      </c>
      <c r="G106" s="0" t="n">
        <f aca="false">(B106/(D106-1))+11*LOG(D106,2)</f>
        <v>512</v>
      </c>
    </row>
    <row r="107" customFormat="false" ht="14.4" hidden="false" customHeight="false" outlineLevel="0" collapsed="false">
      <c r="A107" s="0" t="s">
        <v>12</v>
      </c>
      <c r="B107" s="2" t="n">
        <f aca="false">(D107-1)*(512-11*LOG(D107,2))</f>
        <v>-1.79372559932294E+032</v>
      </c>
      <c r="C107" s="0" t="s">
        <v>13</v>
      </c>
      <c r="D107" s="0" t="n">
        <f aca="false">D106*2</f>
        <v>3.16912650057057E+029</v>
      </c>
      <c r="F107" s="0" t="s">
        <v>14</v>
      </c>
      <c r="G107" s="0" t="n">
        <f aca="false">(B107/(D107-1))+11*LOG(D107,2)</f>
        <v>512</v>
      </c>
    </row>
    <row r="108" customFormat="false" ht="14.4" hidden="false" customHeight="false" outlineLevel="0" collapsed="false">
      <c r="A108" s="0" t="s">
        <v>12</v>
      </c>
      <c r="B108" s="2" t="n">
        <f aca="false">(D108-1)*(512-11*LOG(D108,2))</f>
        <v>-3.65717198165844E+032</v>
      </c>
      <c r="C108" s="0" t="s">
        <v>13</v>
      </c>
      <c r="D108" s="0" t="n">
        <f aca="false">D107*2</f>
        <v>6.33825300114115E+029</v>
      </c>
      <c r="F108" s="0" t="s">
        <v>14</v>
      </c>
      <c r="G108" s="0" t="n">
        <f aca="false">(B108/(D108-1))+11*LOG(D108,2)</f>
        <v>512</v>
      </c>
    </row>
    <row r="109" customFormat="false" ht="14.4" hidden="false" customHeight="false" outlineLevel="0" collapsed="false">
      <c r="A109" s="0" t="s">
        <v>12</v>
      </c>
      <c r="B109" s="2" t="n">
        <f aca="false">(D109-1)*(512-11*LOG(D109,2))</f>
        <v>-7.45378552934199E+032</v>
      </c>
      <c r="C109" s="0" t="s">
        <v>13</v>
      </c>
      <c r="D109" s="0" t="n">
        <f aca="false">D108*2</f>
        <v>1.26765060022823E+030</v>
      </c>
      <c r="F109" s="0" t="s">
        <v>14</v>
      </c>
      <c r="G109" s="0" t="n">
        <f aca="false">(B109/(D109-1))+11*LOG(D109,2)</f>
        <v>512</v>
      </c>
    </row>
    <row r="110" customFormat="false" ht="14.4" hidden="false" customHeight="false" outlineLevel="0" collapsed="false">
      <c r="A110" s="0" t="s">
        <v>12</v>
      </c>
      <c r="B110" s="2" t="n">
        <f aca="false">(D110-1)*(512-11*LOG(D110,2))</f>
        <v>-1.51864541907342E+033</v>
      </c>
      <c r="C110" s="0" t="s">
        <v>13</v>
      </c>
      <c r="D110" s="0" t="n">
        <f aca="false">D109*2</f>
        <v>2.53530120045646E+030</v>
      </c>
      <c r="F110" s="0" t="s">
        <v>14</v>
      </c>
      <c r="G110" s="0" t="n">
        <f aca="false">(B110/(D110-1))+11*LOG(D110,2)</f>
        <v>512</v>
      </c>
    </row>
    <row r="111" customFormat="false" ht="14.4" hidden="false" customHeight="false" outlineLevel="0" collapsed="false">
      <c r="A111" s="0" t="s">
        <v>12</v>
      </c>
      <c r="B111" s="2" t="n">
        <f aca="false">(D111-1)*(512-11*LOG(D111,2))</f>
        <v>-3.09306746455688E+033</v>
      </c>
      <c r="C111" s="0" t="s">
        <v>13</v>
      </c>
      <c r="D111" s="0" t="n">
        <f aca="false">D110*2</f>
        <v>5.07060240091292E+030</v>
      </c>
      <c r="F111" s="0" t="s">
        <v>14</v>
      </c>
      <c r="G111" s="0" t="n">
        <f aca="false">(B111/(D111-1))+11*LOG(D111,2)</f>
        <v>512</v>
      </c>
    </row>
    <row r="112" customFormat="false" ht="14.4" hidden="false" customHeight="false" outlineLevel="0" collapsed="false">
      <c r="A112" s="0" t="s">
        <v>12</v>
      </c>
      <c r="B112" s="2" t="n">
        <f aca="false">(D112-1)*(512-11*LOG(D112,2))</f>
        <v>-6.29768818193384E+033</v>
      </c>
      <c r="C112" s="0" t="s">
        <v>13</v>
      </c>
      <c r="D112" s="0" t="n">
        <f aca="false">D111*2</f>
        <v>1.01412048018258E+031</v>
      </c>
      <c r="F112" s="0" t="s">
        <v>14</v>
      </c>
      <c r="G112" s="0" t="n">
        <f aca="false">(B112/(D112-1))+11*LOG(D112,2)</f>
        <v>512</v>
      </c>
    </row>
    <row r="113" customFormat="false" ht="14.4" hidden="false" customHeight="false" outlineLevel="0" collapsed="false">
      <c r="A113" s="0" t="s">
        <v>12</v>
      </c>
      <c r="B113" s="2" t="n">
        <f aca="false">(D113-1)*(512-11*LOG(D113,2))</f>
        <v>-1.28184828695079E+034</v>
      </c>
      <c r="C113" s="0" t="s">
        <v>13</v>
      </c>
      <c r="D113" s="0" t="n">
        <f aca="false">D112*2</f>
        <v>2.02824096036517E+031</v>
      </c>
      <c r="F113" s="0" t="s">
        <v>14</v>
      </c>
      <c r="G113" s="0" t="n">
        <f aca="false">(B113/(D113-1))+11*LOG(D113,2)</f>
        <v>512</v>
      </c>
    </row>
    <row r="114" customFormat="false" ht="14.4" hidden="false" customHeight="false" outlineLevel="0" collapsed="false">
      <c r="A114" s="0" t="s">
        <v>12</v>
      </c>
      <c r="B114" s="2" t="n">
        <f aca="false">(D114-1)*(512-11*LOG(D114,2))</f>
        <v>-2.6083178750296E+034</v>
      </c>
      <c r="C114" s="0" t="s">
        <v>13</v>
      </c>
      <c r="D114" s="0" t="n">
        <f aca="false">D113*2</f>
        <v>4.05648192073033E+031</v>
      </c>
      <c r="F114" s="0" t="s">
        <v>14</v>
      </c>
      <c r="G114" s="0" t="n">
        <f aca="false">(B114/(D114-1))+11*LOG(D114,2)</f>
        <v>512</v>
      </c>
    </row>
    <row r="115" customFormat="false" ht="14.4" hidden="false" customHeight="false" outlineLevel="0" collapsed="false">
      <c r="A115" s="0" t="s">
        <v>12</v>
      </c>
      <c r="B115" s="2" t="n">
        <f aca="false">(D115-1)*(512-11*LOG(D115,2))</f>
        <v>-5.30587835231528E+034</v>
      </c>
      <c r="C115" s="0" t="s">
        <v>13</v>
      </c>
      <c r="D115" s="0" t="n">
        <f aca="false">D114*2</f>
        <v>8.11296384146067E+031</v>
      </c>
      <c r="F115" s="0" t="s">
        <v>14</v>
      </c>
      <c r="G115" s="0" t="n">
        <f aca="false">(B115/(D115-1))+11*LOG(D115,2)</f>
        <v>512</v>
      </c>
    </row>
    <row r="116" customFormat="false" ht="14.4" hidden="false" customHeight="false" outlineLevel="0" collapsed="false">
      <c r="A116" s="0" t="s">
        <v>12</v>
      </c>
      <c r="B116" s="2" t="n">
        <f aca="false">(D116-1)*(512-11*LOG(D116,2))</f>
        <v>-1.07902419091427E+035</v>
      </c>
      <c r="C116" s="0" t="s">
        <v>13</v>
      </c>
      <c r="D116" s="0" t="n">
        <f aca="false">D115*2</f>
        <v>1.62259276829213E+032</v>
      </c>
      <c r="F116" s="0" t="s">
        <v>14</v>
      </c>
      <c r="G116" s="0" t="n">
        <f aca="false">(B116/(D116-1))+11*LOG(D116,2)</f>
        <v>512</v>
      </c>
    </row>
    <row r="117" customFormat="false" ht="14.4" hidden="false" customHeight="false" outlineLevel="0" collapsed="false">
      <c r="A117" s="0" t="s">
        <v>12</v>
      </c>
      <c r="B117" s="2" t="n">
        <f aca="false">(D117-1)*(512-11*LOG(D117,2))</f>
        <v>-2.19374542273096E+035</v>
      </c>
      <c r="C117" s="0" t="s">
        <v>13</v>
      </c>
      <c r="D117" s="0" t="n">
        <f aca="false">D116*2</f>
        <v>3.24518553658427E+032</v>
      </c>
      <c r="F117" s="0" t="s">
        <v>14</v>
      </c>
      <c r="G117" s="0" t="n">
        <f aca="false">(B117/(D117-1))+11*LOG(D117,2)</f>
        <v>512</v>
      </c>
    </row>
    <row r="118" customFormat="false" ht="14.4" hidden="false" customHeight="false" outlineLevel="0" collapsed="false">
      <c r="A118" s="0" t="s">
        <v>12</v>
      </c>
      <c r="B118" s="2" t="n">
        <f aca="false">(D118-1)*(512-11*LOG(D118,2))</f>
        <v>-4.45888492726678E+035</v>
      </c>
      <c r="C118" s="0" t="s">
        <v>13</v>
      </c>
      <c r="D118" s="0" t="n">
        <f aca="false">D117*2</f>
        <v>6.49037107316853E+032</v>
      </c>
      <c r="F118" s="0" t="s">
        <v>14</v>
      </c>
      <c r="G118" s="0" t="n">
        <f aca="false">(B118/(D118-1))+11*LOG(D118,2)</f>
        <v>512</v>
      </c>
    </row>
    <row r="119" customFormat="false" ht="14.4" hidden="false" customHeight="false" outlineLevel="0" collapsed="false">
      <c r="A119" s="0" t="s">
        <v>12</v>
      </c>
      <c r="B119" s="2" t="n">
        <f aca="false">(D119-1)*(512-11*LOG(D119,2))</f>
        <v>-9.06055801814328E+035</v>
      </c>
      <c r="C119" s="0" t="s">
        <v>13</v>
      </c>
      <c r="D119" s="0" t="n">
        <f aca="false">D118*2</f>
        <v>1.29807421463371E+033</v>
      </c>
      <c r="F119" s="0" t="s">
        <v>14</v>
      </c>
      <c r="G119" s="0" t="n">
        <f aca="false">(B119/(D119-1))+11*LOG(D119,2)</f>
        <v>512</v>
      </c>
    </row>
    <row r="120" customFormat="false" ht="14.4" hidden="false" customHeight="false" outlineLevel="0" collapsed="false">
      <c r="A120" s="0" t="s">
        <v>12</v>
      </c>
      <c r="B120" s="2" t="n">
        <f aca="false">(D120-1)*(512-11*LOG(D120,2))</f>
        <v>-1.8406692363506E+036</v>
      </c>
      <c r="C120" s="0" t="s">
        <v>13</v>
      </c>
      <c r="D120" s="0" t="n">
        <f aca="false">D119*2</f>
        <v>2.59614842926741E+033</v>
      </c>
      <c r="F120" s="0" t="s">
        <v>14</v>
      </c>
      <c r="G120" s="0" t="n">
        <f aca="false">(B120/(D120-1))+11*LOG(D120,2)</f>
        <v>512</v>
      </c>
    </row>
    <row r="121" customFormat="false" ht="14.4" hidden="false" customHeight="false" outlineLevel="0" collapsed="false">
      <c r="A121" s="0" t="s">
        <v>12</v>
      </c>
      <c r="B121" s="2" t="n">
        <f aca="false">(D121-1)*(512-11*LOG(D121,2))</f>
        <v>-3.73845373814508E+036</v>
      </c>
      <c r="C121" s="0" t="s">
        <v>13</v>
      </c>
      <c r="D121" s="0" t="n">
        <f aca="false">D120*2</f>
        <v>5.19229685853483E+033</v>
      </c>
      <c r="F121" s="0" t="s">
        <v>14</v>
      </c>
      <c r="G121" s="0" t="n">
        <f aca="false">(B121/(D121-1))+11*LOG(D121,2)</f>
        <v>512</v>
      </c>
    </row>
    <row r="122" customFormat="false" ht="14.4" hidden="false" customHeight="false" outlineLevel="0" collapsed="false">
      <c r="A122" s="0" t="s">
        <v>12</v>
      </c>
      <c r="B122" s="2" t="n">
        <f aca="false">(D122-1)*(512-11*LOG(D122,2))</f>
        <v>-7.59113800717792E+036</v>
      </c>
      <c r="C122" s="0" t="s">
        <v>13</v>
      </c>
      <c r="D122" s="0" t="n">
        <f aca="false">D121*2</f>
        <v>1.03845937170697E+034</v>
      </c>
      <c r="F122" s="0" t="s">
        <v>14</v>
      </c>
      <c r="G122" s="0" t="n">
        <f aca="false">(B122/(D122-1))+11*LOG(D122,2)</f>
        <v>512</v>
      </c>
    </row>
    <row r="123" customFormat="false" ht="14.4" hidden="false" customHeight="false" outlineLevel="0" collapsed="false">
      <c r="A123" s="0" t="s">
        <v>12</v>
      </c>
      <c r="B123" s="2" t="n">
        <f aca="false">(D123-1)*(512-11*LOG(D123,2))</f>
        <v>-1.54107370761314E+037</v>
      </c>
      <c r="C123" s="0" t="s">
        <v>13</v>
      </c>
      <c r="D123" s="0" t="n">
        <f aca="false">D122*2</f>
        <v>2.07691874341393E+034</v>
      </c>
      <c r="F123" s="0" t="s">
        <v>14</v>
      </c>
      <c r="G123" s="0" t="n">
        <f aca="false">(B123/(D123-1))+11*LOG(D123,2)</f>
        <v>512</v>
      </c>
    </row>
    <row r="124" customFormat="false" ht="14.4" hidden="false" customHeight="false" outlineLevel="0" collapsed="false">
      <c r="A124" s="0" t="s">
        <v>12</v>
      </c>
      <c r="B124" s="2" t="n">
        <f aca="false">(D124-1)*(512-11*LOG(D124,2))</f>
        <v>-3.12783962758138E+037</v>
      </c>
      <c r="C124" s="0" t="s">
        <v>13</v>
      </c>
      <c r="D124" s="0" t="n">
        <f aca="false">D123*2</f>
        <v>4.15383748682786E+034</v>
      </c>
      <c r="F124" s="0" t="s">
        <v>14</v>
      </c>
      <c r="G124" s="0" t="n">
        <f aca="false">(B124/(D124-1))+11*LOG(D124,2)</f>
        <v>512</v>
      </c>
    </row>
    <row r="125" customFormat="false" ht="14.4" hidden="false" customHeight="false" outlineLevel="0" collapsed="false">
      <c r="A125" s="0" t="s">
        <v>12</v>
      </c>
      <c r="B125" s="2" t="n">
        <f aca="false">(D125-1)*(512-11*LOG(D125,2))</f>
        <v>-6.34706367987298E+037</v>
      </c>
      <c r="C125" s="0" t="s">
        <v>13</v>
      </c>
      <c r="D125" s="0" t="n">
        <f aca="false">D124*2</f>
        <v>8.30767497365573E+034</v>
      </c>
      <c r="F125" s="0" t="s">
        <v>14</v>
      </c>
      <c r="G125" s="0" t="n">
        <f aca="false">(B125/(D125-1))+11*LOG(D125,2)</f>
        <v>512</v>
      </c>
    </row>
    <row r="126" customFormat="false" ht="14.4" hidden="false" customHeight="false" outlineLevel="0" collapsed="false">
      <c r="A126" s="0" t="s">
        <v>12</v>
      </c>
      <c r="B126" s="2" t="n">
        <f aca="false">(D126-1)*(512-11*LOG(D126,2))</f>
        <v>-1.28768962091664E+038</v>
      </c>
      <c r="C126" s="0" t="s">
        <v>13</v>
      </c>
      <c r="D126" s="0" t="n">
        <f aca="false">D125*2</f>
        <v>1.66153499473114E+035</v>
      </c>
      <c r="F126" s="0" t="s">
        <v>14</v>
      </c>
      <c r="G126" s="0" t="n">
        <f aca="false">(B126/(D126-1))+11*LOG(D126,2)</f>
        <v>512</v>
      </c>
    </row>
    <row r="127" customFormat="false" ht="14.4" hidden="false" customHeight="false" outlineLevel="0" collapsed="false">
      <c r="A127" s="0" t="s">
        <v>12</v>
      </c>
      <c r="B127" s="2" t="n">
        <f aca="false">(D127-1)*(512-11*LOG(D127,2))</f>
        <v>-2.61193301171736E+038</v>
      </c>
      <c r="C127" s="0" t="s">
        <v>13</v>
      </c>
      <c r="D127" s="0" t="n">
        <f aca="false">D126*2</f>
        <v>3.32306998946229E+035</v>
      </c>
      <c r="F127" s="0" t="s">
        <v>14</v>
      </c>
      <c r="G127" s="0" t="n">
        <f aca="false">(B127/(D127-1))+11*LOG(D127,2)</f>
        <v>512</v>
      </c>
    </row>
    <row r="128" customFormat="false" ht="14.4" hidden="false" customHeight="false" outlineLevel="0" collapsed="false">
      <c r="A128" s="0" t="s">
        <v>12</v>
      </c>
      <c r="B128" s="2" t="n">
        <f aca="false">(D128-1)*(512-11*LOG(D128,2))</f>
        <v>-5.29697356320289E+038</v>
      </c>
      <c r="C128" s="0" t="s">
        <v>13</v>
      </c>
      <c r="D128" s="0" t="n">
        <f aca="false">D127*2</f>
        <v>6.64613997892458E+035</v>
      </c>
      <c r="F128" s="0" t="s">
        <v>14</v>
      </c>
      <c r="G128" s="0" t="n">
        <f aca="false">(B128/(D128-1))+11*LOG(D128,2)</f>
        <v>512</v>
      </c>
    </row>
    <row r="129" customFormat="false" ht="14.4" hidden="false" customHeight="false" outlineLevel="0" collapsed="false">
      <c r="A129" s="0" t="s">
        <v>12</v>
      </c>
      <c r="B129" s="2" t="n">
        <f aca="false">(D129-1)*(512-11*LOG(D129,2))</f>
        <v>-1.07401622059421E+039</v>
      </c>
      <c r="C129" s="0" t="s">
        <v>13</v>
      </c>
      <c r="D129" s="0" t="n">
        <f aca="false">D128*2</f>
        <v>1.32922799578492E+036</v>
      </c>
      <c r="F129" s="0" t="s">
        <v>14</v>
      </c>
      <c r="G129" s="0" t="n">
        <f aca="false">(B129/(D129-1))+11*LOG(D129,2)</f>
        <v>512</v>
      </c>
    </row>
    <row r="130" customFormat="false" ht="14.4" hidden="false" customHeight="false" outlineLevel="0" collapsed="false">
      <c r="A130" s="0" t="s">
        <v>12</v>
      </c>
      <c r="B130" s="2" t="n">
        <f aca="false">(D130-1)*(512-11*LOG(D130,2))</f>
        <v>-2.17727545709569E+039</v>
      </c>
      <c r="C130" s="0" t="s">
        <v>13</v>
      </c>
      <c r="D130" s="0" t="n">
        <f aca="false">D129*2</f>
        <v>2.65845599156983E+036</v>
      </c>
      <c r="F130" s="0" t="s">
        <v>14</v>
      </c>
      <c r="G130" s="0" t="n">
        <f aca="false">(B130/(D130-1))+11*LOG(D130,2)</f>
        <v>512</v>
      </c>
    </row>
    <row r="131" customFormat="false" ht="14.4" hidden="false" customHeight="false" outlineLevel="0" collapsed="false">
      <c r="A131" s="0" t="s">
        <v>12</v>
      </c>
      <c r="B131" s="2" t="n">
        <f aca="false">(D131-1)*(512-11*LOG(D131,2))</f>
        <v>-4.41303694600592E+039</v>
      </c>
      <c r="C131" s="0" t="s">
        <v>13</v>
      </c>
      <c r="D131" s="0" t="n">
        <f aca="false">D130*2</f>
        <v>5.31691198313966E+036</v>
      </c>
      <c r="F131" s="0" t="s">
        <v>14</v>
      </c>
      <c r="G131" s="0" t="n">
        <f aca="false">(B131/(D131-1))+11*LOG(D131,2)</f>
        <v>512</v>
      </c>
    </row>
    <row r="132" customFormat="false" ht="14.4" hidden="false" customHeight="false" outlineLevel="0" collapsed="false">
      <c r="A132" s="0" t="s">
        <v>12</v>
      </c>
      <c r="B132" s="2" t="n">
        <f aca="false">(D132-1)*(512-11*LOG(D132,2))</f>
        <v>-8.94304595564091E+039</v>
      </c>
      <c r="C132" s="0" t="s">
        <v>13</v>
      </c>
      <c r="D132" s="0" t="n">
        <f aca="false">D131*2</f>
        <v>1.06338239662793E+037</v>
      </c>
      <c r="F132" s="0" t="s">
        <v>14</v>
      </c>
      <c r="G132" s="0" t="n">
        <f aca="false">(B132/(D132-1))+11*LOG(D132,2)</f>
        <v>512</v>
      </c>
    </row>
    <row r="133" customFormat="false" ht="14.4" hidden="false" customHeight="false" outlineLevel="0" collapsed="false">
      <c r="A133" s="0" t="s">
        <v>12</v>
      </c>
      <c r="B133" s="2" t="n">
        <f aca="false">(D133-1)*(512-11*LOG(D133,2))</f>
        <v>-1.812003603854E+040</v>
      </c>
      <c r="C133" s="0" t="s">
        <v>13</v>
      </c>
      <c r="D133" s="0" t="n">
        <f aca="false">D132*2</f>
        <v>2.12676479325587E+037</v>
      </c>
      <c r="F133" s="0" t="s">
        <v>14</v>
      </c>
      <c r="G133" s="0" t="n">
        <f aca="false">(B133/(D133-1))+11*LOG(D133,2)</f>
        <v>512</v>
      </c>
    </row>
    <row r="134" customFormat="false" ht="14.4" hidden="false" customHeight="false" outlineLevel="0" collapsed="false">
      <c r="A134" s="0" t="s">
        <v>12</v>
      </c>
      <c r="B134" s="2" t="n">
        <f aca="false">(D134-1)*(512-11*LOG(D134,2))</f>
        <v>-3.67079603315962E+040</v>
      </c>
      <c r="C134" s="0" t="s">
        <v>13</v>
      </c>
      <c r="D134" s="0" t="n">
        <f aca="false">D133*2</f>
        <v>4.25352958651173E+037</v>
      </c>
      <c r="F134" s="0" t="s">
        <v>14</v>
      </c>
      <c r="G134" s="0" t="n">
        <f aca="false">(B134/(D134-1))+11*LOG(D134,2)</f>
        <v>512</v>
      </c>
    </row>
    <row r="135" customFormat="false" ht="14.4" hidden="false" customHeight="false" outlineLevel="0" collapsed="false">
      <c r="A135" s="0" t="s">
        <v>12</v>
      </c>
      <c r="B135" s="2" t="n">
        <f aca="false">(D135-1)*(512-11*LOG(D135,2))</f>
        <v>-7.43516971722251E+040</v>
      </c>
      <c r="C135" s="0" t="s">
        <v>13</v>
      </c>
      <c r="D135" s="0" t="n">
        <f aca="false">D134*2</f>
        <v>8.50705917302346E+037</v>
      </c>
      <c r="F135" s="0" t="s">
        <v>14</v>
      </c>
      <c r="G135" s="0" t="n">
        <f aca="false">(B135/(D135-1))+11*LOG(D135,2)</f>
        <v>512</v>
      </c>
    </row>
    <row r="136" customFormat="false" ht="14.4" hidden="false" customHeight="false" outlineLevel="0" collapsed="false">
      <c r="A136" s="0" t="s">
        <v>12</v>
      </c>
      <c r="B136" s="2" t="n">
        <f aca="false">(D136-1)*(512-11*LOG(D136,2))</f>
        <v>-1.50574947362515E+041</v>
      </c>
      <c r="C136" s="0" t="s">
        <v>13</v>
      </c>
      <c r="D136" s="0" t="n">
        <f aca="false">D135*2</f>
        <v>1.70141183460469E+038</v>
      </c>
      <c r="F136" s="0" t="s">
        <v>14</v>
      </c>
      <c r="G136" s="0" t="n">
        <f aca="false">(B136/(D136-1))+11*LOG(D136,2)</f>
        <v>512</v>
      </c>
    </row>
    <row r="137" customFormat="false" ht="14.4" hidden="false" customHeight="false" outlineLevel="0" collapsed="false">
      <c r="A137" s="0" t="s">
        <v>12</v>
      </c>
      <c r="B137" s="2" t="n">
        <f aca="false">(D137-1)*(512-11*LOG(D137,2))</f>
        <v>-3.04893000761161E+041</v>
      </c>
      <c r="C137" s="0" t="s">
        <v>13</v>
      </c>
      <c r="D137" s="0" t="n">
        <f aca="false">D136*2</f>
        <v>3.40282366920938E+038</v>
      </c>
      <c r="F137" s="0" t="s">
        <v>14</v>
      </c>
      <c r="G137" s="0" t="n">
        <f aca="false">(B137/(D137-1))+11*LOG(D137,2)</f>
        <v>512</v>
      </c>
    </row>
    <row r="138" customFormat="false" ht="14.4" hidden="false" customHeight="false" outlineLevel="0" collapsed="false">
      <c r="A138" s="0" t="s">
        <v>12</v>
      </c>
      <c r="B138" s="2" t="n">
        <f aca="false">(D138-1)*(512-11*LOG(D138,2))</f>
        <v>-6.17272213594582E+041</v>
      </c>
      <c r="C138" s="0" t="s">
        <v>13</v>
      </c>
      <c r="D138" s="0" t="n">
        <f aca="false">D137*2</f>
        <v>6.80564733841877E+038</v>
      </c>
      <c r="F138" s="0" t="s">
        <v>14</v>
      </c>
      <c r="G138" s="0" t="n">
        <f aca="false">(B138/(D138-1))+11*LOG(D138,2)</f>
        <v>512</v>
      </c>
    </row>
    <row r="139" customFormat="false" ht="14.4" hidden="false" customHeight="false" outlineLevel="0" collapsed="false">
      <c r="A139" s="0" t="s">
        <v>12</v>
      </c>
      <c r="B139" s="2" t="n">
        <f aca="false">(D139-1)*(512-11*LOG(D139,2))</f>
        <v>-1.24951685133369E+042</v>
      </c>
      <c r="C139" s="0" t="s">
        <v>13</v>
      </c>
      <c r="D139" s="0" t="n">
        <f aca="false">D138*2</f>
        <v>1.36112946768375E+039</v>
      </c>
      <c r="F139" s="0" t="s">
        <v>14</v>
      </c>
      <c r="G139" s="0" t="n">
        <f aca="false">(B139/(D139-1))+11*LOG(D139,2)</f>
        <v>512</v>
      </c>
    </row>
    <row r="140" customFormat="false" ht="14.4" hidden="false" customHeight="false" outlineLevel="0" collapsed="false">
      <c r="A140" s="0" t="s">
        <v>12</v>
      </c>
      <c r="B140" s="2" t="n">
        <f aca="false">(D140-1)*(512-11*LOG(D140,2))</f>
        <v>-2.52897855095641E+042</v>
      </c>
      <c r="C140" s="0" t="s">
        <v>13</v>
      </c>
      <c r="D140" s="0" t="n">
        <f aca="false">D139*2</f>
        <v>2.72225893536751E+039</v>
      </c>
      <c r="F140" s="0" t="s">
        <v>14</v>
      </c>
      <c r="G140" s="0" t="n">
        <f aca="false">(B140/(D140-1))+11*LOG(D140,2)</f>
        <v>512</v>
      </c>
    </row>
    <row r="141" customFormat="false" ht="14.4" hidden="false" customHeight="false" outlineLevel="0" collapsed="false">
      <c r="A141" s="0" t="s">
        <v>12</v>
      </c>
      <c r="B141" s="2" t="n">
        <f aca="false">(D141-1)*(512-11*LOG(D141,2))</f>
        <v>-5.11784679849091E+042</v>
      </c>
      <c r="C141" s="0" t="s">
        <v>13</v>
      </c>
      <c r="D141" s="0" t="n">
        <f aca="false">D140*2</f>
        <v>5.44451787073502E+039</v>
      </c>
      <c r="F141" s="0" t="s">
        <v>14</v>
      </c>
      <c r="G141" s="0" t="n">
        <f aca="false">(B141/(D141-1))+11*LOG(D141,2)</f>
        <v>512</v>
      </c>
    </row>
    <row r="142" customFormat="false" ht="14.4" hidden="false" customHeight="false" outlineLevel="0" collapsed="false">
      <c r="A142" s="0" t="s">
        <v>12</v>
      </c>
      <c r="B142" s="2" t="n">
        <f aca="false">(D142-1)*(512-11*LOG(D142,2))</f>
        <v>-1.0355472990138E+043</v>
      </c>
      <c r="C142" s="0" t="s">
        <v>13</v>
      </c>
      <c r="D142" s="0" t="n">
        <f aca="false">D141*2</f>
        <v>1.088903574147E+040</v>
      </c>
      <c r="F142" s="0" t="s">
        <v>14</v>
      </c>
      <c r="G142" s="0" t="n">
        <f aca="false">(B142/(D142-1))+11*LOG(D142,2)</f>
        <v>512</v>
      </c>
    </row>
    <row r="143" customFormat="false" ht="14.4" hidden="false" customHeight="false" outlineLevel="0" collapsed="false">
      <c r="A143" s="0" t="s">
        <v>12</v>
      </c>
      <c r="B143" s="2" t="n">
        <f aca="false">(D143-1)*(512-11*LOG(D143,2))</f>
        <v>-2.09505047665883E+043</v>
      </c>
      <c r="C143" s="0" t="s">
        <v>13</v>
      </c>
      <c r="D143" s="0" t="n">
        <f aca="false">D142*2</f>
        <v>2.17780714829401E+040</v>
      </c>
      <c r="F143" s="0" t="s">
        <v>14</v>
      </c>
      <c r="G143" s="0" t="n">
        <f aca="false">(B143/(D143-1))+11*LOG(D143,2)</f>
        <v>512</v>
      </c>
    </row>
    <row r="144" customFormat="false" ht="14.4" hidden="false" customHeight="false" outlineLevel="0" collapsed="false">
      <c r="A144" s="0" t="s">
        <v>12</v>
      </c>
      <c r="B144" s="2" t="n">
        <f aca="false">(D144-1)*(512-11*LOG(D144,2))</f>
        <v>-4.23801271058014E+043</v>
      </c>
      <c r="C144" s="0" t="s">
        <v>13</v>
      </c>
      <c r="D144" s="0" t="n">
        <f aca="false">D143*2</f>
        <v>4.35561429658801E+040</v>
      </c>
      <c r="F144" s="0" t="s">
        <v>14</v>
      </c>
      <c r="G144" s="0" t="n">
        <f aca="false">(B144/(D144-1))+11*LOG(D144,2)</f>
        <v>512</v>
      </c>
    </row>
    <row r="145" customFormat="false" ht="14.4" hidden="false" customHeight="false" outlineLevel="0" collapsed="false">
      <c r="A145" s="0" t="s">
        <v>12</v>
      </c>
      <c r="B145" s="2" t="n">
        <f aca="false">(D145-1)*(512-11*LOG(D145,2))</f>
        <v>-8.57184893568521E+043</v>
      </c>
      <c r="C145" s="0" t="s">
        <v>13</v>
      </c>
      <c r="D145" s="0" t="n">
        <f aca="false">D144*2</f>
        <v>8.71122859317602E+040</v>
      </c>
      <c r="F145" s="0" t="s">
        <v>14</v>
      </c>
      <c r="G145" s="0" t="n">
        <f aca="false">(B145/(D145-1))+11*LOG(D145,2)</f>
        <v>512</v>
      </c>
    </row>
    <row r="146" customFormat="false" ht="14.4" hidden="false" customHeight="false" outlineLevel="0" collapsed="false">
      <c r="A146" s="0" t="s">
        <v>12</v>
      </c>
      <c r="B146" s="2" t="n">
        <f aca="false">(D146-1)*(512-11*LOG(D146,2))</f>
        <v>-1.73353449004203E+044</v>
      </c>
      <c r="C146" s="0" t="s">
        <v>13</v>
      </c>
      <c r="D146" s="0" t="n">
        <f aca="false">D145*2</f>
        <v>1.74224571863521E+041</v>
      </c>
      <c r="F146" s="0" t="s">
        <v>14</v>
      </c>
      <c r="G146" s="0" t="n">
        <f aca="false">(B146/(D146-1))+11*LOG(D146,2)</f>
        <v>512</v>
      </c>
    </row>
    <row r="147" customFormat="false" ht="14.4" hidden="false" customHeight="false" outlineLevel="0" collapsed="false">
      <c r="A147" s="0" t="s">
        <v>12</v>
      </c>
      <c r="B147" s="2" t="n">
        <f aca="false">(D147-1)*(512-11*LOG(D147,2))</f>
        <v>-3.50539838589403E+044</v>
      </c>
      <c r="C147" s="0" t="s">
        <v>13</v>
      </c>
      <c r="D147" s="0" t="n">
        <f aca="false">D146*2</f>
        <v>3.48449143727041E+041</v>
      </c>
      <c r="F147" s="0" t="s">
        <v>14</v>
      </c>
      <c r="G147" s="0" t="n">
        <f aca="false">(B147/(D147-1))+11*LOG(D147,2)</f>
        <v>512</v>
      </c>
    </row>
    <row r="148" customFormat="false" ht="14.4" hidden="false" customHeight="false" outlineLevel="0" collapsed="false">
      <c r="A148" s="0" t="s">
        <v>12</v>
      </c>
      <c r="B148" s="2" t="n">
        <f aca="false">(D148-1)*(512-11*LOG(D148,2))</f>
        <v>-7.08745558340801E+044</v>
      </c>
      <c r="C148" s="0" t="s">
        <v>13</v>
      </c>
      <c r="D148" s="0" t="n">
        <f aca="false">D147*2</f>
        <v>6.96898287454082E+041</v>
      </c>
      <c r="F148" s="0" t="s">
        <v>14</v>
      </c>
      <c r="G148" s="0" t="n">
        <f aca="false">(B148/(D148-1))+11*LOG(D148,2)</f>
        <v>512</v>
      </c>
    </row>
    <row r="149" customFormat="false" ht="14.4" hidden="false" customHeight="false" outlineLevel="0" collapsed="false">
      <c r="A149" s="0" t="s">
        <v>12</v>
      </c>
      <c r="B149" s="2" t="n">
        <f aca="false">(D149-1)*(512-11*LOG(D149,2))</f>
        <v>-1.43282287900559E+045</v>
      </c>
      <c r="C149" s="0" t="s">
        <v>13</v>
      </c>
      <c r="D149" s="0" t="n">
        <f aca="false">D148*2</f>
        <v>1.39379657490816E+042</v>
      </c>
      <c r="F149" s="0" t="s">
        <v>14</v>
      </c>
      <c r="G149" s="0" t="n">
        <f aca="false">(B149/(D149-1))+11*LOG(D149,2)</f>
        <v>512</v>
      </c>
    </row>
    <row r="150" customFormat="false" ht="14.4" hidden="false" customHeight="false" outlineLevel="0" collapsed="false">
      <c r="A150" s="0" t="s">
        <v>12</v>
      </c>
      <c r="B150" s="2" t="n">
        <f aca="false">(D150-1)*(512-11*LOG(D150,2))</f>
        <v>-2.89630928265917E+045</v>
      </c>
      <c r="C150" s="0" t="s">
        <v>13</v>
      </c>
      <c r="D150" s="0" t="n">
        <f aca="false">D149*2</f>
        <v>2.78759314981633E+042</v>
      </c>
      <c r="F150" s="0" t="s">
        <v>14</v>
      </c>
      <c r="G150" s="0" t="n">
        <f aca="false">(B150/(D150-1))+11*LOG(D150,2)</f>
        <v>512</v>
      </c>
    </row>
    <row r="151" customFormat="false" ht="14.4" hidden="false" customHeight="false" outlineLevel="0" collapsed="false">
      <c r="A151" s="0" t="s">
        <v>12</v>
      </c>
      <c r="B151" s="2" t="n">
        <f aca="false">(D151-1)*(512-11*LOG(D151,2))</f>
        <v>-5.85394561461429E+045</v>
      </c>
      <c r="C151" s="0" t="s">
        <v>13</v>
      </c>
      <c r="D151" s="0" t="n">
        <f aca="false">D150*2</f>
        <v>5.57518629963266E+042</v>
      </c>
      <c r="F151" s="0" t="s">
        <v>14</v>
      </c>
      <c r="G151" s="0" t="n">
        <f aca="false">(B151/(D151-1))+11*LOG(D151,2)</f>
        <v>512</v>
      </c>
    </row>
    <row r="152" customFormat="false" ht="14.4" hidden="false" customHeight="false" outlineLevel="0" collapsed="false">
      <c r="A152" s="0" t="s">
        <v>12</v>
      </c>
      <c r="B152" s="2" t="n">
        <f aca="false">(D152-1)*(512-11*LOG(D152,2))</f>
        <v>-1.18305453278205E+046</v>
      </c>
      <c r="C152" s="0" t="s">
        <v>13</v>
      </c>
      <c r="D152" s="0" t="n">
        <f aca="false">D151*2</f>
        <v>1.11503725992653E+043</v>
      </c>
      <c r="F152" s="0" t="s">
        <v>14</v>
      </c>
      <c r="G152" s="0" t="n">
        <f aca="false">(B152/(D152-1))+11*LOG(D152,2)</f>
        <v>512</v>
      </c>
    </row>
    <row r="153" customFormat="false" ht="14.4" hidden="false" customHeight="false" outlineLevel="0" collapsed="false">
      <c r="A153" s="0" t="s">
        <v>12</v>
      </c>
      <c r="B153" s="2" t="n">
        <f aca="false">(D153-1)*(512-11*LOG(D153,2))</f>
        <v>-2.39063988528248E+046</v>
      </c>
      <c r="C153" s="0" t="s">
        <v>13</v>
      </c>
      <c r="D153" s="0" t="n">
        <f aca="false">D152*2</f>
        <v>2.23007451985306E+043</v>
      </c>
      <c r="F153" s="0" t="s">
        <v>14</v>
      </c>
      <c r="G153" s="0" t="n">
        <f aca="false">(B153/(D153-1))+11*LOG(D153,2)</f>
        <v>512</v>
      </c>
    </row>
    <row r="154" customFormat="false" ht="14.4" hidden="false" customHeight="false" outlineLevel="0" collapsed="false">
      <c r="A154" s="0" t="s">
        <v>12</v>
      </c>
      <c r="B154" s="2" t="n">
        <f aca="false">(D154-1)*(512-11*LOG(D154,2))</f>
        <v>-4.83034141000173E+046</v>
      </c>
      <c r="C154" s="0" t="s">
        <v>13</v>
      </c>
      <c r="D154" s="0" t="n">
        <f aca="false">D153*2</f>
        <v>4.46014903970613E+043</v>
      </c>
      <c r="F154" s="0" t="s">
        <v>14</v>
      </c>
      <c r="G154" s="0" t="n">
        <f aca="false">(B154/(D154-1))+11*LOG(D154,2)</f>
        <v>512</v>
      </c>
    </row>
    <row r="155" customFormat="false" ht="14.4" hidden="false" customHeight="false" outlineLevel="0" collapsed="false">
      <c r="A155" s="0" t="s">
        <v>12</v>
      </c>
      <c r="B155" s="2" t="n">
        <f aca="false">(D155-1)*(512-11*LOG(D155,2))</f>
        <v>-9.758806098877E+046</v>
      </c>
      <c r="C155" s="0" t="s">
        <v>13</v>
      </c>
      <c r="D155" s="0" t="n">
        <f aca="false">D154*2</f>
        <v>8.92029807941225E+043</v>
      </c>
      <c r="F155" s="0" t="s">
        <v>14</v>
      </c>
      <c r="G155" s="0" t="n">
        <f aca="false">(B155/(D155-1))+11*LOG(D155,2)</f>
        <v>512</v>
      </c>
    </row>
    <row r="156" customFormat="false" ht="14.4" hidden="false" customHeight="false" outlineLevel="0" collapsed="false">
      <c r="A156" s="0" t="s">
        <v>12</v>
      </c>
      <c r="B156" s="2" t="n">
        <f aca="false">(D156-1)*(512-11*LOG(D156,2))</f>
        <v>-1.97138587555011E+047</v>
      </c>
      <c r="C156" s="0" t="s">
        <v>13</v>
      </c>
      <c r="D156" s="0" t="n">
        <f aca="false">D155*2</f>
        <v>1.78405961588245E+044</v>
      </c>
      <c r="F156" s="0" t="s">
        <v>14</v>
      </c>
      <c r="G156" s="0" t="n">
        <f aca="false">(B156/(D156-1))+11*LOG(D156,2)</f>
        <v>512</v>
      </c>
    </row>
    <row r="157" customFormat="false" ht="14.4" hidden="false" customHeight="false" outlineLevel="0" collapsed="false">
      <c r="A157" s="0" t="s">
        <v>12</v>
      </c>
      <c r="B157" s="2" t="n">
        <f aca="false">(D157-1)*(512-11*LOG(D157,2))</f>
        <v>-3.98202106264963E+047</v>
      </c>
      <c r="C157" s="0" t="s">
        <v>13</v>
      </c>
      <c r="D157" s="0" t="n">
        <f aca="false">D156*2</f>
        <v>3.5681192317649E+044</v>
      </c>
      <c r="F157" s="0" t="s">
        <v>14</v>
      </c>
      <c r="G157" s="0" t="n">
        <f aca="false">(B157/(D157-1))+11*LOG(D157,2)</f>
        <v>512</v>
      </c>
    </row>
    <row r="158" customFormat="false" ht="14.4" hidden="false" customHeight="false" outlineLevel="0" collapsed="false">
      <c r="A158" s="0" t="s">
        <v>12</v>
      </c>
      <c r="B158" s="2" t="n">
        <f aca="false">(D158-1)*(512-11*LOG(D158,2))</f>
        <v>-8.04254074839808E+047</v>
      </c>
      <c r="C158" s="0" t="s">
        <v>13</v>
      </c>
      <c r="D158" s="0" t="n">
        <f aca="false">D157*2</f>
        <v>7.1362384635298E+044</v>
      </c>
      <c r="F158" s="0" t="s">
        <v>14</v>
      </c>
      <c r="G158" s="0" t="n">
        <f aca="false">(B158/(D158-1))+11*LOG(D158,2)</f>
        <v>512</v>
      </c>
    </row>
    <row r="159" customFormat="false" ht="14.4" hidden="false" customHeight="false" outlineLevel="0" collapsed="false">
      <c r="A159" s="0" t="s">
        <v>12</v>
      </c>
      <c r="B159" s="2" t="n">
        <f aca="false">(D159-1)*(512-11*LOG(D159,2))</f>
        <v>-1.62420787429938E+048</v>
      </c>
      <c r="C159" s="0" t="s">
        <v>13</v>
      </c>
      <c r="D159" s="0" t="n">
        <f aca="false">D158*2</f>
        <v>1.42724769270596E+045</v>
      </c>
      <c r="F159" s="0" t="s">
        <v>14</v>
      </c>
      <c r="G159" s="0" t="n">
        <f aca="false">(B159/(D159-1))+11*LOG(D159,2)</f>
        <v>512</v>
      </c>
    </row>
    <row r="160" customFormat="false" ht="14.4" hidden="false" customHeight="false" outlineLevel="0" collapsed="false">
      <c r="A160" s="0" t="s">
        <v>12</v>
      </c>
      <c r="B160" s="2" t="n">
        <f aca="false">(D160-1)*(512-11*LOG(D160,2))</f>
        <v>-3.2798151978383E+048</v>
      </c>
      <c r="C160" s="0" t="s">
        <v>13</v>
      </c>
      <c r="D160" s="0" t="n">
        <f aca="false">D159*2</f>
        <v>2.85449538541192E+045</v>
      </c>
      <c r="F160" s="0" t="s">
        <v>14</v>
      </c>
      <c r="G160" s="0" t="n">
        <f aca="false">(B160/(D160-1))+11*LOG(D160,2)</f>
        <v>512</v>
      </c>
    </row>
    <row r="161" customFormat="false" ht="14.4" hidden="false" customHeight="false" outlineLevel="0" collapsed="false">
      <c r="A161" s="0" t="s">
        <v>12</v>
      </c>
      <c r="B161" s="2" t="n">
        <f aca="false">(D161-1)*(512-11*LOG(D161,2))</f>
        <v>-6.62242929415565E+048</v>
      </c>
      <c r="C161" s="0" t="s">
        <v>13</v>
      </c>
      <c r="D161" s="0" t="n">
        <f aca="false">D160*2</f>
        <v>5.70899077082384E+045</v>
      </c>
      <c r="F161" s="0" t="s">
        <v>14</v>
      </c>
      <c r="G161" s="0" t="n">
        <f aca="false">(B161/(D161-1))+11*LOG(D161,2)</f>
        <v>512</v>
      </c>
    </row>
    <row r="162" customFormat="false" ht="14.4" hidden="false" customHeight="false" outlineLevel="0" collapsed="false">
      <c r="A162" s="0" t="s">
        <v>12</v>
      </c>
      <c r="B162" s="2" t="n">
        <f aca="false">(D162-1)*(512-11*LOG(D162,2))</f>
        <v>-1.33704563852694E+049</v>
      </c>
      <c r="C162" s="0" t="s">
        <v>13</v>
      </c>
      <c r="D162" s="0" t="n">
        <f aca="false">D161*2</f>
        <v>1.14179815416477E+046</v>
      </c>
      <c r="F162" s="0" t="s">
        <v>14</v>
      </c>
      <c r="G162" s="0" t="n">
        <f aca="false">(B162/(D162-1))+11*LOG(D162,2)</f>
        <v>512</v>
      </c>
    </row>
    <row r="163" customFormat="false" ht="14.4" hidden="false" customHeight="false" outlineLevel="0" collapsed="false">
      <c r="A163" s="0" t="s">
        <v>12</v>
      </c>
      <c r="B163" s="2" t="n">
        <f aca="false">(D163-1)*(512-11*LOG(D163,2))</f>
        <v>-2.69921083644551E+049</v>
      </c>
      <c r="C163" s="0" t="s">
        <v>13</v>
      </c>
      <c r="D163" s="0" t="n">
        <f aca="false">D162*2</f>
        <v>2.28359630832954E+046</v>
      </c>
      <c r="F163" s="0" t="s">
        <v>14</v>
      </c>
      <c r="G163" s="0" t="n">
        <f aca="false">(B163/(D163-1))+11*LOG(D163,2)</f>
        <v>512</v>
      </c>
    </row>
    <row r="164" customFormat="false" ht="14.4" hidden="false" customHeight="false" outlineLevel="0" collapsed="false">
      <c r="A164" s="0" t="s">
        <v>12</v>
      </c>
      <c r="B164" s="2" t="n">
        <f aca="false">(D164-1)*(512-11*LOG(D164,2))</f>
        <v>-5.44866079167427E+049</v>
      </c>
      <c r="C164" s="0" t="s">
        <v>13</v>
      </c>
      <c r="D164" s="0" t="n">
        <f aca="false">D163*2</f>
        <v>4.56719261665907E+046</v>
      </c>
      <c r="F164" s="0" t="s">
        <v>14</v>
      </c>
      <c r="G164" s="0" t="n">
        <f aca="false">(B164/(D164-1))+11*LOG(D164,2)</f>
        <v>512</v>
      </c>
    </row>
    <row r="165" customFormat="false" ht="14.4" hidden="false" customHeight="false" outlineLevel="0" collapsed="false">
      <c r="A165" s="0" t="s">
        <v>12</v>
      </c>
      <c r="B165" s="2" t="n">
        <f aca="false">(D165-1)*(512-11*LOG(D165,2))</f>
        <v>-1.0997799820915E+050</v>
      </c>
      <c r="C165" s="0" t="s">
        <v>13</v>
      </c>
      <c r="D165" s="0" t="n">
        <f aca="false">D164*2</f>
        <v>9.13438523331814E+046</v>
      </c>
      <c r="F165" s="0" t="s">
        <v>14</v>
      </c>
      <c r="G165" s="0" t="n">
        <f aca="false">(B165/(D165-1))+11*LOG(D165,2)</f>
        <v>512</v>
      </c>
    </row>
    <row r="166" customFormat="false" ht="14.4" hidden="false" customHeight="false" outlineLevel="0" collapsed="false">
      <c r="A166" s="0" t="s">
        <v>12</v>
      </c>
      <c r="B166" s="2" t="n">
        <f aca="false">(D166-1)*(512-11*LOG(D166,2))</f>
        <v>-2.21965561169631E+050</v>
      </c>
      <c r="C166" s="0" t="s">
        <v>13</v>
      </c>
      <c r="D166" s="0" t="n">
        <f aca="false">D165*2</f>
        <v>1.82687704666363E+047</v>
      </c>
      <c r="F166" s="0" t="s">
        <v>14</v>
      </c>
      <c r="G166" s="0" t="n">
        <f aca="false">(B166/(D166-1))+11*LOG(D166,2)</f>
        <v>512</v>
      </c>
    </row>
    <row r="167" customFormat="false" ht="14.4" hidden="false" customHeight="false" outlineLevel="0" collapsed="false">
      <c r="A167" s="0" t="s">
        <v>12</v>
      </c>
      <c r="B167" s="2" t="n">
        <f aca="false">(D167-1)*(512-11*LOG(D167,2))</f>
        <v>-4.47950251841922E+050</v>
      </c>
      <c r="C167" s="0" t="s">
        <v>13</v>
      </c>
      <c r="D167" s="0" t="n">
        <f aca="false">D166*2</f>
        <v>3.65375409332726E+047</v>
      </c>
      <c r="F167" s="0" t="s">
        <v>14</v>
      </c>
      <c r="G167" s="0" t="n">
        <f aca="false">(B167/(D167-1))+11*LOG(D167,2)</f>
        <v>512</v>
      </c>
    </row>
    <row r="168" customFormat="false" ht="14.4" hidden="false" customHeight="false" outlineLevel="0" collapsed="false">
      <c r="A168" s="0" t="s">
        <v>12</v>
      </c>
      <c r="B168" s="2" t="n">
        <f aca="false">(D168-1)*(512-11*LOG(D168,2))</f>
        <v>-9.03938762689163E+050</v>
      </c>
      <c r="C168" s="0" t="s">
        <v>13</v>
      </c>
      <c r="D168" s="0" t="n">
        <f aca="false">D167*2</f>
        <v>7.30750818665451E+047</v>
      </c>
      <c r="F168" s="0" t="s">
        <v>14</v>
      </c>
      <c r="G168" s="0" t="n">
        <f aca="false">(B168/(D168-1))+11*LOG(D168,2)</f>
        <v>512</v>
      </c>
    </row>
    <row r="169" customFormat="false" ht="14.4" hidden="false" customHeight="false" outlineLevel="0" collapsed="false">
      <c r="A169" s="0" t="s">
        <v>12</v>
      </c>
      <c r="B169" s="2" t="n">
        <f aca="false">(D169-1)*(512-11*LOG(D169,2))</f>
        <v>-1.82395404338897E+051</v>
      </c>
      <c r="C169" s="0" t="s">
        <v>13</v>
      </c>
      <c r="D169" s="0" t="n">
        <f aca="false">D168*2</f>
        <v>1.4615016373309E+048</v>
      </c>
      <c r="F169" s="0" t="s">
        <v>14</v>
      </c>
      <c r="G169" s="0" t="n">
        <f aca="false">(B169/(D169-1))+11*LOG(D169,2)</f>
        <v>512</v>
      </c>
    </row>
    <row r="170" customFormat="false" ht="14.4" hidden="false" customHeight="false" outlineLevel="0" collapsed="false">
      <c r="A170" s="0" t="s">
        <v>12</v>
      </c>
      <c r="B170" s="2" t="n">
        <f aca="false">(D170-1)*(512-11*LOG(D170,2))</f>
        <v>-3.68006112279921E+051</v>
      </c>
      <c r="C170" s="0" t="s">
        <v>13</v>
      </c>
      <c r="D170" s="0" t="n">
        <f aca="false">D169*2</f>
        <v>2.92300327466181E+048</v>
      </c>
      <c r="F170" s="0" t="s">
        <v>14</v>
      </c>
      <c r="G170" s="0" t="n">
        <f aca="false">(B170/(D170-1))+11*LOG(D170,2)</f>
        <v>512</v>
      </c>
    </row>
    <row r="171" customFormat="false" ht="14.4" hidden="false" customHeight="false" outlineLevel="0" collapsed="false">
      <c r="A171" s="0" t="s">
        <v>12</v>
      </c>
      <c r="B171" s="2" t="n">
        <f aca="false">(D171-1)*(512-11*LOG(D171,2))</f>
        <v>-7.42442831764099E+051</v>
      </c>
      <c r="C171" s="0" t="s">
        <v>13</v>
      </c>
      <c r="D171" s="0" t="n">
        <f aca="false">D170*2</f>
        <v>5.84600654932361E+048</v>
      </c>
      <c r="F171" s="0" t="s">
        <v>14</v>
      </c>
      <c r="G171" s="0" t="n">
        <f aca="false">(B171/(D171-1))+11*LOG(D171,2)</f>
        <v>512</v>
      </c>
    </row>
    <row r="172" customFormat="false" ht="14.4" hidden="false" customHeight="false" outlineLevel="0" collapsed="false">
      <c r="A172" s="0" t="s">
        <v>12</v>
      </c>
      <c r="B172" s="2" t="n">
        <f aca="false">(D172-1)*(512-11*LOG(D172,2))</f>
        <v>-1.49774687793671E+052</v>
      </c>
      <c r="C172" s="0" t="s">
        <v>13</v>
      </c>
      <c r="D172" s="0" t="n">
        <f aca="false">D171*2</f>
        <v>1.16920130986472E+049</v>
      </c>
      <c r="F172" s="0" t="s">
        <v>14</v>
      </c>
      <c r="G172" s="0" t="n">
        <f aca="false">(B172/(D172-1))+11*LOG(D172,2)</f>
        <v>512</v>
      </c>
    </row>
    <row r="173" customFormat="false" ht="14.4" hidden="false" customHeight="false" outlineLevel="0" collapsed="false">
      <c r="A173" s="0" t="s">
        <v>12</v>
      </c>
      <c r="B173" s="2" t="n">
        <f aca="false">(D173-1)*(512-11*LOG(D173,2))</f>
        <v>-3.02121618469044E+052</v>
      </c>
      <c r="C173" s="0" t="s">
        <v>13</v>
      </c>
      <c r="D173" s="0" t="n">
        <f aca="false">D172*2</f>
        <v>2.33840261972944E+049</v>
      </c>
      <c r="F173" s="0" t="s">
        <v>14</v>
      </c>
      <c r="G173" s="0" t="n">
        <f aca="false">(B173/(D173-1))+11*LOG(D173,2)</f>
        <v>512</v>
      </c>
    </row>
    <row r="174" customFormat="false" ht="14.4" hidden="false" customHeight="false" outlineLevel="0" collapsed="false">
      <c r="A174" s="0" t="s">
        <v>12</v>
      </c>
      <c r="B174" s="2" t="n">
        <f aca="false">(D174-1)*(512-11*LOG(D174,2))</f>
        <v>-6.09387722701493E+052</v>
      </c>
      <c r="C174" s="0" t="s">
        <v>13</v>
      </c>
      <c r="D174" s="0" t="n">
        <f aca="false">D173*2</f>
        <v>4.67680523945889E+049</v>
      </c>
      <c r="F174" s="0" t="s">
        <v>14</v>
      </c>
      <c r="G174" s="0" t="n">
        <f aca="false">(B174/(D174-1))+11*LOG(D174,2)</f>
        <v>512</v>
      </c>
    </row>
    <row r="175" customFormat="false" ht="14.4" hidden="false" customHeight="false" outlineLevel="0" collapsed="false">
      <c r="A175" s="0" t="s">
        <v>12</v>
      </c>
      <c r="B175" s="2" t="n">
        <f aca="false">(D175-1)*(512-11*LOG(D175,2))</f>
        <v>-1.2290644169298E+053</v>
      </c>
      <c r="C175" s="0" t="s">
        <v>13</v>
      </c>
      <c r="D175" s="0" t="n">
        <f aca="false">D174*2</f>
        <v>9.35361047891778E+049</v>
      </c>
      <c r="F175" s="0" t="s">
        <v>14</v>
      </c>
      <c r="G175" s="0" t="n">
        <f aca="false">(B175/(D175-1))+11*LOG(D175,2)</f>
        <v>512</v>
      </c>
    </row>
    <row r="176" customFormat="false" ht="14.4" hidden="false" customHeight="false" outlineLevel="0" collapsed="false">
      <c r="A176" s="0" t="s">
        <v>12</v>
      </c>
      <c r="B176" s="2" t="n">
        <f aca="false">(D176-1)*(512-11*LOG(D176,2))</f>
        <v>-2.47870677691321E+053</v>
      </c>
      <c r="C176" s="0" t="s">
        <v>13</v>
      </c>
      <c r="D176" s="0" t="n">
        <f aca="false">D175*2</f>
        <v>1.87072209578356E+050</v>
      </c>
      <c r="F176" s="0" t="s">
        <v>14</v>
      </c>
      <c r="G176" s="0" t="n">
        <f aca="false">(B176/(D176-1))+11*LOG(D176,2)</f>
        <v>512</v>
      </c>
    </row>
    <row r="177" customFormat="false" ht="14.4" hidden="false" customHeight="false" outlineLevel="0" collapsed="false">
      <c r="A177" s="0" t="s">
        <v>12</v>
      </c>
      <c r="B177" s="2" t="n">
        <f aca="false">(D177-1)*(512-11*LOG(D177,2))</f>
        <v>-4.99856943993366E+053</v>
      </c>
      <c r="C177" s="0" t="s">
        <v>13</v>
      </c>
      <c r="D177" s="0" t="n">
        <f aca="false">D176*2</f>
        <v>3.74144419156711E+050</v>
      </c>
      <c r="F177" s="0" t="s">
        <v>14</v>
      </c>
      <c r="G177" s="0" t="n">
        <f aca="false">(B177/(D177-1))+11*LOG(D177,2)</f>
        <v>512</v>
      </c>
    </row>
    <row r="178" customFormat="false" ht="14.4" hidden="false" customHeight="false" outlineLevel="0" collapsed="false">
      <c r="A178" s="0" t="s">
        <v>12</v>
      </c>
      <c r="B178" s="2" t="n">
        <f aca="false">(D178-1)*(512-11*LOG(D178,2))</f>
        <v>-1.00794506520818E+054</v>
      </c>
      <c r="C178" s="0" t="s">
        <v>13</v>
      </c>
      <c r="D178" s="0" t="n">
        <f aca="false">D177*2</f>
        <v>7.48288838313422E+050</v>
      </c>
      <c r="F178" s="0" t="s">
        <v>14</v>
      </c>
      <c r="G178" s="0" t="n">
        <f aca="false">(B178/(D178-1))+11*LOG(D178,2)</f>
        <v>512</v>
      </c>
    </row>
    <row r="179" customFormat="false" ht="14.4" hidden="false" customHeight="false" outlineLevel="0" collapsed="false">
      <c r="A179" s="0" t="s">
        <v>12</v>
      </c>
      <c r="B179" s="2" t="n">
        <f aca="false">(D179-1)*(512-11*LOG(D179,2))</f>
        <v>-2.03235248485925E+054</v>
      </c>
      <c r="C179" s="0" t="s">
        <v>13</v>
      </c>
      <c r="D179" s="0" t="n">
        <f aca="false">D178*2</f>
        <v>1.49657767662684E+051</v>
      </c>
      <c r="F179" s="0" t="s">
        <v>14</v>
      </c>
      <c r="G179" s="0" t="n">
        <f aca="false">(B179/(D179-1))+11*LOG(D179,2)</f>
        <v>512</v>
      </c>
    </row>
    <row r="180" customFormat="false" ht="14.4" hidden="false" customHeight="false" outlineLevel="0" collapsed="false">
      <c r="A180" s="0" t="s">
        <v>12</v>
      </c>
      <c r="B180" s="2" t="n">
        <f aca="false">(D180-1)*(512-11*LOG(D180,2))</f>
        <v>-4.0976296786043E+054</v>
      </c>
      <c r="C180" s="0" t="s">
        <v>13</v>
      </c>
      <c r="D180" s="0" t="n">
        <f aca="false">D179*2</f>
        <v>2.99315535325369E+051</v>
      </c>
      <c r="F180" s="0" t="s">
        <v>14</v>
      </c>
      <c r="G180" s="0" t="n">
        <f aca="false">(B180/(D180-1))+11*LOG(D180,2)</f>
        <v>512</v>
      </c>
    </row>
    <row r="181" customFormat="false" ht="14.4" hidden="false" customHeight="false" outlineLevel="0" collapsed="false">
      <c r="A181" s="0" t="s">
        <v>12</v>
      </c>
      <c r="B181" s="2" t="n">
        <f aca="false">(D181-1)*(512-11*LOG(D181,2))</f>
        <v>-8.26110877498018E+054</v>
      </c>
      <c r="C181" s="0" t="s">
        <v>13</v>
      </c>
      <c r="D181" s="0" t="n">
        <f aca="false">D180*2</f>
        <v>5.98631070650738E+051</v>
      </c>
      <c r="F181" s="0" t="s">
        <v>14</v>
      </c>
      <c r="G181" s="0" t="n">
        <f aca="false">(B181/(D181-1))+11*LOG(D181,2)</f>
        <v>512</v>
      </c>
    </row>
    <row r="182" customFormat="false" ht="14.4" hidden="false" customHeight="false" outlineLevel="0" collapsed="false">
      <c r="A182" s="0" t="s">
        <v>12</v>
      </c>
      <c r="B182" s="2" t="n">
        <f aca="false">(D182-1)*(512-11*LOG(D182,2))</f>
        <v>-1.66539163855035E+055</v>
      </c>
      <c r="C182" s="0" t="s">
        <v>13</v>
      </c>
      <c r="D182" s="0" t="n">
        <f aca="false">D181*2</f>
        <v>1.19726214130148E+052</v>
      </c>
      <c r="F182" s="0" t="s">
        <v>14</v>
      </c>
      <c r="G182" s="0" t="n">
        <f aca="false">(B182/(D182-1))+11*LOG(D182,2)</f>
        <v>512</v>
      </c>
    </row>
    <row r="183" customFormat="false" ht="14.4" hidden="false" customHeight="false" outlineLevel="0" collapsed="false">
      <c r="A183" s="0" t="s">
        <v>12</v>
      </c>
      <c r="B183" s="2" t="n">
        <f aca="false">(D183-1)*(512-11*LOG(D183,2))</f>
        <v>-3.35712304420934E+055</v>
      </c>
      <c r="C183" s="0" t="s">
        <v>13</v>
      </c>
      <c r="D183" s="0" t="n">
        <f aca="false">D182*2</f>
        <v>2.39452428260295E+052</v>
      </c>
      <c r="F183" s="0" t="s">
        <v>14</v>
      </c>
      <c r="G183" s="0" t="n">
        <f aca="false">(B183/(D183-1))+11*LOG(D183,2)</f>
        <v>512</v>
      </c>
    </row>
    <row r="184" customFormat="false" ht="14.4" hidden="false" customHeight="false" outlineLevel="0" collapsed="false">
      <c r="A184" s="0" t="s">
        <v>12</v>
      </c>
      <c r="B184" s="2" t="n">
        <f aca="false">(D184-1)*(512-11*LOG(D184,2))</f>
        <v>-6.76692562263594E+055</v>
      </c>
      <c r="C184" s="0" t="s">
        <v>13</v>
      </c>
      <c r="D184" s="0" t="n">
        <f aca="false">D183*2</f>
        <v>4.7890485652059E+052</v>
      </c>
      <c r="F184" s="0" t="s">
        <v>14</v>
      </c>
      <c r="G184" s="0" t="n">
        <f aca="false">(B184/(D184-1))+11*LOG(D184,2)</f>
        <v>512</v>
      </c>
    </row>
    <row r="185" customFormat="false" ht="14.4" hidden="false" customHeight="false" outlineLevel="0" collapsed="false">
      <c r="A185" s="0" t="s">
        <v>12</v>
      </c>
      <c r="B185" s="2" t="n">
        <f aca="false">(D185-1)*(512-11*LOG(D185,2))</f>
        <v>-1.36392103137064E+056</v>
      </c>
      <c r="C185" s="0" t="s">
        <v>13</v>
      </c>
      <c r="D185" s="0" t="n">
        <f aca="false">D184*2</f>
        <v>9.57809713041181E+052</v>
      </c>
      <c r="F185" s="0" t="s">
        <v>14</v>
      </c>
      <c r="G185" s="0" t="n">
        <f aca="false">(B185/(D185-1))+11*LOG(D185,2)</f>
        <v>512</v>
      </c>
    </row>
    <row r="186" customFormat="false" ht="14.4" hidden="false" customHeight="false" outlineLevel="0" collapsed="false">
      <c r="A186" s="0" t="s">
        <v>12</v>
      </c>
      <c r="B186" s="2" t="n">
        <f aca="false">(D186-1)*(512-11*LOG(D186,2))</f>
        <v>-2.74891387642819E+056</v>
      </c>
      <c r="C186" s="0" t="s">
        <v>13</v>
      </c>
      <c r="D186" s="0" t="n">
        <f aca="false">D185*2</f>
        <v>1.91561942608236E+053</v>
      </c>
      <c r="F186" s="0" t="s">
        <v>14</v>
      </c>
      <c r="G186" s="0" t="n">
        <f aca="false">(B186/(D186-1))+11*LOG(D186,2)</f>
        <v>512</v>
      </c>
    </row>
    <row r="187" customFormat="false" ht="14.4" hidden="false" customHeight="false" outlineLevel="0" collapsed="false">
      <c r="A187" s="0" t="s">
        <v>12</v>
      </c>
      <c r="B187" s="2" t="n">
        <f aca="false">(D187-1)*(512-11*LOG(D187,2))</f>
        <v>-5.53997138023019E+056</v>
      </c>
      <c r="C187" s="0" t="s">
        <v>13</v>
      </c>
      <c r="D187" s="0" t="n">
        <f aca="false">D186*2</f>
        <v>3.83123885216472E+053</v>
      </c>
      <c r="F187" s="0" t="s">
        <v>14</v>
      </c>
      <c r="G187" s="0" t="n">
        <f aca="false">(B187/(D187-1))+11*LOG(D187,2)</f>
        <v>512</v>
      </c>
    </row>
    <row r="188" customFormat="false" ht="14.4" hidden="false" customHeight="false" outlineLevel="0" collapsed="false">
      <c r="A188" s="0" t="s">
        <v>12</v>
      </c>
      <c r="B188" s="2" t="n">
        <f aca="false">(D188-1)*(512-11*LOG(D188,2))</f>
        <v>-1.1164230015208E+057</v>
      </c>
      <c r="C188" s="0" t="s">
        <v>13</v>
      </c>
      <c r="D188" s="0" t="n">
        <f aca="false">D187*2</f>
        <v>7.66247770432944E+053</v>
      </c>
      <c r="F188" s="0" t="s">
        <v>14</v>
      </c>
      <c r="G188" s="0" t="n">
        <f aca="false">(B188/(D188-1))+11*LOG(D188,2)</f>
        <v>512</v>
      </c>
    </row>
    <row r="189" customFormat="false" ht="14.4" hidden="false" customHeight="false" outlineLevel="0" collapsed="false">
      <c r="A189" s="0" t="s">
        <v>12</v>
      </c>
      <c r="B189" s="2" t="n">
        <f aca="false">(D189-1)*(512-11*LOG(D189,2))</f>
        <v>-2.24970345399112E+057</v>
      </c>
      <c r="C189" s="0" t="s">
        <v>13</v>
      </c>
      <c r="D189" s="0" t="n">
        <f aca="false">D188*2</f>
        <v>1.53249554086589E+054</v>
      </c>
      <c r="F189" s="0" t="s">
        <v>14</v>
      </c>
      <c r="G189" s="0" t="n">
        <f aca="false">(B189/(D189-1))+11*LOG(D189,2)</f>
        <v>512</v>
      </c>
    </row>
    <row r="190" customFormat="false" ht="14.4" hidden="false" customHeight="false" outlineLevel="0" collapsed="false">
      <c r="A190" s="0" t="s">
        <v>12</v>
      </c>
      <c r="B190" s="2" t="n">
        <f aca="false">(D190-1)*(512-11*LOG(D190,2))</f>
        <v>-4.5331218098813E+057</v>
      </c>
      <c r="C190" s="0" t="s">
        <v>13</v>
      </c>
      <c r="D190" s="0" t="n">
        <f aca="false">D189*2</f>
        <v>3.06499108173178E+054</v>
      </c>
      <c r="F190" s="0" t="s">
        <v>14</v>
      </c>
      <c r="G190" s="0" t="n">
        <f aca="false">(B190/(D190-1))+11*LOG(D190,2)</f>
        <v>512</v>
      </c>
    </row>
    <row r="191" customFormat="false" ht="14.4" hidden="false" customHeight="false" outlineLevel="0" collapsed="false">
      <c r="A191" s="0" t="s">
        <v>12</v>
      </c>
      <c r="B191" s="2" t="n">
        <f aca="false">(D191-1)*(512-11*LOG(D191,2))</f>
        <v>-9.1336734235607E+057</v>
      </c>
      <c r="C191" s="0" t="s">
        <v>13</v>
      </c>
      <c r="D191" s="0" t="n">
        <f aca="false">D190*2</f>
        <v>6.12998216346356E+054</v>
      </c>
      <c r="F191" s="0" t="s">
        <v>14</v>
      </c>
      <c r="G191" s="0" t="n">
        <f aca="false">(B191/(D191-1))+11*LOG(D191,2)</f>
        <v>512</v>
      </c>
    </row>
    <row r="192" customFormat="false" ht="14.4" hidden="false" customHeight="false" outlineLevel="0" collapsed="false">
      <c r="A192" s="0" t="s">
        <v>12</v>
      </c>
      <c r="B192" s="2" t="n">
        <f aca="false">(D192-1)*(512-11*LOG(D192,2))</f>
        <v>-1.84022064547176E+058</v>
      </c>
      <c r="C192" s="0" t="s">
        <v>13</v>
      </c>
      <c r="D192" s="0" t="n">
        <f aca="false">D191*2</f>
        <v>1.22599643269271E+055</v>
      </c>
      <c r="F192" s="0" t="s">
        <v>14</v>
      </c>
      <c r="G192" s="0" t="n">
        <f aca="false">(B192/(D192-1))+11*LOG(D192,2)</f>
        <v>512</v>
      </c>
    </row>
    <row r="193" customFormat="false" ht="14.4" hidden="false" customHeight="false" outlineLevel="0" collapsed="false">
      <c r="A193" s="0" t="s">
        <v>12</v>
      </c>
      <c r="B193" s="2" t="n">
        <f aca="false">(D193-1)*(512-11*LOG(D193,2))</f>
        <v>-3.70741321246276E+058</v>
      </c>
      <c r="C193" s="0" t="s">
        <v>13</v>
      </c>
      <c r="D193" s="0" t="n">
        <f aca="false">D192*2</f>
        <v>2.45199286538542E+055</v>
      </c>
      <c r="F193" s="0" t="s">
        <v>14</v>
      </c>
      <c r="G193" s="0" t="n">
        <f aca="false">(B193/(D193-1))+11*LOG(D193,2)</f>
        <v>512</v>
      </c>
    </row>
    <row r="194" customFormat="false" ht="14.4" hidden="false" customHeight="false" outlineLevel="0" collapsed="false">
      <c r="A194" s="0" t="s">
        <v>12</v>
      </c>
      <c r="B194" s="2" t="n">
        <f aca="false">(D194-1)*(512-11*LOG(D194,2))</f>
        <v>-7.468770267964E+058</v>
      </c>
      <c r="C194" s="0" t="s">
        <v>13</v>
      </c>
      <c r="D194" s="0" t="n">
        <f aca="false">D193*2</f>
        <v>4.90398573077084E+055</v>
      </c>
      <c r="F194" s="0" t="s">
        <v>14</v>
      </c>
      <c r="G194" s="0" t="n">
        <f aca="false">(B194/(D194-1))+11*LOG(D194,2)</f>
        <v>512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0.70703125" defaultRowHeight="14.4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LibreOffice/7.2.4.1$Windows_X86_64 LibreOffice_project/27d75539669ac387bb498e35313b970b7fe9c4f9</Application>
  <AppVersion>15.0000</AppVersion>
  <Company>EADS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2019-12-02T07:47:22Z</dcterms:created>
  <dc:creator>Vazquez Pereda, Javier</dc:creator>
  <dc:description/>
  <dc:language>es-ES</dc:language>
  <cp:lastModifiedBy/>
  <dcterms:modified xsi:type="dcterms:W3CDTF">2022-11-23T11:16:32Z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