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fv-my.sharepoint.com/personal/7900780_alumnos_ufv_es/Documents/2 Curso/2 Cuatri/Estadistica/Ejercicio2/"/>
    </mc:Choice>
  </mc:AlternateContent>
  <xr:revisionPtr revIDLastSave="85" documentId="8_{CA2EB54F-B184-BE4F-8B36-E2D86504DB95}" xr6:coauthVersionLast="46" xr6:coauthVersionMax="46" xr10:uidLastSave="{1FBBF9DA-3DEC-C748-9C85-4EA78FB1668B}"/>
  <bookViews>
    <workbookView xWindow="80" yWindow="500" windowWidth="25440" windowHeight="14440" xr2:uid="{65D2FB5F-88D6-B740-B711-FB90DEC710D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19" i="1"/>
  <c r="D16" i="1"/>
  <c r="D12" i="1"/>
  <c r="H5" i="1"/>
  <c r="H4" i="1"/>
  <c r="H6" i="1"/>
  <c r="H7" i="1"/>
  <c r="H8" i="1"/>
  <c r="H3" i="1"/>
  <c r="C4" i="1"/>
  <c r="C5" i="1"/>
  <c r="C6" i="1"/>
  <c r="C7" i="1"/>
  <c r="C8" i="1"/>
  <c r="C3" i="1"/>
  <c r="G3" i="1"/>
  <c r="G4" i="1" s="1"/>
  <c r="G5" i="1" s="1"/>
  <c r="G6" i="1" s="1"/>
  <c r="G7" i="1" s="1"/>
  <c r="G8" i="1" s="1"/>
  <c r="D11" i="1" s="1"/>
  <c r="F4" i="1"/>
  <c r="F5" i="1"/>
  <c r="F6" i="1"/>
  <c r="F7" i="1"/>
  <c r="F8" i="1"/>
  <c r="F3" i="1"/>
  <c r="F9" i="1" s="1"/>
  <c r="D15" i="1" l="1"/>
</calcChain>
</file>

<file path=xl/sharedStrings.xml><?xml version="1.0" encoding="utf-8"?>
<sst xmlns="http://schemas.openxmlformats.org/spreadsheetml/2006/main" count="23" uniqueCount="23">
  <si>
    <t>xi*ni</t>
  </si>
  <si>
    <t>Mediana</t>
  </si>
  <si>
    <t>Tamaño de la Muestra</t>
  </si>
  <si>
    <t>Intervalo donde esta</t>
  </si>
  <si>
    <t>Numero de Establecimientos (ni)</t>
  </si>
  <si>
    <t>Interpolacion Mediana</t>
  </si>
  <si>
    <t>Media</t>
  </si>
  <si>
    <t>Li</t>
  </si>
  <si>
    <t>Li+1</t>
  </si>
  <si>
    <t>[150,200)</t>
  </si>
  <si>
    <t>xi (Marca de Clase)</t>
  </si>
  <si>
    <t>Ni (Frecuencia Absoluta Acumulada)</t>
  </si>
  <si>
    <t>hi (Densidad o Altura)</t>
  </si>
  <si>
    <t>ai(Amplitud)</t>
  </si>
  <si>
    <t>Densidad es Frecuencia entre la amplitud del intervalo</t>
  </si>
  <si>
    <t xml:space="preserve">Ventas medias de los establecimientos </t>
  </si>
  <si>
    <t>Primer valor de la frecuencia absoluta que supera 100 es 146</t>
  </si>
  <si>
    <t>El 50% de las ventas esta por encima de 168,49 euros, el otro 50% no llega a esas ventas</t>
  </si>
  <si>
    <t>Moda</t>
  </si>
  <si>
    <t>el intervalo [150, 200)</t>
  </si>
  <si>
    <t>Las ventas que mas se repiten</t>
  </si>
  <si>
    <t>Percentil alto</t>
  </si>
  <si>
    <t>el 75% de la muestra vende por debajo de 213,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</si>
</sst>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7AA1D-0447-474D-A40C-9FC1C1D19181}">
  <dimension ref="A2:I22"/>
  <sheetViews>
    <sheetView tabSelected="1" workbookViewId="0">
      <selection activeCell="D23" sqref="D23"/>
    </sheetView>
  </sheetViews>
  <sheetFormatPr baseColWidth="10" defaultRowHeight="16" x14ac:dyDescent="0.2"/>
  <cols>
    <col min="2" max="2" width="19.6640625" bestFit="1" customWidth="1"/>
    <col min="3" max="3" width="19.6640625" customWidth="1"/>
    <col min="4" max="4" width="28.6640625" bestFit="1" customWidth="1"/>
    <col min="5" max="5" width="17" bestFit="1" customWidth="1"/>
    <col min="6" max="6" width="11.5" bestFit="1" customWidth="1"/>
    <col min="7" max="7" width="31.5" bestFit="1" customWidth="1"/>
    <col min="8" max="8" width="19.1640625" bestFit="1" customWidth="1"/>
  </cols>
  <sheetData>
    <row r="2" spans="1:9" x14ac:dyDescent="0.2">
      <c r="A2" t="s">
        <v>7</v>
      </c>
      <c r="B2" t="s">
        <v>8</v>
      </c>
      <c r="C2" t="s">
        <v>13</v>
      </c>
      <c r="D2" t="s">
        <v>4</v>
      </c>
      <c r="E2" t="s">
        <v>10</v>
      </c>
      <c r="F2" t="s">
        <v>0</v>
      </c>
      <c r="G2" t="s">
        <v>11</v>
      </c>
      <c r="H2" t="s">
        <v>12</v>
      </c>
      <c r="I2" t="s">
        <v>14</v>
      </c>
    </row>
    <row r="3" spans="1:9" x14ac:dyDescent="0.2">
      <c r="A3">
        <v>0</v>
      </c>
      <c r="B3">
        <v>100</v>
      </c>
      <c r="C3">
        <f>(B3-A3)</f>
        <v>100</v>
      </c>
      <c r="D3">
        <v>26</v>
      </c>
      <c r="E3">
        <v>50</v>
      </c>
      <c r="F3">
        <f>(D3*E3)</f>
        <v>1300</v>
      </c>
      <c r="G3">
        <f>(D3)</f>
        <v>26</v>
      </c>
      <c r="H3">
        <f>(D3/C3)</f>
        <v>0.26</v>
      </c>
    </row>
    <row r="4" spans="1:9" x14ac:dyDescent="0.2">
      <c r="A4">
        <v>100</v>
      </c>
      <c r="B4">
        <v>150</v>
      </c>
      <c r="C4">
        <f t="shared" ref="C4:C8" si="0">(B4-A4)</f>
        <v>50</v>
      </c>
      <c r="D4">
        <v>47</v>
      </c>
      <c r="E4">
        <v>125</v>
      </c>
      <c r="F4">
        <f t="shared" ref="F4:F8" si="1">(D4*E4)</f>
        <v>5875</v>
      </c>
      <c r="G4">
        <f>(D4+G3)</f>
        <v>73</v>
      </c>
      <c r="H4">
        <f t="shared" ref="H4:H8" si="2">(D4/C4)</f>
        <v>0.94</v>
      </c>
    </row>
    <row r="5" spans="1:9" x14ac:dyDescent="0.2">
      <c r="A5">
        <v>150</v>
      </c>
      <c r="B5">
        <v>200</v>
      </c>
      <c r="C5">
        <f t="shared" si="0"/>
        <v>50</v>
      </c>
      <c r="D5">
        <v>73</v>
      </c>
      <c r="E5">
        <v>175</v>
      </c>
      <c r="F5">
        <f t="shared" si="1"/>
        <v>12775</v>
      </c>
      <c r="G5">
        <f t="shared" ref="G5:G8" si="3">(D5+G4)</f>
        <v>146</v>
      </c>
      <c r="H5">
        <f>(D5/C5)</f>
        <v>1.46</v>
      </c>
    </row>
    <row r="6" spans="1:9" x14ac:dyDescent="0.2">
      <c r="A6">
        <v>200</v>
      </c>
      <c r="B6">
        <v>300</v>
      </c>
      <c r="C6">
        <f t="shared" si="0"/>
        <v>100</v>
      </c>
      <c r="D6">
        <v>30</v>
      </c>
      <c r="E6">
        <v>250</v>
      </c>
      <c r="F6">
        <f t="shared" si="1"/>
        <v>7500</v>
      </c>
      <c r="G6">
        <f t="shared" si="3"/>
        <v>176</v>
      </c>
      <c r="H6">
        <f t="shared" si="2"/>
        <v>0.3</v>
      </c>
    </row>
    <row r="7" spans="1:9" x14ac:dyDescent="0.2">
      <c r="A7">
        <v>300</v>
      </c>
      <c r="B7">
        <v>400</v>
      </c>
      <c r="C7">
        <f t="shared" si="0"/>
        <v>100</v>
      </c>
      <c r="D7">
        <v>14</v>
      </c>
      <c r="E7">
        <v>350</v>
      </c>
      <c r="F7">
        <f t="shared" si="1"/>
        <v>4900</v>
      </c>
      <c r="G7">
        <f>(D7+G6)</f>
        <v>190</v>
      </c>
      <c r="H7">
        <f t="shared" si="2"/>
        <v>0.14000000000000001</v>
      </c>
    </row>
    <row r="8" spans="1:9" x14ac:dyDescent="0.2">
      <c r="A8">
        <v>400</v>
      </c>
      <c r="B8">
        <v>600</v>
      </c>
      <c r="C8">
        <f t="shared" si="0"/>
        <v>200</v>
      </c>
      <c r="D8">
        <v>10</v>
      </c>
      <c r="E8">
        <v>500</v>
      </c>
      <c r="F8">
        <f t="shared" si="1"/>
        <v>5000</v>
      </c>
      <c r="G8">
        <f t="shared" si="3"/>
        <v>200</v>
      </c>
      <c r="H8">
        <f t="shared" si="2"/>
        <v>0.05</v>
      </c>
    </row>
    <row r="9" spans="1:9" x14ac:dyDescent="0.2">
      <c r="F9">
        <f>(SUM(F3:F8))</f>
        <v>37350</v>
      </c>
    </row>
    <row r="11" spans="1:9" x14ac:dyDescent="0.2">
      <c r="B11" t="s">
        <v>2</v>
      </c>
      <c r="D11">
        <f>(G8)</f>
        <v>200</v>
      </c>
    </row>
    <row r="12" spans="1:9" x14ac:dyDescent="0.2">
      <c r="B12" t="s">
        <v>6</v>
      </c>
      <c r="D12">
        <f>(F9/D11)</f>
        <v>186.75</v>
      </c>
      <c r="E12" t="s">
        <v>15</v>
      </c>
    </row>
    <row r="14" spans="1:9" x14ac:dyDescent="0.2">
      <c r="B14" t="s">
        <v>1</v>
      </c>
    </row>
    <row r="15" spans="1:9" x14ac:dyDescent="0.2">
      <c r="B15" t="s">
        <v>3</v>
      </c>
      <c r="D15">
        <f>(D11/2)</f>
        <v>100</v>
      </c>
      <c r="E15" t="s">
        <v>9</v>
      </c>
      <c r="F15" t="s">
        <v>16</v>
      </c>
    </row>
    <row r="16" spans="1:9" x14ac:dyDescent="0.2">
      <c r="B16" t="s">
        <v>5</v>
      </c>
      <c r="D16">
        <f>(A5+((D15-G4)/D5)*(B5-A5))</f>
        <v>168.49315068493149</v>
      </c>
      <c r="F16" t="s">
        <v>17</v>
      </c>
    </row>
    <row r="18" spans="2:6" x14ac:dyDescent="0.2">
      <c r="B18" t="s">
        <v>18</v>
      </c>
      <c r="C18" t="s">
        <v>19</v>
      </c>
    </row>
    <row r="19" spans="2:6" x14ac:dyDescent="0.2">
      <c r="C19">
        <f>(A5+((H5-H4)/(H5-H4)+(H5-H6))*C5)</f>
        <v>258</v>
      </c>
      <c r="F19" t="s">
        <v>20</v>
      </c>
    </row>
    <row r="21" spans="2:6" x14ac:dyDescent="0.2">
      <c r="B21" t="s">
        <v>21</v>
      </c>
    </row>
    <row r="22" spans="2:6" x14ac:dyDescent="0.2">
      <c r="C22">
        <f>(A6+((A5-G5)/D6)*C6)</f>
        <v>213.33333333333334</v>
      </c>
      <c r="D2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Diego Viñals Lage</cp:lastModifiedBy>
  <dcterms:created xsi:type="dcterms:W3CDTF">2021-02-12T10:03:32Z</dcterms:created>
  <dcterms:modified xsi:type="dcterms:W3CDTF">2021-02-12T10:55:25Z</dcterms:modified>
</cp:coreProperties>
</file>