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TFM\dades\resultats_pont_vilomar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  <c r="C13" i="1"/>
  <c r="C14" i="1"/>
  <c r="C11" i="1"/>
  <c r="C6" i="1" l="1"/>
  <c r="D6" i="1"/>
  <c r="E6" i="1"/>
  <c r="B20" i="1" s="1"/>
  <c r="F6" i="1"/>
  <c r="B21" i="1" s="1"/>
  <c r="G6" i="1"/>
  <c r="H6" i="1"/>
  <c r="I6" i="1"/>
  <c r="J6" i="1"/>
  <c r="B6" i="1"/>
  <c r="C22" i="1"/>
  <c r="B22" i="1"/>
  <c r="C21" i="1"/>
  <c r="F15" i="1"/>
  <c r="E15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D15" i="1" s="1"/>
  <c r="B11" i="1"/>
  <c r="B15" i="1" s="1"/>
  <c r="B23" i="1" l="1"/>
  <c r="E17" i="1"/>
  <c r="C15" i="1"/>
  <c r="C20" i="1"/>
  <c r="C23" i="1" s="1"/>
</calcChain>
</file>

<file path=xl/sharedStrings.xml><?xml version="1.0" encoding="utf-8"?>
<sst xmlns="http://schemas.openxmlformats.org/spreadsheetml/2006/main" count="25" uniqueCount="23">
  <si>
    <t>area</t>
  </si>
  <si>
    <t>biomassa_pre</t>
  </si>
  <si>
    <t>biomassa_con_tot</t>
  </si>
  <si>
    <t>CO2</t>
  </si>
  <si>
    <t>CH4</t>
  </si>
  <si>
    <t>CO2eq_CH4</t>
  </si>
  <si>
    <t>N2O</t>
  </si>
  <si>
    <t>CO2eq_N2O</t>
  </si>
  <si>
    <t>CO2eq_total</t>
  </si>
  <si>
    <t>Severitat</t>
  </si>
  <si>
    <t>Superfície</t>
  </si>
  <si>
    <t>%</t>
  </si>
  <si>
    <t>Biomassa preexixtent</t>
  </si>
  <si>
    <t>Biomassa Consumida</t>
  </si>
  <si>
    <t>CO2 equivalent</t>
  </si>
  <si>
    <t xml:space="preserve">Baixa </t>
  </si>
  <si>
    <t xml:space="preserve">Moderada </t>
  </si>
  <si>
    <t>Alta</t>
  </si>
  <si>
    <t>Molt Alta</t>
  </si>
  <si>
    <t>Total CO2</t>
  </si>
  <si>
    <t>Total CH4</t>
  </si>
  <si>
    <t>Total N2O</t>
  </si>
  <si>
    <t>Total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</si>
</sst>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11" sqref="C11:C14"/>
    </sheetView>
  </sheetViews>
  <sheetFormatPr defaultRowHeight="15" x14ac:dyDescent="0.25"/>
  <cols>
    <col min="2" max="2" width="9.85546875" bestFit="1" customWidth="1"/>
    <col min="3" max="3" width="14.710937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>
        <v>28.021999999999998</v>
      </c>
      <c r="C2">
        <v>1247.956528771902</v>
      </c>
      <c r="D2">
        <v>311.98913219297549</v>
      </c>
      <c r="E2">
        <v>429.60903502972718</v>
      </c>
      <c r="F2">
        <v>0.43678478507016572</v>
      </c>
      <c r="G2">
        <v>9.1724804864734786</v>
      </c>
      <c r="H2">
        <v>3.7438695863157061E-2</v>
      </c>
      <c r="I2">
        <v>11.1567313672208</v>
      </c>
      <c r="J2">
        <v>449.93824688342153</v>
      </c>
    </row>
    <row r="3" spans="1:10" x14ac:dyDescent="0.25">
      <c r="A3" s="1">
        <v>2</v>
      </c>
      <c r="B3">
        <v>47.392000000000003</v>
      </c>
      <c r="C3">
        <v>1893.7771399949929</v>
      </c>
      <c r="D3">
        <v>757.51085599799751</v>
      </c>
      <c r="E3">
        <v>1043.092448709242</v>
      </c>
      <c r="F3">
        <v>1.060515198397197</v>
      </c>
      <c r="G3">
        <v>22.270819166341131</v>
      </c>
      <c r="H3">
        <v>9.09013027197597E-2</v>
      </c>
      <c r="I3">
        <v>27.088588210488389</v>
      </c>
      <c r="J3">
        <v>1092.451856086072</v>
      </c>
    </row>
    <row r="4" spans="1:10" x14ac:dyDescent="0.25">
      <c r="A4" s="1">
        <v>3</v>
      </c>
      <c r="B4">
        <v>127.63800000000001</v>
      </c>
      <c r="C4">
        <v>4740.9602938255975</v>
      </c>
      <c r="D4">
        <v>2275.6609410362871</v>
      </c>
      <c r="E4">
        <v>3133.5851158069672</v>
      </c>
      <c r="F4">
        <v>3.1859253174508022</v>
      </c>
      <c r="G4">
        <v>66.904431666466834</v>
      </c>
      <c r="H4">
        <v>0.27307931292435439</v>
      </c>
      <c r="I4">
        <v>81.377635251457619</v>
      </c>
      <c r="J4">
        <v>3281.8671827248918</v>
      </c>
    </row>
    <row r="5" spans="1:10" x14ac:dyDescent="0.25">
      <c r="A5" s="1">
        <v>4</v>
      </c>
      <c r="B5">
        <v>155.15100000000001</v>
      </c>
      <c r="C5">
        <v>5795.6272177777946</v>
      </c>
      <c r="D5">
        <v>3245.5512419555648</v>
      </c>
      <c r="E5">
        <v>4469.1240601728132</v>
      </c>
      <c r="F5">
        <v>4.5437717387377914</v>
      </c>
      <c r="G5">
        <v>95.41920651349362</v>
      </c>
      <c r="H5">
        <v>0.38946614903466792</v>
      </c>
      <c r="I5">
        <v>116.06091241233101</v>
      </c>
      <c r="J5">
        <v>4680.6041790986383</v>
      </c>
    </row>
    <row r="6" spans="1:10" x14ac:dyDescent="0.25">
      <c r="B6">
        <f>SUM(B2:B5)</f>
        <v>358.20300000000003</v>
      </c>
      <c r="C6">
        <f t="shared" ref="C6:J6" si="0">SUM(C2:C5)</f>
        <v>13678.321180370287</v>
      </c>
      <c r="D6">
        <f t="shared" si="0"/>
        <v>6590.7121711828249</v>
      </c>
      <c r="E6">
        <f t="shared" si="0"/>
        <v>9075.4106597187492</v>
      </c>
      <c r="F6">
        <f t="shared" si="0"/>
        <v>9.2269970396559557</v>
      </c>
      <c r="G6">
        <f t="shared" si="0"/>
        <v>193.76693783277506</v>
      </c>
      <c r="H6">
        <f t="shared" si="0"/>
        <v>0.79088546054193909</v>
      </c>
      <c r="I6">
        <f t="shared" si="0"/>
        <v>235.68386724149781</v>
      </c>
      <c r="J6">
        <f t="shared" si="0"/>
        <v>9504.8614647930226</v>
      </c>
    </row>
    <row r="10" spans="1:10" x14ac:dyDescent="0.25">
      <c r="A10" t="s">
        <v>9</v>
      </c>
      <c r="B10" t="s">
        <v>10</v>
      </c>
      <c r="C10" s="2" t="s">
        <v>11</v>
      </c>
      <c r="D10" t="s">
        <v>12</v>
      </c>
      <c r="E10" t="s">
        <v>13</v>
      </c>
      <c r="F10" t="s">
        <v>14</v>
      </c>
    </row>
    <row r="11" spans="1:10" x14ac:dyDescent="0.25">
      <c r="A11" t="s">
        <v>15</v>
      </c>
      <c r="B11" s="3">
        <f>B2</f>
        <v>28.021999999999998</v>
      </c>
      <c r="C11" s="3">
        <f>B11/$B$15*100</f>
        <v>7.8229383896840599</v>
      </c>
      <c r="D11" s="3">
        <f>C2</f>
        <v>1247.956528771902</v>
      </c>
      <c r="E11" s="3">
        <f>D2</f>
        <v>311.98913219297549</v>
      </c>
      <c r="F11" s="3">
        <f>J2</f>
        <v>449.93824688342153</v>
      </c>
    </row>
    <row r="12" spans="1:10" x14ac:dyDescent="0.25">
      <c r="A12" t="s">
        <v>16</v>
      </c>
      <c r="B12" s="3">
        <f t="shared" ref="B12:B14" si="1">B3</f>
        <v>47.392000000000003</v>
      </c>
      <c r="C12" s="3">
        <f t="shared" ref="C12:C14" si="2">B12/$B$15*100</f>
        <v>13.230486623506781</v>
      </c>
      <c r="D12" s="3">
        <f t="shared" ref="D12:E14" si="3">C3</f>
        <v>1893.7771399949929</v>
      </c>
      <c r="E12" s="3">
        <f t="shared" si="3"/>
        <v>757.51085599799751</v>
      </c>
      <c r="F12" s="3">
        <f t="shared" ref="F12:F14" si="4">J3</f>
        <v>1092.451856086072</v>
      </c>
    </row>
    <row r="13" spans="1:10" x14ac:dyDescent="0.25">
      <c r="A13" t="s">
        <v>17</v>
      </c>
      <c r="B13" s="3">
        <f t="shared" si="1"/>
        <v>127.63800000000001</v>
      </c>
      <c r="C13" s="3">
        <f t="shared" si="2"/>
        <v>35.632867396420465</v>
      </c>
      <c r="D13" s="3">
        <f t="shared" si="3"/>
        <v>4740.9602938255975</v>
      </c>
      <c r="E13" s="3">
        <f t="shared" si="3"/>
        <v>2275.6609410362871</v>
      </c>
      <c r="F13" s="3">
        <f t="shared" si="4"/>
        <v>3281.8671827248918</v>
      </c>
    </row>
    <row r="14" spans="1:10" x14ac:dyDescent="0.25">
      <c r="A14" t="s">
        <v>18</v>
      </c>
      <c r="B14" s="3">
        <f t="shared" si="1"/>
        <v>155.15100000000001</v>
      </c>
      <c r="C14" s="3">
        <f t="shared" si="2"/>
        <v>43.313707590388688</v>
      </c>
      <c r="D14" s="3">
        <f t="shared" si="3"/>
        <v>5795.6272177777946</v>
      </c>
      <c r="E14" s="3">
        <f t="shared" si="3"/>
        <v>3245.5512419555648</v>
      </c>
      <c r="F14" s="3">
        <f t="shared" si="4"/>
        <v>4680.6041790986383</v>
      </c>
    </row>
    <row r="15" spans="1:10" x14ac:dyDescent="0.25">
      <c r="B15">
        <f>SUM(B11:B14)</f>
        <v>358.20300000000003</v>
      </c>
      <c r="C15">
        <f t="shared" ref="C15:F15" si="5">SUM(C11:C14)</f>
        <v>100</v>
      </c>
      <c r="D15">
        <f t="shared" si="5"/>
        <v>13678.321180370287</v>
      </c>
      <c r="E15">
        <f t="shared" si="5"/>
        <v>6590.7121711828249</v>
      </c>
      <c r="F15">
        <f t="shared" si="5"/>
        <v>9504.8614647930226</v>
      </c>
    </row>
    <row r="17" spans="1:5" x14ac:dyDescent="0.25">
      <c r="E17">
        <f>E15/D15*100</f>
        <v>48.183633680433921</v>
      </c>
    </row>
    <row r="19" spans="1:5" x14ac:dyDescent="0.25">
      <c r="C19" s="4" t="s">
        <v>14</v>
      </c>
    </row>
    <row r="20" spans="1:5" x14ac:dyDescent="0.25">
      <c r="A20" s="4" t="s">
        <v>19</v>
      </c>
      <c r="B20" s="5">
        <f>E6</f>
        <v>9075.4106597187492</v>
      </c>
      <c r="C20" s="5">
        <f>B20</f>
        <v>9075.4106597187492</v>
      </c>
    </row>
    <row r="21" spans="1:5" x14ac:dyDescent="0.25">
      <c r="A21" s="4" t="s">
        <v>20</v>
      </c>
      <c r="B21" s="5">
        <f>F6</f>
        <v>9.2269970396559557</v>
      </c>
      <c r="C21" s="5">
        <f>G6</f>
        <v>193.76693783277506</v>
      </c>
    </row>
    <row r="22" spans="1:5" x14ac:dyDescent="0.25">
      <c r="A22" s="4" t="s">
        <v>21</v>
      </c>
      <c r="B22" s="3">
        <f>H6</f>
        <v>0.79088546054193909</v>
      </c>
      <c r="C22" s="5">
        <f>I6</f>
        <v>235.68386724149781</v>
      </c>
    </row>
    <row r="23" spans="1:5" x14ac:dyDescent="0.25">
      <c r="A23" s="4" t="s">
        <v>22</v>
      </c>
      <c r="B23" s="5">
        <f>SUM(B20:B22)</f>
        <v>9085.4285422189459</v>
      </c>
      <c r="C23" s="5">
        <f>SUM(C20:C22)</f>
        <v>9504.8614647930226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Pascuet Capdevila, Xavier</cp:lastModifiedBy>
  <dcterms:created xsi:type="dcterms:W3CDTF">2022-10-29T20:21:03Z</dcterms:created>
  <dcterms:modified xsi:type="dcterms:W3CDTF">2022-10-29T22:16:41Z</dcterms:modified>
</cp:coreProperties>
</file>