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ulio/Documents/MATLAB/edp/"/>
    </mc:Choice>
  </mc:AlternateContent>
  <xr:revisionPtr revIDLastSave="0" documentId="13_ncr:1_{DDBA94DB-DCFD-1242-B5D2-0801C1D10245}" xr6:coauthVersionLast="45" xr6:coauthVersionMax="45" xr10:uidLastSave="{00000000-0000-0000-0000-000000000000}"/>
  <bookViews>
    <workbookView xWindow="0" yWindow="460" windowWidth="28800" windowHeight="15960" activeTab="1" xr2:uid="{AE722889-7705-E149-9A91-168D84E4C286}"/>
  </bookViews>
  <sheets>
    <sheet name="Largo" sheetId="1" r:id="rId1"/>
    <sheet name="Corto" sheetId="2" r:id="rId2"/>
    <sheet name="ej 2" sheetId="5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" l="1"/>
  <c r="E9" i="5"/>
  <c r="E10" i="5" s="1"/>
  <c r="E11" i="5" s="1"/>
  <c r="E15" i="5" s="1"/>
  <c r="E16" i="5" s="1"/>
  <c r="F9" i="5"/>
  <c r="F10" i="5" s="1"/>
  <c r="F11" i="5" s="1"/>
  <c r="F15" i="5" s="1"/>
  <c r="F16" i="5" s="1"/>
  <c r="C9" i="5"/>
  <c r="B16" i="5"/>
  <c r="B15" i="5"/>
  <c r="D12" i="5"/>
  <c r="E12" i="5"/>
  <c r="F12" i="5"/>
  <c r="C12" i="5"/>
  <c r="D10" i="5"/>
  <c r="D11" i="5" s="1"/>
  <c r="D15" i="5" s="1"/>
  <c r="D16" i="5" s="1"/>
  <c r="C10" i="5"/>
  <c r="C11" i="5" s="1"/>
  <c r="C15" i="5" s="1"/>
  <c r="C16" i="5" s="1"/>
  <c r="K14" i="5"/>
  <c r="K18" i="5"/>
  <c r="K13" i="5"/>
  <c r="B18" i="5" l="1"/>
</calcChain>
</file>

<file path=xl/sharedStrings.xml><?xml version="1.0" encoding="utf-8"?>
<sst xmlns="http://schemas.openxmlformats.org/spreadsheetml/2006/main" count="89" uniqueCount="52">
  <si>
    <t>Año</t>
  </si>
  <si>
    <t>Inversión Activos Depreciables</t>
  </si>
  <si>
    <t>Inversión Activos No Depreciables</t>
  </si>
  <si>
    <t>Inversión Capital de Trabajo</t>
  </si>
  <si>
    <t>Ingresos por Ventas</t>
  </si>
  <si>
    <t>Costos de Ventas</t>
  </si>
  <si>
    <t>Costo Administrativo</t>
  </si>
  <si>
    <t>Margen Bruto</t>
  </si>
  <si>
    <t>Depreciación</t>
  </si>
  <si>
    <t>Margen Neto</t>
  </si>
  <si>
    <t>Otros Ingresos</t>
  </si>
  <si>
    <t>Otros Egresos</t>
  </si>
  <si>
    <t>Ganancia de Capital</t>
  </si>
  <si>
    <t>Pérdida del Ejercicio Anterior</t>
  </si>
  <si>
    <t>Utilidad Antes de Intereses e Impuestos</t>
  </si>
  <si>
    <t>Intereses</t>
  </si>
  <si>
    <t>Utilidad Antes de Impuestos</t>
  </si>
  <si>
    <t>Impuestos</t>
  </si>
  <si>
    <t>Utilidad Después de Impuestos</t>
  </si>
  <si>
    <t>Valor Residual Activos Depreciables</t>
  </si>
  <si>
    <t>Valor Residual Activos No Depreciables</t>
  </si>
  <si>
    <t>Recuperación Capital de Trabajo</t>
  </si>
  <si>
    <t>Amortización</t>
  </si>
  <si>
    <t>Préstamo</t>
  </si>
  <si>
    <t>Flujo de Caja Neto</t>
  </si>
  <si>
    <t>Flujo de Caja Descontado</t>
  </si>
  <si>
    <t>Periodos</t>
  </si>
  <si>
    <t>inversión</t>
  </si>
  <si>
    <t>Ingresos</t>
  </si>
  <si>
    <t>Capital de Trabajo</t>
  </si>
  <si>
    <t>Costos</t>
  </si>
  <si>
    <t>Depreaciación</t>
  </si>
  <si>
    <t>Otros ingreso</t>
  </si>
  <si>
    <t>Otros egresos</t>
  </si>
  <si>
    <t>U.A.I.</t>
  </si>
  <si>
    <t>Impuesto (t)</t>
  </si>
  <si>
    <t>U.D.I</t>
  </si>
  <si>
    <t>VR ND</t>
  </si>
  <si>
    <t>VR D</t>
  </si>
  <si>
    <t>FCN</t>
  </si>
  <si>
    <t>Flujos Marginales</t>
  </si>
  <si>
    <t>NUEVA - VIEJA</t>
  </si>
  <si>
    <t>Dep Vieja</t>
  </si>
  <si>
    <t>Va</t>
  </si>
  <si>
    <t xml:space="preserve">n </t>
  </si>
  <si>
    <t xml:space="preserve">Dep </t>
  </si>
  <si>
    <t>Dep nueva</t>
  </si>
  <si>
    <t>n</t>
  </si>
  <si>
    <t>Dep</t>
  </si>
  <si>
    <t>FCN D</t>
  </si>
  <si>
    <t>VAN</t>
  </si>
  <si>
    <t>Opcion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</si>
</sst>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5" x14ac:knownFonts="1">
    <font>
      <sz val="12"/>
      <color theme="1"/>
      <name val="Calibri"/>
      <family val="2"/>
      <scheme val="minor"/>
    </font>
    <font>
      <sz val="14"/>
      <name val="Tahoma"/>
      <family val="2"/>
    </font>
    <font>
      <b/>
      <u/>
      <sz val="18"/>
      <color rgb="FF000000"/>
      <name val="Calibri"/>
      <family val="2"/>
    </font>
    <font>
      <sz val="10"/>
      <name val="Arial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42" fontId="3" fillId="0" borderId="0" xfId="1" applyFont="1"/>
    <xf numFmtId="42" fontId="3" fillId="0" borderId="0" xfId="0" applyNumberFormat="1" applyFont="1"/>
    <xf numFmtId="0" fontId="0" fillId="0" borderId="1" xfId="0" applyFill="1" applyBorder="1"/>
    <xf numFmtId="0" fontId="0" fillId="3" borderId="2" xfId="0" applyFill="1" applyBorder="1"/>
    <xf numFmtId="0" fontId="0" fillId="3" borderId="0" xfId="0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1099634</xdr:colOff>
      <xdr:row>23</xdr:row>
      <xdr:rowOff>139390</xdr:rowOff>
    </xdr:from>
    <xdr:to>
      <xdr:col>11</xdr:col>
      <xdr:colOff>573049</xdr:colOff>
      <xdr:row>38</xdr:row>
      <xdr:rowOff>15487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7989A43-3DF9-E244-86D4-34BC50122303}"/>
                </a:ext>
              </a:extLst>
            </xdr:cNvPr>
            <xdr:cNvSpPr txBox="1"/>
          </xdr:nvSpPr>
          <xdr:spPr>
            <a:xfrm>
              <a:off x="1099634" y="4770244"/>
              <a:ext cx="8905488" cy="28962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ES_tradnl" sz="1100"/>
            </a:p>
            <a:p>
              <a:r>
                <a:rPr lang="es-ES_tradnl" sz="1400"/>
                <a:t>Para el</a:t>
              </a:r>
              <a:r>
                <a:rPr lang="es-ES_tradnl" sz="1400" baseline="0"/>
                <a:t> calculo de FCN en cada periodo se sumaron  los distintos costos e ingresos imputables.</a:t>
              </a:r>
            </a:p>
            <a:p>
              <a:endParaRPr lang="es-ES_tradnl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𝐹𝐶𝑁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𝐷𝑒𝑠𝑐𝑜𝑛𝑎𝑑𝑜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𝑝𝑒𝑟𝑖𝑜𝑑𝑜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𝑗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𝐹𝐶𝑁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800" b="0"/>
            </a:p>
            <a:p>
              <a:endParaRPr lang="es-ES_tradnl" sz="18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𝑉𝐴𝑁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pHide m:val="on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ES" sz="1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𝐹𝐶𝑁𝐷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ES_tradnl" sz="18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7989A43-3DF9-E244-86D4-34BC50122303}"/>
                </a:ext>
              </a:extLst>
            </xdr:cNvPr>
            <xdr:cNvSpPr txBox="1"/>
          </xdr:nvSpPr>
          <xdr:spPr>
            <a:xfrm>
              <a:off x="1099634" y="4770244"/>
              <a:ext cx="8905488" cy="28962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ES_tradnl" sz="1100"/>
            </a:p>
            <a:p>
              <a:r>
                <a:rPr lang="es-ES_tradnl" sz="1400"/>
                <a:t>Para el</a:t>
              </a:r>
              <a:r>
                <a:rPr lang="es-ES_tradnl" sz="1400" baseline="0"/>
                <a:t> calculo de FCN en cada periodo se sumaron  los distintos costos e ingresos imputables.</a:t>
              </a:r>
            </a:p>
            <a:p>
              <a:endParaRPr lang="es-ES_tradnl" sz="1100" baseline="0"/>
            </a:p>
            <a:p>
              <a:r>
                <a:rPr lang="es-ES" sz="1800" b="0" i="0">
                  <a:latin typeface="Cambria Math" panose="02040503050406030204" pitchFamily="18" charset="0"/>
                </a:rPr>
                <a:t>𝐹𝐶𝑁 𝐷𝑒𝑠𝑐𝑜𝑛𝑎𝑑𝑜 𝑝𝑒𝑟𝑖𝑜𝑑𝑜 𝑗=  〖𝐹𝐶𝑁〗_𝑗/〖(1+𝑖)〗^𝑗 </a:t>
              </a:r>
              <a:endParaRPr lang="es-ES" sz="1800" b="0"/>
            </a:p>
            <a:p>
              <a:endParaRPr lang="es-ES_tradnl" sz="1800"/>
            </a:p>
            <a:p>
              <a:r>
                <a:rPr lang="es-ES" sz="1800" b="0" i="0">
                  <a:latin typeface="Cambria Math" panose="02040503050406030204" pitchFamily="18" charset="0"/>
                </a:rPr>
                <a:t>𝑉𝐴𝑁= ∑8_𝑗▒〖𝐹𝐶𝑁𝐷〗_𝑗 </a:t>
              </a:r>
              <a:endParaRPr lang="es-ES_tradnl" sz="1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2472-2090-CF41-9645-1F087206F1C8}">
  <dimension ref="A1:Y41"/>
  <sheetViews>
    <sheetView workbookViewId="0">
      <selection activeCell="F6" sqref="F6"/>
    </sheetView>
  </sheetViews>
  <sheetFormatPr baseColWidth="10" defaultRowHeight="16" x14ac:dyDescent="0.2"/>
  <cols>
    <col min="1" max="1" width="42.6640625" bestFit="1" customWidth="1"/>
    <col min="6" max="6" width="11.1640625" bestFit="1" customWidth="1"/>
    <col min="8" max="8" width="11.1640625" bestFit="1" customWidth="1"/>
  </cols>
  <sheetData>
    <row r="1" spans="1:25" ht="24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"/>
      <c r="U1" s="2"/>
      <c r="V1" s="2"/>
      <c r="W1" s="2"/>
      <c r="X1" s="2"/>
      <c r="Y1" s="2"/>
    </row>
    <row r="2" spans="1:25" ht="18" x14ac:dyDescent="0.2">
      <c r="A2" s="5" t="s">
        <v>0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"/>
      <c r="U2" s="2"/>
      <c r="V2" s="2"/>
      <c r="W2" s="2"/>
      <c r="X2" s="2"/>
      <c r="Y2" s="2"/>
    </row>
    <row r="3" spans="1:25" ht="18" x14ac:dyDescent="0.2">
      <c r="A3" s="1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"/>
      <c r="U3" s="2"/>
      <c r="V3" s="2"/>
      <c r="W3" s="2"/>
      <c r="X3" s="2"/>
      <c r="Y3" s="2"/>
    </row>
    <row r="4" spans="1:25" ht="18" x14ac:dyDescent="0.2">
      <c r="A4" s="1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ht="18" x14ac:dyDescent="0.2">
      <c r="A5" s="1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2"/>
      <c r="U5" s="2"/>
      <c r="V5" s="2"/>
      <c r="W5" s="2"/>
      <c r="X5" s="2"/>
      <c r="Y5" s="2"/>
    </row>
    <row r="6" spans="1:25" ht="18" x14ac:dyDescent="0.2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"/>
      <c r="U6" s="2"/>
      <c r="V6" s="2"/>
      <c r="W6" s="2"/>
      <c r="X6" s="2"/>
      <c r="Y6" s="2"/>
    </row>
    <row r="7" spans="1:25" ht="18" x14ac:dyDescent="0.2">
      <c r="A7" s="1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"/>
      <c r="U7" s="2"/>
      <c r="V7" s="2"/>
      <c r="W7" s="2"/>
      <c r="X7" s="2"/>
      <c r="Y7" s="2"/>
    </row>
    <row r="8" spans="1:25" ht="18" x14ac:dyDescent="0.2">
      <c r="A8" s="1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"/>
      <c r="U8" s="2"/>
      <c r="V8" s="2"/>
      <c r="W8" s="2"/>
      <c r="X8" s="2"/>
      <c r="Y8" s="2"/>
    </row>
    <row r="9" spans="1:25" ht="18" x14ac:dyDescent="0.2">
      <c r="A9" s="6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"/>
      <c r="U9" s="2"/>
      <c r="V9" s="2"/>
      <c r="W9" s="2"/>
      <c r="X9" s="2"/>
      <c r="Y9" s="2"/>
    </row>
    <row r="10" spans="1:25" ht="18" x14ac:dyDescent="0.2">
      <c r="A10" s="1" t="s">
        <v>8</v>
      </c>
      <c r="B10" s="4"/>
      <c r="C10" s="4"/>
      <c r="D10" s="7"/>
      <c r="E10" s="7"/>
      <c r="F10" s="7"/>
      <c r="G10" s="7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"/>
      <c r="U10" s="2"/>
      <c r="V10" s="2"/>
      <c r="W10" s="2"/>
      <c r="X10" s="2"/>
      <c r="Y10" s="2"/>
    </row>
    <row r="11" spans="1:25" ht="18" x14ac:dyDescent="0.2">
      <c r="A11" s="6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2"/>
      <c r="U11" s="2"/>
      <c r="V11" s="2"/>
      <c r="W11" s="2"/>
      <c r="X11" s="2"/>
      <c r="Y11" s="2"/>
    </row>
    <row r="12" spans="1:25" ht="18" x14ac:dyDescent="0.2">
      <c r="A12" s="1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</row>
    <row r="13" spans="1:25" ht="18" x14ac:dyDescent="0.2">
      <c r="A13" s="1" t="s">
        <v>11</v>
      </c>
      <c r="B13" s="4"/>
      <c r="C13" s="4"/>
      <c r="D13" s="4"/>
      <c r="E13" s="4"/>
      <c r="F13" s="4"/>
      <c r="G13" s="4"/>
      <c r="H13" s="1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2"/>
      <c r="U13" s="2"/>
      <c r="V13" s="2"/>
      <c r="W13" s="2"/>
      <c r="X13" s="2"/>
      <c r="Y13" s="2"/>
    </row>
    <row r="14" spans="1:25" ht="18" x14ac:dyDescent="0.2">
      <c r="A14" s="1" t="s">
        <v>12</v>
      </c>
      <c r="B14" s="4"/>
      <c r="C14" s="4"/>
      <c r="D14" s="4"/>
      <c r="E14" s="4"/>
      <c r="F14" s="4"/>
      <c r="G14" s="4"/>
      <c r="H14" s="1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"/>
      <c r="U14" s="2"/>
      <c r="V14" s="2"/>
      <c r="W14" s="2"/>
      <c r="X14" s="2"/>
      <c r="Y14" s="2"/>
    </row>
    <row r="15" spans="1:25" ht="18" x14ac:dyDescent="0.2">
      <c r="A15" s="1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"/>
      <c r="U15" s="2"/>
      <c r="V15" s="2"/>
      <c r="W15" s="2"/>
      <c r="X15" s="2"/>
      <c r="Y15" s="2"/>
    </row>
    <row r="16" spans="1:25" ht="18" x14ac:dyDescent="0.2">
      <c r="A16" s="6" t="s">
        <v>14</v>
      </c>
      <c r="B16" s="4"/>
      <c r="C16" s="4"/>
      <c r="D16" s="4"/>
      <c r="E16" s="4"/>
      <c r="F16" s="4"/>
      <c r="G16" s="4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"/>
      <c r="U16" s="2"/>
      <c r="V16" s="2"/>
      <c r="W16" s="2"/>
      <c r="X16" s="2"/>
      <c r="Y16" s="2"/>
    </row>
    <row r="17" spans="1:25" ht="18" x14ac:dyDescent="0.2">
      <c r="A17" s="1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"/>
      <c r="U17" s="2"/>
      <c r="V17" s="2"/>
      <c r="W17" s="2"/>
      <c r="X17" s="2"/>
      <c r="Y17" s="2"/>
    </row>
    <row r="18" spans="1:25" ht="18" x14ac:dyDescent="0.2">
      <c r="A18" s="6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"/>
      <c r="U18" s="2"/>
      <c r="V18" s="2"/>
      <c r="W18" s="2"/>
      <c r="X18" s="2"/>
      <c r="Y18" s="2"/>
    </row>
    <row r="19" spans="1:25" ht="18" x14ac:dyDescent="0.2">
      <c r="A19" s="1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"/>
      <c r="U19" s="2"/>
      <c r="V19" s="2"/>
      <c r="W19" s="2"/>
      <c r="X19" s="2"/>
      <c r="Y19" s="2"/>
    </row>
    <row r="20" spans="1:25" ht="18" x14ac:dyDescent="0.2">
      <c r="A20" s="6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/>
      <c r="U20" s="2"/>
      <c r="V20" s="2"/>
      <c r="W20" s="2"/>
      <c r="X20" s="2"/>
      <c r="Y20" s="2"/>
    </row>
    <row r="21" spans="1:25" ht="18" x14ac:dyDescent="0.2">
      <c r="A21" s="1" t="s">
        <v>8</v>
      </c>
      <c r="B21" s="4"/>
      <c r="C21" s="7"/>
      <c r="D21" s="7"/>
      <c r="E21" s="7"/>
      <c r="F21" s="7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"/>
      <c r="U21" s="2"/>
      <c r="V21" s="2"/>
      <c r="W21" s="2"/>
      <c r="X21" s="2"/>
      <c r="Y21" s="2"/>
    </row>
    <row r="22" spans="1:25" ht="18" x14ac:dyDescent="0.2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"/>
      <c r="U22" s="2"/>
      <c r="V22" s="2"/>
      <c r="W22" s="2"/>
      <c r="X22" s="2"/>
      <c r="Y22" s="2"/>
    </row>
    <row r="23" spans="1:25" ht="18" x14ac:dyDescent="0.2">
      <c r="A23" s="1" t="s">
        <v>11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"/>
      <c r="U23" s="2"/>
      <c r="V23" s="2"/>
      <c r="W23" s="2"/>
      <c r="X23" s="2"/>
      <c r="Y23" s="2"/>
    </row>
    <row r="24" spans="1:25" ht="18" x14ac:dyDescent="0.2">
      <c r="A24" s="1" t="s">
        <v>12</v>
      </c>
      <c r="B24" s="4"/>
      <c r="C24" s="4"/>
      <c r="D24" s="4"/>
      <c r="E24" s="4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"/>
      <c r="U24" s="2"/>
      <c r="V24" s="2"/>
      <c r="W24" s="2"/>
      <c r="X24" s="2"/>
      <c r="Y24" s="2"/>
    </row>
    <row r="25" spans="1:25" ht="18" x14ac:dyDescent="0.2">
      <c r="A25" s="1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"/>
      <c r="U25" s="2"/>
      <c r="V25" s="2"/>
      <c r="W25" s="2"/>
      <c r="X25" s="2"/>
      <c r="Y25" s="2"/>
    </row>
    <row r="26" spans="1:25" ht="18" x14ac:dyDescent="0.2">
      <c r="A26" s="1" t="s">
        <v>19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2"/>
      <c r="V26" s="2"/>
      <c r="W26" s="2"/>
      <c r="X26" s="2"/>
      <c r="Y26" s="2"/>
    </row>
    <row r="27" spans="1:25" ht="18" x14ac:dyDescent="0.2">
      <c r="A27" s="1" t="s">
        <v>20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"/>
      <c r="U27" s="2"/>
      <c r="V27" s="2"/>
      <c r="W27" s="2"/>
      <c r="X27" s="2"/>
      <c r="Y27" s="2"/>
    </row>
    <row r="28" spans="1:25" ht="18" x14ac:dyDescent="0.2">
      <c r="A28" s="1" t="s">
        <v>21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"/>
      <c r="U28" s="2"/>
      <c r="V28" s="2"/>
      <c r="W28" s="2"/>
      <c r="X28" s="2"/>
      <c r="Y28" s="2"/>
    </row>
    <row r="29" spans="1:25" ht="18" x14ac:dyDescent="0.2">
      <c r="A29" s="1" t="s">
        <v>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"/>
      <c r="U29" s="2"/>
      <c r="V29" s="2"/>
      <c r="W29" s="2"/>
      <c r="X29" s="2"/>
      <c r="Y29" s="2"/>
    </row>
    <row r="30" spans="1:25" ht="18" x14ac:dyDescent="0.2">
      <c r="A30" s="1" t="s">
        <v>23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"/>
      <c r="U30" s="2"/>
      <c r="V30" s="2"/>
      <c r="W30" s="2"/>
      <c r="X30" s="2"/>
      <c r="Y30" s="2"/>
    </row>
    <row r="31" spans="1:25" ht="18" x14ac:dyDescent="0.2">
      <c r="A31" s="6" t="s">
        <v>24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"/>
      <c r="U31" s="2"/>
      <c r="V31" s="2"/>
      <c r="W31" s="2"/>
      <c r="X31" s="2"/>
      <c r="Y31" s="2"/>
    </row>
    <row r="32" spans="1:25" ht="18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"/>
      <c r="U32" s="2"/>
      <c r="V32" s="2"/>
      <c r="W32" s="2"/>
      <c r="X32" s="2"/>
      <c r="Y32" s="2"/>
    </row>
    <row r="33" spans="1:25" ht="18" x14ac:dyDescent="0.2">
      <c r="A33" s="6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2"/>
      <c r="U33" s="2"/>
      <c r="V33" s="2"/>
      <c r="W33" s="2"/>
      <c r="X33" s="2"/>
      <c r="Y33" s="2"/>
    </row>
    <row r="34" spans="1:2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25" x14ac:dyDescent="0.2">
      <c r="A35" s="7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25" x14ac:dyDescent="0.2">
      <c r="A36" s="7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25" x14ac:dyDescent="0.2">
      <c r="A37" s="7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5" x14ac:dyDescent="0.2">
      <c r="A38" s="7"/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5" x14ac:dyDescent="0.2">
      <c r="A39" s="9"/>
      <c r="B39" s="9"/>
    </row>
    <row r="40" spans="1:25" x14ac:dyDescent="0.2">
      <c r="A40" s="9"/>
      <c r="B40" s="9"/>
    </row>
    <row r="41" spans="1:25" x14ac:dyDescent="0.2">
      <c r="A41" s="9"/>
      <c r="B4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9D23-E8D4-4B4C-9AA0-995B69CF62F4}">
  <dimension ref="A2:E17"/>
  <sheetViews>
    <sheetView tabSelected="1" workbookViewId="0">
      <selection activeCell="B4" sqref="B4"/>
    </sheetView>
  </sheetViews>
  <sheetFormatPr baseColWidth="10" defaultRowHeight="16" x14ac:dyDescent="0.2"/>
  <cols>
    <col min="1" max="1" width="16" bestFit="1" customWidth="1"/>
  </cols>
  <sheetData>
    <row r="2" spans="1:5" x14ac:dyDescent="0.2">
      <c r="A2" t="s">
        <v>51</v>
      </c>
    </row>
    <row r="3" spans="1:5" x14ac:dyDescent="0.2">
      <c r="A3" s="11" t="s">
        <v>26</v>
      </c>
      <c r="B3" s="10">
        <v>0</v>
      </c>
      <c r="C3" s="10">
        <v>1</v>
      </c>
      <c r="D3" s="10">
        <v>2</v>
      </c>
      <c r="E3" s="10">
        <v>3</v>
      </c>
    </row>
    <row r="4" spans="1:5" x14ac:dyDescent="0.2">
      <c r="A4" s="11" t="s">
        <v>27</v>
      </c>
      <c r="B4" s="10"/>
      <c r="C4" s="10"/>
      <c r="D4" s="10"/>
      <c r="E4" s="10"/>
    </row>
    <row r="5" spans="1:5" x14ac:dyDescent="0.2">
      <c r="A5" s="11" t="s">
        <v>28</v>
      </c>
      <c r="B5" s="10"/>
      <c r="C5" s="10"/>
      <c r="D5" s="10"/>
      <c r="E5" s="10"/>
    </row>
    <row r="6" spans="1:5" x14ac:dyDescent="0.2">
      <c r="A6" s="11" t="s">
        <v>29</v>
      </c>
      <c r="B6" s="10"/>
      <c r="C6" s="10"/>
      <c r="D6" s="10"/>
      <c r="E6" s="10"/>
    </row>
    <row r="7" spans="1:5" x14ac:dyDescent="0.2">
      <c r="A7" s="11" t="s">
        <v>30</v>
      </c>
      <c r="B7" s="10"/>
      <c r="C7" s="10"/>
      <c r="D7" s="10"/>
      <c r="E7" s="10"/>
    </row>
    <row r="8" spans="1:5" x14ac:dyDescent="0.2">
      <c r="A8" s="11" t="s">
        <v>31</v>
      </c>
      <c r="B8" s="10"/>
      <c r="C8" s="10"/>
      <c r="D8" s="10"/>
      <c r="E8" s="10"/>
    </row>
    <row r="9" spans="1:5" x14ac:dyDescent="0.2">
      <c r="A9" s="11" t="s">
        <v>32</v>
      </c>
      <c r="B9" s="10"/>
      <c r="C9" s="10"/>
      <c r="D9" s="10"/>
      <c r="E9" s="10"/>
    </row>
    <row r="10" spans="1:5" x14ac:dyDescent="0.2">
      <c r="A10" s="11" t="s">
        <v>33</v>
      </c>
      <c r="B10" s="10"/>
      <c r="C10" s="10"/>
      <c r="D10" s="10"/>
      <c r="E10" s="10"/>
    </row>
    <row r="11" spans="1:5" x14ac:dyDescent="0.2">
      <c r="A11" s="11" t="s">
        <v>34</v>
      </c>
      <c r="B11" s="10"/>
      <c r="C11" s="10"/>
      <c r="D11" s="10"/>
      <c r="E11" s="10"/>
    </row>
    <row r="12" spans="1:5" x14ac:dyDescent="0.2">
      <c r="A12" s="11" t="s">
        <v>35</v>
      </c>
      <c r="B12" s="10"/>
      <c r="C12" s="10"/>
      <c r="D12" s="10"/>
      <c r="E12" s="10"/>
    </row>
    <row r="13" spans="1:5" x14ac:dyDescent="0.2">
      <c r="A13" s="11" t="s">
        <v>36</v>
      </c>
      <c r="B13" s="10"/>
      <c r="C13" s="10"/>
      <c r="D13" s="10"/>
      <c r="E13" s="10"/>
    </row>
    <row r="14" spans="1:5" x14ac:dyDescent="0.2">
      <c r="A14" s="11" t="s">
        <v>31</v>
      </c>
      <c r="B14" s="10"/>
      <c r="C14" s="10"/>
      <c r="D14" s="10"/>
      <c r="E14" s="10"/>
    </row>
    <row r="15" spans="1:5" x14ac:dyDescent="0.2">
      <c r="A15" s="11" t="s">
        <v>37</v>
      </c>
      <c r="B15" s="10"/>
      <c r="C15" s="10"/>
      <c r="D15" s="10"/>
      <c r="E15" s="10"/>
    </row>
    <row r="16" spans="1:5" x14ac:dyDescent="0.2">
      <c r="A16" s="11" t="s">
        <v>38</v>
      </c>
      <c r="B16" s="10"/>
      <c r="C16" s="10"/>
      <c r="D16" s="10"/>
      <c r="E16" s="10"/>
    </row>
    <row r="17" spans="1:5" x14ac:dyDescent="0.2">
      <c r="A17" s="11" t="s">
        <v>39</v>
      </c>
      <c r="B17" s="10"/>
      <c r="C17" s="10"/>
      <c r="D17" s="10"/>
      <c r="E1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55C1-9F63-564E-8498-727CAEC6D6C9}">
  <dimension ref="A1:K18"/>
  <sheetViews>
    <sheetView zoomScale="82" workbookViewId="0">
      <selection activeCell="N33" sqref="N33"/>
    </sheetView>
  </sheetViews>
  <sheetFormatPr baseColWidth="10" defaultRowHeight="16" x14ac:dyDescent="0.2"/>
  <cols>
    <col min="1" max="1" width="16" bestFit="1" customWidth="1"/>
  </cols>
  <sheetData>
    <row r="1" spans="1:11" x14ac:dyDescent="0.2">
      <c r="A1" s="11" t="s">
        <v>26</v>
      </c>
      <c r="B1" s="10">
        <v>0</v>
      </c>
      <c r="C1" s="10">
        <v>1</v>
      </c>
      <c r="D1" s="10">
        <v>2</v>
      </c>
      <c r="E1" s="10">
        <v>3</v>
      </c>
      <c r="F1" s="14">
        <v>4</v>
      </c>
    </row>
    <row r="2" spans="1:11" x14ac:dyDescent="0.2">
      <c r="A2" s="11" t="s">
        <v>27</v>
      </c>
      <c r="B2" s="10">
        <v>-160000</v>
      </c>
      <c r="C2" s="10"/>
      <c r="D2" s="10"/>
      <c r="E2" s="10"/>
      <c r="F2" s="10"/>
    </row>
    <row r="3" spans="1:11" x14ac:dyDescent="0.2">
      <c r="A3" s="11" t="s">
        <v>28</v>
      </c>
      <c r="B3" s="10">
        <v>60000</v>
      </c>
      <c r="C3" s="10"/>
      <c r="D3" s="10"/>
      <c r="E3" s="10"/>
      <c r="F3" s="10"/>
      <c r="J3" t="s">
        <v>40</v>
      </c>
    </row>
    <row r="4" spans="1:11" x14ac:dyDescent="0.2">
      <c r="A4" s="11" t="s">
        <v>29</v>
      </c>
      <c r="B4" s="10"/>
      <c r="C4" s="10"/>
      <c r="D4" s="10"/>
      <c r="E4" s="10"/>
      <c r="F4" s="10"/>
      <c r="J4" t="s">
        <v>41</v>
      </c>
    </row>
    <row r="5" spans="1:11" x14ac:dyDescent="0.2">
      <c r="A5" s="11" t="s">
        <v>30</v>
      </c>
      <c r="B5" s="10"/>
      <c r="C5" s="10">
        <v>50000</v>
      </c>
      <c r="D5" s="10">
        <v>50000</v>
      </c>
      <c r="E5" s="10">
        <v>50000</v>
      </c>
      <c r="F5" s="10">
        <v>50000</v>
      </c>
    </row>
    <row r="6" spans="1:11" x14ac:dyDescent="0.2">
      <c r="A6" s="11" t="s">
        <v>31</v>
      </c>
      <c r="B6" s="10"/>
      <c r="C6" s="10">
        <v>-10000</v>
      </c>
      <c r="D6" s="10">
        <v>-10000</v>
      </c>
      <c r="E6" s="10">
        <v>-10000</v>
      </c>
      <c r="F6" s="10">
        <v>-10000</v>
      </c>
    </row>
    <row r="7" spans="1:11" x14ac:dyDescent="0.2">
      <c r="A7" s="11" t="s">
        <v>32</v>
      </c>
      <c r="B7" s="10"/>
      <c r="C7" s="10">
        <v>15000</v>
      </c>
      <c r="D7" s="10">
        <v>16000</v>
      </c>
      <c r="E7" s="10">
        <v>19000</v>
      </c>
      <c r="F7" s="10">
        <v>10000</v>
      </c>
    </row>
    <row r="8" spans="1:11" x14ac:dyDescent="0.2">
      <c r="A8" s="11" t="s">
        <v>33</v>
      </c>
      <c r="B8" s="10"/>
      <c r="C8" s="10"/>
      <c r="D8" s="10"/>
      <c r="E8" s="10"/>
      <c r="F8" s="10"/>
    </row>
    <row r="9" spans="1:11" x14ac:dyDescent="0.2">
      <c r="A9" s="11" t="s">
        <v>34</v>
      </c>
      <c r="B9" s="10"/>
      <c r="C9" s="10">
        <f>C6+C5+C7</f>
        <v>55000</v>
      </c>
      <c r="D9" s="10">
        <f t="shared" ref="D9:F9" si="0">D6+D5+D7</f>
        <v>56000</v>
      </c>
      <c r="E9" s="10">
        <f t="shared" si="0"/>
        <v>59000</v>
      </c>
      <c r="F9" s="10">
        <f t="shared" si="0"/>
        <v>50000</v>
      </c>
    </row>
    <row r="10" spans="1:11" x14ac:dyDescent="0.2">
      <c r="A10" s="11" t="s">
        <v>35</v>
      </c>
      <c r="B10" s="10"/>
      <c r="C10" s="10">
        <f>0.2*C9</f>
        <v>11000</v>
      </c>
      <c r="D10" s="10">
        <f t="shared" ref="D10:F10" si="1">0.2*D9</f>
        <v>11200</v>
      </c>
      <c r="E10" s="10">
        <f t="shared" si="1"/>
        <v>11800</v>
      </c>
      <c r="F10" s="10">
        <f t="shared" si="1"/>
        <v>10000</v>
      </c>
    </row>
    <row r="11" spans="1:11" x14ac:dyDescent="0.2">
      <c r="A11" s="11" t="s">
        <v>36</v>
      </c>
      <c r="B11" s="10"/>
      <c r="C11" s="10">
        <f>C9-C10</f>
        <v>44000</v>
      </c>
      <c r="D11" s="10">
        <f t="shared" ref="D11:F11" si="2">D9-D10</f>
        <v>44800</v>
      </c>
      <c r="E11" s="10">
        <f t="shared" si="2"/>
        <v>47200</v>
      </c>
      <c r="F11" s="10">
        <f t="shared" si="2"/>
        <v>40000</v>
      </c>
    </row>
    <row r="12" spans="1:11" x14ac:dyDescent="0.2">
      <c r="A12" s="11" t="s">
        <v>31</v>
      </c>
      <c r="B12" s="10"/>
      <c r="C12" s="10">
        <f>-C6</f>
        <v>10000</v>
      </c>
      <c r="D12" s="10">
        <f t="shared" ref="D12:F12" si="3">-D6</f>
        <v>10000</v>
      </c>
      <c r="E12" s="10">
        <f t="shared" si="3"/>
        <v>10000</v>
      </c>
      <c r="F12" s="10">
        <f t="shared" si="3"/>
        <v>10000</v>
      </c>
      <c r="I12" t="s">
        <v>42</v>
      </c>
      <c r="J12" t="s">
        <v>43</v>
      </c>
      <c r="K12">
        <v>120000</v>
      </c>
    </row>
    <row r="13" spans="1:11" x14ac:dyDescent="0.2">
      <c r="A13" s="11" t="s">
        <v>37</v>
      </c>
      <c r="B13" s="10"/>
      <c r="C13" s="10"/>
      <c r="D13" s="10"/>
      <c r="E13" s="10"/>
      <c r="F13" s="10"/>
      <c r="J13" t="s">
        <v>44</v>
      </c>
      <c r="K13">
        <f xml:space="preserve"> 4</f>
        <v>4</v>
      </c>
    </row>
    <row r="14" spans="1:11" x14ac:dyDescent="0.2">
      <c r="A14" s="11" t="s">
        <v>38</v>
      </c>
      <c r="B14" s="10"/>
      <c r="C14" s="10"/>
      <c r="D14" s="10"/>
      <c r="E14" s="10"/>
      <c r="F14" s="10"/>
      <c r="J14" t="s">
        <v>45</v>
      </c>
      <c r="K14">
        <f>K12/K13</f>
        <v>30000</v>
      </c>
    </row>
    <row r="15" spans="1:11" x14ac:dyDescent="0.2">
      <c r="A15" s="11" t="s">
        <v>39</v>
      </c>
      <c r="B15" s="10">
        <f>B3+B2</f>
        <v>-100000</v>
      </c>
      <c r="C15" s="10">
        <f>C12+C11</f>
        <v>54000</v>
      </c>
      <c r="D15" s="10">
        <f t="shared" ref="D15:F15" si="4">D12+D11</f>
        <v>54800</v>
      </c>
      <c r="E15" s="10">
        <f t="shared" si="4"/>
        <v>57200</v>
      </c>
      <c r="F15" s="10">
        <f t="shared" si="4"/>
        <v>50000</v>
      </c>
    </row>
    <row r="16" spans="1:11" x14ac:dyDescent="0.2">
      <c r="A16" s="15" t="s">
        <v>49</v>
      </c>
      <c r="B16">
        <f>B15/(1.1)^B1</f>
        <v>-100000</v>
      </c>
      <c r="C16">
        <f t="shared" ref="C16:F16" si="5">C15/(1.1)^C1</f>
        <v>49090.909090909088</v>
      </c>
      <c r="D16">
        <f t="shared" si="5"/>
        <v>45289.256198347102</v>
      </c>
      <c r="E16">
        <f t="shared" si="5"/>
        <v>42975.206611570233</v>
      </c>
      <c r="F16">
        <f t="shared" si="5"/>
        <v>34150.672768253527</v>
      </c>
      <c r="I16" t="s">
        <v>46</v>
      </c>
      <c r="J16" t="s">
        <v>43</v>
      </c>
      <c r="K16">
        <v>160000</v>
      </c>
    </row>
    <row r="17" spans="1:11" x14ac:dyDescent="0.2">
      <c r="J17" t="s">
        <v>47</v>
      </c>
      <c r="K17">
        <v>4</v>
      </c>
    </row>
    <row r="18" spans="1:11" x14ac:dyDescent="0.2">
      <c r="A18" s="16" t="s">
        <v>50</v>
      </c>
      <c r="B18">
        <f>SUM(B16:F16)</f>
        <v>71506.044669079944</v>
      </c>
      <c r="J18" t="s">
        <v>48</v>
      </c>
      <c r="K18">
        <f>K16/K17</f>
        <v>40000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50FB-F11E-1445-8C0B-F3305D461294}">
  <dimension ref="A1:L15"/>
  <sheetViews>
    <sheetView workbookViewId="0">
      <selection activeCell="E31" sqref="E31"/>
    </sheetView>
  </sheetViews>
  <sheetFormatPr baseColWidth="10" defaultRowHeight="16" x14ac:dyDescent="0.2"/>
  <sheetData>
    <row r="1" spans="1:12" x14ac:dyDescent="0.2">
      <c r="A1" s="11" t="s">
        <v>26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</row>
    <row r="2" spans="1:12" x14ac:dyDescent="0.2">
      <c r="A2" s="11" t="s">
        <v>27</v>
      </c>
      <c r="B2" s="10"/>
      <c r="C2" s="10"/>
      <c r="D2" s="10"/>
      <c r="E2" s="10"/>
    </row>
    <row r="3" spans="1:12" x14ac:dyDescent="0.2">
      <c r="A3" s="11" t="s">
        <v>28</v>
      </c>
      <c r="B3" s="10"/>
      <c r="C3" s="10"/>
      <c r="D3" s="10"/>
      <c r="E3" s="10"/>
    </row>
    <row r="4" spans="1:12" x14ac:dyDescent="0.2">
      <c r="A4" s="11" t="s">
        <v>29</v>
      </c>
      <c r="B4" s="10"/>
      <c r="C4" s="10"/>
      <c r="D4" s="10"/>
      <c r="E4" s="10"/>
    </row>
    <row r="5" spans="1:12" x14ac:dyDescent="0.2">
      <c r="A5" s="11" t="s">
        <v>30</v>
      </c>
      <c r="B5" s="10"/>
      <c r="C5" s="10"/>
      <c r="D5" s="10"/>
      <c r="E5" s="10"/>
    </row>
    <row r="6" spans="1:12" x14ac:dyDescent="0.2">
      <c r="A6" s="11" t="s">
        <v>31</v>
      </c>
      <c r="B6" s="10"/>
      <c r="C6" s="10"/>
      <c r="D6" s="10"/>
      <c r="E6" s="10"/>
    </row>
    <row r="7" spans="1:12" x14ac:dyDescent="0.2">
      <c r="A7" s="11" t="s">
        <v>32</v>
      </c>
      <c r="B7" s="10"/>
      <c r="C7" s="10"/>
      <c r="D7" s="10"/>
      <c r="E7" s="10"/>
    </row>
    <row r="8" spans="1:12" x14ac:dyDescent="0.2">
      <c r="A8" s="11" t="s">
        <v>33</v>
      </c>
      <c r="B8" s="10"/>
      <c r="C8" s="10"/>
      <c r="D8" s="10"/>
      <c r="E8" s="10"/>
    </row>
    <row r="9" spans="1:12" x14ac:dyDescent="0.2">
      <c r="A9" s="11" t="s">
        <v>34</v>
      </c>
      <c r="B9" s="10"/>
      <c r="C9" s="10"/>
      <c r="D9" s="10"/>
      <c r="E9" s="10"/>
    </row>
    <row r="10" spans="1:12" x14ac:dyDescent="0.2">
      <c r="A10" s="11" t="s">
        <v>35</v>
      </c>
      <c r="B10" s="10"/>
      <c r="C10" s="10"/>
      <c r="D10" s="10"/>
      <c r="E10" s="10"/>
    </row>
    <row r="11" spans="1:12" x14ac:dyDescent="0.2">
      <c r="A11" s="11" t="s">
        <v>36</v>
      </c>
      <c r="B11" s="10"/>
      <c r="C11" s="10"/>
      <c r="D11" s="10"/>
      <c r="E11" s="10"/>
    </row>
    <row r="12" spans="1:12" x14ac:dyDescent="0.2">
      <c r="A12" s="11" t="s">
        <v>31</v>
      </c>
      <c r="B12" s="10"/>
      <c r="C12" s="10"/>
      <c r="D12" s="10"/>
      <c r="E12" s="10"/>
    </row>
    <row r="13" spans="1:12" x14ac:dyDescent="0.2">
      <c r="A13" s="11" t="s">
        <v>37</v>
      </c>
      <c r="B13" s="10"/>
      <c r="C13" s="10"/>
      <c r="D13" s="10"/>
      <c r="E13" s="10"/>
    </row>
    <row r="14" spans="1:12" x14ac:dyDescent="0.2">
      <c r="A14" s="11" t="s">
        <v>38</v>
      </c>
      <c r="B14" s="10"/>
      <c r="C14" s="10"/>
      <c r="D14" s="10"/>
      <c r="E14" s="10"/>
    </row>
    <row r="15" spans="1:12" x14ac:dyDescent="0.2">
      <c r="A15" s="11" t="s">
        <v>39</v>
      </c>
      <c r="B15" s="10"/>
      <c r="C15" s="10"/>
      <c r="D15" s="10"/>
      <c r="E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Largo</vt:lpstr>
      <vt:lpstr>Corto</vt:lpstr>
      <vt:lpstr>ej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Machado Vasquez</dc:creator>
  <cp:lastModifiedBy>Diego Machado Vasquez</cp:lastModifiedBy>
  <dcterms:created xsi:type="dcterms:W3CDTF">2020-05-22T22:52:01Z</dcterms:created>
  <dcterms:modified xsi:type="dcterms:W3CDTF">2020-08-20T05:42:40Z</dcterms:modified>
</cp:coreProperties>
</file>