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no\Desktop\Informática\Primero\FFT\Practicas\Practica4\"/>
    </mc:Choice>
  </mc:AlternateContent>
  <xr:revisionPtr revIDLastSave="0" documentId="13_ncr:1_{B542B0DF-3F57-4677-9D72-4C353F9D161B}" xr6:coauthVersionLast="45" xr6:coauthVersionMax="45" xr10:uidLastSave="{00000000-0000-0000-0000-000000000000}"/>
  <bookViews>
    <workbookView xWindow="-28920" yWindow="-6390" windowWidth="29040" windowHeight="15840" xr2:uid="{40D20D19-BFE2-4120-83D2-FF3318755E43}"/>
  </bookViews>
  <sheets>
    <sheet name="Hoja2" sheetId="2" r:id="rId1"/>
    <sheet name="Hoja1" sheetId="1" r:id="rId2"/>
  </sheets>
  <definedNames>
    <definedName name="DatosExternos_1" localSheetId="0" hidden="1">Hoja2!$A$1:$A$27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F2" i="2" s="1"/>
  <c r="B2" i="2"/>
  <c r="C3" i="2"/>
  <c r="F3" i="2" s="1"/>
  <c r="C4" i="2"/>
  <c r="F4" i="2" s="1"/>
  <c r="C5" i="2"/>
  <c r="C6" i="2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F5" i="2"/>
  <c r="F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249C50-4078-43AD-ADF7-E05328991D7D}" keepAlive="1" name="Consulta - Draft1" description="Conexión a la consulta 'Draft1' en el libro." type="5" refreshedVersion="6" background="1" saveData="1">
    <dbPr connection="Provider=Microsoft.Mashup.OleDb.1;Data Source=$Workbook$;Location=Draft1;Extended Properties=&quot;&quot;" command="SELECT * FROM [Draft1]"/>
  </connection>
</connections>
</file>

<file path=xl/sharedStrings.xml><?xml version="1.0" encoding="utf-8"?>
<sst xmlns="http://schemas.openxmlformats.org/spreadsheetml/2006/main" count="6" uniqueCount="6">
  <si>
    <t>Frecuencia</t>
  </si>
  <si>
    <t>log(Frec)</t>
  </si>
  <si>
    <t>Bode Teórico</t>
  </si>
  <si>
    <t>Bode Amplitud</t>
  </si>
  <si>
    <t>Bode Fase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</si>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</sst>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1" applyAlignment="1">
      <alignment horizontal="center"/>
    </xf>
  </cellXfs>
  <cellStyles count="2">
    <cellStyle name="60% - Énfasis2" xfId="1" builtinId="36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778948524552"/>
          <c:y val="0.10881724451525862"/>
          <c:w val="0.85419837696448031"/>
          <c:h val="0.69721542339372111"/>
        </c:manualLayout>
      </c:layout>
      <c:scatterChart>
        <c:scatterStyle val="smoothMarker"/>
        <c:varyColors val="0"/>
        <c:ser>
          <c:idx val="1"/>
          <c:order val="0"/>
          <c:tx>
            <c:v>Diagrama de Bode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Hoja2!$A$2:$A$27</c:f>
              <c:numCache>
                <c:formatCode>General</c:formatCode>
                <c:ptCount val="26"/>
                <c:pt idx="0">
                  <c:v>10</c:v>
                </c:pt>
                <c:pt idx="1">
                  <c:v>15.848931924611099</c:v>
                </c:pt>
                <c:pt idx="2">
                  <c:v>25.118864315095799</c:v>
                </c:pt>
                <c:pt idx="3">
                  <c:v>39.810717055349699</c:v>
                </c:pt>
                <c:pt idx="4">
                  <c:v>63.0957344480193</c:v>
                </c:pt>
                <c:pt idx="5">
                  <c:v>100</c:v>
                </c:pt>
                <c:pt idx="6">
                  <c:v>158.48931924611099</c:v>
                </c:pt>
                <c:pt idx="7">
                  <c:v>251.188643150958</c:v>
                </c:pt>
                <c:pt idx="8">
                  <c:v>398.10717055349699</c:v>
                </c:pt>
                <c:pt idx="9">
                  <c:v>630.957344480193</c:v>
                </c:pt>
                <c:pt idx="10">
                  <c:v>1000</c:v>
                </c:pt>
                <c:pt idx="11">
                  <c:v>1584.8931924611099</c:v>
                </c:pt>
                <c:pt idx="12">
                  <c:v>2511.8864315095798</c:v>
                </c:pt>
                <c:pt idx="13">
                  <c:v>3981.0717055349801</c:v>
                </c:pt>
                <c:pt idx="14">
                  <c:v>6309.5734448019402</c:v>
                </c:pt>
                <c:pt idx="15">
                  <c:v>10000</c:v>
                </c:pt>
                <c:pt idx="16">
                  <c:v>15848.931924611101</c:v>
                </c:pt>
                <c:pt idx="17">
                  <c:v>25118.864315095801</c:v>
                </c:pt>
                <c:pt idx="18">
                  <c:v>39810.7170553498</c:v>
                </c:pt>
                <c:pt idx="19">
                  <c:v>63095.734448019401</c:v>
                </c:pt>
                <c:pt idx="20">
                  <c:v>100000</c:v>
                </c:pt>
                <c:pt idx="21">
                  <c:v>158489.31924611199</c:v>
                </c:pt>
                <c:pt idx="22">
                  <c:v>251188.643150958</c:v>
                </c:pt>
                <c:pt idx="23">
                  <c:v>398107.17055349803</c:v>
                </c:pt>
                <c:pt idx="24">
                  <c:v>630957.34448019403</c:v>
                </c:pt>
                <c:pt idx="25">
                  <c:v>1000000</c:v>
                </c:pt>
              </c:numCache>
            </c:numRef>
          </c:xVal>
          <c:yVal>
            <c:numRef>
              <c:f>Hoja2!$E$2:$E$27</c:f>
              <c:numCache>
                <c:formatCode>General</c:formatCode>
                <c:ptCount val="26"/>
                <c:pt idx="0">
                  <c:v>-1.7144920494925999E-4</c:v>
                </c:pt>
                <c:pt idx="1">
                  <c:v>-4.30648080134151E-4</c:v>
                </c:pt>
                <c:pt idx="2">
                  <c:v>-1.0816579932787799E-3</c:v>
                </c:pt>
                <c:pt idx="3">
                  <c:v>-2.71649066155596E-3</c:v>
                </c:pt>
                <c:pt idx="4">
                  <c:v>-6.8202923154633702E-3</c:v>
                </c:pt>
                <c:pt idx="5">
                  <c:v>-1.7111504344581901E-2</c:v>
                </c:pt>
                <c:pt idx="6">
                  <c:v>-4.28548072076173E-2</c:v>
                </c:pt>
                <c:pt idx="7">
                  <c:v>-0.106853905079451</c:v>
                </c:pt>
                <c:pt idx="8">
                  <c:v>-0.26357172182099498</c:v>
                </c:pt>
                <c:pt idx="9">
                  <c:v>-0.63395819033121203</c:v>
                </c:pt>
                <c:pt idx="10">
                  <c:v>-1.4450701162052899</c:v>
                </c:pt>
                <c:pt idx="11">
                  <c:v>-2.9921367810405401</c:v>
                </c:pt>
                <c:pt idx="12">
                  <c:v>-5.42939865722657</c:v>
                </c:pt>
                <c:pt idx="13">
                  <c:v>-8.6075158924937991</c:v>
                </c:pt>
                <c:pt idx="14">
                  <c:v>-12.2314901921096</c:v>
                </c:pt>
                <c:pt idx="15">
                  <c:v>-16.072235265805499</c:v>
                </c:pt>
                <c:pt idx="16">
                  <c:v>-20.0071730267764</c:v>
                </c:pt>
                <c:pt idx="17">
                  <c:v>-23.980997568520301</c:v>
                </c:pt>
                <c:pt idx="18">
                  <c:v>-27.9705328668012</c:v>
                </c:pt>
                <c:pt idx="19">
                  <c:v>-31.9663597664115</c:v>
                </c:pt>
                <c:pt idx="20">
                  <c:v>-35.9646973086329</c:v>
                </c:pt>
                <c:pt idx="21">
                  <c:v>-39.964035295126301</c:v>
                </c:pt>
                <c:pt idx="22">
                  <c:v>-43.963771714715598</c:v>
                </c:pt>
                <c:pt idx="23">
                  <c:v>-47.963666777012001</c:v>
                </c:pt>
                <c:pt idx="24">
                  <c:v>-51.963624999854098</c:v>
                </c:pt>
                <c:pt idx="25">
                  <c:v>-55.963608367956098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33A-4CAE-B98D-31B4930CDE9F}"/>
            </c:ext>
          </c:extLst>
        </c:ser>
        <c:ser>
          <c:idx val="0"/>
          <c:order val="1"/>
          <c:tx>
            <c:v>Frecuencia de corte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Hoja2!$A$13</c:f>
              <c:numCache>
                <c:formatCode>General</c:formatCode>
                <c:ptCount val="1"/>
                <c:pt idx="0">
                  <c:v>1584.8931924611099</c:v>
                </c:pt>
              </c:numCache>
            </c:numRef>
          </c:xVal>
          <c:yVal>
            <c:numRef>
              <c:f>Hoja2!$E$13</c:f>
              <c:numCache>
                <c:formatCode>General</c:formatCode>
                <c:ptCount val="1"/>
                <c:pt idx="0">
                  <c:v>-2.9921367810405401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933A-4CAE-B98D-31B4930CD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44720"/>
        <c:axId val="1104400128"/>
        <c:extLst/>
      </c:scatterChart>
      <c:valAx>
        <c:axId val="1287044720"/>
        <c:scaling>
          <c:logBase val="10"/>
          <c:orientation val="minMax"/>
          <c:max val="10000000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4400128"/>
        <c:crosses val="autoZero"/>
        <c:crossBetween val="midCat"/>
      </c:valAx>
      <c:valAx>
        <c:axId val="1104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7044720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43002269216261"/>
          <c:y val="0.89213984214458808"/>
          <c:w val="0.37336851457535059"/>
          <c:h val="4.346621538850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476680</xdr:colOff>
      <xdr:row>1</xdr:row>
      <xdr:rowOff>145676</xdr:rowOff>
    </xdr:from>
    <xdr:to>
      <xdr:col>16</xdr:col>
      <xdr:colOff>504695</xdr:colOff>
      <xdr:row>27</xdr:row>
      <xdr:rowOff>123264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148A53-2FEC-4FFF-9A83-F67F94B7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0.35728</cdr:x>
      <cdr:y>0.16809</cdr:y>
    </cdr:from>
    <cdr:to>
      <cdr:x>0.40423</cdr:x>
      <cdr:y>0.25726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CFA4DBBE-0E6E-438E-A0AE-0005FDD3EB99}"/>
            </a:ext>
          </a:extLst>
        </cdr:cNvPr>
        <cdr:cNvCxnSpPr/>
      </cdr:nvCxnSpPr>
      <cdr:spPr>
        <a:xfrm xmlns:a="http://schemas.openxmlformats.org/drawingml/2006/main" flipV="1">
          <a:off x="2732512" y="828805"/>
          <a:ext cx="359019" cy="43961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81047A3-9676-4359-9AC8-BCDB3213844F}" autoFormatId="16" applyNumberFormats="0" applyBorderFormats="0" applyFontFormats="0" applyPatternFormats="0" applyAlignmentFormats="0" applyWidthHeightFormats="0">
  <queryTableRefresh nextId="10" unboundColumnsRight="5">
    <queryTableFields count="6">
      <queryTableField id="1" name="Column1" tableColumnId="1"/>
      <queryTableField id="6" dataBound="0" tableColumnId="2"/>
      <queryTableField id="4" dataBound="0" tableColumnId="3"/>
      <queryTableField id="3" dataBound="0" tableColumnId="4"/>
      <queryTableField id="5" dataBound="0" tableColumnId="5"/>
      <queryTableField id="2" dataBound="0" tableColumnId="6"/>
    </queryTableFields>
    <queryTableDeletedFields count="2">
      <deletedField name="Column2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12854-E12E-4C52-950D-A8FEE71D0B1F}" name="Draft1" displayName="Draft1" ref="A1:F27" tableType="queryTable" totalsRowShown="0" headerRowDxfId="7" dataDxfId="6">
  <autoFilter ref="A1:F27" xr:uid="{9FCB0601-D7B8-4DCF-95F3-5E3C927C141D}"/>
  <tableColumns count="6">
    <tableColumn id="1" xr3:uid="{919F232E-8023-4B1C-9AAB-F559404D9AC4}" uniqueName="1" name="Frecuencia" queryTableFieldId="1" dataDxfId="5"/>
    <tableColumn id="2" xr3:uid="{1B9ECC92-6718-4FC8-AA74-72486C572121}" uniqueName="2" name="log(Frec)" queryTableFieldId="6" dataDxfId="4">
      <calculatedColumnFormula>LOG10(Draft1[[#This Row],[Frecuencia]])</calculatedColumnFormula>
    </tableColumn>
    <tableColumn id="3" xr3:uid="{64EB8341-82EC-4F6B-A640-11610257F6F7}" uniqueName="3" name="ω" queryTableFieldId="4" dataDxfId="3">
      <calculatedColumnFormula>2*3.141592*Draft1[[#This Row],[Frecuencia]]</calculatedColumnFormula>
    </tableColumn>
    <tableColumn id="4" xr3:uid="{230E4BA9-2656-4A4B-8AA5-30E2F59B4222}" uniqueName="4" name="Bode Fase" queryTableFieldId="3" dataDxfId="2"/>
    <tableColumn id="5" xr3:uid="{74F80254-0F9F-4B51-8706-D890375586BD}" uniqueName="5" name="Bode Amplitud" queryTableFieldId="5" dataDxfId="1"/>
    <tableColumn id="6" xr3:uid="{9A632D32-BA5D-49B3-964A-A58CB47C124B}" uniqueName="6" name="Bode Teórico" queryTableFieldId="2" dataDxfId="0">
      <calculatedColumnFormula>20*LOG10(1/(1+(C2/10000)^2)^0.5)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BDAD-B21A-4205-BDB9-46758F650F85}">
  <dimension ref="A1:F27"/>
  <sheetViews>
    <sheetView tabSelected="1" zoomScale="130" zoomScaleNormal="130" workbookViewId="0">
      <selection activeCell="C2" sqref="C2"/>
    </sheetView>
  </sheetViews>
  <sheetFormatPr baseColWidth="10" defaultRowHeight="15" x14ac:dyDescent="0.25"/>
  <cols>
    <col min="1" max="1" width="12" bestFit="1" customWidth="1"/>
    <col min="2" max="3" width="12.7109375" bestFit="1" customWidth="1"/>
  </cols>
  <sheetData>
    <row r="1" spans="1:6" x14ac:dyDescent="0.25">
      <c r="A1" s="5" t="s">
        <v>0</v>
      </c>
      <c r="B1" s="5" t="s">
        <v>1</v>
      </c>
      <c r="C1" s="1" t="s">
        <v>5</v>
      </c>
      <c r="D1" s="5" t="s">
        <v>4</v>
      </c>
      <c r="E1" s="5" t="s">
        <v>3</v>
      </c>
      <c r="F1" s="5" t="s">
        <v>2</v>
      </c>
    </row>
    <row r="2" spans="1:6" x14ac:dyDescent="0.25">
      <c r="A2" s="1">
        <v>10</v>
      </c>
      <c r="B2" s="1">
        <f>LOG10(Draft1[[#This Row],[Frecuencia]])</f>
        <v>1</v>
      </c>
      <c r="C2" s="1">
        <f>2*3.141592*Draft1[[#This Row],[Frecuencia]]</f>
        <v>62.83184</v>
      </c>
      <c r="D2" s="1">
        <v>-0.35999526270210003</v>
      </c>
      <c r="E2" s="2">
        <v>-1.7144920494925999E-4</v>
      </c>
      <c r="F2" s="1">
        <f t="shared" ref="F2:F27" si="0">20*LOG10(1/(1+(C2/10000)^2)^0.5)</f>
        <v>-1.7144913361269196E-4</v>
      </c>
    </row>
    <row r="3" spans="1:6" x14ac:dyDescent="0.25">
      <c r="A3" s="1">
        <v>15.848931924611099</v>
      </c>
      <c r="B3" s="1">
        <f>LOG10(Draft1[[#This Row],[Frecuencia]])</f>
        <v>1.1999999999999991</v>
      </c>
      <c r="C3" s="1">
        <f>2*3.141592*Draft1[[#This Row],[Frecuencia]]</f>
        <v>99.581755485805672</v>
      </c>
      <c r="D3" s="1">
        <v>-0.57054269043871797</v>
      </c>
      <c r="E3" s="3">
        <v>-4.30648080134151E-4</v>
      </c>
      <c r="F3" s="1">
        <f t="shared" si="0"/>
        <v>-4.3064790095708112E-4</v>
      </c>
    </row>
    <row r="4" spans="1:6" x14ac:dyDescent="0.25">
      <c r="A4" s="1">
        <v>25.118864315095799</v>
      </c>
      <c r="B4" s="1">
        <f>LOG10(Draft1[[#This Row],[Frecuencia]])</f>
        <v>1.4</v>
      </c>
      <c r="C4" s="1">
        <f>2*3.141592*Draft1[[#This Row],[Frecuencia]]</f>
        <v>157.8264463627809</v>
      </c>
      <c r="D4" s="1">
        <v>-0.90420404367260798</v>
      </c>
      <c r="E4" s="2">
        <v>-1.0816579932787799E-3</v>
      </c>
      <c r="F4" s="1">
        <f t="shared" si="0"/>
        <v>-1.0816575432685087E-3</v>
      </c>
    </row>
    <row r="5" spans="1:6" x14ac:dyDescent="0.25">
      <c r="A5" s="1">
        <v>39.810717055349699</v>
      </c>
      <c r="B5" s="1">
        <f>LOG10(Draft1[[#This Row],[Frecuencia]])</f>
        <v>1.5999999999999996</v>
      </c>
      <c r="C5" s="1">
        <f>2*3.141592*Draft1[[#This Row],[Frecuencia]]</f>
        <v>250.13806043070036</v>
      </c>
      <c r="D5" s="1">
        <v>-1.4328870157873099</v>
      </c>
      <c r="E5" s="3">
        <v>-2.71649066155596E-3</v>
      </c>
      <c r="F5" s="1">
        <f t="shared" si="0"/>
        <v>-2.7164895316096832E-3</v>
      </c>
    </row>
    <row r="6" spans="1:6" x14ac:dyDescent="0.25">
      <c r="A6" s="1">
        <v>63.0957344480193</v>
      </c>
      <c r="B6" s="1">
        <f>LOG10(Draft1[[#This Row],[Frecuencia]])</f>
        <v>1.7999999999999998</v>
      </c>
      <c r="C6" s="1">
        <f>2*3.141592*Draft1[[#This Row],[Frecuencia]]</f>
        <v>396.44210915204371</v>
      </c>
      <c r="D6" s="1">
        <v>-2.2702575774049998</v>
      </c>
      <c r="E6" s="2">
        <v>-6.8202923154633702E-3</v>
      </c>
      <c r="F6" s="1">
        <f t="shared" si="0"/>
        <v>-6.8202894798487807E-3</v>
      </c>
    </row>
    <row r="7" spans="1:6" x14ac:dyDescent="0.25">
      <c r="A7" s="1">
        <v>100</v>
      </c>
      <c r="B7" s="1">
        <f>LOG10(Draft1[[#This Row],[Frecuencia]])</f>
        <v>2</v>
      </c>
      <c r="C7" s="1">
        <f>2*3.141592*Draft1[[#This Row],[Frecuencia]]</f>
        <v>628.3184</v>
      </c>
      <c r="D7" s="1">
        <v>-3.59527377986818</v>
      </c>
      <c r="E7" s="3">
        <v>-1.7111504344581901E-2</v>
      </c>
      <c r="F7" s="1">
        <f t="shared" si="0"/>
        <v>-1.7111497238695431E-2</v>
      </c>
    </row>
    <row r="8" spans="1:6" x14ac:dyDescent="0.25">
      <c r="A8" s="1">
        <v>158.48931924611099</v>
      </c>
      <c r="B8" s="1">
        <f>LOG10(Draft1[[#This Row],[Frecuencia]])</f>
        <v>2.1999999999999988</v>
      </c>
      <c r="C8" s="1">
        <f>2*3.141592*Draft1[[#This Row],[Frecuencia]]</f>
        <v>995.81755485805672</v>
      </c>
      <c r="D8" s="1">
        <v>-5.6868669500103799</v>
      </c>
      <c r="E8" s="2">
        <v>-4.28548072076173E-2</v>
      </c>
      <c r="F8" s="1">
        <f t="shared" si="0"/>
        <v>-4.2854789463927886E-2</v>
      </c>
    </row>
    <row r="9" spans="1:6" x14ac:dyDescent="0.25">
      <c r="A9" s="1">
        <v>251.188643150958</v>
      </c>
      <c r="B9" s="1">
        <f>LOG10(Draft1[[#This Row],[Frecuencia]])</f>
        <v>2.4</v>
      </c>
      <c r="C9" s="1">
        <f>2*3.141592*Draft1[[#This Row],[Frecuencia]]</f>
        <v>1578.2644636278089</v>
      </c>
      <c r="D9" s="1">
        <v>-8.9688108292213204</v>
      </c>
      <c r="E9" s="3">
        <v>-0.106853905079451</v>
      </c>
      <c r="F9" s="1">
        <f t="shared" si="0"/>
        <v>-0.10685386116130562</v>
      </c>
    </row>
    <row r="10" spans="1:6" x14ac:dyDescent="0.25">
      <c r="A10" s="1">
        <v>398.10717055349699</v>
      </c>
      <c r="B10" s="1">
        <f>LOG10(Draft1[[#This Row],[Frecuencia]])</f>
        <v>2.5999999999999996</v>
      </c>
      <c r="C10" s="1">
        <f>2*3.141592*Draft1[[#This Row],[Frecuencia]]</f>
        <v>2501.3806043070035</v>
      </c>
      <c r="D10" s="1">
        <v>-14.0436910015372</v>
      </c>
      <c r="E10" s="2">
        <v>-0.26357172182099498</v>
      </c>
      <c r="F10" s="1">
        <f t="shared" si="0"/>
        <v>-0.26357161541350044</v>
      </c>
    </row>
    <row r="11" spans="1:6" x14ac:dyDescent="0.25">
      <c r="A11" s="1">
        <v>630.957344480193</v>
      </c>
      <c r="B11" s="1">
        <f>LOG10(Draft1[[#This Row],[Frecuencia]])</f>
        <v>2.8</v>
      </c>
      <c r="C11" s="1">
        <f>2*3.141592*Draft1[[#This Row],[Frecuencia]]</f>
        <v>3964.4210915204371</v>
      </c>
      <c r="D11" s="1">
        <v>-21.625463662391599</v>
      </c>
      <c r="E11" s="3">
        <v>-0.63395819033121203</v>
      </c>
      <c r="F11" s="1">
        <f t="shared" si="0"/>
        <v>-0.63395794489785773</v>
      </c>
    </row>
    <row r="12" spans="1:6" x14ac:dyDescent="0.25">
      <c r="A12" s="1">
        <v>1000</v>
      </c>
      <c r="B12" s="1">
        <f>LOG10(Draft1[[#This Row],[Frecuencia]])</f>
        <v>3</v>
      </c>
      <c r="C12" s="1">
        <f>2*3.141592*Draft1[[#This Row],[Frecuencia]]</f>
        <v>6283.1840000000002</v>
      </c>
      <c r="D12" s="1">
        <v>-32.1419076353421</v>
      </c>
      <c r="E12" s="2">
        <v>-1.4450701162052899</v>
      </c>
      <c r="F12" s="1">
        <f t="shared" si="0"/>
        <v>-1.4450696047326541</v>
      </c>
    </row>
    <row r="13" spans="1:6" x14ac:dyDescent="0.25">
      <c r="A13" s="6">
        <v>1584.8931924611099</v>
      </c>
      <c r="B13" s="6">
        <f>LOG10(Draft1[[#This Row],[Frecuencia]])</f>
        <v>3.1999999999999988</v>
      </c>
      <c r="C13" s="6">
        <f>2*3.141592*Draft1[[#This Row],[Frecuencia]]</f>
        <v>9958.1755485805679</v>
      </c>
      <c r="D13" s="6">
        <v>-44.879936816726797</v>
      </c>
      <c r="E13" s="6">
        <v>-2.9921367810405401</v>
      </c>
      <c r="F13" s="6">
        <f t="shared" si="0"/>
        <v>-2.9921358813031724</v>
      </c>
    </row>
    <row r="14" spans="1:6" x14ac:dyDescent="0.25">
      <c r="A14" s="1">
        <v>2511.8864315095798</v>
      </c>
      <c r="B14" s="1">
        <f>LOG10(Draft1[[#This Row],[Frecuencia]])</f>
        <v>3.4</v>
      </c>
      <c r="C14" s="1">
        <f>2*3.141592*Draft1[[#This Row],[Frecuencia]]</f>
        <v>15782.644636278088</v>
      </c>
      <c r="D14" s="1">
        <v>-57.6413569638678</v>
      </c>
      <c r="E14" s="2">
        <v>-5.42939865722657</v>
      </c>
      <c r="F14" s="1">
        <f t="shared" si="0"/>
        <v>-5.4293973678208634</v>
      </c>
    </row>
    <row r="15" spans="1:6" x14ac:dyDescent="0.25">
      <c r="A15" s="1">
        <v>3981.0717055349801</v>
      </c>
      <c r="B15" s="1">
        <f>LOG10(Draft1[[#This Row],[Frecuencia]])</f>
        <v>3.600000000000001</v>
      </c>
      <c r="C15" s="1">
        <f>2*3.141592*Draft1[[#This Row],[Frecuencia]]</f>
        <v>25013.806043070101</v>
      </c>
      <c r="D15" s="1">
        <v>-68.209500161460099</v>
      </c>
      <c r="E15" s="3">
        <v>-8.6075158924937991</v>
      </c>
      <c r="F15" s="1">
        <f t="shared" si="0"/>
        <v>-8.6075143344564147</v>
      </c>
    </row>
    <row r="16" spans="1:6" x14ac:dyDescent="0.25">
      <c r="A16" s="1">
        <v>6309.5734448019402</v>
      </c>
      <c r="B16" s="1">
        <f>LOG10(Draft1[[#This Row],[Frecuencia]])</f>
        <v>3.8000000000000007</v>
      </c>
      <c r="C16" s="1">
        <f>2*3.141592*Draft1[[#This Row],[Frecuencia]]</f>
        <v>39644.210915204436</v>
      </c>
      <c r="D16" s="1">
        <v>-75.842834193650305</v>
      </c>
      <c r="E16" s="2">
        <v>-12.2314901921096</v>
      </c>
      <c r="F16" s="1">
        <f t="shared" si="0"/>
        <v>-12.231488493160221</v>
      </c>
    </row>
    <row r="17" spans="1:6" x14ac:dyDescent="0.25">
      <c r="A17" s="1">
        <v>10000</v>
      </c>
      <c r="B17" s="1">
        <f>LOG10(Draft1[[#This Row],[Frecuencia]])</f>
        <v>4</v>
      </c>
      <c r="C17" s="1">
        <f>2*3.141592*Draft1[[#This Row],[Frecuencia]]</f>
        <v>62831.840000000004</v>
      </c>
      <c r="D17" s="1">
        <v>-80.956938920962301</v>
      </c>
      <c r="E17" s="3">
        <v>-16.072235265805499</v>
      </c>
      <c r="F17" s="1">
        <f t="shared" si="0"/>
        <v>-16.072233503399577</v>
      </c>
    </row>
    <row r="18" spans="1:6" x14ac:dyDescent="0.25">
      <c r="A18" s="1">
        <v>15848.931924611101</v>
      </c>
      <c r="B18" s="1">
        <f>LOG10(Draft1[[#This Row],[Frecuencia]])</f>
        <v>4.1999999999999993</v>
      </c>
      <c r="C18" s="1">
        <f>2*3.141592*Draft1[[#This Row],[Frecuencia]]</f>
        <v>99581.755485805683</v>
      </c>
      <c r="D18" s="1">
        <v>-84.265583006955396</v>
      </c>
      <c r="E18" s="2">
        <v>-20.0071730267764</v>
      </c>
      <c r="F18" s="1">
        <f t="shared" si="0"/>
        <v>-20.007171237768784</v>
      </c>
    </row>
    <row r="19" spans="1:6" x14ac:dyDescent="0.25">
      <c r="A19" s="1">
        <v>25118.864315095801</v>
      </c>
      <c r="B19" s="1">
        <f>LOG10(Draft1[[#This Row],[Frecuencia]])</f>
        <v>4.4000000000000004</v>
      </c>
      <c r="C19" s="1">
        <f>2*3.141592*Draft1[[#This Row],[Frecuencia]]</f>
        <v>157826.4463627809</v>
      </c>
      <c r="D19" s="1">
        <v>-86.374544302982599</v>
      </c>
      <c r="E19" s="3">
        <v>-23.980997568520301</v>
      </c>
      <c r="F19" s="1">
        <f t="shared" si="0"/>
        <v>-23.980995768697603</v>
      </c>
    </row>
    <row r="20" spans="1:6" x14ac:dyDescent="0.25">
      <c r="A20" s="1">
        <v>39810.7170553498</v>
      </c>
      <c r="B20" s="1">
        <f>LOG10(Draft1[[#This Row],[Frecuencia]])</f>
        <v>4.6000000000000005</v>
      </c>
      <c r="C20" s="1">
        <f>2*3.141592*Draft1[[#This Row],[Frecuencia]]</f>
        <v>250138.06043070098</v>
      </c>
      <c r="D20" s="1">
        <v>-87.710653359815694</v>
      </c>
      <c r="E20" s="2">
        <v>-27.9705328668012</v>
      </c>
      <c r="F20" s="1">
        <f t="shared" si="0"/>
        <v>-27.970531062636447</v>
      </c>
    </row>
    <row r="21" spans="1:6" x14ac:dyDescent="0.25">
      <c r="A21" s="1">
        <v>63095.734448019401</v>
      </c>
      <c r="B21" s="1">
        <f>LOG10(Draft1[[#This Row],[Frecuencia]])</f>
        <v>4.8000000000000007</v>
      </c>
      <c r="C21" s="1">
        <f>2*3.141592*Draft1[[#This Row],[Frecuencia]]</f>
        <v>396442.10915204434</v>
      </c>
      <c r="D21" s="1">
        <v>-88.555057117259494</v>
      </c>
      <c r="E21" s="3">
        <v>-31.9663597664115</v>
      </c>
      <c r="F21" s="1">
        <f t="shared" si="0"/>
        <v>-31.966357960512312</v>
      </c>
    </row>
    <row r="22" spans="1:6" x14ac:dyDescent="0.25">
      <c r="A22" s="1">
        <v>100000</v>
      </c>
      <c r="B22" s="1">
        <f>LOG10(Draft1[[#This Row],[Frecuencia]])</f>
        <v>5</v>
      </c>
      <c r="C22" s="1">
        <f>2*3.141592*Draft1[[#This Row],[Frecuencia]]</f>
        <v>628318.4</v>
      </c>
      <c r="D22" s="1">
        <v>-89.088186330386193</v>
      </c>
      <c r="E22" s="2">
        <v>-35.9646973086329</v>
      </c>
      <c r="F22" s="1">
        <f t="shared" si="0"/>
        <v>-35.964695502042261</v>
      </c>
    </row>
    <row r="23" spans="1:6" x14ac:dyDescent="0.25">
      <c r="A23" s="1">
        <v>158489.31924611199</v>
      </c>
      <c r="B23" s="1">
        <f>LOG10(Draft1[[#This Row],[Frecuencia]])</f>
        <v>5.200000000000002</v>
      </c>
      <c r="C23" s="1">
        <f>2*3.141592*Draft1[[#This Row],[Frecuencia]]</f>
        <v>995817.554858063</v>
      </c>
      <c r="D23" s="1">
        <v>-89.424655234330999</v>
      </c>
      <c r="E23" s="3">
        <v>-39.964035295126301</v>
      </c>
      <c r="F23" s="1">
        <f t="shared" si="0"/>
        <v>-39.96403348826027</v>
      </c>
    </row>
    <row r="24" spans="1:6" x14ac:dyDescent="0.25">
      <c r="A24" s="1">
        <v>251188.643150958</v>
      </c>
      <c r="B24" s="1">
        <f>LOG10(Draft1[[#This Row],[Frecuencia]])</f>
        <v>5.4</v>
      </c>
      <c r="C24" s="1">
        <f>2*3.141592*Draft1[[#This Row],[Frecuencia]]</f>
        <v>1578264.463627809</v>
      </c>
      <c r="D24" s="1">
        <v>-89.636974650297802</v>
      </c>
      <c r="E24" s="2">
        <v>-43.963771714715598</v>
      </c>
      <c r="F24" s="1">
        <f t="shared" si="0"/>
        <v>-43.963769907739959</v>
      </c>
    </row>
    <row r="25" spans="1:6" x14ac:dyDescent="0.25">
      <c r="A25" s="1">
        <v>398107.17055349803</v>
      </c>
      <c r="B25" s="1">
        <f>LOG10(Draft1[[#This Row],[Frecuencia]])</f>
        <v>5.6000000000000005</v>
      </c>
      <c r="C25" s="1">
        <f>2*3.141592*Draft1[[#This Row],[Frecuencia]]</f>
        <v>2501380.6043070103</v>
      </c>
      <c r="D25" s="1">
        <v>-89.770944644500602</v>
      </c>
      <c r="E25" s="3">
        <v>-47.963666777012001</v>
      </c>
      <c r="F25" s="1">
        <f t="shared" si="0"/>
        <v>-47.963664969992699</v>
      </c>
    </row>
    <row r="26" spans="1:6" x14ac:dyDescent="0.25">
      <c r="A26" s="1">
        <v>630957.34448019403</v>
      </c>
      <c r="B26" s="1">
        <f>LOG10(Draft1[[#This Row],[Frecuencia]])</f>
        <v>5.8000000000000007</v>
      </c>
      <c r="C26" s="1">
        <f>2*3.141592*Draft1[[#This Row],[Frecuencia]]</f>
        <v>3964421.0915204436</v>
      </c>
      <c r="D26" s="1">
        <v>-89.855475377734805</v>
      </c>
      <c r="E26" s="2">
        <v>-51.963624999854098</v>
      </c>
      <c r="F26" s="1">
        <f t="shared" si="0"/>
        <v>-51.96362319281738</v>
      </c>
    </row>
    <row r="27" spans="1:6" x14ac:dyDescent="0.25">
      <c r="A27" s="1">
        <v>1000000</v>
      </c>
      <c r="B27" s="1">
        <f>LOG10(Draft1[[#This Row],[Frecuencia]])</f>
        <v>6</v>
      </c>
      <c r="C27" s="1">
        <f>2*3.141592*Draft1[[#This Row],[Frecuencia]]</f>
        <v>6283184</v>
      </c>
      <c r="D27" s="1">
        <v>-89.908811011716693</v>
      </c>
      <c r="E27" s="4">
        <v>-55.963608367956098</v>
      </c>
      <c r="F27" s="1">
        <f t="shared" si="0"/>
        <v>-55.963606560912467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4080-00E9-43E6-8859-E37DE769B27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m p p 8 U W 7 q I 4 2 k A A A A 9 Q A A A B I A H A B D b 2 5 m a W c v U G F j a 2 F n Z S 5 4 b W w g o h g A K K A U A A A A A A A A A A A A A A A A A A A A A A A A A A A A h Y 8 x D o I w G I W v Q r r T 1 h q V k J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c 4 W u I V W 2 A K Z G K Q a f P t 2 T j 3 2 f 5 A W P e 1 6 z v F l Q 0 3 O Z A p A n l f 4 A 9 Q S w M E F A A C A A g A m p p 8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a f F H 0 w a s c 8 A A A A H E B A A A T A B w A R m 9 y b X V s Y X M v U 2 V j d G l v b j E u b S C i G A A o o B Q A A A A A A A A A A A A A A A A A A A A A A A A A A A B 1 T 8 F K w 0 A Q v Q f y D 8 N 6 a W A J J M W L J a d E o S C K N I p g P G y S a V 3 I z o a d j V h K / 9 2 F p Q i i c 5 m Z 9 x 5 v 3 j A O X l u C X e z F J k 3 S h D + U w x E a p / a + g A o m 9 G k C o R 6 d P i A F p O b P v L H D Y p D 8 6 k 5 P m N e W f F h 4 J e q b 7 p n R c T e y I t t d Z N z d t z z r A V 9 f t t s u e u f + y 4 t M v j U 4 a a M 9 u k q A k F D b a T H E 1 V r C L Q 1 2 1 H S o i v K 6 l P C 0 W I 8 7 f 5 y w + h n z B 0 v 4 n s m Y 8 U q 0 e r Y w K N N r N V o R 0 r a q D 6 r W K e K 9 d S b a t 8 c Z e R U / k q e T i G g R z v v A A C 2 m R 3 e W c G H K f 5 n 1 L + a c p Y m m v 9 N s v g F Q S w E C L Q A U A A I A C A C a m n x R b u o j j a Q A A A D 1 A A A A E g A A A A A A A A A A A A A A A A A A A A A A Q 2 9 u Z m l n L 1 B h Y 2 t h Z 2 U u e G 1 s U E s B A i 0 A F A A C A A g A m p p 8 U Q / K 6 a u k A A A A 6 Q A A A B M A A A A A A A A A A A A A A A A A 8 A A A A F t D b 2 5 0 Z W 5 0 X 1 R 5 c G V z X S 5 4 b W x Q S w E C L Q A U A A I A C A C a m n x R 9 M G r H P A A A A B x A Q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C A A A A A A A A M A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c m F m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c m F m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g 6 M j A 6 N T M u M z A 2 M j M 3 N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J h Z n Q x L 1 R p c G 8 g Y 2 F t Y m l h Z G 8 u e 0 N v b H V t b j E s M H 0 m c X V v d D s s J n F 1 b 3 Q 7 U 2 V j d G l v b j E v R H J h Z n Q x L 1 R p c G 8 g Y 2 F t Y m l h Z G 8 u e 0 N v b H V t b j I s M X 0 m c X V v d D s s J n F 1 b 3 Q 7 U 2 V j d G l v b j E v R H J h Z n Q x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H J h Z n Q x L 1 R p c G 8 g Y 2 F t Y m l h Z G 8 u e 0 N v b H V t b j E s M H 0 m c X V v d D s s J n F 1 b 3 Q 7 U 2 V j d G l v b j E v R H J h Z n Q x L 1 R p c G 8 g Y 2 F t Y m l h Z G 8 u e 0 N v b H V t b j I s M X 0 m c X V v d D s s J n F 1 b 3 Q 7 U 2 V j d G l v b j E v R H J h Z n Q x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y Y W Z 0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h f Z 8 Y v O 9 J t N G K B x p T V 4 Y A A A A A A g A A A A A A E G Y A A A A B A A A g A A A A V Y g A Z T M r X s U 6 q Z l b 2 L q L C m C i j H F Z M M 9 X S D X B z F H E r 4 I A A A A A D o A A A A A C A A A g A A A A Y 7 / B z g l H r j I t B g X V 0 e L G j Y 1 1 B L Q X d O X e I N f F r X d C / 6 R Q A A A A k z b D g L e + x d V t a m / e 4 r c c I t i s o L w u E Z + + 1 J R T A e Z k C i o Y 4 z p J Y w d n V K I C O X H D V y Q t b s 5 Y i t x x t x 9 9 S I F Z l L n C D S / 5 L E p n R O 2 o 1 i 9 C T 8 l E 5 o R A A A A A L G X z H Q 4 X x Z C + g E q 4 O Q r j c g W w v k M s A B t 6 2 D g R w B X 7 B i J I U n Q j s R B g 1 8 t H o c 0 0 j R q v X D f d j w m A C Q 9 l d 9 J G z 6 A I b A = = < / D a t a M a s h u p > 
</file>

<file path=customXml/itemProps1.xml><?xml version="1.0" encoding="utf-8"?>
<ds:datastoreItem xmlns:ds="http://schemas.openxmlformats.org/officeDocument/2006/customXml" ds:itemID="{1CC7E6C2-51AB-4FBA-B012-19329AC081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Santiago Ortiz</dc:creator>
  <cp:lastModifiedBy>Diego Santiago Ortiz</cp:lastModifiedBy>
  <cp:lastPrinted>2020-11-28T19:10:30Z</cp:lastPrinted>
  <dcterms:created xsi:type="dcterms:W3CDTF">2020-11-28T18:19:31Z</dcterms:created>
  <dcterms:modified xsi:type="dcterms:W3CDTF">2020-11-28T21:42:38Z</dcterms:modified>
</cp:coreProperties>
</file>