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and\Desktop\VFM\Cantilever\xlsx\"/>
    </mc:Choice>
  </mc:AlternateContent>
  <bookViews>
    <workbookView xWindow="0" yWindow="0" windowWidth="28800" windowHeight="12330" activeTab="1"/>
  </bookViews>
  <sheets>
    <sheet name="Deformed shape" sheetId="3" r:id="rId1"/>
    <sheet name="Geom" sheetId="1" r:id="rId2"/>
    <sheet name="Data" sheetId="2" r:id="rId3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2" i="1"/>
  <c r="L2" i="1"/>
  <c r="M2" i="1"/>
  <c r="P28" i="1" l="1"/>
  <c r="P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B5" i="2"/>
  <c r="B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2" i="1"/>
  <c r="N1251" i="1" l="1"/>
  <c r="N1315" i="1"/>
  <c r="N1379" i="1"/>
  <c r="N1443" i="1"/>
  <c r="N1507" i="1"/>
  <c r="M1630" i="1"/>
  <c r="M169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2" i="1"/>
  <c r="M1874" i="1" l="1"/>
  <c r="N1874" i="1"/>
  <c r="N1870" i="1"/>
  <c r="M1870" i="1"/>
  <c r="M1866" i="1"/>
  <c r="N1866" i="1"/>
  <c r="N1862" i="1"/>
  <c r="M1862" i="1"/>
  <c r="M1858" i="1"/>
  <c r="N1858" i="1"/>
  <c r="N1854" i="1"/>
  <c r="M1854" i="1"/>
  <c r="M1850" i="1"/>
  <c r="N1850" i="1"/>
  <c r="N1846" i="1"/>
  <c r="M1846" i="1"/>
  <c r="M1842" i="1"/>
  <c r="N1842" i="1"/>
  <c r="N1838" i="1"/>
  <c r="M1838" i="1"/>
  <c r="M1834" i="1"/>
  <c r="N1834" i="1"/>
  <c r="N1830" i="1"/>
  <c r="M1830" i="1"/>
  <c r="M1826" i="1"/>
  <c r="N1826" i="1"/>
  <c r="N1822" i="1"/>
  <c r="M1822" i="1"/>
  <c r="M1818" i="1"/>
  <c r="N1818" i="1"/>
  <c r="N1814" i="1"/>
  <c r="M1814" i="1"/>
  <c r="M1810" i="1"/>
  <c r="N1810" i="1"/>
  <c r="N1806" i="1"/>
  <c r="M1806" i="1"/>
  <c r="M1802" i="1"/>
  <c r="N1802" i="1"/>
  <c r="N1798" i="1"/>
  <c r="M1798" i="1"/>
  <c r="M1794" i="1"/>
  <c r="N1794" i="1"/>
  <c r="N1790" i="1"/>
  <c r="M1790" i="1"/>
  <c r="M1786" i="1"/>
  <c r="N1786" i="1"/>
  <c r="P1786" i="1" s="1"/>
  <c r="N1782" i="1"/>
  <c r="M1782" i="1"/>
  <c r="M1778" i="1"/>
  <c r="N1778" i="1"/>
  <c r="N1774" i="1"/>
  <c r="M1774" i="1"/>
  <c r="M1770" i="1"/>
  <c r="N1770" i="1"/>
  <c r="P1770" i="1" s="1"/>
  <c r="N1766" i="1"/>
  <c r="M1766" i="1"/>
  <c r="M1762" i="1"/>
  <c r="N1762" i="1"/>
  <c r="N1758" i="1"/>
  <c r="M1758" i="1"/>
  <c r="M1754" i="1"/>
  <c r="N1754" i="1"/>
  <c r="P1754" i="1" s="1"/>
  <c r="N1750" i="1"/>
  <c r="M1750" i="1"/>
  <c r="M1746" i="1"/>
  <c r="N1746" i="1"/>
  <c r="N1742" i="1"/>
  <c r="M1742" i="1"/>
  <c r="M1738" i="1"/>
  <c r="N1738" i="1"/>
  <c r="N1734" i="1"/>
  <c r="M1734" i="1"/>
  <c r="M1730" i="1"/>
  <c r="N1730" i="1"/>
  <c r="N1726" i="1"/>
  <c r="M1726" i="1"/>
  <c r="M1722" i="1"/>
  <c r="N1722" i="1"/>
  <c r="N1718" i="1"/>
  <c r="M1718" i="1"/>
  <c r="M1714" i="1"/>
  <c r="N1714" i="1"/>
  <c r="N1710" i="1"/>
  <c r="M1710" i="1"/>
  <c r="M1873" i="1"/>
  <c r="N1873" i="1"/>
  <c r="M1869" i="1"/>
  <c r="N1869" i="1"/>
  <c r="M1865" i="1"/>
  <c r="N1865" i="1"/>
  <c r="M1861" i="1"/>
  <c r="N1861" i="1"/>
  <c r="M1857" i="1"/>
  <c r="N1857" i="1"/>
  <c r="M1853" i="1"/>
  <c r="N1853" i="1"/>
  <c r="M1849" i="1"/>
  <c r="N1849" i="1"/>
  <c r="M1845" i="1"/>
  <c r="N1845" i="1"/>
  <c r="M1841" i="1"/>
  <c r="N1841" i="1"/>
  <c r="M1837" i="1"/>
  <c r="N1837" i="1"/>
  <c r="M1833" i="1"/>
  <c r="N1833" i="1"/>
  <c r="M1829" i="1"/>
  <c r="N1829" i="1"/>
  <c r="M1825" i="1"/>
  <c r="N1825" i="1"/>
  <c r="M1821" i="1"/>
  <c r="N1821" i="1"/>
  <c r="M1817" i="1"/>
  <c r="N1817" i="1"/>
  <c r="M1813" i="1"/>
  <c r="N1813" i="1"/>
  <c r="M1809" i="1"/>
  <c r="N1809" i="1"/>
  <c r="M1805" i="1"/>
  <c r="N1805" i="1"/>
  <c r="M1801" i="1"/>
  <c r="N1801" i="1"/>
  <c r="M1797" i="1"/>
  <c r="N1797" i="1"/>
  <c r="M1793" i="1"/>
  <c r="N1793" i="1"/>
  <c r="M1789" i="1"/>
  <c r="N1789" i="1"/>
  <c r="M1785" i="1"/>
  <c r="N1785" i="1"/>
  <c r="M1781" i="1"/>
  <c r="N1781" i="1"/>
  <c r="M1777" i="1"/>
  <c r="N1777" i="1"/>
  <c r="M1773" i="1"/>
  <c r="N1773" i="1"/>
  <c r="M1769" i="1"/>
  <c r="N1769" i="1"/>
  <c r="M1765" i="1"/>
  <c r="N1765" i="1"/>
  <c r="M1761" i="1"/>
  <c r="N1761" i="1"/>
  <c r="M1757" i="1"/>
  <c r="N1757" i="1"/>
  <c r="M1753" i="1"/>
  <c r="N1753" i="1"/>
  <c r="M1749" i="1"/>
  <c r="N1749" i="1"/>
  <c r="M1745" i="1"/>
  <c r="N1745" i="1"/>
  <c r="M1741" i="1"/>
  <c r="N1741" i="1"/>
  <c r="M1737" i="1"/>
  <c r="N1737" i="1"/>
  <c r="M1733" i="1"/>
  <c r="N1733" i="1"/>
  <c r="M1729" i="1"/>
  <c r="N1729" i="1"/>
  <c r="M1725" i="1"/>
  <c r="N1725" i="1"/>
  <c r="M1721" i="1"/>
  <c r="N1721" i="1"/>
  <c r="M1717" i="1"/>
  <c r="N1717" i="1"/>
  <c r="M1713" i="1"/>
  <c r="N1713" i="1"/>
  <c r="M1709" i="1"/>
  <c r="N1709" i="1"/>
  <c r="M1705" i="1"/>
  <c r="N1705" i="1"/>
  <c r="M1701" i="1"/>
  <c r="N1701" i="1"/>
  <c r="M1697" i="1"/>
  <c r="N1697" i="1"/>
  <c r="M1693" i="1"/>
  <c r="N1693" i="1"/>
  <c r="M1689" i="1"/>
  <c r="N1689" i="1"/>
  <c r="M1685" i="1"/>
  <c r="N1685" i="1"/>
  <c r="M1681" i="1"/>
  <c r="N1681" i="1"/>
  <c r="M1677" i="1"/>
  <c r="N1677" i="1"/>
  <c r="M1673" i="1"/>
  <c r="N1673" i="1"/>
  <c r="M1669" i="1"/>
  <c r="N1669" i="1"/>
  <c r="M1665" i="1"/>
  <c r="N1665" i="1"/>
  <c r="M1661" i="1"/>
  <c r="N1661" i="1"/>
  <c r="M1657" i="1"/>
  <c r="N1657" i="1"/>
  <c r="M1653" i="1"/>
  <c r="N1653" i="1"/>
  <c r="M1649" i="1"/>
  <c r="N1649" i="1"/>
  <c r="M1645" i="1"/>
  <c r="N1645" i="1"/>
  <c r="M1641" i="1"/>
  <c r="N1641" i="1"/>
  <c r="M1637" i="1"/>
  <c r="N1637" i="1"/>
  <c r="M1633" i="1"/>
  <c r="N1633" i="1"/>
  <c r="M1629" i="1"/>
  <c r="N1629" i="1"/>
  <c r="M1625" i="1"/>
  <c r="N1625" i="1"/>
  <c r="M1621" i="1"/>
  <c r="N1621" i="1"/>
  <c r="M1617" i="1"/>
  <c r="N1617" i="1"/>
  <c r="M1613" i="1"/>
  <c r="N1613" i="1"/>
  <c r="M1609" i="1"/>
  <c r="N1609" i="1"/>
  <c r="M1605" i="1"/>
  <c r="N1605" i="1"/>
  <c r="M1601" i="1"/>
  <c r="N1601" i="1"/>
  <c r="M1597" i="1"/>
  <c r="N1597" i="1"/>
  <c r="M1593" i="1"/>
  <c r="N1593" i="1"/>
  <c r="M1589" i="1"/>
  <c r="N1589" i="1"/>
  <c r="M1585" i="1"/>
  <c r="N1585" i="1"/>
  <c r="M1581" i="1"/>
  <c r="N1581" i="1"/>
  <c r="M1577" i="1"/>
  <c r="N1577" i="1"/>
  <c r="M1573" i="1"/>
  <c r="N1573" i="1"/>
  <c r="M1569" i="1"/>
  <c r="N1569" i="1"/>
  <c r="M1565" i="1"/>
  <c r="N1565" i="1"/>
  <c r="M1561" i="1"/>
  <c r="N1561" i="1"/>
  <c r="M1557" i="1"/>
  <c r="N1557" i="1"/>
  <c r="M1553" i="1"/>
  <c r="N1553" i="1"/>
  <c r="M1549" i="1"/>
  <c r="N1549" i="1"/>
  <c r="M1545" i="1"/>
  <c r="N1545" i="1"/>
  <c r="M1541" i="1"/>
  <c r="N1541" i="1"/>
  <c r="M1537" i="1"/>
  <c r="N1537" i="1"/>
  <c r="M1533" i="1"/>
  <c r="N1533" i="1"/>
  <c r="M1529" i="1"/>
  <c r="N1529" i="1"/>
  <c r="M1525" i="1"/>
  <c r="N1525" i="1"/>
  <c r="M1521" i="1"/>
  <c r="N1521" i="1"/>
  <c r="M1517" i="1"/>
  <c r="N1517" i="1"/>
  <c r="N1876" i="1"/>
  <c r="M1876" i="1"/>
  <c r="M1872" i="1"/>
  <c r="N1872" i="1"/>
  <c r="N1868" i="1"/>
  <c r="M1868" i="1"/>
  <c r="M1864" i="1"/>
  <c r="N1864" i="1"/>
  <c r="N1860" i="1"/>
  <c r="M1860" i="1"/>
  <c r="M1856" i="1"/>
  <c r="N1856" i="1"/>
  <c r="N1852" i="1"/>
  <c r="M1852" i="1"/>
  <c r="M1848" i="1"/>
  <c r="N1848" i="1"/>
  <c r="N1844" i="1"/>
  <c r="M1844" i="1"/>
  <c r="M1840" i="1"/>
  <c r="N1840" i="1"/>
  <c r="N1836" i="1"/>
  <c r="M1836" i="1"/>
  <c r="M1832" i="1"/>
  <c r="N1832" i="1"/>
  <c r="N1828" i="1"/>
  <c r="M1828" i="1"/>
  <c r="M1824" i="1"/>
  <c r="N1824" i="1"/>
  <c r="N1820" i="1"/>
  <c r="M1820" i="1"/>
  <c r="M1816" i="1"/>
  <c r="N1816" i="1"/>
  <c r="N1812" i="1"/>
  <c r="M1812" i="1"/>
  <c r="M1808" i="1"/>
  <c r="N1808" i="1"/>
  <c r="N1804" i="1"/>
  <c r="M1804" i="1"/>
  <c r="M1800" i="1"/>
  <c r="N1800" i="1"/>
  <c r="N1796" i="1"/>
  <c r="M1796" i="1"/>
  <c r="M1792" i="1"/>
  <c r="N1792" i="1"/>
  <c r="N1788" i="1"/>
  <c r="M1788" i="1"/>
  <c r="M1784" i="1"/>
  <c r="N1784" i="1"/>
  <c r="N1780" i="1"/>
  <c r="M1780" i="1"/>
  <c r="M1776" i="1"/>
  <c r="N1776" i="1"/>
  <c r="N1772" i="1"/>
  <c r="M1772" i="1"/>
  <c r="M1768" i="1"/>
  <c r="N1768" i="1"/>
  <c r="N1764" i="1"/>
  <c r="M1764" i="1"/>
  <c r="M1760" i="1"/>
  <c r="N1760" i="1"/>
  <c r="N1756" i="1"/>
  <c r="M1756" i="1"/>
  <c r="M1752" i="1"/>
  <c r="N1752" i="1"/>
  <c r="N1748" i="1"/>
  <c r="M1748" i="1"/>
  <c r="M1744" i="1"/>
  <c r="N1744" i="1"/>
  <c r="N1740" i="1"/>
  <c r="M1740" i="1"/>
  <c r="M1736" i="1"/>
  <c r="N1736" i="1"/>
  <c r="N1732" i="1"/>
  <c r="M1732" i="1"/>
  <c r="M1728" i="1"/>
  <c r="N1728" i="1"/>
  <c r="N1724" i="1"/>
  <c r="M1724" i="1"/>
  <c r="M1720" i="1"/>
  <c r="N1720" i="1"/>
  <c r="N1716" i="1"/>
  <c r="M1716" i="1"/>
  <c r="M1712" i="1"/>
  <c r="N1712" i="1"/>
  <c r="N1708" i="1"/>
  <c r="M1708" i="1"/>
  <c r="N2" i="1"/>
  <c r="M1875" i="1"/>
  <c r="N1875" i="1"/>
  <c r="M1871" i="1"/>
  <c r="N1871" i="1"/>
  <c r="M1867" i="1"/>
  <c r="N1867" i="1"/>
  <c r="M1863" i="1"/>
  <c r="N1863" i="1"/>
  <c r="M1859" i="1"/>
  <c r="N1859" i="1"/>
  <c r="M1855" i="1"/>
  <c r="N1855" i="1"/>
  <c r="M1851" i="1"/>
  <c r="N1851" i="1"/>
  <c r="M1847" i="1"/>
  <c r="N1847" i="1"/>
  <c r="M1843" i="1"/>
  <c r="N1843" i="1"/>
  <c r="M1839" i="1"/>
  <c r="N1839" i="1"/>
  <c r="M1835" i="1"/>
  <c r="N1835" i="1"/>
  <c r="M1831" i="1"/>
  <c r="N1831" i="1"/>
  <c r="M1827" i="1"/>
  <c r="N1827" i="1"/>
  <c r="M1823" i="1"/>
  <c r="N1823" i="1"/>
  <c r="M1819" i="1"/>
  <c r="N1819" i="1"/>
  <c r="M1815" i="1"/>
  <c r="N1815" i="1"/>
  <c r="M1811" i="1"/>
  <c r="N1811" i="1"/>
  <c r="M1807" i="1"/>
  <c r="N1807" i="1"/>
  <c r="M1803" i="1"/>
  <c r="N1803" i="1"/>
  <c r="M1799" i="1"/>
  <c r="N1799" i="1"/>
  <c r="M1795" i="1"/>
  <c r="N1795" i="1"/>
  <c r="M1791" i="1"/>
  <c r="N1791" i="1"/>
  <c r="M1787" i="1"/>
  <c r="N1787" i="1"/>
  <c r="M1783" i="1"/>
  <c r="N1783" i="1"/>
  <c r="M1779" i="1"/>
  <c r="N1779" i="1"/>
  <c r="M1775" i="1"/>
  <c r="N1775" i="1"/>
  <c r="M1771" i="1"/>
  <c r="N1771" i="1"/>
  <c r="M1767" i="1"/>
  <c r="N1767" i="1"/>
  <c r="M1763" i="1"/>
  <c r="N1763" i="1"/>
  <c r="M1759" i="1"/>
  <c r="N1759" i="1"/>
  <c r="M1755" i="1"/>
  <c r="N1755" i="1"/>
  <c r="M1751" i="1"/>
  <c r="N1751" i="1"/>
  <c r="M1747" i="1"/>
  <c r="N1747" i="1"/>
  <c r="M1743" i="1"/>
  <c r="N1743" i="1"/>
  <c r="M1739" i="1"/>
  <c r="N1739" i="1"/>
  <c r="M1735" i="1"/>
  <c r="N1735" i="1"/>
  <c r="M1731" i="1"/>
  <c r="N1731" i="1"/>
  <c r="M1727" i="1"/>
  <c r="N1727" i="1"/>
  <c r="M1723" i="1"/>
  <c r="N1723" i="1"/>
  <c r="M1719" i="1"/>
  <c r="N1719" i="1"/>
  <c r="M1715" i="1"/>
  <c r="N1715" i="1"/>
  <c r="M1711" i="1"/>
  <c r="N1711" i="1"/>
  <c r="M1707" i="1"/>
  <c r="N1707" i="1"/>
  <c r="M1703" i="1"/>
  <c r="N1703" i="1"/>
  <c r="M1699" i="1"/>
  <c r="N1699" i="1"/>
  <c r="M1695" i="1"/>
  <c r="N1695" i="1"/>
  <c r="M1691" i="1"/>
  <c r="N1691" i="1"/>
  <c r="M1687" i="1"/>
  <c r="N1687" i="1"/>
  <c r="M1683" i="1"/>
  <c r="N1683" i="1"/>
  <c r="M1679" i="1"/>
  <c r="N1679" i="1"/>
  <c r="M1675" i="1"/>
  <c r="N1675" i="1"/>
  <c r="M1671" i="1"/>
  <c r="N1671" i="1"/>
  <c r="M1667" i="1"/>
  <c r="N1667" i="1"/>
  <c r="M1663" i="1"/>
  <c r="N1663" i="1"/>
  <c r="M1659" i="1"/>
  <c r="N1659" i="1"/>
  <c r="M1655" i="1"/>
  <c r="N1655" i="1"/>
  <c r="M1651" i="1"/>
  <c r="N1651" i="1"/>
  <c r="M1647" i="1"/>
  <c r="N1647" i="1"/>
  <c r="M1643" i="1"/>
  <c r="N1643" i="1"/>
  <c r="M1639" i="1"/>
  <c r="N1639" i="1"/>
  <c r="M1635" i="1"/>
  <c r="N1635" i="1"/>
  <c r="M1631" i="1"/>
  <c r="N1631" i="1"/>
  <c r="M1627" i="1"/>
  <c r="N1627" i="1"/>
  <c r="M1623" i="1"/>
  <c r="N1623" i="1"/>
  <c r="M1619" i="1"/>
  <c r="N1619" i="1"/>
  <c r="M1615" i="1"/>
  <c r="N1615" i="1"/>
  <c r="M1611" i="1"/>
  <c r="N1611" i="1"/>
  <c r="M1607" i="1"/>
  <c r="N1607" i="1"/>
  <c r="M1603" i="1"/>
  <c r="N1603" i="1"/>
  <c r="M1599" i="1"/>
  <c r="N1599" i="1"/>
  <c r="M1595" i="1"/>
  <c r="N1595" i="1"/>
  <c r="M1591" i="1"/>
  <c r="N1591" i="1"/>
  <c r="M1587" i="1"/>
  <c r="N1587" i="1"/>
  <c r="M1583" i="1"/>
  <c r="N1583" i="1"/>
  <c r="M1579" i="1"/>
  <c r="N1579" i="1"/>
  <c r="M1575" i="1"/>
  <c r="N1575" i="1"/>
  <c r="M1571" i="1"/>
  <c r="N1571" i="1"/>
  <c r="M1567" i="1"/>
  <c r="N1567" i="1"/>
  <c r="M1563" i="1"/>
  <c r="N1563" i="1"/>
  <c r="M1559" i="1"/>
  <c r="N1559" i="1"/>
  <c r="M1555" i="1"/>
  <c r="N1555" i="1"/>
  <c r="M1551" i="1"/>
  <c r="N1551" i="1"/>
  <c r="M1547" i="1"/>
  <c r="N1547" i="1"/>
  <c r="M1543" i="1"/>
  <c r="N1543" i="1"/>
  <c r="M1539" i="1"/>
  <c r="N1539" i="1"/>
  <c r="M1535" i="1"/>
  <c r="N1535" i="1"/>
  <c r="M1531" i="1"/>
  <c r="N1531" i="1"/>
  <c r="M1527" i="1"/>
  <c r="N1527" i="1"/>
  <c r="M1523" i="1"/>
  <c r="N1523" i="1"/>
  <c r="M1519" i="1"/>
  <c r="N1519" i="1"/>
  <c r="M1515" i="1"/>
  <c r="N1515" i="1"/>
  <c r="M1706" i="1"/>
  <c r="N1706" i="1"/>
  <c r="N1702" i="1"/>
  <c r="M1698" i="1"/>
  <c r="N1698" i="1"/>
  <c r="N1694" i="1"/>
  <c r="P1694" i="1" s="1"/>
  <c r="M1690" i="1"/>
  <c r="N1690" i="1"/>
  <c r="N1686" i="1"/>
  <c r="M1682" i="1"/>
  <c r="N1682" i="1"/>
  <c r="N1678" i="1"/>
  <c r="M1674" i="1"/>
  <c r="N1674" i="1"/>
  <c r="N1670" i="1"/>
  <c r="M1666" i="1"/>
  <c r="N1666" i="1"/>
  <c r="N1662" i="1"/>
  <c r="M1658" i="1"/>
  <c r="N1658" i="1"/>
  <c r="N1654" i="1"/>
  <c r="M1650" i="1"/>
  <c r="N1650" i="1"/>
  <c r="N1646" i="1"/>
  <c r="M1642" i="1"/>
  <c r="N1642" i="1"/>
  <c r="N1638" i="1"/>
  <c r="M1634" i="1"/>
  <c r="N1634" i="1"/>
  <c r="N1630" i="1"/>
  <c r="P1630" i="1" s="1"/>
  <c r="M1626" i="1"/>
  <c r="N1626" i="1"/>
  <c r="N1622" i="1"/>
  <c r="M1622" i="1"/>
  <c r="M1618" i="1"/>
  <c r="N1618" i="1"/>
  <c r="N1614" i="1"/>
  <c r="M1614" i="1"/>
  <c r="M1610" i="1"/>
  <c r="N1610" i="1"/>
  <c r="N1606" i="1"/>
  <c r="M1606" i="1"/>
  <c r="M1602" i="1"/>
  <c r="N1602" i="1"/>
  <c r="N1598" i="1"/>
  <c r="M1598" i="1"/>
  <c r="M1594" i="1"/>
  <c r="N1594" i="1"/>
  <c r="N1590" i="1"/>
  <c r="M1590" i="1"/>
  <c r="M1586" i="1"/>
  <c r="N1586" i="1"/>
  <c r="N1582" i="1"/>
  <c r="M1582" i="1"/>
  <c r="M1578" i="1"/>
  <c r="N1578" i="1"/>
  <c r="N1574" i="1"/>
  <c r="M1574" i="1"/>
  <c r="M1570" i="1"/>
  <c r="N1570" i="1"/>
  <c r="N1566" i="1"/>
  <c r="M1566" i="1"/>
  <c r="M1562" i="1"/>
  <c r="N1562" i="1"/>
  <c r="N1558" i="1"/>
  <c r="M1558" i="1"/>
  <c r="M1554" i="1"/>
  <c r="N1554" i="1"/>
  <c r="N1550" i="1"/>
  <c r="M1546" i="1"/>
  <c r="N1546" i="1"/>
  <c r="N1542" i="1"/>
  <c r="M1542" i="1"/>
  <c r="M1538" i="1"/>
  <c r="N1538" i="1"/>
  <c r="N1534" i="1"/>
  <c r="M1534" i="1"/>
  <c r="M1530" i="1"/>
  <c r="N1530" i="1"/>
  <c r="N1526" i="1"/>
  <c r="M1526" i="1"/>
  <c r="M1522" i="1"/>
  <c r="N1522" i="1"/>
  <c r="N1518" i="1"/>
  <c r="M1518" i="1"/>
  <c r="M1514" i="1"/>
  <c r="N1514" i="1"/>
  <c r="N1510" i="1"/>
  <c r="M1510" i="1"/>
  <c r="M1506" i="1"/>
  <c r="N1506" i="1"/>
  <c r="N1502" i="1"/>
  <c r="M1502" i="1"/>
  <c r="M1498" i="1"/>
  <c r="N1498" i="1"/>
  <c r="N1494" i="1"/>
  <c r="M1494" i="1"/>
  <c r="M1490" i="1"/>
  <c r="N1490" i="1"/>
  <c r="N1486" i="1"/>
  <c r="M1482" i="1"/>
  <c r="N1482" i="1"/>
  <c r="N1478" i="1"/>
  <c r="M1478" i="1"/>
  <c r="M1474" i="1"/>
  <c r="N1474" i="1"/>
  <c r="N1470" i="1"/>
  <c r="M1470" i="1"/>
  <c r="M1466" i="1"/>
  <c r="N1466" i="1"/>
  <c r="N1462" i="1"/>
  <c r="M1462" i="1"/>
  <c r="M1458" i="1"/>
  <c r="N1458" i="1"/>
  <c r="N1454" i="1"/>
  <c r="M1454" i="1"/>
  <c r="M1450" i="1"/>
  <c r="N1450" i="1"/>
  <c r="N1446" i="1"/>
  <c r="M1446" i="1"/>
  <c r="M1442" i="1"/>
  <c r="N1442" i="1"/>
  <c r="N1438" i="1"/>
  <c r="M1438" i="1"/>
  <c r="M1434" i="1"/>
  <c r="N1434" i="1"/>
  <c r="N1430" i="1"/>
  <c r="M1430" i="1"/>
  <c r="M1426" i="1"/>
  <c r="N1426" i="1"/>
  <c r="N1422" i="1"/>
  <c r="M1418" i="1"/>
  <c r="N1418" i="1"/>
  <c r="N1414" i="1"/>
  <c r="M1414" i="1"/>
  <c r="M1410" i="1"/>
  <c r="N1410" i="1"/>
  <c r="N1406" i="1"/>
  <c r="M1406" i="1"/>
  <c r="M1402" i="1"/>
  <c r="N1402" i="1"/>
  <c r="N1398" i="1"/>
  <c r="M1398" i="1"/>
  <c r="M1394" i="1"/>
  <c r="N1394" i="1"/>
  <c r="N1390" i="1"/>
  <c r="M1390" i="1"/>
  <c r="M1386" i="1"/>
  <c r="N1386" i="1"/>
  <c r="N1382" i="1"/>
  <c r="M1382" i="1"/>
  <c r="M1378" i="1"/>
  <c r="N1378" i="1"/>
  <c r="N1374" i="1"/>
  <c r="M1374" i="1"/>
  <c r="M1370" i="1"/>
  <c r="N1370" i="1"/>
  <c r="N1366" i="1"/>
  <c r="M1366" i="1"/>
  <c r="M1362" i="1"/>
  <c r="N1362" i="1"/>
  <c r="N1358" i="1"/>
  <c r="M1354" i="1"/>
  <c r="N1354" i="1"/>
  <c r="N1350" i="1"/>
  <c r="M1350" i="1"/>
  <c r="M1346" i="1"/>
  <c r="N1346" i="1"/>
  <c r="N1342" i="1"/>
  <c r="M1342" i="1"/>
  <c r="M1338" i="1"/>
  <c r="N1338" i="1"/>
  <c r="N1334" i="1"/>
  <c r="M1334" i="1"/>
  <c r="M1330" i="1"/>
  <c r="N1330" i="1"/>
  <c r="N1326" i="1"/>
  <c r="M1326" i="1"/>
  <c r="M1322" i="1"/>
  <c r="N1322" i="1"/>
  <c r="N1318" i="1"/>
  <c r="M1318" i="1"/>
  <c r="M1314" i="1"/>
  <c r="N1314" i="1"/>
  <c r="N1310" i="1"/>
  <c r="M1310" i="1"/>
  <c r="M1306" i="1"/>
  <c r="N1306" i="1"/>
  <c r="N1302" i="1"/>
  <c r="M1302" i="1"/>
  <c r="M1298" i="1"/>
  <c r="N1298" i="1"/>
  <c r="N1294" i="1"/>
  <c r="M1290" i="1"/>
  <c r="N1290" i="1"/>
  <c r="N1286" i="1"/>
  <c r="M1286" i="1"/>
  <c r="M1282" i="1"/>
  <c r="N1282" i="1"/>
  <c r="N1278" i="1"/>
  <c r="M1278" i="1"/>
  <c r="M1274" i="1"/>
  <c r="N1274" i="1"/>
  <c r="N1270" i="1"/>
  <c r="M1270" i="1"/>
  <c r="M1266" i="1"/>
  <c r="N1266" i="1"/>
  <c r="N1262" i="1"/>
  <c r="M1262" i="1"/>
  <c r="M1258" i="1"/>
  <c r="N1258" i="1"/>
  <c r="N1254" i="1"/>
  <c r="M1254" i="1"/>
  <c r="M1250" i="1"/>
  <c r="N1250" i="1"/>
  <c r="N1246" i="1"/>
  <c r="M1246" i="1"/>
  <c r="M1242" i="1"/>
  <c r="N1242" i="1"/>
  <c r="N1238" i="1"/>
  <c r="M1238" i="1"/>
  <c r="M1234" i="1"/>
  <c r="N1234" i="1"/>
  <c r="N1230" i="1"/>
  <c r="M1226" i="1"/>
  <c r="N1226" i="1"/>
  <c r="N1222" i="1"/>
  <c r="M1222" i="1"/>
  <c r="M1218" i="1"/>
  <c r="N1218" i="1"/>
  <c r="N1214" i="1"/>
  <c r="M1214" i="1"/>
  <c r="M1210" i="1"/>
  <c r="N1210" i="1"/>
  <c r="N1206" i="1"/>
  <c r="M1206" i="1"/>
  <c r="M1202" i="1"/>
  <c r="N1202" i="1"/>
  <c r="N1198" i="1"/>
  <c r="M1198" i="1"/>
  <c r="M1194" i="1"/>
  <c r="N1194" i="1"/>
  <c r="N1190" i="1"/>
  <c r="M1190" i="1"/>
  <c r="M1186" i="1"/>
  <c r="N1186" i="1"/>
  <c r="M1182" i="1"/>
  <c r="N1182" i="1"/>
  <c r="M1178" i="1"/>
  <c r="N1178" i="1"/>
  <c r="M1174" i="1"/>
  <c r="N1174" i="1"/>
  <c r="M1170" i="1"/>
  <c r="N1170" i="1"/>
  <c r="M1166" i="1"/>
  <c r="N1166" i="1"/>
  <c r="M1162" i="1"/>
  <c r="N1162" i="1"/>
  <c r="M1158" i="1"/>
  <c r="N1158" i="1"/>
  <c r="M1154" i="1"/>
  <c r="N1154" i="1"/>
  <c r="M1150" i="1"/>
  <c r="N1150" i="1"/>
  <c r="M1146" i="1"/>
  <c r="N1146" i="1"/>
  <c r="M1142" i="1"/>
  <c r="N1142" i="1"/>
  <c r="M1138" i="1"/>
  <c r="N1138" i="1"/>
  <c r="M1134" i="1"/>
  <c r="N1134" i="1"/>
  <c r="M1130" i="1"/>
  <c r="N1130" i="1"/>
  <c r="M1126" i="1"/>
  <c r="N1126" i="1"/>
  <c r="M1122" i="1"/>
  <c r="N1122" i="1"/>
  <c r="M1118" i="1"/>
  <c r="N1118" i="1"/>
  <c r="M1114" i="1"/>
  <c r="N1114" i="1"/>
  <c r="M1110" i="1"/>
  <c r="N1110" i="1"/>
  <c r="M1106" i="1"/>
  <c r="N1106" i="1"/>
  <c r="M1102" i="1"/>
  <c r="N1102" i="1"/>
  <c r="M1098" i="1"/>
  <c r="N1098" i="1"/>
  <c r="M1094" i="1"/>
  <c r="N1094" i="1"/>
  <c r="M1090" i="1"/>
  <c r="N1090" i="1"/>
  <c r="M1086" i="1"/>
  <c r="N1086" i="1"/>
  <c r="M1082" i="1"/>
  <c r="N1082" i="1"/>
  <c r="M1078" i="1"/>
  <c r="N1078" i="1"/>
  <c r="M1074" i="1"/>
  <c r="N1074" i="1"/>
  <c r="M1070" i="1"/>
  <c r="N1070" i="1"/>
  <c r="M1066" i="1"/>
  <c r="N1066" i="1"/>
  <c r="M1062" i="1"/>
  <c r="N1062" i="1"/>
  <c r="M1058" i="1"/>
  <c r="N1058" i="1"/>
  <c r="M1054" i="1"/>
  <c r="N1054" i="1"/>
  <c r="M1050" i="1"/>
  <c r="N1050" i="1"/>
  <c r="M1046" i="1"/>
  <c r="N1046" i="1"/>
  <c r="M1042" i="1"/>
  <c r="N1042" i="1"/>
  <c r="M1038" i="1"/>
  <c r="N1038" i="1"/>
  <c r="M1034" i="1"/>
  <c r="N1034" i="1"/>
  <c r="M1030" i="1"/>
  <c r="N1030" i="1"/>
  <c r="M1026" i="1"/>
  <c r="N1026" i="1"/>
  <c r="M1022" i="1"/>
  <c r="N1022" i="1"/>
  <c r="M1018" i="1"/>
  <c r="N1018" i="1"/>
  <c r="M1014" i="1"/>
  <c r="N1014" i="1"/>
  <c r="M1010" i="1"/>
  <c r="N1010" i="1"/>
  <c r="M1006" i="1"/>
  <c r="N1006" i="1"/>
  <c r="M1002" i="1"/>
  <c r="N1002" i="1"/>
  <c r="M998" i="1"/>
  <c r="N998" i="1"/>
  <c r="M994" i="1"/>
  <c r="N994" i="1"/>
  <c r="M990" i="1"/>
  <c r="N990" i="1"/>
  <c r="M986" i="1"/>
  <c r="N986" i="1"/>
  <c r="M982" i="1"/>
  <c r="N982" i="1"/>
  <c r="M978" i="1"/>
  <c r="N978" i="1"/>
  <c r="M974" i="1"/>
  <c r="N974" i="1"/>
  <c r="M970" i="1"/>
  <c r="N970" i="1"/>
  <c r="M966" i="1"/>
  <c r="N966" i="1"/>
  <c r="M962" i="1"/>
  <c r="N962" i="1"/>
  <c r="M958" i="1"/>
  <c r="N958" i="1"/>
  <c r="M954" i="1"/>
  <c r="N954" i="1"/>
  <c r="M950" i="1"/>
  <c r="N950" i="1"/>
  <c r="M946" i="1"/>
  <c r="N946" i="1"/>
  <c r="M942" i="1"/>
  <c r="N942" i="1"/>
  <c r="M938" i="1"/>
  <c r="N938" i="1"/>
  <c r="M934" i="1"/>
  <c r="N934" i="1"/>
  <c r="M930" i="1"/>
  <c r="N930" i="1"/>
  <c r="M926" i="1"/>
  <c r="N926" i="1"/>
  <c r="M922" i="1"/>
  <c r="N922" i="1"/>
  <c r="M918" i="1"/>
  <c r="N918" i="1"/>
  <c r="M914" i="1"/>
  <c r="N914" i="1"/>
  <c r="M910" i="1"/>
  <c r="N910" i="1"/>
  <c r="M906" i="1"/>
  <c r="N906" i="1"/>
  <c r="M902" i="1"/>
  <c r="N902" i="1"/>
  <c r="M898" i="1"/>
  <c r="N898" i="1"/>
  <c r="M894" i="1"/>
  <c r="N894" i="1"/>
  <c r="M890" i="1"/>
  <c r="N890" i="1"/>
  <c r="M886" i="1"/>
  <c r="N886" i="1"/>
  <c r="M882" i="1"/>
  <c r="N882" i="1"/>
  <c r="M878" i="1"/>
  <c r="N878" i="1"/>
  <c r="M874" i="1"/>
  <c r="N874" i="1"/>
  <c r="M870" i="1"/>
  <c r="N870" i="1"/>
  <c r="M866" i="1"/>
  <c r="N866" i="1"/>
  <c r="M862" i="1"/>
  <c r="N862" i="1"/>
  <c r="M858" i="1"/>
  <c r="N858" i="1"/>
  <c r="M854" i="1"/>
  <c r="N854" i="1"/>
  <c r="M850" i="1"/>
  <c r="N850" i="1"/>
  <c r="M846" i="1"/>
  <c r="N846" i="1"/>
  <c r="M842" i="1"/>
  <c r="N842" i="1"/>
  <c r="M838" i="1"/>
  <c r="N838" i="1"/>
  <c r="M834" i="1"/>
  <c r="N834" i="1"/>
  <c r="M830" i="1"/>
  <c r="N830" i="1"/>
  <c r="M826" i="1"/>
  <c r="N826" i="1"/>
  <c r="M822" i="1"/>
  <c r="N822" i="1"/>
  <c r="M818" i="1"/>
  <c r="N818" i="1"/>
  <c r="M814" i="1"/>
  <c r="N814" i="1"/>
  <c r="M810" i="1"/>
  <c r="N810" i="1"/>
  <c r="M806" i="1"/>
  <c r="N806" i="1"/>
  <c r="M802" i="1"/>
  <c r="N802" i="1"/>
  <c r="M798" i="1"/>
  <c r="N798" i="1"/>
  <c r="M794" i="1"/>
  <c r="N794" i="1"/>
  <c r="M790" i="1"/>
  <c r="N790" i="1"/>
  <c r="M786" i="1"/>
  <c r="N786" i="1"/>
  <c r="M782" i="1"/>
  <c r="N782" i="1"/>
  <c r="M778" i="1"/>
  <c r="N778" i="1"/>
  <c r="M774" i="1"/>
  <c r="N774" i="1"/>
  <c r="M770" i="1"/>
  <c r="N770" i="1"/>
  <c r="M766" i="1"/>
  <c r="N766" i="1"/>
  <c r="M762" i="1"/>
  <c r="N762" i="1"/>
  <c r="M758" i="1"/>
  <c r="N758" i="1"/>
  <c r="M754" i="1"/>
  <c r="N754" i="1"/>
  <c r="M750" i="1"/>
  <c r="N750" i="1"/>
  <c r="N746" i="1"/>
  <c r="M746" i="1"/>
  <c r="N742" i="1"/>
  <c r="M742" i="1"/>
  <c r="N738" i="1"/>
  <c r="M738" i="1"/>
  <c r="N734" i="1"/>
  <c r="M734" i="1"/>
  <c r="N730" i="1"/>
  <c r="M730" i="1"/>
  <c r="N726" i="1"/>
  <c r="M726" i="1"/>
  <c r="N722" i="1"/>
  <c r="M722" i="1"/>
  <c r="N718" i="1"/>
  <c r="M718" i="1"/>
  <c r="N714" i="1"/>
  <c r="M714" i="1"/>
  <c r="M710" i="1"/>
  <c r="N710" i="1"/>
  <c r="N706" i="1"/>
  <c r="M706" i="1"/>
  <c r="M702" i="1"/>
  <c r="N702" i="1"/>
  <c r="N698" i="1"/>
  <c r="M698" i="1"/>
  <c r="M694" i="1"/>
  <c r="N694" i="1"/>
  <c r="N690" i="1"/>
  <c r="M690" i="1"/>
  <c r="M686" i="1"/>
  <c r="N686" i="1"/>
  <c r="N682" i="1"/>
  <c r="M682" i="1"/>
  <c r="M678" i="1"/>
  <c r="N678" i="1"/>
  <c r="N674" i="1"/>
  <c r="M674" i="1"/>
  <c r="M670" i="1"/>
  <c r="N670" i="1"/>
  <c r="N666" i="1"/>
  <c r="M666" i="1"/>
  <c r="M662" i="1"/>
  <c r="N662" i="1"/>
  <c r="N658" i="1"/>
  <c r="M658" i="1"/>
  <c r="M654" i="1"/>
  <c r="N654" i="1"/>
  <c r="N650" i="1"/>
  <c r="M650" i="1"/>
  <c r="M646" i="1"/>
  <c r="N646" i="1"/>
  <c r="N642" i="1"/>
  <c r="M642" i="1"/>
  <c r="M638" i="1"/>
  <c r="N638" i="1"/>
  <c r="N634" i="1"/>
  <c r="M634" i="1"/>
  <c r="M630" i="1"/>
  <c r="N630" i="1"/>
  <c r="N626" i="1"/>
  <c r="M626" i="1"/>
  <c r="M622" i="1"/>
  <c r="N622" i="1"/>
  <c r="N618" i="1"/>
  <c r="M618" i="1"/>
  <c r="M614" i="1"/>
  <c r="N614" i="1"/>
  <c r="N610" i="1"/>
  <c r="M610" i="1"/>
  <c r="M606" i="1"/>
  <c r="N606" i="1"/>
  <c r="N602" i="1"/>
  <c r="M602" i="1"/>
  <c r="M598" i="1"/>
  <c r="N598" i="1"/>
  <c r="N594" i="1"/>
  <c r="M594" i="1"/>
  <c r="M590" i="1"/>
  <c r="N590" i="1"/>
  <c r="N586" i="1"/>
  <c r="M586" i="1"/>
  <c r="M582" i="1"/>
  <c r="N582" i="1"/>
  <c r="N578" i="1"/>
  <c r="M578" i="1"/>
  <c r="M574" i="1"/>
  <c r="N574" i="1"/>
  <c r="N570" i="1"/>
  <c r="M570" i="1"/>
  <c r="M566" i="1"/>
  <c r="N566" i="1"/>
  <c r="N562" i="1"/>
  <c r="M562" i="1"/>
  <c r="M558" i="1"/>
  <c r="N558" i="1"/>
  <c r="N554" i="1"/>
  <c r="M554" i="1"/>
  <c r="M550" i="1"/>
  <c r="N550" i="1"/>
  <c r="N546" i="1"/>
  <c r="M546" i="1"/>
  <c r="M542" i="1"/>
  <c r="N542" i="1"/>
  <c r="N538" i="1"/>
  <c r="M538" i="1"/>
  <c r="M534" i="1"/>
  <c r="N534" i="1"/>
  <c r="M530" i="1"/>
  <c r="N530" i="1"/>
  <c r="M526" i="1"/>
  <c r="N526" i="1"/>
  <c r="M522" i="1"/>
  <c r="N522" i="1"/>
  <c r="M518" i="1"/>
  <c r="N518" i="1"/>
  <c r="M514" i="1"/>
  <c r="N514" i="1"/>
  <c r="M510" i="1"/>
  <c r="N510" i="1"/>
  <c r="M506" i="1"/>
  <c r="N506" i="1"/>
  <c r="M502" i="1"/>
  <c r="N502" i="1"/>
  <c r="M498" i="1"/>
  <c r="N498" i="1"/>
  <c r="M494" i="1"/>
  <c r="N494" i="1"/>
  <c r="M490" i="1"/>
  <c r="N490" i="1"/>
  <c r="M486" i="1"/>
  <c r="N486" i="1"/>
  <c r="M482" i="1"/>
  <c r="N482" i="1"/>
  <c r="M478" i="1"/>
  <c r="N478" i="1"/>
  <c r="M474" i="1"/>
  <c r="N474" i="1"/>
  <c r="M470" i="1"/>
  <c r="N470" i="1"/>
  <c r="M466" i="1"/>
  <c r="N466" i="1"/>
  <c r="M462" i="1"/>
  <c r="N462" i="1"/>
  <c r="M458" i="1"/>
  <c r="N458" i="1"/>
  <c r="M454" i="1"/>
  <c r="N454" i="1"/>
  <c r="M450" i="1"/>
  <c r="N450" i="1"/>
  <c r="M446" i="1"/>
  <c r="N446" i="1"/>
  <c r="M442" i="1"/>
  <c r="N442" i="1"/>
  <c r="M438" i="1"/>
  <c r="N438" i="1"/>
  <c r="M434" i="1"/>
  <c r="N434" i="1"/>
  <c r="M430" i="1"/>
  <c r="N430" i="1"/>
  <c r="M426" i="1"/>
  <c r="N426" i="1"/>
  <c r="M422" i="1"/>
  <c r="N422" i="1"/>
  <c r="M418" i="1"/>
  <c r="N418" i="1"/>
  <c r="M414" i="1"/>
  <c r="N414" i="1"/>
  <c r="M410" i="1"/>
  <c r="N410" i="1"/>
  <c r="M406" i="1"/>
  <c r="N406" i="1"/>
  <c r="M402" i="1"/>
  <c r="N402" i="1"/>
  <c r="M398" i="1"/>
  <c r="N398" i="1"/>
  <c r="M394" i="1"/>
  <c r="N394" i="1"/>
  <c r="M390" i="1"/>
  <c r="N390" i="1"/>
  <c r="M386" i="1"/>
  <c r="N386" i="1"/>
  <c r="M382" i="1"/>
  <c r="N382" i="1"/>
  <c r="M378" i="1"/>
  <c r="N378" i="1"/>
  <c r="M374" i="1"/>
  <c r="N374" i="1"/>
  <c r="M370" i="1"/>
  <c r="N370" i="1"/>
  <c r="M366" i="1"/>
  <c r="N366" i="1"/>
  <c r="M362" i="1"/>
  <c r="N362" i="1"/>
  <c r="M358" i="1"/>
  <c r="N358" i="1"/>
  <c r="M354" i="1"/>
  <c r="N354" i="1"/>
  <c r="M350" i="1"/>
  <c r="N350" i="1"/>
  <c r="M346" i="1"/>
  <c r="N346" i="1"/>
  <c r="M342" i="1"/>
  <c r="N342" i="1"/>
  <c r="M338" i="1"/>
  <c r="N338" i="1"/>
  <c r="M334" i="1"/>
  <c r="N334" i="1"/>
  <c r="M330" i="1"/>
  <c r="N330" i="1"/>
  <c r="M326" i="1"/>
  <c r="N326" i="1"/>
  <c r="M322" i="1"/>
  <c r="N322" i="1"/>
  <c r="M318" i="1"/>
  <c r="N318" i="1"/>
  <c r="M314" i="1"/>
  <c r="N314" i="1"/>
  <c r="M310" i="1"/>
  <c r="N310" i="1"/>
  <c r="M306" i="1"/>
  <c r="N306" i="1"/>
  <c r="M302" i="1"/>
  <c r="N302" i="1"/>
  <c r="M298" i="1"/>
  <c r="N298" i="1"/>
  <c r="M294" i="1"/>
  <c r="N294" i="1"/>
  <c r="M290" i="1"/>
  <c r="N290" i="1"/>
  <c r="M286" i="1"/>
  <c r="N286" i="1"/>
  <c r="M282" i="1"/>
  <c r="N282" i="1"/>
  <c r="M278" i="1"/>
  <c r="N278" i="1"/>
  <c r="M274" i="1"/>
  <c r="N274" i="1"/>
  <c r="M270" i="1"/>
  <c r="N270" i="1"/>
  <c r="M266" i="1"/>
  <c r="N266" i="1"/>
  <c r="M262" i="1"/>
  <c r="N262" i="1"/>
  <c r="M258" i="1"/>
  <c r="N258" i="1"/>
  <c r="M254" i="1"/>
  <c r="N254" i="1"/>
  <c r="M250" i="1"/>
  <c r="N250" i="1"/>
  <c r="M246" i="1"/>
  <c r="N246" i="1"/>
  <c r="M242" i="1"/>
  <c r="N242" i="1"/>
  <c r="M238" i="1"/>
  <c r="N238" i="1"/>
  <c r="M234" i="1"/>
  <c r="N234" i="1"/>
  <c r="M230" i="1"/>
  <c r="N230" i="1"/>
  <c r="M226" i="1"/>
  <c r="N226" i="1"/>
  <c r="M222" i="1"/>
  <c r="N222" i="1"/>
  <c r="M218" i="1"/>
  <c r="N218" i="1"/>
  <c r="M214" i="1"/>
  <c r="N214" i="1"/>
  <c r="M210" i="1"/>
  <c r="N210" i="1"/>
  <c r="M206" i="1"/>
  <c r="N206" i="1"/>
  <c r="M202" i="1"/>
  <c r="N202" i="1"/>
  <c r="M198" i="1"/>
  <c r="N198" i="1"/>
  <c r="M194" i="1"/>
  <c r="N194" i="1"/>
  <c r="M190" i="1"/>
  <c r="N190" i="1"/>
  <c r="M186" i="1"/>
  <c r="N186" i="1"/>
  <c r="M182" i="1"/>
  <c r="N182" i="1"/>
  <c r="M178" i="1"/>
  <c r="N178" i="1"/>
  <c r="M174" i="1"/>
  <c r="N174" i="1"/>
  <c r="M170" i="1"/>
  <c r="N170" i="1"/>
  <c r="M166" i="1"/>
  <c r="N166" i="1"/>
  <c r="M162" i="1"/>
  <c r="N162" i="1"/>
  <c r="M158" i="1"/>
  <c r="N158" i="1"/>
  <c r="M154" i="1"/>
  <c r="N154" i="1"/>
  <c r="M150" i="1"/>
  <c r="N150" i="1"/>
  <c r="M146" i="1"/>
  <c r="N146" i="1"/>
  <c r="M142" i="1"/>
  <c r="N142" i="1"/>
  <c r="M138" i="1"/>
  <c r="N138" i="1"/>
  <c r="M134" i="1"/>
  <c r="N134" i="1"/>
  <c r="M130" i="1"/>
  <c r="N130" i="1"/>
  <c r="M126" i="1"/>
  <c r="N126" i="1"/>
  <c r="M122" i="1"/>
  <c r="N122" i="1"/>
  <c r="M118" i="1"/>
  <c r="N118" i="1"/>
  <c r="M114" i="1"/>
  <c r="N114" i="1"/>
  <c r="M110" i="1"/>
  <c r="N110" i="1"/>
  <c r="M106" i="1"/>
  <c r="N106" i="1"/>
  <c r="M102" i="1"/>
  <c r="N102" i="1"/>
  <c r="M98" i="1"/>
  <c r="N98" i="1"/>
  <c r="M94" i="1"/>
  <c r="N94" i="1"/>
  <c r="M90" i="1"/>
  <c r="N90" i="1"/>
  <c r="M86" i="1"/>
  <c r="N86" i="1"/>
  <c r="M82" i="1"/>
  <c r="N82" i="1"/>
  <c r="M78" i="1"/>
  <c r="N78" i="1"/>
  <c r="M74" i="1"/>
  <c r="N74" i="1"/>
  <c r="M70" i="1"/>
  <c r="N70" i="1"/>
  <c r="M66" i="1"/>
  <c r="N66" i="1"/>
  <c r="M62" i="1"/>
  <c r="N62" i="1"/>
  <c r="M58" i="1"/>
  <c r="N58" i="1"/>
  <c r="M54" i="1"/>
  <c r="N54" i="1"/>
  <c r="M50" i="1"/>
  <c r="N50" i="1"/>
  <c r="M46" i="1"/>
  <c r="N46" i="1"/>
  <c r="M42" i="1"/>
  <c r="N42" i="1"/>
  <c r="M38" i="1"/>
  <c r="N38" i="1"/>
  <c r="M34" i="1"/>
  <c r="N34" i="1"/>
  <c r="M30" i="1"/>
  <c r="N30" i="1"/>
  <c r="M26" i="1"/>
  <c r="N26" i="1"/>
  <c r="M22" i="1"/>
  <c r="N22" i="1"/>
  <c r="M18" i="1"/>
  <c r="N18" i="1"/>
  <c r="M14" i="1"/>
  <c r="N14" i="1"/>
  <c r="M10" i="1"/>
  <c r="N10" i="1"/>
  <c r="M6" i="1"/>
  <c r="N6" i="1"/>
  <c r="M1670" i="1"/>
  <c r="M1486" i="1"/>
  <c r="P1486" i="1" s="1"/>
  <c r="M1646" i="1"/>
  <c r="M1294" i="1"/>
  <c r="P1294" i="1" s="1"/>
  <c r="M1513" i="1"/>
  <c r="N1513" i="1"/>
  <c r="M1509" i="1"/>
  <c r="N1509" i="1"/>
  <c r="M1505" i="1"/>
  <c r="N1505" i="1"/>
  <c r="M1501" i="1"/>
  <c r="N1501" i="1"/>
  <c r="M1497" i="1"/>
  <c r="N1497" i="1"/>
  <c r="M1493" i="1"/>
  <c r="N1493" i="1"/>
  <c r="M1489" i="1"/>
  <c r="N1489" i="1"/>
  <c r="M1485" i="1"/>
  <c r="N1485" i="1"/>
  <c r="M1481" i="1"/>
  <c r="N1481" i="1"/>
  <c r="M1477" i="1"/>
  <c r="N1477" i="1"/>
  <c r="M1473" i="1"/>
  <c r="N1473" i="1"/>
  <c r="M1469" i="1"/>
  <c r="N1469" i="1"/>
  <c r="M1465" i="1"/>
  <c r="N1465" i="1"/>
  <c r="M1461" i="1"/>
  <c r="N1461" i="1"/>
  <c r="M1457" i="1"/>
  <c r="N1457" i="1"/>
  <c r="M1453" i="1"/>
  <c r="N1453" i="1"/>
  <c r="M1449" i="1"/>
  <c r="N1449" i="1"/>
  <c r="M1445" i="1"/>
  <c r="N1445" i="1"/>
  <c r="M1441" i="1"/>
  <c r="N1441" i="1"/>
  <c r="M1437" i="1"/>
  <c r="N1437" i="1"/>
  <c r="M1433" i="1"/>
  <c r="N1433" i="1"/>
  <c r="M1429" i="1"/>
  <c r="N1429" i="1"/>
  <c r="M1425" i="1"/>
  <c r="N1425" i="1"/>
  <c r="M1421" i="1"/>
  <c r="N1421" i="1"/>
  <c r="M1417" i="1"/>
  <c r="N1417" i="1"/>
  <c r="M1413" i="1"/>
  <c r="N1413" i="1"/>
  <c r="M1409" i="1"/>
  <c r="N1409" i="1"/>
  <c r="M1405" i="1"/>
  <c r="N1405" i="1"/>
  <c r="M1401" i="1"/>
  <c r="N1401" i="1"/>
  <c r="M1397" i="1"/>
  <c r="N1397" i="1"/>
  <c r="M1393" i="1"/>
  <c r="N1393" i="1"/>
  <c r="M1389" i="1"/>
  <c r="N1389" i="1"/>
  <c r="M1385" i="1"/>
  <c r="N1385" i="1"/>
  <c r="M1381" i="1"/>
  <c r="N1381" i="1"/>
  <c r="M1377" i="1"/>
  <c r="N1377" i="1"/>
  <c r="M1373" i="1"/>
  <c r="N1373" i="1"/>
  <c r="M1369" i="1"/>
  <c r="N1369" i="1"/>
  <c r="M1365" i="1"/>
  <c r="N1365" i="1"/>
  <c r="M1361" i="1"/>
  <c r="N1361" i="1"/>
  <c r="M1357" i="1"/>
  <c r="N1357" i="1"/>
  <c r="M1353" i="1"/>
  <c r="N1353" i="1"/>
  <c r="M1349" i="1"/>
  <c r="N1349" i="1"/>
  <c r="M1345" i="1"/>
  <c r="N1345" i="1"/>
  <c r="M1341" i="1"/>
  <c r="N1341" i="1"/>
  <c r="M1337" i="1"/>
  <c r="N1337" i="1"/>
  <c r="M1333" i="1"/>
  <c r="N1333" i="1"/>
  <c r="M1329" i="1"/>
  <c r="N1329" i="1"/>
  <c r="M1325" i="1"/>
  <c r="N1325" i="1"/>
  <c r="M1321" i="1"/>
  <c r="N1321" i="1"/>
  <c r="M1317" i="1"/>
  <c r="N1317" i="1"/>
  <c r="M1313" i="1"/>
  <c r="N1313" i="1"/>
  <c r="M1309" i="1"/>
  <c r="N1309" i="1"/>
  <c r="M1305" i="1"/>
  <c r="N1305" i="1"/>
  <c r="M1301" i="1"/>
  <c r="N1301" i="1"/>
  <c r="M1297" i="1"/>
  <c r="N1297" i="1"/>
  <c r="M1293" i="1"/>
  <c r="N1293" i="1"/>
  <c r="M1289" i="1"/>
  <c r="N1289" i="1"/>
  <c r="M1285" i="1"/>
  <c r="N1285" i="1"/>
  <c r="M1281" i="1"/>
  <c r="N1281" i="1"/>
  <c r="M1277" i="1"/>
  <c r="N1277" i="1"/>
  <c r="M1273" i="1"/>
  <c r="N1273" i="1"/>
  <c r="M1269" i="1"/>
  <c r="N1269" i="1"/>
  <c r="M1265" i="1"/>
  <c r="N1265" i="1"/>
  <c r="M1261" i="1"/>
  <c r="N1261" i="1"/>
  <c r="M1257" i="1"/>
  <c r="N1257" i="1"/>
  <c r="M1253" i="1"/>
  <c r="N1253" i="1"/>
  <c r="M1249" i="1"/>
  <c r="N1249" i="1"/>
  <c r="M1245" i="1"/>
  <c r="N1245" i="1"/>
  <c r="M1241" i="1"/>
  <c r="N1241" i="1"/>
  <c r="M1237" i="1"/>
  <c r="N1237" i="1"/>
  <c r="M1233" i="1"/>
  <c r="N1233" i="1"/>
  <c r="M1229" i="1"/>
  <c r="N1229" i="1"/>
  <c r="M1225" i="1"/>
  <c r="N1225" i="1"/>
  <c r="M1221" i="1"/>
  <c r="N1221" i="1"/>
  <c r="M1217" i="1"/>
  <c r="N1217" i="1"/>
  <c r="M1213" i="1"/>
  <c r="N1213" i="1"/>
  <c r="M1209" i="1"/>
  <c r="N1209" i="1"/>
  <c r="M1205" i="1"/>
  <c r="N1205" i="1"/>
  <c r="M1201" i="1"/>
  <c r="N1201" i="1"/>
  <c r="M1197" i="1"/>
  <c r="N1197" i="1"/>
  <c r="M1193" i="1"/>
  <c r="N1193" i="1"/>
  <c r="M1189" i="1"/>
  <c r="N1189" i="1"/>
  <c r="M1185" i="1"/>
  <c r="N1185" i="1"/>
  <c r="N1181" i="1"/>
  <c r="M1181" i="1"/>
  <c r="M1177" i="1"/>
  <c r="N1177" i="1"/>
  <c r="N1173" i="1"/>
  <c r="M1173" i="1"/>
  <c r="M1169" i="1"/>
  <c r="N1169" i="1"/>
  <c r="N1165" i="1"/>
  <c r="M1165" i="1"/>
  <c r="M1161" i="1"/>
  <c r="N1161" i="1"/>
  <c r="N1157" i="1"/>
  <c r="M1157" i="1"/>
  <c r="M1153" i="1"/>
  <c r="N1153" i="1"/>
  <c r="N1149" i="1"/>
  <c r="M1149" i="1"/>
  <c r="M1145" i="1"/>
  <c r="N1145" i="1"/>
  <c r="N1141" i="1"/>
  <c r="M1141" i="1"/>
  <c r="M1137" i="1"/>
  <c r="N1137" i="1"/>
  <c r="N1133" i="1"/>
  <c r="M1133" i="1"/>
  <c r="M1129" i="1"/>
  <c r="N1129" i="1"/>
  <c r="N1125" i="1"/>
  <c r="M1125" i="1"/>
  <c r="M1121" i="1"/>
  <c r="N1121" i="1"/>
  <c r="N1117" i="1"/>
  <c r="M1117" i="1"/>
  <c r="M1113" i="1"/>
  <c r="N1113" i="1"/>
  <c r="N1109" i="1"/>
  <c r="M1109" i="1"/>
  <c r="M1105" i="1"/>
  <c r="N1105" i="1"/>
  <c r="N1101" i="1"/>
  <c r="M1101" i="1"/>
  <c r="M1097" i="1"/>
  <c r="N1097" i="1"/>
  <c r="N1093" i="1"/>
  <c r="M1093" i="1"/>
  <c r="M1089" i="1"/>
  <c r="N1089" i="1"/>
  <c r="N1085" i="1"/>
  <c r="M1085" i="1"/>
  <c r="M1081" i="1"/>
  <c r="N1081" i="1"/>
  <c r="N1077" i="1"/>
  <c r="M1077" i="1"/>
  <c r="M1073" i="1"/>
  <c r="N1073" i="1"/>
  <c r="N1069" i="1"/>
  <c r="M1069" i="1"/>
  <c r="M1065" i="1"/>
  <c r="N1065" i="1"/>
  <c r="M1061" i="1"/>
  <c r="N1061" i="1"/>
  <c r="M1057" i="1"/>
  <c r="N1057" i="1"/>
  <c r="M1053" i="1"/>
  <c r="N1053" i="1"/>
  <c r="M1049" i="1"/>
  <c r="N1049" i="1"/>
  <c r="M1045" i="1"/>
  <c r="N1045" i="1"/>
  <c r="M1041" i="1"/>
  <c r="N1041" i="1"/>
  <c r="M1037" i="1"/>
  <c r="N1037" i="1"/>
  <c r="M1033" i="1"/>
  <c r="N1033" i="1"/>
  <c r="M1029" i="1"/>
  <c r="N1029" i="1"/>
  <c r="M1025" i="1"/>
  <c r="N1025" i="1"/>
  <c r="M1021" i="1"/>
  <c r="N1021" i="1"/>
  <c r="M1017" i="1"/>
  <c r="N1017" i="1"/>
  <c r="M1013" i="1"/>
  <c r="N1013" i="1"/>
  <c r="M1009" i="1"/>
  <c r="N1009" i="1"/>
  <c r="M1005" i="1"/>
  <c r="N1005" i="1"/>
  <c r="M1001" i="1"/>
  <c r="N1001" i="1"/>
  <c r="M997" i="1"/>
  <c r="N997" i="1"/>
  <c r="M993" i="1"/>
  <c r="N993" i="1"/>
  <c r="M989" i="1"/>
  <c r="N989" i="1"/>
  <c r="M985" i="1"/>
  <c r="N985" i="1"/>
  <c r="M981" i="1"/>
  <c r="N981" i="1"/>
  <c r="M977" i="1"/>
  <c r="N977" i="1"/>
  <c r="M973" i="1"/>
  <c r="N973" i="1"/>
  <c r="M969" i="1"/>
  <c r="N969" i="1"/>
  <c r="M965" i="1"/>
  <c r="N965" i="1"/>
  <c r="M961" i="1"/>
  <c r="N961" i="1"/>
  <c r="M957" i="1"/>
  <c r="N957" i="1"/>
  <c r="M953" i="1"/>
  <c r="N953" i="1"/>
  <c r="M949" i="1"/>
  <c r="N949" i="1"/>
  <c r="M945" i="1"/>
  <c r="N945" i="1"/>
  <c r="M941" i="1"/>
  <c r="N941" i="1"/>
  <c r="M937" i="1"/>
  <c r="N937" i="1"/>
  <c r="M933" i="1"/>
  <c r="N933" i="1"/>
  <c r="M929" i="1"/>
  <c r="N929" i="1"/>
  <c r="M925" i="1"/>
  <c r="N925" i="1"/>
  <c r="M921" i="1"/>
  <c r="N921" i="1"/>
  <c r="M917" i="1"/>
  <c r="N917" i="1"/>
  <c r="M913" i="1"/>
  <c r="N913" i="1"/>
  <c r="M909" i="1"/>
  <c r="N909" i="1"/>
  <c r="M905" i="1"/>
  <c r="N905" i="1"/>
  <c r="M901" i="1"/>
  <c r="N901" i="1"/>
  <c r="M897" i="1"/>
  <c r="N897" i="1"/>
  <c r="M893" i="1"/>
  <c r="N893" i="1"/>
  <c r="M889" i="1"/>
  <c r="N889" i="1"/>
  <c r="M885" i="1"/>
  <c r="N885" i="1"/>
  <c r="M881" i="1"/>
  <c r="N881" i="1"/>
  <c r="M877" i="1"/>
  <c r="N877" i="1"/>
  <c r="M873" i="1"/>
  <c r="N873" i="1"/>
  <c r="M869" i="1"/>
  <c r="N869" i="1"/>
  <c r="M865" i="1"/>
  <c r="N865" i="1"/>
  <c r="M861" i="1"/>
  <c r="N861" i="1"/>
  <c r="M857" i="1"/>
  <c r="N857" i="1"/>
  <c r="M853" i="1"/>
  <c r="N853" i="1"/>
  <c r="M849" i="1"/>
  <c r="N849" i="1"/>
  <c r="M845" i="1"/>
  <c r="N845" i="1"/>
  <c r="M841" i="1"/>
  <c r="N841" i="1"/>
  <c r="M837" i="1"/>
  <c r="N837" i="1"/>
  <c r="M833" i="1"/>
  <c r="N833" i="1"/>
  <c r="M829" i="1"/>
  <c r="N829" i="1"/>
  <c r="M825" i="1"/>
  <c r="N825" i="1"/>
  <c r="M821" i="1"/>
  <c r="N821" i="1"/>
  <c r="M817" i="1"/>
  <c r="N817" i="1"/>
  <c r="M813" i="1"/>
  <c r="N813" i="1"/>
  <c r="M809" i="1"/>
  <c r="N809" i="1"/>
  <c r="M805" i="1"/>
  <c r="N805" i="1"/>
  <c r="M801" i="1"/>
  <c r="N801" i="1"/>
  <c r="M797" i="1"/>
  <c r="N797" i="1"/>
  <c r="M793" i="1"/>
  <c r="N793" i="1"/>
  <c r="M789" i="1"/>
  <c r="N789" i="1"/>
  <c r="M785" i="1"/>
  <c r="N785" i="1"/>
  <c r="M781" i="1"/>
  <c r="N781" i="1"/>
  <c r="M777" i="1"/>
  <c r="N777" i="1"/>
  <c r="M773" i="1"/>
  <c r="N773" i="1"/>
  <c r="M769" i="1"/>
  <c r="N769" i="1"/>
  <c r="M765" i="1"/>
  <c r="N765" i="1"/>
  <c r="M761" i="1"/>
  <c r="N761" i="1"/>
  <c r="M757" i="1"/>
  <c r="N757" i="1"/>
  <c r="M753" i="1"/>
  <c r="N753" i="1"/>
  <c r="M749" i="1"/>
  <c r="N749" i="1"/>
  <c r="M745" i="1"/>
  <c r="N745" i="1"/>
  <c r="M741" i="1"/>
  <c r="N741" i="1"/>
  <c r="M737" i="1"/>
  <c r="N737" i="1"/>
  <c r="M733" i="1"/>
  <c r="N733" i="1"/>
  <c r="M729" i="1"/>
  <c r="N729" i="1"/>
  <c r="M725" i="1"/>
  <c r="N725" i="1"/>
  <c r="M721" i="1"/>
  <c r="N721" i="1"/>
  <c r="M717" i="1"/>
  <c r="N717" i="1"/>
  <c r="M713" i="1"/>
  <c r="N713" i="1"/>
  <c r="M709" i="1"/>
  <c r="N709" i="1"/>
  <c r="M705" i="1"/>
  <c r="N705" i="1"/>
  <c r="M701" i="1"/>
  <c r="N701" i="1"/>
  <c r="M697" i="1"/>
  <c r="N697" i="1"/>
  <c r="M693" i="1"/>
  <c r="N693" i="1"/>
  <c r="M689" i="1"/>
  <c r="N689" i="1"/>
  <c r="M685" i="1"/>
  <c r="N685" i="1"/>
  <c r="M681" i="1"/>
  <c r="N681" i="1"/>
  <c r="M677" i="1"/>
  <c r="N677" i="1"/>
  <c r="M673" i="1"/>
  <c r="N673" i="1"/>
  <c r="M669" i="1"/>
  <c r="N669" i="1"/>
  <c r="M665" i="1"/>
  <c r="N665" i="1"/>
  <c r="M661" i="1"/>
  <c r="N661" i="1"/>
  <c r="M657" i="1"/>
  <c r="N657" i="1"/>
  <c r="M653" i="1"/>
  <c r="N653" i="1"/>
  <c r="M649" i="1"/>
  <c r="N649" i="1"/>
  <c r="M645" i="1"/>
  <c r="N645" i="1"/>
  <c r="M641" i="1"/>
  <c r="N641" i="1"/>
  <c r="M637" i="1"/>
  <c r="N637" i="1"/>
  <c r="M633" i="1"/>
  <c r="N633" i="1"/>
  <c r="M629" i="1"/>
  <c r="N629" i="1"/>
  <c r="M625" i="1"/>
  <c r="N625" i="1"/>
  <c r="M621" i="1"/>
  <c r="N621" i="1"/>
  <c r="M617" i="1"/>
  <c r="N617" i="1"/>
  <c r="M613" i="1"/>
  <c r="N613" i="1"/>
  <c r="M609" i="1"/>
  <c r="N609" i="1"/>
  <c r="M605" i="1"/>
  <c r="N605" i="1"/>
  <c r="M601" i="1"/>
  <c r="N601" i="1"/>
  <c r="M597" i="1"/>
  <c r="N597" i="1"/>
  <c r="M593" i="1"/>
  <c r="N593" i="1"/>
  <c r="M589" i="1"/>
  <c r="N589" i="1"/>
  <c r="M585" i="1"/>
  <c r="N585" i="1"/>
  <c r="M581" i="1"/>
  <c r="N581" i="1"/>
  <c r="M577" i="1"/>
  <c r="N577" i="1"/>
  <c r="M573" i="1"/>
  <c r="N573" i="1"/>
  <c r="M569" i="1"/>
  <c r="N569" i="1"/>
  <c r="M565" i="1"/>
  <c r="N565" i="1"/>
  <c r="M561" i="1"/>
  <c r="N561" i="1"/>
  <c r="M557" i="1"/>
  <c r="N557" i="1"/>
  <c r="M553" i="1"/>
  <c r="N553" i="1"/>
  <c r="M549" i="1"/>
  <c r="N549" i="1"/>
  <c r="M545" i="1"/>
  <c r="N545" i="1"/>
  <c r="M541" i="1"/>
  <c r="N541" i="1"/>
  <c r="M537" i="1"/>
  <c r="N537" i="1"/>
  <c r="M533" i="1"/>
  <c r="N533" i="1"/>
  <c r="N529" i="1"/>
  <c r="M529" i="1"/>
  <c r="N525" i="1"/>
  <c r="M525" i="1"/>
  <c r="N521" i="1"/>
  <c r="M521" i="1"/>
  <c r="N517" i="1"/>
  <c r="M517" i="1"/>
  <c r="N513" i="1"/>
  <c r="M513" i="1"/>
  <c r="N509" i="1"/>
  <c r="M509" i="1"/>
  <c r="N505" i="1"/>
  <c r="M505" i="1"/>
  <c r="N501" i="1"/>
  <c r="M501" i="1"/>
  <c r="M497" i="1"/>
  <c r="N497" i="1"/>
  <c r="N493" i="1"/>
  <c r="M493" i="1"/>
  <c r="M489" i="1"/>
  <c r="N489" i="1"/>
  <c r="N485" i="1"/>
  <c r="M485" i="1"/>
  <c r="M481" i="1"/>
  <c r="N481" i="1"/>
  <c r="N477" i="1"/>
  <c r="M477" i="1"/>
  <c r="M473" i="1"/>
  <c r="N473" i="1"/>
  <c r="N469" i="1"/>
  <c r="M469" i="1"/>
  <c r="M465" i="1"/>
  <c r="N465" i="1"/>
  <c r="N461" i="1"/>
  <c r="M461" i="1"/>
  <c r="M457" i="1"/>
  <c r="N457" i="1"/>
  <c r="N453" i="1"/>
  <c r="M453" i="1"/>
  <c r="M449" i="1"/>
  <c r="N449" i="1"/>
  <c r="N445" i="1"/>
  <c r="M445" i="1"/>
  <c r="M441" i="1"/>
  <c r="N441" i="1"/>
  <c r="N437" i="1"/>
  <c r="M437" i="1"/>
  <c r="M433" i="1"/>
  <c r="N433" i="1"/>
  <c r="N429" i="1"/>
  <c r="M429" i="1"/>
  <c r="M425" i="1"/>
  <c r="N425" i="1"/>
  <c r="N421" i="1"/>
  <c r="M421" i="1"/>
  <c r="M417" i="1"/>
  <c r="N417" i="1"/>
  <c r="N413" i="1"/>
  <c r="M413" i="1"/>
  <c r="M409" i="1"/>
  <c r="N409" i="1"/>
  <c r="N405" i="1"/>
  <c r="M405" i="1"/>
  <c r="M401" i="1"/>
  <c r="N401" i="1"/>
  <c r="N397" i="1"/>
  <c r="M397" i="1"/>
  <c r="M393" i="1"/>
  <c r="N393" i="1"/>
  <c r="N389" i="1"/>
  <c r="M389" i="1"/>
  <c r="M385" i="1"/>
  <c r="N385" i="1"/>
  <c r="N381" i="1"/>
  <c r="M381" i="1"/>
  <c r="M377" i="1"/>
  <c r="N377" i="1"/>
  <c r="N373" i="1"/>
  <c r="M373" i="1"/>
  <c r="M369" i="1"/>
  <c r="N369" i="1"/>
  <c r="N365" i="1"/>
  <c r="M365" i="1"/>
  <c r="M361" i="1"/>
  <c r="N361" i="1"/>
  <c r="N357" i="1"/>
  <c r="M357" i="1"/>
  <c r="M353" i="1"/>
  <c r="N353" i="1"/>
  <c r="N349" i="1"/>
  <c r="M349" i="1"/>
  <c r="M345" i="1"/>
  <c r="N345" i="1"/>
  <c r="N341" i="1"/>
  <c r="M341" i="1"/>
  <c r="N337" i="1"/>
  <c r="M337" i="1"/>
  <c r="M333" i="1"/>
  <c r="N333" i="1"/>
  <c r="N329" i="1"/>
  <c r="M329" i="1"/>
  <c r="M325" i="1"/>
  <c r="N325" i="1"/>
  <c r="N321" i="1"/>
  <c r="M321" i="1"/>
  <c r="M317" i="1"/>
  <c r="N317" i="1"/>
  <c r="M313" i="1"/>
  <c r="N313" i="1"/>
  <c r="M309" i="1"/>
  <c r="N309" i="1"/>
  <c r="M305" i="1"/>
  <c r="N305" i="1"/>
  <c r="M301" i="1"/>
  <c r="N301" i="1"/>
  <c r="M297" i="1"/>
  <c r="N297" i="1"/>
  <c r="M293" i="1"/>
  <c r="N293" i="1"/>
  <c r="M289" i="1"/>
  <c r="N289" i="1"/>
  <c r="M285" i="1"/>
  <c r="N285" i="1"/>
  <c r="M281" i="1"/>
  <c r="N281" i="1"/>
  <c r="M277" i="1"/>
  <c r="N277" i="1"/>
  <c r="M273" i="1"/>
  <c r="N273" i="1"/>
  <c r="M269" i="1"/>
  <c r="N269" i="1"/>
  <c r="M265" i="1"/>
  <c r="N265" i="1"/>
  <c r="M261" i="1"/>
  <c r="N261" i="1"/>
  <c r="M257" i="1"/>
  <c r="N257" i="1"/>
  <c r="M253" i="1"/>
  <c r="N253" i="1"/>
  <c r="M249" i="1"/>
  <c r="N249" i="1"/>
  <c r="M245" i="1"/>
  <c r="N245" i="1"/>
  <c r="M241" i="1"/>
  <c r="N241" i="1"/>
  <c r="M237" i="1"/>
  <c r="N237" i="1"/>
  <c r="M233" i="1"/>
  <c r="N233" i="1"/>
  <c r="M229" i="1"/>
  <c r="N229" i="1"/>
  <c r="M225" i="1"/>
  <c r="N225" i="1"/>
  <c r="M221" i="1"/>
  <c r="N221" i="1"/>
  <c r="M217" i="1"/>
  <c r="N217" i="1"/>
  <c r="M213" i="1"/>
  <c r="N213" i="1"/>
  <c r="M209" i="1"/>
  <c r="N209" i="1"/>
  <c r="M205" i="1"/>
  <c r="N205" i="1"/>
  <c r="M201" i="1"/>
  <c r="N201" i="1"/>
  <c r="M197" i="1"/>
  <c r="N197" i="1"/>
  <c r="M193" i="1"/>
  <c r="N193" i="1"/>
  <c r="M189" i="1"/>
  <c r="N189" i="1"/>
  <c r="M185" i="1"/>
  <c r="N185" i="1"/>
  <c r="M181" i="1"/>
  <c r="N181" i="1"/>
  <c r="M177" i="1"/>
  <c r="N177" i="1"/>
  <c r="M173" i="1"/>
  <c r="N173" i="1"/>
  <c r="M169" i="1"/>
  <c r="N169" i="1"/>
  <c r="M165" i="1"/>
  <c r="N165" i="1"/>
  <c r="M161" i="1"/>
  <c r="N161" i="1"/>
  <c r="M157" i="1"/>
  <c r="N157" i="1"/>
  <c r="M153" i="1"/>
  <c r="N153" i="1"/>
  <c r="N149" i="1"/>
  <c r="M149" i="1"/>
  <c r="N145" i="1"/>
  <c r="M145" i="1"/>
  <c r="M141" i="1"/>
  <c r="N141" i="1"/>
  <c r="N137" i="1"/>
  <c r="M137" i="1"/>
  <c r="M133" i="1"/>
  <c r="N133" i="1"/>
  <c r="N129" i="1"/>
  <c r="M129" i="1"/>
  <c r="M125" i="1"/>
  <c r="N125" i="1"/>
  <c r="N121" i="1"/>
  <c r="M121" i="1"/>
  <c r="M117" i="1"/>
  <c r="N117" i="1"/>
  <c r="N113" i="1"/>
  <c r="M113" i="1"/>
  <c r="M109" i="1"/>
  <c r="N109" i="1"/>
  <c r="N105" i="1"/>
  <c r="M105" i="1"/>
  <c r="M101" i="1"/>
  <c r="N101" i="1"/>
  <c r="N97" i="1"/>
  <c r="M97" i="1"/>
  <c r="M93" i="1"/>
  <c r="N93" i="1"/>
  <c r="N89" i="1"/>
  <c r="M89" i="1"/>
  <c r="M85" i="1"/>
  <c r="N85" i="1"/>
  <c r="N81" i="1"/>
  <c r="M81" i="1"/>
  <c r="M77" i="1"/>
  <c r="N77" i="1"/>
  <c r="N73" i="1"/>
  <c r="M73" i="1"/>
  <c r="M69" i="1"/>
  <c r="N69" i="1"/>
  <c r="N65" i="1"/>
  <c r="M65" i="1"/>
  <c r="M61" i="1"/>
  <c r="N61" i="1"/>
  <c r="N57" i="1"/>
  <c r="M57" i="1"/>
  <c r="M53" i="1"/>
  <c r="N53" i="1"/>
  <c r="N49" i="1"/>
  <c r="M49" i="1"/>
  <c r="M45" i="1"/>
  <c r="N45" i="1"/>
  <c r="N41" i="1"/>
  <c r="M41" i="1"/>
  <c r="M37" i="1"/>
  <c r="N37" i="1"/>
  <c r="N33" i="1"/>
  <c r="M33" i="1"/>
  <c r="M29" i="1"/>
  <c r="N29" i="1"/>
  <c r="N25" i="1"/>
  <c r="M25" i="1"/>
  <c r="M21" i="1"/>
  <c r="N21" i="1"/>
  <c r="N17" i="1"/>
  <c r="M17" i="1"/>
  <c r="M13" i="1"/>
  <c r="N13" i="1"/>
  <c r="N9" i="1"/>
  <c r="M9" i="1"/>
  <c r="M5" i="1"/>
  <c r="N5" i="1"/>
  <c r="M1686" i="1"/>
  <c r="P1686" i="1" s="1"/>
  <c r="M1662" i="1"/>
  <c r="M1422" i="1"/>
  <c r="P1422" i="1" s="1"/>
  <c r="M1704" i="1"/>
  <c r="N1704" i="1"/>
  <c r="N1700" i="1"/>
  <c r="M1700" i="1"/>
  <c r="M1696" i="1"/>
  <c r="N1696" i="1"/>
  <c r="P1696" i="1" s="1"/>
  <c r="N1692" i="1"/>
  <c r="M1692" i="1"/>
  <c r="M1688" i="1"/>
  <c r="N1688" i="1"/>
  <c r="N1684" i="1"/>
  <c r="M1684" i="1"/>
  <c r="M1680" i="1"/>
  <c r="N1680" i="1"/>
  <c r="N1676" i="1"/>
  <c r="M1676" i="1"/>
  <c r="M1672" i="1"/>
  <c r="N1672" i="1"/>
  <c r="N1668" i="1"/>
  <c r="M1668" i="1"/>
  <c r="M1664" i="1"/>
  <c r="N1664" i="1"/>
  <c r="P1664" i="1" s="1"/>
  <c r="N1660" i="1"/>
  <c r="M1660" i="1"/>
  <c r="M1656" i="1"/>
  <c r="N1656" i="1"/>
  <c r="N1652" i="1"/>
  <c r="M1652" i="1"/>
  <c r="M1648" i="1"/>
  <c r="N1648" i="1"/>
  <c r="N1644" i="1"/>
  <c r="M1644" i="1"/>
  <c r="M1640" i="1"/>
  <c r="N1640" i="1"/>
  <c r="N1636" i="1"/>
  <c r="M1636" i="1"/>
  <c r="M1632" i="1"/>
  <c r="N1632" i="1"/>
  <c r="N1628" i="1"/>
  <c r="M1628" i="1"/>
  <c r="N1624" i="1"/>
  <c r="M1624" i="1"/>
  <c r="N1620" i="1"/>
  <c r="M1620" i="1"/>
  <c r="N1616" i="1"/>
  <c r="M1616" i="1"/>
  <c r="N1612" i="1"/>
  <c r="M1612" i="1"/>
  <c r="N1608" i="1"/>
  <c r="M1608" i="1"/>
  <c r="N1604" i="1"/>
  <c r="M1604" i="1"/>
  <c r="M1600" i="1"/>
  <c r="N1600" i="1"/>
  <c r="N1596" i="1"/>
  <c r="M1596" i="1"/>
  <c r="M1592" i="1"/>
  <c r="N1592" i="1"/>
  <c r="N1588" i="1"/>
  <c r="M1588" i="1"/>
  <c r="M1584" i="1"/>
  <c r="N1584" i="1"/>
  <c r="N1580" i="1"/>
  <c r="M1580" i="1"/>
  <c r="M1576" i="1"/>
  <c r="N1576" i="1"/>
  <c r="N1572" i="1"/>
  <c r="M1572" i="1"/>
  <c r="M1568" i="1"/>
  <c r="N1568" i="1"/>
  <c r="N1564" i="1"/>
  <c r="M1564" i="1"/>
  <c r="M1560" i="1"/>
  <c r="N1560" i="1"/>
  <c r="N1556" i="1"/>
  <c r="M1556" i="1"/>
  <c r="M1552" i="1"/>
  <c r="N1552" i="1"/>
  <c r="N1548" i="1"/>
  <c r="M1548" i="1"/>
  <c r="M1544" i="1"/>
  <c r="N1544" i="1"/>
  <c r="N1540" i="1"/>
  <c r="M1540" i="1"/>
  <c r="M1536" i="1"/>
  <c r="N1536" i="1"/>
  <c r="N1532" i="1"/>
  <c r="M1532" i="1"/>
  <c r="M1528" i="1"/>
  <c r="N1528" i="1"/>
  <c r="N1524" i="1"/>
  <c r="M1524" i="1"/>
  <c r="M1520" i="1"/>
  <c r="N1520" i="1"/>
  <c r="N1516" i="1"/>
  <c r="M1516" i="1"/>
  <c r="M1512" i="1"/>
  <c r="N1512" i="1"/>
  <c r="N1508" i="1"/>
  <c r="M1508" i="1"/>
  <c r="M1504" i="1"/>
  <c r="N1504" i="1"/>
  <c r="N1500" i="1"/>
  <c r="M1500" i="1"/>
  <c r="M1496" i="1"/>
  <c r="N1496" i="1"/>
  <c r="N1492" i="1"/>
  <c r="M1492" i="1"/>
  <c r="M1488" i="1"/>
  <c r="N1488" i="1"/>
  <c r="N1484" i="1"/>
  <c r="M1484" i="1"/>
  <c r="M1480" i="1"/>
  <c r="N1480" i="1"/>
  <c r="N1476" i="1"/>
  <c r="M1476" i="1"/>
  <c r="M1472" i="1"/>
  <c r="N1472" i="1"/>
  <c r="P1472" i="1" s="1"/>
  <c r="N1468" i="1"/>
  <c r="M1468" i="1"/>
  <c r="M1464" i="1"/>
  <c r="N1464" i="1"/>
  <c r="N1460" i="1"/>
  <c r="M1460" i="1"/>
  <c r="M1456" i="1"/>
  <c r="N1456" i="1"/>
  <c r="N1452" i="1"/>
  <c r="M1452" i="1"/>
  <c r="M1448" i="1"/>
  <c r="N1448" i="1"/>
  <c r="N1444" i="1"/>
  <c r="M1444" i="1"/>
  <c r="M1440" i="1"/>
  <c r="N1440" i="1"/>
  <c r="N1436" i="1"/>
  <c r="M1436" i="1"/>
  <c r="M1432" i="1"/>
  <c r="N1432" i="1"/>
  <c r="N1428" i="1"/>
  <c r="M1428" i="1"/>
  <c r="M1424" i="1"/>
  <c r="N1424" i="1"/>
  <c r="P1424" i="1" s="1"/>
  <c r="N1420" i="1"/>
  <c r="M1420" i="1"/>
  <c r="M1416" i="1"/>
  <c r="N1416" i="1"/>
  <c r="N1412" i="1"/>
  <c r="M1412" i="1"/>
  <c r="M1408" i="1"/>
  <c r="N1408" i="1"/>
  <c r="N1404" i="1"/>
  <c r="M1404" i="1"/>
  <c r="M1400" i="1"/>
  <c r="N1400" i="1"/>
  <c r="N1396" i="1"/>
  <c r="M1396" i="1"/>
  <c r="M1392" i="1"/>
  <c r="N1392" i="1"/>
  <c r="N1388" i="1"/>
  <c r="M1388" i="1"/>
  <c r="M1384" i="1"/>
  <c r="N1384" i="1"/>
  <c r="N1380" i="1"/>
  <c r="M1380" i="1"/>
  <c r="M1376" i="1"/>
  <c r="N1376" i="1"/>
  <c r="N1372" i="1"/>
  <c r="M1372" i="1"/>
  <c r="M1368" i="1"/>
  <c r="N1368" i="1"/>
  <c r="N1364" i="1"/>
  <c r="M1364" i="1"/>
  <c r="M1360" i="1"/>
  <c r="N1360" i="1"/>
  <c r="N1356" i="1"/>
  <c r="M1356" i="1"/>
  <c r="M1352" i="1"/>
  <c r="N1352" i="1"/>
  <c r="N1348" i="1"/>
  <c r="M1348" i="1"/>
  <c r="M1344" i="1"/>
  <c r="N1344" i="1"/>
  <c r="N1340" i="1"/>
  <c r="M1340" i="1"/>
  <c r="M1336" i="1"/>
  <c r="N1336" i="1"/>
  <c r="N1332" i="1"/>
  <c r="M1332" i="1"/>
  <c r="M1328" i="1"/>
  <c r="N1328" i="1"/>
  <c r="N1324" i="1"/>
  <c r="M1324" i="1"/>
  <c r="M1320" i="1"/>
  <c r="N1320" i="1"/>
  <c r="N1316" i="1"/>
  <c r="M1316" i="1"/>
  <c r="M1312" i="1"/>
  <c r="N1312" i="1"/>
  <c r="N1308" i="1"/>
  <c r="M1308" i="1"/>
  <c r="M1304" i="1"/>
  <c r="N1304" i="1"/>
  <c r="N1300" i="1"/>
  <c r="M1300" i="1"/>
  <c r="M1296" i="1"/>
  <c r="N1296" i="1"/>
  <c r="N1292" i="1"/>
  <c r="M1292" i="1"/>
  <c r="M1288" i="1"/>
  <c r="N1288" i="1"/>
  <c r="N1284" i="1"/>
  <c r="M1284" i="1"/>
  <c r="M1280" i="1"/>
  <c r="N1280" i="1"/>
  <c r="N1276" i="1"/>
  <c r="M1276" i="1"/>
  <c r="M1272" i="1"/>
  <c r="N1272" i="1"/>
  <c r="N1268" i="1"/>
  <c r="M1268" i="1"/>
  <c r="P1268" i="1" s="1"/>
  <c r="M1264" i="1"/>
  <c r="N1264" i="1"/>
  <c r="N1260" i="1"/>
  <c r="M1260" i="1"/>
  <c r="M1256" i="1"/>
  <c r="N1256" i="1"/>
  <c r="N1252" i="1"/>
  <c r="M1252" i="1"/>
  <c r="M1248" i="1"/>
  <c r="N1248" i="1"/>
  <c r="N1244" i="1"/>
  <c r="M1244" i="1"/>
  <c r="M1240" i="1"/>
  <c r="N1240" i="1"/>
  <c r="N1236" i="1"/>
  <c r="M1236" i="1"/>
  <c r="P1236" i="1" s="1"/>
  <c r="M1232" i="1"/>
  <c r="N1232" i="1"/>
  <c r="N1228" i="1"/>
  <c r="M1228" i="1"/>
  <c r="M1224" i="1"/>
  <c r="N1224" i="1"/>
  <c r="N1220" i="1"/>
  <c r="M1220" i="1"/>
  <c r="P1220" i="1" s="1"/>
  <c r="M1216" i="1"/>
  <c r="N1216" i="1"/>
  <c r="N1212" i="1"/>
  <c r="M1212" i="1"/>
  <c r="M1208" i="1"/>
  <c r="N1208" i="1"/>
  <c r="N1204" i="1"/>
  <c r="M1204" i="1"/>
  <c r="M1200" i="1"/>
  <c r="N1200" i="1"/>
  <c r="N1196" i="1"/>
  <c r="M1196" i="1"/>
  <c r="M1192" i="1"/>
  <c r="N1192" i="1"/>
  <c r="N1188" i="1"/>
  <c r="M1188" i="1"/>
  <c r="M1184" i="1"/>
  <c r="N1184" i="1"/>
  <c r="N1180" i="1"/>
  <c r="M1180" i="1"/>
  <c r="M1176" i="1"/>
  <c r="N1176" i="1"/>
  <c r="N1172" i="1"/>
  <c r="M1172" i="1"/>
  <c r="P1172" i="1" s="1"/>
  <c r="M1168" i="1"/>
  <c r="N1168" i="1"/>
  <c r="N1164" i="1"/>
  <c r="M1164" i="1"/>
  <c r="M1160" i="1"/>
  <c r="N1160" i="1"/>
  <c r="N1156" i="1"/>
  <c r="M1156" i="1"/>
  <c r="M1152" i="1"/>
  <c r="N1152" i="1"/>
  <c r="N1148" i="1"/>
  <c r="M1148" i="1"/>
  <c r="M1144" i="1"/>
  <c r="N1144" i="1"/>
  <c r="N1140" i="1"/>
  <c r="M1140" i="1"/>
  <c r="M1136" i="1"/>
  <c r="N1136" i="1"/>
  <c r="N1132" i="1"/>
  <c r="M1132" i="1"/>
  <c r="M1128" i="1"/>
  <c r="N1128" i="1"/>
  <c r="N1124" i="1"/>
  <c r="M1124" i="1"/>
  <c r="M1120" i="1"/>
  <c r="N1120" i="1"/>
  <c r="N1116" i="1"/>
  <c r="M1116" i="1"/>
  <c r="M1112" i="1"/>
  <c r="N1112" i="1"/>
  <c r="N1108" i="1"/>
  <c r="M1108" i="1"/>
  <c r="M1104" i="1"/>
  <c r="N1104" i="1"/>
  <c r="N1100" i="1"/>
  <c r="M1100" i="1"/>
  <c r="M1096" i="1"/>
  <c r="N1096" i="1"/>
  <c r="N1092" i="1"/>
  <c r="M1092" i="1"/>
  <c r="M1088" i="1"/>
  <c r="N1088" i="1"/>
  <c r="N1084" i="1"/>
  <c r="M1084" i="1"/>
  <c r="M1080" i="1"/>
  <c r="N1080" i="1"/>
  <c r="N1076" i="1"/>
  <c r="M1076" i="1"/>
  <c r="M1072" i="1"/>
  <c r="N1072" i="1"/>
  <c r="N1068" i="1"/>
  <c r="M1068" i="1"/>
  <c r="M1064" i="1"/>
  <c r="N1064" i="1"/>
  <c r="N1060" i="1"/>
  <c r="M1060" i="1"/>
  <c r="M1056" i="1"/>
  <c r="N1056" i="1"/>
  <c r="N1052" i="1"/>
  <c r="M1052" i="1"/>
  <c r="M1048" i="1"/>
  <c r="N1048" i="1"/>
  <c r="N1044" i="1"/>
  <c r="M1044" i="1"/>
  <c r="M1040" i="1"/>
  <c r="N1040" i="1"/>
  <c r="N1036" i="1"/>
  <c r="M1036" i="1"/>
  <c r="M1032" i="1"/>
  <c r="N1032" i="1"/>
  <c r="N1028" i="1"/>
  <c r="M1028" i="1"/>
  <c r="M1024" i="1"/>
  <c r="N1024" i="1"/>
  <c r="N1020" i="1"/>
  <c r="M1020" i="1"/>
  <c r="M1016" i="1"/>
  <c r="N1016" i="1"/>
  <c r="N1012" i="1"/>
  <c r="M1012" i="1"/>
  <c r="M1008" i="1"/>
  <c r="N1008" i="1"/>
  <c r="N1004" i="1"/>
  <c r="M1004" i="1"/>
  <c r="M1000" i="1"/>
  <c r="N1000" i="1"/>
  <c r="N996" i="1"/>
  <c r="M996" i="1"/>
  <c r="M992" i="1"/>
  <c r="N992" i="1"/>
  <c r="N988" i="1"/>
  <c r="M988" i="1"/>
  <c r="M984" i="1"/>
  <c r="N984" i="1"/>
  <c r="N980" i="1"/>
  <c r="M980" i="1"/>
  <c r="M976" i="1"/>
  <c r="N976" i="1"/>
  <c r="N972" i="1"/>
  <c r="M972" i="1"/>
  <c r="M968" i="1"/>
  <c r="N968" i="1"/>
  <c r="N964" i="1"/>
  <c r="M964" i="1"/>
  <c r="P964" i="1" s="1"/>
  <c r="M960" i="1"/>
  <c r="N960" i="1"/>
  <c r="N956" i="1"/>
  <c r="M956" i="1"/>
  <c r="M952" i="1"/>
  <c r="N952" i="1"/>
  <c r="N948" i="1"/>
  <c r="M948" i="1"/>
  <c r="P948" i="1" s="1"/>
  <c r="M944" i="1"/>
  <c r="N944" i="1"/>
  <c r="N940" i="1"/>
  <c r="M940" i="1"/>
  <c r="M936" i="1"/>
  <c r="N936" i="1"/>
  <c r="N932" i="1"/>
  <c r="M932" i="1"/>
  <c r="M928" i="1"/>
  <c r="N928" i="1"/>
  <c r="N924" i="1"/>
  <c r="M924" i="1"/>
  <c r="M920" i="1"/>
  <c r="N920" i="1"/>
  <c r="N916" i="1"/>
  <c r="M916" i="1"/>
  <c r="P916" i="1" s="1"/>
  <c r="M912" i="1"/>
  <c r="N912" i="1"/>
  <c r="N908" i="1"/>
  <c r="M908" i="1"/>
  <c r="M904" i="1"/>
  <c r="N904" i="1"/>
  <c r="N900" i="1"/>
  <c r="M900" i="1"/>
  <c r="P900" i="1" s="1"/>
  <c r="M896" i="1"/>
  <c r="N896" i="1"/>
  <c r="N892" i="1"/>
  <c r="M892" i="1"/>
  <c r="M888" i="1"/>
  <c r="N888" i="1"/>
  <c r="N884" i="1"/>
  <c r="M884" i="1"/>
  <c r="M880" i="1"/>
  <c r="N880" i="1"/>
  <c r="N876" i="1"/>
  <c r="M876" i="1"/>
  <c r="M872" i="1"/>
  <c r="N872" i="1"/>
  <c r="N868" i="1"/>
  <c r="M868" i="1"/>
  <c r="P868" i="1" s="1"/>
  <c r="M864" i="1"/>
  <c r="N864" i="1"/>
  <c r="N860" i="1"/>
  <c r="M860" i="1"/>
  <c r="M856" i="1"/>
  <c r="N856" i="1"/>
  <c r="N852" i="1"/>
  <c r="M852" i="1"/>
  <c r="M848" i="1"/>
  <c r="N848" i="1"/>
  <c r="N844" i="1"/>
  <c r="M844" i="1"/>
  <c r="M840" i="1"/>
  <c r="N840" i="1"/>
  <c r="N836" i="1"/>
  <c r="M836" i="1"/>
  <c r="M832" i="1"/>
  <c r="N832" i="1"/>
  <c r="N828" i="1"/>
  <c r="M828" i="1"/>
  <c r="M824" i="1"/>
  <c r="N824" i="1"/>
  <c r="N820" i="1"/>
  <c r="M820" i="1"/>
  <c r="M816" i="1"/>
  <c r="N816" i="1"/>
  <c r="N812" i="1"/>
  <c r="M812" i="1"/>
  <c r="M808" i="1"/>
  <c r="N808" i="1"/>
  <c r="N804" i="1"/>
  <c r="M804" i="1"/>
  <c r="M800" i="1"/>
  <c r="N800" i="1"/>
  <c r="N796" i="1"/>
  <c r="M796" i="1"/>
  <c r="M792" i="1"/>
  <c r="N792" i="1"/>
  <c r="N788" i="1"/>
  <c r="M788" i="1"/>
  <c r="M784" i="1"/>
  <c r="N784" i="1"/>
  <c r="N780" i="1"/>
  <c r="M780" i="1"/>
  <c r="M776" i="1"/>
  <c r="N776" i="1"/>
  <c r="N772" i="1"/>
  <c r="M772" i="1"/>
  <c r="M768" i="1"/>
  <c r="N768" i="1"/>
  <c r="N764" i="1"/>
  <c r="M764" i="1"/>
  <c r="M760" i="1"/>
  <c r="N760" i="1"/>
  <c r="N756" i="1"/>
  <c r="M756" i="1"/>
  <c r="M752" i="1"/>
  <c r="N752" i="1"/>
  <c r="N748" i="1"/>
  <c r="M748" i="1"/>
  <c r="N744" i="1"/>
  <c r="M744" i="1"/>
  <c r="M740" i="1"/>
  <c r="N740" i="1"/>
  <c r="N736" i="1"/>
  <c r="M736" i="1"/>
  <c r="M732" i="1"/>
  <c r="N732" i="1"/>
  <c r="N728" i="1"/>
  <c r="M728" i="1"/>
  <c r="M724" i="1"/>
  <c r="N724" i="1"/>
  <c r="N720" i="1"/>
  <c r="M720" i="1"/>
  <c r="M716" i="1"/>
  <c r="N716" i="1"/>
  <c r="N712" i="1"/>
  <c r="M712" i="1"/>
  <c r="M708" i="1"/>
  <c r="N708" i="1"/>
  <c r="M704" i="1"/>
  <c r="N704" i="1"/>
  <c r="M700" i="1"/>
  <c r="N700" i="1"/>
  <c r="M696" i="1"/>
  <c r="N696" i="1"/>
  <c r="M692" i="1"/>
  <c r="N692" i="1"/>
  <c r="M688" i="1"/>
  <c r="N688" i="1"/>
  <c r="M684" i="1"/>
  <c r="N684" i="1"/>
  <c r="M680" i="1"/>
  <c r="N680" i="1"/>
  <c r="M676" i="1"/>
  <c r="N676" i="1"/>
  <c r="M672" i="1"/>
  <c r="N672" i="1"/>
  <c r="M668" i="1"/>
  <c r="N668" i="1"/>
  <c r="M664" i="1"/>
  <c r="N664" i="1"/>
  <c r="M660" i="1"/>
  <c r="N660" i="1"/>
  <c r="M656" i="1"/>
  <c r="N656" i="1"/>
  <c r="M652" i="1"/>
  <c r="N652" i="1"/>
  <c r="M648" i="1"/>
  <c r="N648" i="1"/>
  <c r="M644" i="1"/>
  <c r="N644" i="1"/>
  <c r="M640" i="1"/>
  <c r="N640" i="1"/>
  <c r="M636" i="1"/>
  <c r="N636" i="1"/>
  <c r="M632" i="1"/>
  <c r="N632" i="1"/>
  <c r="M628" i="1"/>
  <c r="N628" i="1"/>
  <c r="M624" i="1"/>
  <c r="N624" i="1"/>
  <c r="M620" i="1"/>
  <c r="N620" i="1"/>
  <c r="M616" i="1"/>
  <c r="N616" i="1"/>
  <c r="M612" i="1"/>
  <c r="N612" i="1"/>
  <c r="M608" i="1"/>
  <c r="N608" i="1"/>
  <c r="M604" i="1"/>
  <c r="N604" i="1"/>
  <c r="M600" i="1"/>
  <c r="N600" i="1"/>
  <c r="M596" i="1"/>
  <c r="N596" i="1"/>
  <c r="M592" i="1"/>
  <c r="N592" i="1"/>
  <c r="M588" i="1"/>
  <c r="N588" i="1"/>
  <c r="M584" i="1"/>
  <c r="N584" i="1"/>
  <c r="M580" i="1"/>
  <c r="N580" i="1"/>
  <c r="M576" i="1"/>
  <c r="N576" i="1"/>
  <c r="M572" i="1"/>
  <c r="N572" i="1"/>
  <c r="M568" i="1"/>
  <c r="N568" i="1"/>
  <c r="M564" i="1"/>
  <c r="N564" i="1"/>
  <c r="M560" i="1"/>
  <c r="N560" i="1"/>
  <c r="M556" i="1"/>
  <c r="N556" i="1"/>
  <c r="M552" i="1"/>
  <c r="N552" i="1"/>
  <c r="M548" i="1"/>
  <c r="N548" i="1"/>
  <c r="M544" i="1"/>
  <c r="N544" i="1"/>
  <c r="M540" i="1"/>
  <c r="N540" i="1"/>
  <c r="M536" i="1"/>
  <c r="N536" i="1"/>
  <c r="M532" i="1"/>
  <c r="N532" i="1"/>
  <c r="M528" i="1"/>
  <c r="N528" i="1"/>
  <c r="M524" i="1"/>
  <c r="N524" i="1"/>
  <c r="M520" i="1"/>
  <c r="N520" i="1"/>
  <c r="M516" i="1"/>
  <c r="N516" i="1"/>
  <c r="M512" i="1"/>
  <c r="N512" i="1"/>
  <c r="M508" i="1"/>
  <c r="N508" i="1"/>
  <c r="M504" i="1"/>
  <c r="N504" i="1"/>
  <c r="M500" i="1"/>
  <c r="N500" i="1"/>
  <c r="M496" i="1"/>
  <c r="N496" i="1"/>
  <c r="M492" i="1"/>
  <c r="N492" i="1"/>
  <c r="M488" i="1"/>
  <c r="N488" i="1"/>
  <c r="M484" i="1"/>
  <c r="N484" i="1"/>
  <c r="M480" i="1"/>
  <c r="N480" i="1"/>
  <c r="M476" i="1"/>
  <c r="N476" i="1"/>
  <c r="M472" i="1"/>
  <c r="N472" i="1"/>
  <c r="M468" i="1"/>
  <c r="N468" i="1"/>
  <c r="M464" i="1"/>
  <c r="N464" i="1"/>
  <c r="M460" i="1"/>
  <c r="N460" i="1"/>
  <c r="M456" i="1"/>
  <c r="N456" i="1"/>
  <c r="M452" i="1"/>
  <c r="N452" i="1"/>
  <c r="M448" i="1"/>
  <c r="N448" i="1"/>
  <c r="M444" i="1"/>
  <c r="N444" i="1"/>
  <c r="M440" i="1"/>
  <c r="N440" i="1"/>
  <c r="M436" i="1"/>
  <c r="N436" i="1"/>
  <c r="M432" i="1"/>
  <c r="N432" i="1"/>
  <c r="M428" i="1"/>
  <c r="N428" i="1"/>
  <c r="M424" i="1"/>
  <c r="N424" i="1"/>
  <c r="M420" i="1"/>
  <c r="N420" i="1"/>
  <c r="M416" i="1"/>
  <c r="N416" i="1"/>
  <c r="M412" i="1"/>
  <c r="N412" i="1"/>
  <c r="M408" i="1"/>
  <c r="N408" i="1"/>
  <c r="M404" i="1"/>
  <c r="N404" i="1"/>
  <c r="M400" i="1"/>
  <c r="N400" i="1"/>
  <c r="M396" i="1"/>
  <c r="N396" i="1"/>
  <c r="M392" i="1"/>
  <c r="N392" i="1"/>
  <c r="M388" i="1"/>
  <c r="N388" i="1"/>
  <c r="M384" i="1"/>
  <c r="N384" i="1"/>
  <c r="M380" i="1"/>
  <c r="N380" i="1"/>
  <c r="M376" i="1"/>
  <c r="N376" i="1"/>
  <c r="M372" i="1"/>
  <c r="N372" i="1"/>
  <c r="M368" i="1"/>
  <c r="N368" i="1"/>
  <c r="M364" i="1"/>
  <c r="N364" i="1"/>
  <c r="M360" i="1"/>
  <c r="N360" i="1"/>
  <c r="M356" i="1"/>
  <c r="N356" i="1"/>
  <c r="M352" i="1"/>
  <c r="N352" i="1"/>
  <c r="M348" i="1"/>
  <c r="N348" i="1"/>
  <c r="M344" i="1"/>
  <c r="N344" i="1"/>
  <c r="M340" i="1"/>
  <c r="N340" i="1"/>
  <c r="M336" i="1"/>
  <c r="N336" i="1"/>
  <c r="M332" i="1"/>
  <c r="N332" i="1"/>
  <c r="M328" i="1"/>
  <c r="N328" i="1"/>
  <c r="M324" i="1"/>
  <c r="N324" i="1"/>
  <c r="M320" i="1"/>
  <c r="N320" i="1"/>
  <c r="M316" i="1"/>
  <c r="N316" i="1"/>
  <c r="M312" i="1"/>
  <c r="N312" i="1"/>
  <c r="M308" i="1"/>
  <c r="N308" i="1"/>
  <c r="M304" i="1"/>
  <c r="N304" i="1"/>
  <c r="M300" i="1"/>
  <c r="N300" i="1"/>
  <c r="M296" i="1"/>
  <c r="N296" i="1"/>
  <c r="M292" i="1"/>
  <c r="N292" i="1"/>
  <c r="M288" i="1"/>
  <c r="N288" i="1"/>
  <c r="M284" i="1"/>
  <c r="N284" i="1"/>
  <c r="M280" i="1"/>
  <c r="N280" i="1"/>
  <c r="M276" i="1"/>
  <c r="N276" i="1"/>
  <c r="M272" i="1"/>
  <c r="N272" i="1"/>
  <c r="M268" i="1"/>
  <c r="N268" i="1"/>
  <c r="M264" i="1"/>
  <c r="N264" i="1"/>
  <c r="M260" i="1"/>
  <c r="N260" i="1"/>
  <c r="M256" i="1"/>
  <c r="N256" i="1"/>
  <c r="M252" i="1"/>
  <c r="N252" i="1"/>
  <c r="M248" i="1"/>
  <c r="N248" i="1"/>
  <c r="M244" i="1"/>
  <c r="N244" i="1"/>
  <c r="M240" i="1"/>
  <c r="N240" i="1"/>
  <c r="M236" i="1"/>
  <c r="N236" i="1"/>
  <c r="M232" i="1"/>
  <c r="N232" i="1"/>
  <c r="M228" i="1"/>
  <c r="N228" i="1"/>
  <c r="M224" i="1"/>
  <c r="N224" i="1"/>
  <c r="M220" i="1"/>
  <c r="N220" i="1"/>
  <c r="M216" i="1"/>
  <c r="N216" i="1"/>
  <c r="M212" i="1"/>
  <c r="N212" i="1"/>
  <c r="M208" i="1"/>
  <c r="N208" i="1"/>
  <c r="M204" i="1"/>
  <c r="N204" i="1"/>
  <c r="M200" i="1"/>
  <c r="N200" i="1"/>
  <c r="M196" i="1"/>
  <c r="N196" i="1"/>
  <c r="M192" i="1"/>
  <c r="N192" i="1"/>
  <c r="M188" i="1"/>
  <c r="N188" i="1"/>
  <c r="M184" i="1"/>
  <c r="N184" i="1"/>
  <c r="M180" i="1"/>
  <c r="N180" i="1"/>
  <c r="M176" i="1"/>
  <c r="N176" i="1"/>
  <c r="M172" i="1"/>
  <c r="N172" i="1"/>
  <c r="M168" i="1"/>
  <c r="N168" i="1"/>
  <c r="M164" i="1"/>
  <c r="N164" i="1"/>
  <c r="M160" i="1"/>
  <c r="N160" i="1"/>
  <c r="M156" i="1"/>
  <c r="N156" i="1"/>
  <c r="M152" i="1"/>
  <c r="N152" i="1"/>
  <c r="M148" i="1"/>
  <c r="N148" i="1"/>
  <c r="M144" i="1"/>
  <c r="N144" i="1"/>
  <c r="M140" i="1"/>
  <c r="N140" i="1"/>
  <c r="M136" i="1"/>
  <c r="N136" i="1"/>
  <c r="M132" i="1"/>
  <c r="N132" i="1"/>
  <c r="M128" i="1"/>
  <c r="N128" i="1"/>
  <c r="M124" i="1"/>
  <c r="N124" i="1"/>
  <c r="M120" i="1"/>
  <c r="N120" i="1"/>
  <c r="M116" i="1"/>
  <c r="N116" i="1"/>
  <c r="M112" i="1"/>
  <c r="N112" i="1"/>
  <c r="M108" i="1"/>
  <c r="N108" i="1"/>
  <c r="M104" i="1"/>
  <c r="N104" i="1"/>
  <c r="M100" i="1"/>
  <c r="N100" i="1"/>
  <c r="M96" i="1"/>
  <c r="N96" i="1"/>
  <c r="M92" i="1"/>
  <c r="N92" i="1"/>
  <c r="M88" i="1"/>
  <c r="N88" i="1"/>
  <c r="M84" i="1"/>
  <c r="N84" i="1"/>
  <c r="M80" i="1"/>
  <c r="N80" i="1"/>
  <c r="M76" i="1"/>
  <c r="N76" i="1"/>
  <c r="M72" i="1"/>
  <c r="N72" i="1"/>
  <c r="M68" i="1"/>
  <c r="N68" i="1"/>
  <c r="M64" i="1"/>
  <c r="N64" i="1"/>
  <c r="M60" i="1"/>
  <c r="N60" i="1"/>
  <c r="M56" i="1"/>
  <c r="N56" i="1"/>
  <c r="M52" i="1"/>
  <c r="N52" i="1"/>
  <c r="M48" i="1"/>
  <c r="N48" i="1"/>
  <c r="M44" i="1"/>
  <c r="N44" i="1"/>
  <c r="M40" i="1"/>
  <c r="N40" i="1"/>
  <c r="M36" i="1"/>
  <c r="N36" i="1"/>
  <c r="M32" i="1"/>
  <c r="N32" i="1"/>
  <c r="M28" i="1"/>
  <c r="N28" i="1"/>
  <c r="M24" i="1"/>
  <c r="N24" i="1"/>
  <c r="M20" i="1"/>
  <c r="N20" i="1"/>
  <c r="M16" i="1"/>
  <c r="N16" i="1"/>
  <c r="M12" i="1"/>
  <c r="N12" i="1"/>
  <c r="M8" i="1"/>
  <c r="N8" i="1"/>
  <c r="M4" i="1"/>
  <c r="N4" i="1"/>
  <c r="M1702" i="1"/>
  <c r="P1702" i="1" s="1"/>
  <c r="M1638" i="1"/>
  <c r="P1638" i="1" s="1"/>
  <c r="M1230" i="1"/>
  <c r="M1678" i="1"/>
  <c r="P1678" i="1" s="1"/>
  <c r="M1550" i="1"/>
  <c r="M1511" i="1"/>
  <c r="N1511" i="1"/>
  <c r="M1507" i="1"/>
  <c r="P1507" i="1" s="1"/>
  <c r="M1503" i="1"/>
  <c r="N1503" i="1"/>
  <c r="M1499" i="1"/>
  <c r="N1499" i="1"/>
  <c r="M1495" i="1"/>
  <c r="N1495" i="1"/>
  <c r="M1491" i="1"/>
  <c r="N1491" i="1"/>
  <c r="M1487" i="1"/>
  <c r="N1487" i="1"/>
  <c r="M1483" i="1"/>
  <c r="N1483" i="1"/>
  <c r="M1479" i="1"/>
  <c r="N1479" i="1"/>
  <c r="M1475" i="1"/>
  <c r="N1475" i="1"/>
  <c r="M1471" i="1"/>
  <c r="N1471" i="1"/>
  <c r="M1467" i="1"/>
  <c r="N1467" i="1"/>
  <c r="M1463" i="1"/>
  <c r="N1463" i="1"/>
  <c r="M1459" i="1"/>
  <c r="N1459" i="1"/>
  <c r="M1455" i="1"/>
  <c r="N1455" i="1"/>
  <c r="M1451" i="1"/>
  <c r="N1451" i="1"/>
  <c r="M1447" i="1"/>
  <c r="N1447" i="1"/>
  <c r="M1443" i="1"/>
  <c r="P1443" i="1" s="1"/>
  <c r="M1439" i="1"/>
  <c r="N1439" i="1"/>
  <c r="M1435" i="1"/>
  <c r="N1435" i="1"/>
  <c r="M1431" i="1"/>
  <c r="N1431" i="1"/>
  <c r="M1427" i="1"/>
  <c r="N1427" i="1"/>
  <c r="M1423" i="1"/>
  <c r="N1423" i="1"/>
  <c r="M1419" i="1"/>
  <c r="N1419" i="1"/>
  <c r="M1415" i="1"/>
  <c r="N1415" i="1"/>
  <c r="M1411" i="1"/>
  <c r="N1411" i="1"/>
  <c r="M1407" i="1"/>
  <c r="N1407" i="1"/>
  <c r="M1403" i="1"/>
  <c r="N1403" i="1"/>
  <c r="M1399" i="1"/>
  <c r="N1399" i="1"/>
  <c r="M1395" i="1"/>
  <c r="N1395" i="1"/>
  <c r="M1391" i="1"/>
  <c r="N1391" i="1"/>
  <c r="M1387" i="1"/>
  <c r="N1387" i="1"/>
  <c r="M1383" i="1"/>
  <c r="N1383" i="1"/>
  <c r="M1379" i="1"/>
  <c r="P1379" i="1" s="1"/>
  <c r="M1375" i="1"/>
  <c r="N1375" i="1"/>
  <c r="M1371" i="1"/>
  <c r="N1371" i="1"/>
  <c r="M1367" i="1"/>
  <c r="N1367" i="1"/>
  <c r="M1363" i="1"/>
  <c r="N1363" i="1"/>
  <c r="M1359" i="1"/>
  <c r="N1359" i="1"/>
  <c r="M1355" i="1"/>
  <c r="N1355" i="1"/>
  <c r="M1351" i="1"/>
  <c r="N1351" i="1"/>
  <c r="M1347" i="1"/>
  <c r="N1347" i="1"/>
  <c r="M1343" i="1"/>
  <c r="N1343" i="1"/>
  <c r="M1339" i="1"/>
  <c r="N1339" i="1"/>
  <c r="M1335" i="1"/>
  <c r="N1335" i="1"/>
  <c r="M1331" i="1"/>
  <c r="N1331" i="1"/>
  <c r="M1327" i="1"/>
  <c r="N1327" i="1"/>
  <c r="M1323" i="1"/>
  <c r="N1323" i="1"/>
  <c r="M1319" i="1"/>
  <c r="N1319" i="1"/>
  <c r="M1315" i="1"/>
  <c r="P1315" i="1" s="1"/>
  <c r="M1311" i="1"/>
  <c r="N1311" i="1"/>
  <c r="M1307" i="1"/>
  <c r="N1307" i="1"/>
  <c r="M1303" i="1"/>
  <c r="N1303" i="1"/>
  <c r="M1299" i="1"/>
  <c r="N1299" i="1"/>
  <c r="M1295" i="1"/>
  <c r="N1295" i="1"/>
  <c r="M1291" i="1"/>
  <c r="N1291" i="1"/>
  <c r="M1287" i="1"/>
  <c r="N1287" i="1"/>
  <c r="M1283" i="1"/>
  <c r="N1283" i="1"/>
  <c r="M1279" i="1"/>
  <c r="N1279" i="1"/>
  <c r="M1275" i="1"/>
  <c r="N1275" i="1"/>
  <c r="M1271" i="1"/>
  <c r="N1271" i="1"/>
  <c r="M1267" i="1"/>
  <c r="N1267" i="1"/>
  <c r="M1263" i="1"/>
  <c r="N1263" i="1"/>
  <c r="M1259" i="1"/>
  <c r="N1259" i="1"/>
  <c r="M1255" i="1"/>
  <c r="N1255" i="1"/>
  <c r="M1251" i="1"/>
  <c r="P1251" i="1" s="1"/>
  <c r="M1247" i="1"/>
  <c r="N1247" i="1"/>
  <c r="M1243" i="1"/>
  <c r="N1243" i="1"/>
  <c r="M1239" i="1"/>
  <c r="N1239" i="1"/>
  <c r="M1235" i="1"/>
  <c r="N1235" i="1"/>
  <c r="M1231" i="1"/>
  <c r="N1231" i="1"/>
  <c r="M1227" i="1"/>
  <c r="N1227" i="1"/>
  <c r="M1223" i="1"/>
  <c r="N1223" i="1"/>
  <c r="M1219" i="1"/>
  <c r="N1219" i="1"/>
  <c r="M1215" i="1"/>
  <c r="N1215" i="1"/>
  <c r="M1211" i="1"/>
  <c r="N1211" i="1"/>
  <c r="M1207" i="1"/>
  <c r="N1207" i="1"/>
  <c r="M1203" i="1"/>
  <c r="N1203" i="1"/>
  <c r="M1199" i="1"/>
  <c r="N1199" i="1"/>
  <c r="M1195" i="1"/>
  <c r="N1195" i="1"/>
  <c r="M1191" i="1"/>
  <c r="N1191" i="1"/>
  <c r="M1187" i="1"/>
  <c r="N1187" i="1"/>
  <c r="M1183" i="1"/>
  <c r="N1183" i="1"/>
  <c r="M1179" i="1"/>
  <c r="N1179" i="1"/>
  <c r="M1175" i="1"/>
  <c r="N1175" i="1"/>
  <c r="M1171" i="1"/>
  <c r="N1171" i="1"/>
  <c r="M1167" i="1"/>
  <c r="N1167" i="1"/>
  <c r="M1163" i="1"/>
  <c r="N1163" i="1"/>
  <c r="M1159" i="1"/>
  <c r="N1159" i="1"/>
  <c r="M1155" i="1"/>
  <c r="N1155" i="1"/>
  <c r="M1151" i="1"/>
  <c r="N1151" i="1"/>
  <c r="M1147" i="1"/>
  <c r="N1147" i="1"/>
  <c r="M1143" i="1"/>
  <c r="N1143" i="1"/>
  <c r="M1139" i="1"/>
  <c r="N1139" i="1"/>
  <c r="M1135" i="1"/>
  <c r="N1135" i="1"/>
  <c r="M1131" i="1"/>
  <c r="N1131" i="1"/>
  <c r="M1127" i="1"/>
  <c r="N1127" i="1"/>
  <c r="M1123" i="1"/>
  <c r="N1123" i="1"/>
  <c r="M1119" i="1"/>
  <c r="N1119" i="1"/>
  <c r="M1115" i="1"/>
  <c r="N1115" i="1"/>
  <c r="M1111" i="1"/>
  <c r="N1111" i="1"/>
  <c r="M1107" i="1"/>
  <c r="N1107" i="1"/>
  <c r="M1103" i="1"/>
  <c r="N1103" i="1"/>
  <c r="M1099" i="1"/>
  <c r="N1099" i="1"/>
  <c r="M1095" i="1"/>
  <c r="N1095" i="1"/>
  <c r="M1091" i="1"/>
  <c r="N1091" i="1"/>
  <c r="M1087" i="1"/>
  <c r="N1087" i="1"/>
  <c r="M1083" i="1"/>
  <c r="N1083" i="1"/>
  <c r="M1079" i="1"/>
  <c r="N1079" i="1"/>
  <c r="M1075" i="1"/>
  <c r="N1075" i="1"/>
  <c r="M1071" i="1"/>
  <c r="N1071" i="1"/>
  <c r="M1067" i="1"/>
  <c r="N1067" i="1"/>
  <c r="M1063" i="1"/>
  <c r="N1063" i="1"/>
  <c r="M1059" i="1"/>
  <c r="N1059" i="1"/>
  <c r="M1055" i="1"/>
  <c r="N1055" i="1"/>
  <c r="M1051" i="1"/>
  <c r="N1051" i="1"/>
  <c r="M1047" i="1"/>
  <c r="N1047" i="1"/>
  <c r="M1043" i="1"/>
  <c r="N1043" i="1"/>
  <c r="M1039" i="1"/>
  <c r="N1039" i="1"/>
  <c r="M1035" i="1"/>
  <c r="N1035" i="1"/>
  <c r="M1031" i="1"/>
  <c r="N1031" i="1"/>
  <c r="M1027" i="1"/>
  <c r="N1027" i="1"/>
  <c r="M1023" i="1"/>
  <c r="N1023" i="1"/>
  <c r="M1019" i="1"/>
  <c r="N1019" i="1"/>
  <c r="M1015" i="1"/>
  <c r="N1015" i="1"/>
  <c r="M1011" i="1"/>
  <c r="N1011" i="1"/>
  <c r="M1007" i="1"/>
  <c r="N1007" i="1"/>
  <c r="M1003" i="1"/>
  <c r="N1003" i="1"/>
  <c r="M999" i="1"/>
  <c r="N999" i="1"/>
  <c r="M995" i="1"/>
  <c r="N995" i="1"/>
  <c r="M991" i="1"/>
  <c r="N991" i="1"/>
  <c r="M987" i="1"/>
  <c r="N987" i="1"/>
  <c r="M983" i="1"/>
  <c r="N983" i="1"/>
  <c r="M979" i="1"/>
  <c r="N979" i="1"/>
  <c r="M975" i="1"/>
  <c r="N975" i="1"/>
  <c r="M971" i="1"/>
  <c r="N971" i="1"/>
  <c r="M967" i="1"/>
  <c r="N967" i="1"/>
  <c r="M963" i="1"/>
  <c r="N963" i="1"/>
  <c r="M959" i="1"/>
  <c r="N959" i="1"/>
  <c r="M955" i="1"/>
  <c r="N955" i="1"/>
  <c r="M951" i="1"/>
  <c r="N951" i="1"/>
  <c r="M947" i="1"/>
  <c r="N947" i="1"/>
  <c r="M943" i="1"/>
  <c r="N943" i="1"/>
  <c r="M939" i="1"/>
  <c r="N939" i="1"/>
  <c r="M935" i="1"/>
  <c r="N935" i="1"/>
  <c r="M931" i="1"/>
  <c r="N931" i="1"/>
  <c r="M927" i="1"/>
  <c r="N927" i="1"/>
  <c r="M923" i="1"/>
  <c r="N923" i="1"/>
  <c r="M919" i="1"/>
  <c r="N919" i="1"/>
  <c r="M915" i="1"/>
  <c r="N915" i="1"/>
  <c r="M911" i="1"/>
  <c r="N911" i="1"/>
  <c r="M907" i="1"/>
  <c r="N907" i="1"/>
  <c r="M903" i="1"/>
  <c r="N903" i="1"/>
  <c r="M899" i="1"/>
  <c r="N899" i="1"/>
  <c r="M895" i="1"/>
  <c r="N895" i="1"/>
  <c r="M891" i="1"/>
  <c r="N891" i="1"/>
  <c r="M887" i="1"/>
  <c r="N887" i="1"/>
  <c r="M883" i="1"/>
  <c r="N883" i="1"/>
  <c r="M879" i="1"/>
  <c r="N879" i="1"/>
  <c r="M875" i="1"/>
  <c r="N875" i="1"/>
  <c r="M871" i="1"/>
  <c r="N871" i="1"/>
  <c r="M867" i="1"/>
  <c r="N867" i="1"/>
  <c r="M863" i="1"/>
  <c r="N863" i="1"/>
  <c r="M859" i="1"/>
  <c r="N859" i="1"/>
  <c r="M855" i="1"/>
  <c r="N855" i="1"/>
  <c r="M851" i="1"/>
  <c r="N851" i="1"/>
  <c r="M847" i="1"/>
  <c r="N847" i="1"/>
  <c r="M843" i="1"/>
  <c r="N843" i="1"/>
  <c r="M839" i="1"/>
  <c r="N839" i="1"/>
  <c r="M835" i="1"/>
  <c r="N835" i="1"/>
  <c r="M831" i="1"/>
  <c r="N831" i="1"/>
  <c r="M827" i="1"/>
  <c r="N827" i="1"/>
  <c r="M823" i="1"/>
  <c r="N823" i="1"/>
  <c r="M819" i="1"/>
  <c r="N819" i="1"/>
  <c r="M815" i="1"/>
  <c r="N815" i="1"/>
  <c r="M811" i="1"/>
  <c r="N811" i="1"/>
  <c r="M807" i="1"/>
  <c r="N807" i="1"/>
  <c r="M803" i="1"/>
  <c r="N803" i="1"/>
  <c r="M799" i="1"/>
  <c r="N799" i="1"/>
  <c r="M795" i="1"/>
  <c r="N795" i="1"/>
  <c r="M791" i="1"/>
  <c r="N791" i="1"/>
  <c r="M787" i="1"/>
  <c r="N787" i="1"/>
  <c r="M783" i="1"/>
  <c r="N783" i="1"/>
  <c r="M779" i="1"/>
  <c r="N779" i="1"/>
  <c r="M775" i="1"/>
  <c r="N775" i="1"/>
  <c r="M771" i="1"/>
  <c r="N771" i="1"/>
  <c r="M767" i="1"/>
  <c r="N767" i="1"/>
  <c r="M763" i="1"/>
  <c r="N763" i="1"/>
  <c r="M759" i="1"/>
  <c r="N759" i="1"/>
  <c r="M755" i="1"/>
  <c r="N755" i="1"/>
  <c r="M751" i="1"/>
  <c r="N751" i="1"/>
  <c r="M747" i="1"/>
  <c r="N747" i="1"/>
  <c r="M743" i="1"/>
  <c r="N743" i="1"/>
  <c r="M739" i="1"/>
  <c r="N739" i="1"/>
  <c r="M735" i="1"/>
  <c r="N735" i="1"/>
  <c r="M731" i="1"/>
  <c r="N731" i="1"/>
  <c r="M727" i="1"/>
  <c r="N727" i="1"/>
  <c r="M723" i="1"/>
  <c r="N723" i="1"/>
  <c r="M719" i="1"/>
  <c r="N719" i="1"/>
  <c r="M715" i="1"/>
  <c r="N715" i="1"/>
  <c r="M711" i="1"/>
  <c r="N711" i="1"/>
  <c r="M707" i="1"/>
  <c r="N707" i="1"/>
  <c r="M703" i="1"/>
  <c r="N703" i="1"/>
  <c r="M699" i="1"/>
  <c r="N699" i="1"/>
  <c r="M695" i="1"/>
  <c r="N695" i="1"/>
  <c r="M691" i="1"/>
  <c r="N691" i="1"/>
  <c r="M687" i="1"/>
  <c r="N687" i="1"/>
  <c r="M683" i="1"/>
  <c r="N683" i="1"/>
  <c r="M679" i="1"/>
  <c r="N679" i="1"/>
  <c r="M675" i="1"/>
  <c r="N675" i="1"/>
  <c r="M671" i="1"/>
  <c r="N671" i="1"/>
  <c r="M667" i="1"/>
  <c r="N667" i="1"/>
  <c r="M663" i="1"/>
  <c r="N663" i="1"/>
  <c r="M659" i="1"/>
  <c r="N659" i="1"/>
  <c r="M655" i="1"/>
  <c r="N655" i="1"/>
  <c r="M651" i="1"/>
  <c r="N651" i="1"/>
  <c r="M647" i="1"/>
  <c r="N647" i="1"/>
  <c r="M643" i="1"/>
  <c r="N643" i="1"/>
  <c r="M639" i="1"/>
  <c r="N639" i="1"/>
  <c r="M635" i="1"/>
  <c r="N635" i="1"/>
  <c r="M631" i="1"/>
  <c r="N631" i="1"/>
  <c r="M627" i="1"/>
  <c r="N627" i="1"/>
  <c r="M623" i="1"/>
  <c r="N623" i="1"/>
  <c r="M619" i="1"/>
  <c r="N619" i="1"/>
  <c r="M615" i="1"/>
  <c r="N615" i="1"/>
  <c r="M611" i="1"/>
  <c r="N611" i="1"/>
  <c r="M607" i="1"/>
  <c r="N607" i="1"/>
  <c r="M603" i="1"/>
  <c r="N603" i="1"/>
  <c r="M599" i="1"/>
  <c r="N599" i="1"/>
  <c r="M595" i="1"/>
  <c r="N595" i="1"/>
  <c r="M591" i="1"/>
  <c r="N591" i="1"/>
  <c r="M587" i="1"/>
  <c r="N587" i="1"/>
  <c r="M583" i="1"/>
  <c r="N583" i="1"/>
  <c r="M579" i="1"/>
  <c r="N579" i="1"/>
  <c r="M575" i="1"/>
  <c r="N575" i="1"/>
  <c r="M571" i="1"/>
  <c r="N571" i="1"/>
  <c r="M567" i="1"/>
  <c r="N567" i="1"/>
  <c r="M563" i="1"/>
  <c r="N563" i="1"/>
  <c r="M559" i="1"/>
  <c r="N559" i="1"/>
  <c r="M555" i="1"/>
  <c r="N555" i="1"/>
  <c r="M551" i="1"/>
  <c r="N551" i="1"/>
  <c r="M547" i="1"/>
  <c r="N547" i="1"/>
  <c r="M543" i="1"/>
  <c r="N543" i="1"/>
  <c r="M539" i="1"/>
  <c r="N539" i="1"/>
  <c r="M535" i="1"/>
  <c r="N535" i="1"/>
  <c r="N531" i="1"/>
  <c r="M531" i="1"/>
  <c r="M527" i="1"/>
  <c r="N527" i="1"/>
  <c r="N523" i="1"/>
  <c r="M523" i="1"/>
  <c r="M519" i="1"/>
  <c r="N519" i="1"/>
  <c r="N515" i="1"/>
  <c r="M515" i="1"/>
  <c r="M511" i="1"/>
  <c r="N511" i="1"/>
  <c r="N507" i="1"/>
  <c r="M507" i="1"/>
  <c r="M503" i="1"/>
  <c r="N503" i="1"/>
  <c r="N499" i="1"/>
  <c r="M499" i="1"/>
  <c r="M495" i="1"/>
  <c r="N495" i="1"/>
  <c r="M491" i="1"/>
  <c r="N491" i="1"/>
  <c r="M487" i="1"/>
  <c r="N487" i="1"/>
  <c r="M483" i="1"/>
  <c r="N483" i="1"/>
  <c r="M479" i="1"/>
  <c r="N479" i="1"/>
  <c r="M475" i="1"/>
  <c r="N475" i="1"/>
  <c r="M471" i="1"/>
  <c r="N471" i="1"/>
  <c r="M467" i="1"/>
  <c r="N467" i="1"/>
  <c r="M463" i="1"/>
  <c r="N463" i="1"/>
  <c r="M459" i="1"/>
  <c r="N459" i="1"/>
  <c r="M455" i="1"/>
  <c r="N455" i="1"/>
  <c r="M451" i="1"/>
  <c r="N451" i="1"/>
  <c r="M447" i="1"/>
  <c r="N447" i="1"/>
  <c r="M443" i="1"/>
  <c r="N443" i="1"/>
  <c r="M439" i="1"/>
  <c r="N439" i="1"/>
  <c r="M435" i="1"/>
  <c r="N435" i="1"/>
  <c r="M431" i="1"/>
  <c r="N431" i="1"/>
  <c r="M427" i="1"/>
  <c r="N427" i="1"/>
  <c r="M423" i="1"/>
  <c r="N423" i="1"/>
  <c r="M419" i="1"/>
  <c r="N419" i="1"/>
  <c r="M415" i="1"/>
  <c r="N415" i="1"/>
  <c r="M411" i="1"/>
  <c r="N411" i="1"/>
  <c r="M407" i="1"/>
  <c r="N407" i="1"/>
  <c r="M403" i="1"/>
  <c r="N403" i="1"/>
  <c r="M399" i="1"/>
  <c r="N399" i="1"/>
  <c r="M395" i="1"/>
  <c r="N395" i="1"/>
  <c r="M391" i="1"/>
  <c r="N391" i="1"/>
  <c r="M387" i="1"/>
  <c r="N387" i="1"/>
  <c r="M383" i="1"/>
  <c r="N383" i="1"/>
  <c r="M379" i="1"/>
  <c r="N379" i="1"/>
  <c r="M375" i="1"/>
  <c r="N375" i="1"/>
  <c r="M371" i="1"/>
  <c r="N371" i="1"/>
  <c r="M367" i="1"/>
  <c r="N367" i="1"/>
  <c r="M363" i="1"/>
  <c r="N363" i="1"/>
  <c r="M359" i="1"/>
  <c r="N359" i="1"/>
  <c r="M355" i="1"/>
  <c r="N355" i="1"/>
  <c r="M351" i="1"/>
  <c r="N351" i="1"/>
  <c r="M347" i="1"/>
  <c r="N347" i="1"/>
  <c r="M343" i="1"/>
  <c r="N343" i="1"/>
  <c r="M339" i="1"/>
  <c r="N339" i="1"/>
  <c r="N335" i="1"/>
  <c r="M335" i="1"/>
  <c r="N331" i="1"/>
  <c r="M331" i="1"/>
  <c r="N327" i="1"/>
  <c r="M327" i="1"/>
  <c r="N323" i="1"/>
  <c r="M323" i="1"/>
  <c r="N319" i="1"/>
  <c r="M319" i="1"/>
  <c r="N315" i="1"/>
  <c r="M315" i="1"/>
  <c r="M311" i="1"/>
  <c r="N311" i="1"/>
  <c r="N307" i="1"/>
  <c r="M307" i="1"/>
  <c r="M303" i="1"/>
  <c r="N303" i="1"/>
  <c r="N299" i="1"/>
  <c r="M299" i="1"/>
  <c r="M295" i="1"/>
  <c r="N295" i="1"/>
  <c r="N291" i="1"/>
  <c r="M291" i="1"/>
  <c r="M287" i="1"/>
  <c r="N287" i="1"/>
  <c r="N283" i="1"/>
  <c r="M283" i="1"/>
  <c r="M279" i="1"/>
  <c r="N279" i="1"/>
  <c r="N275" i="1"/>
  <c r="M275" i="1"/>
  <c r="M271" i="1"/>
  <c r="N271" i="1"/>
  <c r="N267" i="1"/>
  <c r="M267" i="1"/>
  <c r="M263" i="1"/>
  <c r="N263" i="1"/>
  <c r="N259" i="1"/>
  <c r="M259" i="1"/>
  <c r="M255" i="1"/>
  <c r="N255" i="1"/>
  <c r="N251" i="1"/>
  <c r="M251" i="1"/>
  <c r="M247" i="1"/>
  <c r="N247" i="1"/>
  <c r="N243" i="1"/>
  <c r="M243" i="1"/>
  <c r="M239" i="1"/>
  <c r="N239" i="1"/>
  <c r="N235" i="1"/>
  <c r="M235" i="1"/>
  <c r="M231" i="1"/>
  <c r="N231" i="1"/>
  <c r="N227" i="1"/>
  <c r="M227" i="1"/>
  <c r="M223" i="1"/>
  <c r="N223" i="1"/>
  <c r="N219" i="1"/>
  <c r="M219" i="1"/>
  <c r="P219" i="1" s="1"/>
  <c r="M215" i="1"/>
  <c r="N215" i="1"/>
  <c r="N211" i="1"/>
  <c r="M211" i="1"/>
  <c r="M207" i="1"/>
  <c r="N207" i="1"/>
  <c r="N203" i="1"/>
  <c r="M203" i="1"/>
  <c r="P203" i="1" s="1"/>
  <c r="M199" i="1"/>
  <c r="N199" i="1"/>
  <c r="N195" i="1"/>
  <c r="M195" i="1"/>
  <c r="M191" i="1"/>
  <c r="N191" i="1"/>
  <c r="N187" i="1"/>
  <c r="M187" i="1"/>
  <c r="M183" i="1"/>
  <c r="N183" i="1"/>
  <c r="N179" i="1"/>
  <c r="M179" i="1"/>
  <c r="M175" i="1"/>
  <c r="N175" i="1"/>
  <c r="N171" i="1"/>
  <c r="M171" i="1"/>
  <c r="M167" i="1"/>
  <c r="N167" i="1"/>
  <c r="N163" i="1"/>
  <c r="M163" i="1"/>
  <c r="M159" i="1"/>
  <c r="N159" i="1"/>
  <c r="N155" i="1"/>
  <c r="M155" i="1"/>
  <c r="M151" i="1"/>
  <c r="N151" i="1"/>
  <c r="M147" i="1"/>
  <c r="N147" i="1"/>
  <c r="M143" i="1"/>
  <c r="N143" i="1"/>
  <c r="M139" i="1"/>
  <c r="N139" i="1"/>
  <c r="M135" i="1"/>
  <c r="N135" i="1"/>
  <c r="M131" i="1"/>
  <c r="N131" i="1"/>
  <c r="M127" i="1"/>
  <c r="N127" i="1"/>
  <c r="M123" i="1"/>
  <c r="N123" i="1"/>
  <c r="M119" i="1"/>
  <c r="N119" i="1"/>
  <c r="M115" i="1"/>
  <c r="N115" i="1"/>
  <c r="M111" i="1"/>
  <c r="N111" i="1"/>
  <c r="M107" i="1"/>
  <c r="N107" i="1"/>
  <c r="M103" i="1"/>
  <c r="N103" i="1"/>
  <c r="M99" i="1"/>
  <c r="N99" i="1"/>
  <c r="M95" i="1"/>
  <c r="N95" i="1"/>
  <c r="M91" i="1"/>
  <c r="N91" i="1"/>
  <c r="M87" i="1"/>
  <c r="N87" i="1"/>
  <c r="M83" i="1"/>
  <c r="N83" i="1"/>
  <c r="M79" i="1"/>
  <c r="N79" i="1"/>
  <c r="M75" i="1"/>
  <c r="N75" i="1"/>
  <c r="M71" i="1"/>
  <c r="N71" i="1"/>
  <c r="M67" i="1"/>
  <c r="N67" i="1"/>
  <c r="M63" i="1"/>
  <c r="N63" i="1"/>
  <c r="M59" i="1"/>
  <c r="N59" i="1"/>
  <c r="M55" i="1"/>
  <c r="N55" i="1"/>
  <c r="M51" i="1"/>
  <c r="N51" i="1"/>
  <c r="M47" i="1"/>
  <c r="N47" i="1"/>
  <c r="M43" i="1"/>
  <c r="N43" i="1"/>
  <c r="M39" i="1"/>
  <c r="N39" i="1"/>
  <c r="M35" i="1"/>
  <c r="N35" i="1"/>
  <c r="M31" i="1"/>
  <c r="N31" i="1"/>
  <c r="M27" i="1"/>
  <c r="N27" i="1"/>
  <c r="M23" i="1"/>
  <c r="N23" i="1"/>
  <c r="M19" i="1"/>
  <c r="N19" i="1"/>
  <c r="M15" i="1"/>
  <c r="N15" i="1"/>
  <c r="M11" i="1"/>
  <c r="N11" i="1"/>
  <c r="M7" i="1"/>
  <c r="N7" i="1"/>
  <c r="M3" i="1"/>
  <c r="N3" i="1"/>
  <c r="M1654" i="1"/>
  <c r="M1358" i="1"/>
  <c r="P1358" i="1" s="1"/>
  <c r="P1689" i="1" l="1"/>
  <c r="P1705" i="1"/>
  <c r="P1721" i="1"/>
  <c r="P1362" i="1"/>
  <c r="P1666" i="1"/>
  <c r="P1286" i="1"/>
  <c r="P901" i="1"/>
  <c r="P1109" i="1"/>
  <c r="P1125" i="1"/>
  <c r="P1555" i="1"/>
  <c r="P1587" i="1"/>
  <c r="P1603" i="1"/>
  <c r="P1230" i="1"/>
  <c r="P1646" i="1"/>
  <c r="P1263" i="1"/>
  <c r="P526" i="1"/>
  <c r="P654" i="1"/>
  <c r="P670" i="1"/>
  <c r="P734" i="1"/>
  <c r="P1006" i="1"/>
  <c r="P1675" i="1"/>
  <c r="P1707" i="1"/>
  <c r="P1723" i="1"/>
  <c r="P1864" i="1"/>
  <c r="P1670" i="1"/>
  <c r="P1368" i="1"/>
  <c r="P1496" i="1"/>
  <c r="P1656" i="1"/>
  <c r="P1744" i="1"/>
  <c r="P1776" i="1"/>
  <c r="P1792" i="1"/>
  <c r="P1808" i="1"/>
  <c r="P1265" i="1"/>
  <c r="P1242" i="1"/>
  <c r="P1342" i="1"/>
  <c r="P1558" i="1"/>
  <c r="P1527" i="1"/>
  <c r="P1654" i="1"/>
  <c r="P1550" i="1"/>
  <c r="P1755" i="1"/>
  <c r="P1787" i="1"/>
  <c r="P1720" i="1"/>
  <c r="P1736" i="1"/>
  <c r="P1300" i="1"/>
  <c r="P153" i="1"/>
  <c r="P169" i="1"/>
  <c r="P217" i="1"/>
  <c r="P233" i="1"/>
  <c r="P281" i="1"/>
  <c r="P297" i="1"/>
  <c r="P313" i="1"/>
  <c r="P345" i="1"/>
  <c r="P361" i="1"/>
  <c r="P1165" i="1"/>
  <c r="P1197" i="1"/>
  <c r="P1213" i="1"/>
  <c r="P1389" i="1"/>
  <c r="P1255" i="1"/>
  <c r="P241" i="1"/>
  <c r="P289" i="1"/>
  <c r="P305" i="1"/>
  <c r="P353" i="1"/>
  <c r="P753" i="1"/>
  <c r="P1137" i="1"/>
  <c r="P1153" i="1"/>
  <c r="P1169" i="1"/>
  <c r="P1026" i="1"/>
  <c r="P1058" i="1"/>
  <c r="P1074" i="1"/>
  <c r="P1533" i="1"/>
  <c r="P1549" i="1"/>
  <c r="P1565" i="1"/>
  <c r="P1677" i="1"/>
  <c r="P243" i="1"/>
  <c r="P307" i="1"/>
  <c r="P323" i="1"/>
  <c r="P355" i="1"/>
  <c r="P435" i="1"/>
  <c r="P451" i="1"/>
  <c r="P531" i="1"/>
  <c r="P659" i="1"/>
  <c r="P995" i="1"/>
  <c r="P1155" i="1"/>
  <c r="P780" i="1"/>
  <c r="P860" i="1"/>
  <c r="P908" i="1"/>
  <c r="P924" i="1"/>
  <c r="P940" i="1"/>
  <c r="P972" i="1"/>
  <c r="P1036" i="1"/>
  <c r="P1148" i="1"/>
  <c r="P1164" i="1"/>
  <c r="P1548" i="1"/>
  <c r="P1361" i="1"/>
  <c r="P642" i="1"/>
  <c r="P658" i="1"/>
  <c r="P674" i="1"/>
  <c r="P690" i="1"/>
  <c r="P706" i="1"/>
  <c r="P1371" i="1"/>
  <c r="P112" i="1"/>
  <c r="P144" i="1"/>
  <c r="P176" i="1"/>
  <c r="P192" i="1"/>
  <c r="P240" i="1"/>
  <c r="P725" i="1"/>
  <c r="P1237" i="1"/>
  <c r="P742" i="1"/>
  <c r="P918" i="1"/>
  <c r="P950" i="1"/>
  <c r="P1651" i="1"/>
  <c r="P1715" i="1"/>
  <c r="P683" i="1"/>
  <c r="P715" i="1"/>
  <c r="P747" i="1"/>
  <c r="P811" i="1"/>
  <c r="P1399" i="1"/>
  <c r="P461" i="1"/>
  <c r="P493" i="1"/>
  <c r="P525" i="1"/>
  <c r="P557" i="1"/>
  <c r="P621" i="1"/>
  <c r="P749" i="1"/>
  <c r="P781" i="1"/>
  <c r="P1037" i="1"/>
  <c r="P1133" i="1"/>
  <c r="P1325" i="1"/>
  <c r="P282" i="1"/>
  <c r="P298" i="1"/>
  <c r="P314" i="1"/>
  <c r="P330" i="1"/>
  <c r="P346" i="1"/>
  <c r="P362" i="1"/>
  <c r="P394" i="1"/>
  <c r="P426" i="1"/>
  <c r="P506" i="1"/>
  <c r="P538" i="1"/>
  <c r="P570" i="1"/>
  <c r="P682" i="1"/>
  <c r="P714" i="1"/>
  <c r="P778" i="1"/>
  <c r="P794" i="1"/>
  <c r="P826" i="1"/>
  <c r="P858" i="1"/>
  <c r="P1655" i="1"/>
  <c r="P1735" i="1"/>
  <c r="P1751" i="1"/>
  <c r="P1831" i="1"/>
  <c r="P1847" i="1"/>
  <c r="P1685" i="1"/>
  <c r="P1335" i="1"/>
  <c r="P1351" i="1"/>
  <c r="P60" i="1"/>
  <c r="P76" i="1"/>
  <c r="P92" i="1"/>
  <c r="P140" i="1"/>
  <c r="P721" i="1"/>
  <c r="P849" i="1"/>
  <c r="P1405" i="1"/>
  <c r="P1421" i="1"/>
  <c r="P1437" i="1"/>
  <c r="P1453" i="1"/>
  <c r="P1469" i="1"/>
  <c r="P1485" i="1"/>
  <c r="P126" i="1"/>
  <c r="P1022" i="1"/>
  <c r="P1298" i="1"/>
  <c r="P1314" i="1"/>
  <c r="P1547" i="1"/>
  <c r="P1801" i="1"/>
  <c r="P120" i="1"/>
  <c r="P136" i="1"/>
  <c r="P184" i="1"/>
  <c r="P376" i="1"/>
  <c r="P392" i="1"/>
  <c r="P440" i="1"/>
  <c r="P472" i="1"/>
  <c r="P278" i="1"/>
  <c r="P12" i="1"/>
  <c r="P99" i="1"/>
  <c r="P115" i="1"/>
  <c r="P819" i="1"/>
  <c r="P236" i="1"/>
  <c r="P252" i="1"/>
  <c r="P268" i="1"/>
  <c r="P364" i="1"/>
  <c r="P380" i="1"/>
  <c r="P396" i="1"/>
  <c r="P492" i="1"/>
  <c r="P508" i="1"/>
  <c r="P524" i="1"/>
  <c r="P149" i="1"/>
  <c r="P197" i="1"/>
  <c r="P213" i="1"/>
  <c r="P261" i="1"/>
  <c r="P277" i="1"/>
  <c r="P373" i="1"/>
  <c r="P437" i="1"/>
  <c r="P549" i="1"/>
  <c r="P565" i="1"/>
  <c r="P1185" i="1"/>
  <c r="P1201" i="1"/>
  <c r="P1769" i="1"/>
  <c r="P1077" i="1"/>
  <c r="P1330" i="1"/>
  <c r="P1740" i="1"/>
  <c r="P1772" i="1"/>
  <c r="P1852" i="1"/>
  <c r="P1868" i="1"/>
  <c r="P871" i="1"/>
  <c r="P903" i="1"/>
  <c r="P919" i="1"/>
  <c r="P967" i="1"/>
  <c r="P1355" i="1"/>
  <c r="P1403" i="1"/>
  <c r="P1435" i="1"/>
  <c r="P1451" i="1"/>
  <c r="P1467" i="1"/>
  <c r="P348" i="1"/>
  <c r="P428" i="1"/>
  <c r="P904" i="1"/>
  <c r="P952" i="1"/>
  <c r="P984" i="1"/>
  <c r="P1032" i="1"/>
  <c r="P1512" i="1"/>
  <c r="P1544" i="1"/>
  <c r="P1560" i="1"/>
  <c r="P1704" i="1"/>
  <c r="P205" i="1"/>
  <c r="P237" i="1"/>
  <c r="P537" i="1"/>
  <c r="P553" i="1"/>
  <c r="P569" i="1"/>
  <c r="P633" i="1"/>
  <c r="P697" i="1"/>
  <c r="P769" i="1"/>
  <c r="P1041" i="1"/>
  <c r="P1273" i="1"/>
  <c r="P1305" i="1"/>
  <c r="P1397" i="1"/>
  <c r="P1429" i="1"/>
  <c r="P6" i="1"/>
  <c r="P22" i="1"/>
  <c r="P182" i="1"/>
  <c r="P214" i="1"/>
  <c r="P246" i="1"/>
  <c r="P290" i="1"/>
  <c r="P418" i="1"/>
  <c r="P770" i="1"/>
  <c r="P802" i="1"/>
  <c r="P818" i="1"/>
  <c r="P1530" i="1"/>
  <c r="P1563" i="1"/>
  <c r="P1579" i="1"/>
  <c r="P1595" i="1"/>
  <c r="P1611" i="1"/>
  <c r="P1627" i="1"/>
  <c r="P1643" i="1"/>
  <c r="P1577" i="1"/>
  <c r="P1701" i="1"/>
  <c r="P1717" i="1"/>
  <c r="P1749" i="1"/>
  <c r="P1781" i="1"/>
  <c r="P1099" i="1"/>
  <c r="P1131" i="1"/>
  <c r="P1147" i="1"/>
  <c r="P1195" i="1"/>
  <c r="P540" i="1"/>
  <c r="P572" i="1"/>
  <c r="P588" i="1"/>
  <c r="P604" i="1"/>
  <c r="P652" i="1"/>
  <c r="P748" i="1"/>
  <c r="P1004" i="1"/>
  <c r="P1372" i="1"/>
  <c r="P1388" i="1"/>
  <c r="P1404" i="1"/>
  <c r="P1436" i="1"/>
  <c r="P1612" i="1"/>
  <c r="P1644" i="1"/>
  <c r="P1676" i="1"/>
  <c r="P637" i="1"/>
  <c r="P653" i="1"/>
  <c r="P789" i="1"/>
  <c r="P821" i="1"/>
  <c r="P853" i="1"/>
  <c r="P981" i="1"/>
  <c r="P1061" i="1"/>
  <c r="P1105" i="1"/>
  <c r="P1341" i="1"/>
  <c r="P1357" i="1"/>
  <c r="P1401" i="1"/>
  <c r="P218" i="1"/>
  <c r="P294" i="1"/>
  <c r="P310" i="1"/>
  <c r="P326" i="1"/>
  <c r="P342" i="1"/>
  <c r="P358" i="1"/>
  <c r="P374" i="1"/>
  <c r="P550" i="1"/>
  <c r="P566" i="1"/>
  <c r="P582" i="1"/>
  <c r="P630" i="1"/>
  <c r="P1174" i="1"/>
  <c r="P1206" i="1"/>
  <c r="P1551" i="1"/>
  <c r="P1567" i="1"/>
  <c r="P1599" i="1"/>
  <c r="P1615" i="1"/>
  <c r="P1734" i="1"/>
  <c r="P1862" i="1"/>
  <c r="P467" i="1"/>
  <c r="P1167" i="1"/>
  <c r="P1199" i="1"/>
  <c r="P1247" i="1"/>
  <c r="P1279" i="1"/>
  <c r="P1295" i="1"/>
  <c r="P1311" i="1"/>
  <c r="P1459" i="1"/>
  <c r="P1491" i="1"/>
  <c r="P624" i="1"/>
  <c r="P656" i="1"/>
  <c r="P688" i="1"/>
  <c r="P704" i="1"/>
  <c r="P752" i="1"/>
  <c r="P880" i="1"/>
  <c r="P912" i="1"/>
  <c r="P960" i="1"/>
  <c r="P1136" i="1"/>
  <c r="P1200" i="1"/>
  <c r="P1264" i="1"/>
  <c r="P1280" i="1"/>
  <c r="P1328" i="1"/>
  <c r="P1536" i="1"/>
  <c r="P1584" i="1"/>
  <c r="P1600" i="1"/>
  <c r="P465" i="1"/>
  <c r="P513" i="1"/>
  <c r="P561" i="1"/>
  <c r="P593" i="1"/>
  <c r="P625" i="1"/>
  <c r="P641" i="1"/>
  <c r="P657" i="1"/>
  <c r="P673" i="1"/>
  <c r="P689" i="1"/>
  <c r="P705" i="1"/>
  <c r="P761" i="1"/>
  <c r="P889" i="1"/>
  <c r="P1017" i="1"/>
  <c r="P1619" i="1"/>
  <c r="P147" i="1"/>
  <c r="P71" i="1"/>
  <c r="P547" i="1"/>
  <c r="P563" i="1"/>
  <c r="P579" i="1"/>
  <c r="P611" i="1"/>
  <c r="P276" i="1"/>
  <c r="P292" i="1"/>
  <c r="P340" i="1"/>
  <c r="P21" i="1"/>
  <c r="P190" i="1"/>
  <c r="P222" i="1"/>
  <c r="P878" i="1"/>
  <c r="P910" i="1"/>
  <c r="P958" i="1"/>
  <c r="P990" i="1"/>
  <c r="P1262" i="1"/>
  <c r="P1494" i="1"/>
  <c r="P1526" i="1"/>
  <c r="P1559" i="1"/>
  <c r="P1716" i="1"/>
  <c r="P131" i="1"/>
  <c r="P163" i="1"/>
  <c r="P7" i="1"/>
  <c r="P87" i="1"/>
  <c r="P151" i="1"/>
  <c r="P199" i="1"/>
  <c r="P215" i="1"/>
  <c r="P835" i="1"/>
  <c r="P851" i="1"/>
  <c r="P867" i="1"/>
  <c r="P1075" i="1"/>
  <c r="P1415" i="1"/>
  <c r="P1447" i="1"/>
  <c r="P1479" i="1"/>
  <c r="P1495" i="1"/>
  <c r="P8" i="1"/>
  <c r="P532" i="1"/>
  <c r="P548" i="1"/>
  <c r="P596" i="1"/>
  <c r="P628" i="1"/>
  <c r="P9" i="1"/>
  <c r="P829" i="1"/>
  <c r="P845" i="1"/>
  <c r="P877" i="1"/>
  <c r="P957" i="1"/>
  <c r="P973" i="1"/>
  <c r="P1005" i="1"/>
  <c r="P1021" i="1"/>
  <c r="P1081" i="1"/>
  <c r="P1113" i="1"/>
  <c r="P1333" i="1"/>
  <c r="P1381" i="1"/>
  <c r="P1102" i="1"/>
  <c r="P1134" i="1"/>
  <c r="P1166" i="1"/>
  <c r="P1198" i="1"/>
  <c r="P1531" i="1"/>
  <c r="P1726" i="1"/>
  <c r="P1758" i="1"/>
  <c r="P1774" i="1"/>
  <c r="P291" i="1"/>
  <c r="P371" i="1"/>
  <c r="P387" i="1"/>
  <c r="P843" i="1"/>
  <c r="P1127" i="1"/>
  <c r="P1159" i="1"/>
  <c r="P1175" i="1"/>
  <c r="P1223" i="1"/>
  <c r="P1287" i="1"/>
  <c r="P655" i="1"/>
  <c r="P687" i="1"/>
  <c r="P703" i="1"/>
  <c r="P751" i="1"/>
  <c r="P783" i="1"/>
  <c r="P1003" i="1"/>
  <c r="P1019" i="1"/>
  <c r="P1067" i="1"/>
  <c r="P1259" i="1"/>
  <c r="P79" i="1"/>
  <c r="P95" i="1"/>
  <c r="P123" i="1"/>
  <c r="P455" i="1"/>
  <c r="P487" i="1"/>
  <c r="P503" i="1"/>
  <c r="P627" i="1"/>
  <c r="P643" i="1"/>
  <c r="P675" i="1"/>
  <c r="P707" i="1"/>
  <c r="P755" i="1"/>
  <c r="P787" i="1"/>
  <c r="P911" i="1"/>
  <c r="P943" i="1"/>
  <c r="P975" i="1"/>
  <c r="P991" i="1"/>
  <c r="P1039" i="1"/>
  <c r="P1071" i="1"/>
  <c r="P1327" i="1"/>
  <c r="P35" i="1"/>
  <c r="P207" i="1"/>
  <c r="P223" i="1"/>
  <c r="P459" i="1"/>
  <c r="P615" i="1"/>
  <c r="P631" i="1"/>
  <c r="P663" i="1"/>
  <c r="P711" i="1"/>
  <c r="P743" i="1"/>
  <c r="P759" i="1"/>
  <c r="P791" i="1"/>
  <c r="P883" i="1"/>
  <c r="P915" i="1"/>
  <c r="P931" i="1"/>
  <c r="P947" i="1"/>
  <c r="P1011" i="1"/>
  <c r="P1043" i="1"/>
  <c r="P1059" i="1"/>
  <c r="P1363" i="1"/>
  <c r="P179" i="1"/>
  <c r="P227" i="1"/>
  <c r="P271" i="1"/>
  <c r="P287" i="1"/>
  <c r="P335" i="1"/>
  <c r="P555" i="1"/>
  <c r="P587" i="1"/>
  <c r="P1091" i="1"/>
  <c r="P1107" i="1"/>
  <c r="P1123" i="1"/>
  <c r="P1203" i="1"/>
  <c r="P846" i="1"/>
  <c r="P1383" i="1"/>
  <c r="P1511" i="1"/>
  <c r="P20" i="1"/>
  <c r="P36" i="1"/>
  <c r="P84" i="1"/>
  <c r="P116" i="1"/>
  <c r="P244" i="1"/>
  <c r="P368" i="1"/>
  <c r="P400" i="1"/>
  <c r="P432" i="1"/>
  <c r="P448" i="1"/>
  <c r="P828" i="1"/>
  <c r="P988" i="1"/>
  <c r="P1160" i="1"/>
  <c r="P1176" i="1"/>
  <c r="P1224" i="1"/>
  <c r="P1256" i="1"/>
  <c r="P1288" i="1"/>
  <c r="P1304" i="1"/>
  <c r="P53" i="1"/>
  <c r="P85" i="1"/>
  <c r="P117" i="1"/>
  <c r="P309" i="1"/>
  <c r="P449" i="1"/>
  <c r="P573" i="1"/>
  <c r="P589" i="1"/>
  <c r="P605" i="1"/>
  <c r="P757" i="1"/>
  <c r="P881" i="1"/>
  <c r="P897" i="1"/>
  <c r="P913" i="1"/>
  <c r="P929" i="1"/>
  <c r="P961" i="1"/>
  <c r="P977" i="1"/>
  <c r="P1009" i="1"/>
  <c r="P1393" i="1"/>
  <c r="P1409" i="1"/>
  <c r="P1425" i="1"/>
  <c r="P1441" i="1"/>
  <c r="P1457" i="1"/>
  <c r="P1473" i="1"/>
  <c r="P1505" i="1"/>
  <c r="P18" i="1"/>
  <c r="P286" i="1"/>
  <c r="P318" i="1"/>
  <c r="P446" i="1"/>
  <c r="P478" i="1"/>
  <c r="P542" i="1"/>
  <c r="P574" i="1"/>
  <c r="P750" i="1"/>
  <c r="P782" i="1"/>
  <c r="P798" i="1"/>
  <c r="P830" i="1"/>
  <c r="P1034" i="1"/>
  <c r="P1050" i="1"/>
  <c r="P1082" i="1"/>
  <c r="P1114" i="1"/>
  <c r="P1194" i="1"/>
  <c r="P1210" i="1"/>
  <c r="P1426" i="1"/>
  <c r="P1458" i="1"/>
  <c r="P1474" i="1"/>
  <c r="P1574" i="1"/>
  <c r="P1606" i="1"/>
  <c r="P1642" i="1"/>
  <c r="P1859" i="1"/>
  <c r="P1529" i="1"/>
  <c r="P1545" i="1"/>
  <c r="P1561" i="1"/>
  <c r="P1593" i="1"/>
  <c r="P1625" i="1"/>
  <c r="P1657" i="1"/>
  <c r="P1813" i="1"/>
  <c r="P1714" i="1"/>
  <c r="P1762" i="1"/>
  <c r="P1842" i="1"/>
  <c r="P876" i="1"/>
  <c r="P1688" i="1"/>
  <c r="P497" i="1"/>
  <c r="P933" i="1"/>
  <c r="P949" i="1"/>
  <c r="P1321" i="1"/>
  <c r="P722" i="1"/>
  <c r="P1542" i="1"/>
  <c r="P1783" i="1"/>
  <c r="P1817" i="1"/>
  <c r="P1833" i="1"/>
  <c r="P1849" i="1"/>
  <c r="P1750" i="1"/>
  <c r="P1782" i="1"/>
  <c r="P216" i="1"/>
  <c r="P500" i="1"/>
  <c r="P1084" i="1"/>
  <c r="P1116" i="1"/>
  <c r="P1452" i="1"/>
  <c r="P469" i="1"/>
  <c r="P1229" i="1"/>
  <c r="P1038" i="1"/>
  <c r="P1054" i="1"/>
  <c r="P1070" i="1"/>
  <c r="P1086" i="1"/>
  <c r="P1182" i="1"/>
  <c r="P1366" i="1"/>
  <c r="P1398" i="1"/>
  <c r="P1514" i="1"/>
  <c r="P172" i="1"/>
  <c r="P220" i="1"/>
  <c r="P793" i="1"/>
  <c r="P809" i="1"/>
  <c r="P1233" i="1"/>
  <c r="P1293" i="1"/>
  <c r="P1369" i="1"/>
  <c r="P122" i="1"/>
  <c r="P470" i="1"/>
  <c r="P502" i="1"/>
  <c r="P534" i="1"/>
  <c r="P504" i="1"/>
  <c r="P520" i="1"/>
  <c r="P1392" i="1"/>
  <c r="P1408" i="1"/>
  <c r="P1692" i="1"/>
  <c r="P1662" i="1"/>
  <c r="P441" i="1"/>
  <c r="P597" i="1"/>
  <c r="P1334" i="1"/>
  <c r="P1634" i="1"/>
  <c r="P1739" i="1"/>
  <c r="P1803" i="1"/>
  <c r="P1764" i="1"/>
  <c r="P1780" i="1"/>
  <c r="P1812" i="1"/>
  <c r="P1844" i="1"/>
  <c r="P1860" i="1"/>
  <c r="P1601" i="1"/>
  <c r="P1617" i="1"/>
  <c r="P1773" i="1"/>
  <c r="P1805" i="1"/>
  <c r="P1738" i="1"/>
  <c r="P1834" i="1"/>
  <c r="P284" i="1"/>
  <c r="P316" i="1"/>
  <c r="P332" i="1"/>
  <c r="P476" i="1"/>
  <c r="P632" i="1"/>
  <c r="P648" i="1"/>
  <c r="P696" i="1"/>
  <c r="P728" i="1"/>
  <c r="P629" i="1"/>
  <c r="P661" i="1"/>
  <c r="P693" i="1"/>
  <c r="P1281" i="1"/>
  <c r="P1329" i="1"/>
  <c r="P46" i="1"/>
  <c r="P78" i="1"/>
  <c r="P94" i="1"/>
  <c r="P138" i="1"/>
  <c r="P154" i="1"/>
  <c r="P250" i="1"/>
  <c r="P474" i="1"/>
  <c r="P730" i="1"/>
  <c r="P1254" i="1"/>
  <c r="P684" i="1"/>
  <c r="P732" i="1"/>
  <c r="P1524" i="1"/>
  <c r="P1556" i="1"/>
  <c r="P1588" i="1"/>
  <c r="P1616" i="1"/>
  <c r="P1632" i="1"/>
  <c r="P33" i="1"/>
  <c r="P49" i="1"/>
  <c r="P97" i="1"/>
  <c r="P113" i="1"/>
  <c r="P161" i="1"/>
  <c r="P177" i="1"/>
  <c r="P193" i="1"/>
  <c r="P209" i="1"/>
  <c r="P225" i="1"/>
  <c r="P369" i="1"/>
  <c r="P785" i="1"/>
  <c r="P1269" i="1"/>
  <c r="P158" i="1"/>
  <c r="P270" i="1"/>
  <c r="P602" i="1"/>
  <c r="P986" i="1"/>
  <c r="P1258" i="1"/>
  <c r="P1290" i="1"/>
  <c r="P1374" i="1"/>
  <c r="P1454" i="1"/>
  <c r="P1522" i="1"/>
  <c r="P1586" i="1"/>
  <c r="P1602" i="1"/>
  <c r="P1823" i="1"/>
  <c r="P1855" i="1"/>
  <c r="P1871" i="1"/>
  <c r="P1752" i="1"/>
  <c r="P1768" i="1"/>
  <c r="P1784" i="1"/>
  <c r="P1800" i="1"/>
  <c r="P1816" i="1"/>
  <c r="P1832" i="1"/>
  <c r="P1525" i="1"/>
  <c r="P1557" i="1"/>
  <c r="P1589" i="1"/>
  <c r="P1669" i="1"/>
  <c r="P1777" i="1"/>
  <c r="P1825" i="1"/>
  <c r="P3" i="1"/>
  <c r="P399" i="1"/>
  <c r="P431" i="1"/>
  <c r="P19" i="1"/>
  <c r="P67" i="1"/>
  <c r="P83" i="1"/>
  <c r="P143" i="1"/>
  <c r="P159" i="1"/>
  <c r="P263" i="1"/>
  <c r="P279" i="1"/>
  <c r="P339" i="1"/>
  <c r="P495" i="1"/>
  <c r="P527" i="1"/>
  <c r="P619" i="1"/>
  <c r="P635" i="1"/>
  <c r="P267" i="1"/>
  <c r="P283" i="1"/>
  <c r="P195" i="1"/>
  <c r="P211" i="1"/>
  <c r="P331" i="1"/>
  <c r="P407" i="1"/>
  <c r="P423" i="1"/>
  <c r="P43" i="1"/>
  <c r="P135" i="1"/>
  <c r="P15" i="1"/>
  <c r="P107" i="1"/>
  <c r="P155" i="1"/>
  <c r="P259" i="1"/>
  <c r="P275" i="1"/>
  <c r="P363" i="1"/>
  <c r="P379" i="1"/>
  <c r="P351" i="1"/>
  <c r="P395" i="1"/>
  <c r="P427" i="1"/>
  <c r="P507" i="1"/>
  <c r="P523" i="1"/>
  <c r="P583" i="1"/>
  <c r="P691" i="1"/>
  <c r="P739" i="1"/>
  <c r="P771" i="1"/>
  <c r="P847" i="1"/>
  <c r="P863" i="1"/>
  <c r="P971" i="1"/>
  <c r="P1095" i="1"/>
  <c r="P1219" i="1"/>
  <c r="P1235" i="1"/>
  <c r="P1283" i="1"/>
  <c r="P1331" i="1"/>
  <c r="P1395" i="1"/>
  <c r="P1475" i="1"/>
  <c r="P16" i="1"/>
  <c r="P48" i="1"/>
  <c r="P64" i="1"/>
  <c r="P156" i="1"/>
  <c r="P188" i="1"/>
  <c r="P204" i="1"/>
  <c r="P312" i="1"/>
  <c r="P344" i="1"/>
  <c r="P404" i="1"/>
  <c r="P420" i="1"/>
  <c r="P468" i="1"/>
  <c r="P528" i="1"/>
  <c r="P560" i="1"/>
  <c r="P576" i="1"/>
  <c r="P668" i="1"/>
  <c r="P700" i="1"/>
  <c r="P716" i="1"/>
  <c r="P764" i="1"/>
  <c r="P824" i="1"/>
  <c r="P856" i="1"/>
  <c r="P996" i="1"/>
  <c r="P1028" i="1"/>
  <c r="P1040" i="1"/>
  <c r="P1088" i="1"/>
  <c r="P1244" i="1"/>
  <c r="P1260" i="1"/>
  <c r="P1292" i="1"/>
  <c r="P1416" i="1"/>
  <c r="P1432" i="1"/>
  <c r="P1620" i="1"/>
  <c r="P1648" i="1"/>
  <c r="P1680" i="1"/>
  <c r="P333" i="1"/>
  <c r="P377" i="1"/>
  <c r="P393" i="1"/>
  <c r="P409" i="1"/>
  <c r="P425" i="1"/>
  <c r="P765" i="1"/>
  <c r="P813" i="1"/>
  <c r="P825" i="1"/>
  <c r="P885" i="1"/>
  <c r="P917" i="1"/>
  <c r="P1049" i="1"/>
  <c r="P1065" i="1"/>
  <c r="P1141" i="1"/>
  <c r="P1157" i="1"/>
  <c r="P1173" i="1"/>
  <c r="P1189" i="1"/>
  <c r="P1205" i="1"/>
  <c r="P1337" i="1"/>
  <c r="P1365" i="1"/>
  <c r="P1413" i="1"/>
  <c r="P1445" i="1"/>
  <c r="P1461" i="1"/>
  <c r="P1493" i="1"/>
  <c r="P300" i="1"/>
  <c r="P720" i="1"/>
  <c r="P796" i="1"/>
  <c r="P812" i="1"/>
  <c r="P844" i="1"/>
  <c r="P1044" i="1"/>
  <c r="P1076" i="1"/>
  <c r="P1092" i="1"/>
  <c r="P1168" i="1"/>
  <c r="P1216" i="1"/>
  <c r="P1232" i="1"/>
  <c r="P1296" i="1"/>
  <c r="P1420" i="1"/>
  <c r="P1652" i="1"/>
  <c r="P1684" i="1"/>
  <c r="P5" i="1"/>
  <c r="P413" i="1"/>
  <c r="P529" i="1"/>
  <c r="P1069" i="1"/>
  <c r="P1297" i="1"/>
  <c r="P899" i="1"/>
  <c r="P1431" i="1"/>
  <c r="P736" i="1"/>
  <c r="P892" i="1"/>
  <c r="P1124" i="1"/>
  <c r="P1344" i="1"/>
  <c r="P1376" i="1"/>
  <c r="P1484" i="1"/>
  <c r="P1624" i="1"/>
  <c r="P69" i="1"/>
  <c r="P101" i="1"/>
  <c r="P501" i="1"/>
  <c r="P685" i="1"/>
  <c r="P817" i="1"/>
  <c r="P861" i="1"/>
  <c r="P953" i="1"/>
  <c r="P1025" i="1"/>
  <c r="P1101" i="1"/>
  <c r="P1145" i="1"/>
  <c r="P1209" i="1"/>
  <c r="P26" i="1"/>
  <c r="P42" i="1"/>
  <c r="P58" i="1"/>
  <c r="P74" i="1"/>
  <c r="P90" i="1"/>
  <c r="P106" i="1"/>
  <c r="P343" i="1"/>
  <c r="P403" i="1"/>
  <c r="P419" i="1"/>
  <c r="P483" i="1"/>
  <c r="P499" i="1"/>
  <c r="P515" i="1"/>
  <c r="P559" i="1"/>
  <c r="P575" i="1"/>
  <c r="P839" i="1"/>
  <c r="P963" i="1"/>
  <c r="P979" i="1"/>
  <c r="P1027" i="1"/>
  <c r="P1103" i="1"/>
  <c r="P1119" i="1"/>
  <c r="P1227" i="1"/>
  <c r="P1307" i="1"/>
  <c r="P1323" i="1"/>
  <c r="P1339" i="1"/>
  <c r="P56" i="1"/>
  <c r="P88" i="1"/>
  <c r="P148" i="1"/>
  <c r="P164" i="1"/>
  <c r="P212" i="1"/>
  <c r="P272" i="1"/>
  <c r="P304" i="1"/>
  <c r="P320" i="1"/>
  <c r="P412" i="1"/>
  <c r="P444" i="1"/>
  <c r="P460" i="1"/>
  <c r="P568" i="1"/>
  <c r="P600" i="1"/>
  <c r="P660" i="1"/>
  <c r="P676" i="1"/>
  <c r="P724" i="1"/>
  <c r="P772" i="1"/>
  <c r="P784" i="1"/>
  <c r="P816" i="1"/>
  <c r="P832" i="1"/>
  <c r="P956" i="1"/>
  <c r="P1020" i="1"/>
  <c r="P1080" i="1"/>
  <c r="P1112" i="1"/>
  <c r="P1332" i="1"/>
  <c r="P1348" i="1"/>
  <c r="P1364" i="1"/>
  <c r="P1396" i="1"/>
  <c r="P1456" i="1"/>
  <c r="P1500" i="1"/>
  <c r="P1516" i="1"/>
  <c r="P1532" i="1"/>
  <c r="P1640" i="1"/>
  <c r="P1672" i="1"/>
  <c r="P25" i="1"/>
  <c r="P121" i="1"/>
  <c r="P137" i="1"/>
  <c r="P181" i="1"/>
  <c r="P245" i="1"/>
  <c r="P325" i="1"/>
  <c r="P341" i="1"/>
  <c r="P357" i="1"/>
  <c r="P401" i="1"/>
  <c r="P417" i="1"/>
  <c r="P433" i="1"/>
  <c r="P533" i="1"/>
  <c r="P701" i="1"/>
  <c r="P717" i="1"/>
  <c r="P805" i="1"/>
  <c r="P893" i="1"/>
  <c r="P909" i="1"/>
  <c r="P941" i="1"/>
  <c r="P1013" i="1"/>
  <c r="P1073" i="1"/>
  <c r="P1301" i="1"/>
  <c r="P1373" i="1"/>
  <c r="P14" i="1"/>
  <c r="P44" i="1"/>
  <c r="P556" i="1"/>
  <c r="P788" i="1"/>
  <c r="P820" i="1"/>
  <c r="P836" i="1"/>
  <c r="P1052" i="1"/>
  <c r="P1068" i="1"/>
  <c r="P1100" i="1"/>
  <c r="P1240" i="1"/>
  <c r="P1428" i="1"/>
  <c r="P1460" i="1"/>
  <c r="P1504" i="1"/>
  <c r="P1520" i="1"/>
  <c r="P1552" i="1"/>
  <c r="P405" i="1"/>
  <c r="P613" i="1"/>
  <c r="P1261" i="1"/>
  <c r="P77" i="1"/>
  <c r="P141" i="1"/>
  <c r="P509" i="1"/>
  <c r="P645" i="1"/>
  <c r="P677" i="1"/>
  <c r="P869" i="1"/>
  <c r="P945" i="1"/>
  <c r="P1045" i="1"/>
  <c r="P815" i="1"/>
  <c r="P875" i="1"/>
  <c r="P891" i="1"/>
  <c r="P939" i="1"/>
  <c r="P999" i="1"/>
  <c r="P1031" i="1"/>
  <c r="P1047" i="1"/>
  <c r="P1139" i="1"/>
  <c r="P1171" i="1"/>
  <c r="P1187" i="1"/>
  <c r="P1359" i="1"/>
  <c r="P1407" i="1"/>
  <c r="P1423" i="1"/>
  <c r="P1487" i="1"/>
  <c r="P108" i="1"/>
  <c r="P124" i="1"/>
  <c r="P248" i="1"/>
  <c r="P264" i="1"/>
  <c r="P372" i="1"/>
  <c r="P496" i="1"/>
  <c r="P620" i="1"/>
  <c r="P636" i="1"/>
  <c r="P760" i="1"/>
  <c r="P776" i="1"/>
  <c r="P1008" i="1"/>
  <c r="P1132" i="1"/>
  <c r="P1320" i="1"/>
  <c r="P1336" i="1"/>
  <c r="P1384" i="1"/>
  <c r="P1217" i="1"/>
  <c r="P1277" i="1"/>
  <c r="P34" i="1"/>
  <c r="P98" i="1"/>
  <c r="P1489" i="1"/>
  <c r="P30" i="1"/>
  <c r="P62" i="1"/>
  <c r="P170" i="1"/>
  <c r="P186" i="1"/>
  <c r="P226" i="1"/>
  <c r="P254" i="1"/>
  <c r="P302" i="1"/>
  <c r="P334" i="1"/>
  <c r="P350" i="1"/>
  <c r="P382" i="1"/>
  <c r="P414" i="1"/>
  <c r="P486" i="1"/>
  <c r="P514" i="1"/>
  <c r="P530" i="1"/>
  <c r="P578" i="1"/>
  <c r="P594" i="1"/>
  <c r="P638" i="1"/>
  <c r="P702" i="1"/>
  <c r="P746" i="1"/>
  <c r="P762" i="1"/>
  <c r="P838" i="1"/>
  <c r="P854" i="1"/>
  <c r="P898" i="1"/>
  <c r="P946" i="1"/>
  <c r="P994" i="1"/>
  <c r="P1130" i="1"/>
  <c r="P1146" i="1"/>
  <c r="P1162" i="1"/>
  <c r="P1178" i="1"/>
  <c r="P1238" i="1"/>
  <c r="P1266" i="1"/>
  <c r="P1302" i="1"/>
  <c r="P1318" i="1"/>
  <c r="P1346" i="1"/>
  <c r="P1378" i="1"/>
  <c r="P1394" i="1"/>
  <c r="P1410" i="1"/>
  <c r="P1430" i="1"/>
  <c r="P1510" i="1"/>
  <c r="P1590" i="1"/>
  <c r="P1622" i="1"/>
  <c r="P1523" i="1"/>
  <c r="P1631" i="1"/>
  <c r="P1659" i="1"/>
  <c r="P1691" i="1"/>
  <c r="P1815" i="1"/>
  <c r="P2" i="1"/>
  <c r="P1856" i="1"/>
  <c r="P1872" i="1"/>
  <c r="P1605" i="1"/>
  <c r="P1621" i="1"/>
  <c r="P1637" i="1"/>
  <c r="P1653" i="1"/>
  <c r="P1697" i="1"/>
  <c r="P1713" i="1"/>
  <c r="P1729" i="1"/>
  <c r="P1745" i="1"/>
  <c r="P1853" i="1"/>
  <c r="P1869" i="1"/>
  <c r="P1766" i="1"/>
  <c r="P1814" i="1"/>
  <c r="P1846" i="1"/>
  <c r="P1876" i="1"/>
  <c r="P1609" i="1"/>
  <c r="P1641" i="1"/>
  <c r="P230" i="1"/>
  <c r="P258" i="1"/>
  <c r="P274" i="1"/>
  <c r="P518" i="1"/>
  <c r="P766" i="1"/>
  <c r="P870" i="1"/>
  <c r="P902" i="1"/>
  <c r="P966" i="1"/>
  <c r="P1090" i="1"/>
  <c r="P1118" i="1"/>
  <c r="P1150" i="1"/>
  <c r="P1270" i="1"/>
  <c r="P1350" i="1"/>
  <c r="P1498" i="1"/>
  <c r="P1635" i="1"/>
  <c r="P1695" i="1"/>
  <c r="P1711" i="1"/>
  <c r="P1771" i="1"/>
  <c r="P1841" i="1"/>
  <c r="P1857" i="1"/>
  <c r="P1873" i="1"/>
  <c r="P1802" i="1"/>
  <c r="P598" i="1"/>
  <c r="P614" i="1"/>
  <c r="P1062" i="1"/>
  <c r="P1226" i="1"/>
  <c r="P1306" i="1"/>
  <c r="P1322" i="1"/>
  <c r="P1434" i="1"/>
  <c r="P1450" i="1"/>
  <c r="P1482" i="1"/>
  <c r="P1546" i="1"/>
  <c r="P1562" i="1"/>
  <c r="P1578" i="1"/>
  <c r="P1610" i="1"/>
  <c r="P1626" i="1"/>
  <c r="P1575" i="1"/>
  <c r="P1591" i="1"/>
  <c r="P1623" i="1"/>
  <c r="P1743" i="1"/>
  <c r="P1819" i="1"/>
  <c r="P1835" i="1"/>
  <c r="P1851" i="1"/>
  <c r="P1867" i="1"/>
  <c r="P1521" i="1"/>
  <c r="P1537" i="1"/>
  <c r="P1553" i="1"/>
  <c r="P1673" i="1"/>
  <c r="P1797" i="1"/>
  <c r="P1866" i="1"/>
  <c r="P1385" i="1"/>
  <c r="P38" i="1"/>
  <c r="P54" i="1"/>
  <c r="P70" i="1"/>
  <c r="P86" i="1"/>
  <c r="P102" i="1"/>
  <c r="P118" i="1"/>
  <c r="P150" i="1"/>
  <c r="P162" i="1"/>
  <c r="P262" i="1"/>
  <c r="P406" i="1"/>
  <c r="P438" i="1"/>
  <c r="P450" i="1"/>
  <c r="P466" i="1"/>
  <c r="P646" i="1"/>
  <c r="P662" i="1"/>
  <c r="P726" i="1"/>
  <c r="P874" i="1"/>
  <c r="P890" i="1"/>
  <c r="P906" i="1"/>
  <c r="P922" i="1"/>
  <c r="P938" i="1"/>
  <c r="P954" i="1"/>
  <c r="P970" i="1"/>
  <c r="P1018" i="1"/>
  <c r="P1094" i="1"/>
  <c r="P1110" i="1"/>
  <c r="P1154" i="1"/>
  <c r="P1170" i="1"/>
  <c r="P1214" i="1"/>
  <c r="P1274" i="1"/>
  <c r="P1310" i="1"/>
  <c r="P1326" i="1"/>
  <c r="P1354" i="1"/>
  <c r="P1418" i="1"/>
  <c r="P1438" i="1"/>
  <c r="P1470" i="1"/>
  <c r="P1534" i="1"/>
  <c r="P1582" i="1"/>
  <c r="P1650" i="1"/>
  <c r="P1515" i="1"/>
  <c r="P1667" i="1"/>
  <c r="P1699" i="1"/>
  <c r="P1747" i="1"/>
  <c r="P1775" i="1"/>
  <c r="P1791" i="1"/>
  <c r="P1712" i="1"/>
  <c r="P1836" i="1"/>
  <c r="P1848" i="1"/>
  <c r="P1569" i="1"/>
  <c r="P1629" i="1"/>
  <c r="P1645" i="1"/>
  <c r="P1737" i="1"/>
  <c r="P1829" i="1"/>
  <c r="P1845" i="1"/>
  <c r="P1838" i="1"/>
  <c r="P1854" i="1"/>
  <c r="P194" i="1"/>
  <c r="P210" i="1"/>
  <c r="P378" i="1"/>
  <c r="P410" i="1"/>
  <c r="P442" i="1"/>
  <c r="P482" i="1"/>
  <c r="P510" i="1"/>
  <c r="P558" i="1"/>
  <c r="P590" i="1"/>
  <c r="P622" i="1"/>
  <c r="P650" i="1"/>
  <c r="P698" i="1"/>
  <c r="P822" i="1"/>
  <c r="P834" i="1"/>
  <c r="P894" i="1"/>
  <c r="P926" i="1"/>
  <c r="P942" i="1"/>
  <c r="P974" i="1"/>
  <c r="P1126" i="1"/>
  <c r="P1158" i="1"/>
  <c r="P1190" i="1"/>
  <c r="P1202" i="1"/>
  <c r="P1250" i="1"/>
  <c r="P1390" i="1"/>
  <c r="P1406" i="1"/>
  <c r="P1506" i="1"/>
  <c r="P1570" i="1"/>
  <c r="P1674" i="1"/>
  <c r="P1698" i="1"/>
  <c r="P1519" i="1"/>
  <c r="P1535" i="1"/>
  <c r="P1671" i="1"/>
  <c r="P1687" i="1"/>
  <c r="P1703" i="1"/>
  <c r="P1719" i="1"/>
  <c r="P1763" i="1"/>
  <c r="P1748" i="1"/>
  <c r="P1824" i="1"/>
  <c r="P1725" i="1"/>
  <c r="P1741" i="1"/>
  <c r="P1757" i="1"/>
  <c r="P1865" i="1"/>
  <c r="P1718" i="1"/>
  <c r="P1778" i="1"/>
  <c r="P1794" i="1"/>
  <c r="P1810" i="1"/>
  <c r="P23" i="1"/>
  <c r="P11" i="1"/>
  <c r="P111" i="1"/>
  <c r="P27" i="1"/>
  <c r="P55" i="1"/>
  <c r="P127" i="1"/>
  <c r="P171" i="1"/>
  <c r="P183" i="1"/>
  <c r="P255" i="1"/>
  <c r="P299" i="1"/>
  <c r="P311" i="1"/>
  <c r="P327" i="1"/>
  <c r="P603" i="1"/>
  <c r="P647" i="1"/>
  <c r="P719" i="1"/>
  <c r="P735" i="1"/>
  <c r="P779" i="1"/>
  <c r="P187" i="1"/>
  <c r="P315" i="1"/>
  <c r="P475" i="1"/>
  <c r="P519" i="1"/>
  <c r="P591" i="1"/>
  <c r="P607" i="1"/>
  <c r="P651" i="1"/>
  <c r="P679" i="1"/>
  <c r="P723" i="1"/>
  <c r="P31" i="1"/>
  <c r="P175" i="1"/>
  <c r="P231" i="1"/>
  <c r="P303" i="1"/>
  <c r="P359" i="1"/>
  <c r="P375" i="1"/>
  <c r="P447" i="1"/>
  <c r="P491" i="1"/>
  <c r="P535" i="1"/>
  <c r="P623" i="1"/>
  <c r="P59" i="1"/>
  <c r="P47" i="1"/>
  <c r="P75" i="1"/>
  <c r="P103" i="1"/>
  <c r="P63" i="1"/>
  <c r="P91" i="1"/>
  <c r="P119" i="1"/>
  <c r="P191" i="1"/>
  <c r="P235" i="1"/>
  <c r="P247" i="1"/>
  <c r="P319" i="1"/>
  <c r="P347" i="1"/>
  <c r="P391" i="1"/>
  <c r="P463" i="1"/>
  <c r="P479" i="1"/>
  <c r="P551" i="1"/>
  <c r="P595" i="1"/>
  <c r="P803" i="1"/>
  <c r="P251" i="1"/>
  <c r="P731" i="1"/>
  <c r="P775" i="1"/>
  <c r="P807" i="1"/>
  <c r="P39" i="1"/>
  <c r="P139" i="1"/>
  <c r="P167" i="1"/>
  <c r="P239" i="1"/>
  <c r="P295" i="1"/>
  <c r="P367" i="1"/>
  <c r="P763" i="1"/>
  <c r="P383" i="1"/>
  <c r="P411" i="1"/>
  <c r="P439" i="1"/>
  <c r="P511" i="1"/>
  <c r="P539" i="1"/>
  <c r="P567" i="1"/>
  <c r="P639" i="1"/>
  <c r="P667" i="1"/>
  <c r="P695" i="1"/>
  <c r="P767" i="1"/>
  <c r="P795" i="1"/>
  <c r="P823" i="1"/>
  <c r="P895" i="1"/>
  <c r="P923" i="1"/>
  <c r="P951" i="1"/>
  <c r="P1023" i="1"/>
  <c r="P1051" i="1"/>
  <c r="P1079" i="1"/>
  <c r="P1151" i="1"/>
  <c r="P1179" i="1"/>
  <c r="P1207" i="1"/>
  <c r="P1267" i="1"/>
  <c r="P1427" i="1"/>
  <c r="P1471" i="1"/>
  <c r="P1499" i="1"/>
  <c r="P40" i="1"/>
  <c r="P68" i="1"/>
  <c r="P96" i="1"/>
  <c r="P168" i="1"/>
  <c r="P196" i="1"/>
  <c r="P224" i="1"/>
  <c r="P296" i="1"/>
  <c r="P324" i="1"/>
  <c r="P352" i="1"/>
  <c r="P424" i="1"/>
  <c r="P452" i="1"/>
  <c r="P480" i="1"/>
  <c r="P552" i="1"/>
  <c r="P580" i="1"/>
  <c r="P608" i="1"/>
  <c r="P680" i="1"/>
  <c r="P708" i="1"/>
  <c r="P808" i="1"/>
  <c r="P852" i="1"/>
  <c r="P864" i="1"/>
  <c r="P936" i="1"/>
  <c r="P980" i="1"/>
  <c r="P992" i="1"/>
  <c r="P1064" i="1"/>
  <c r="P1108" i="1"/>
  <c r="P1120" i="1"/>
  <c r="P1192" i="1"/>
  <c r="P1208" i="1"/>
  <c r="P1308" i="1"/>
  <c r="P1324" i="1"/>
  <c r="P1356" i="1"/>
  <c r="P1488" i="1"/>
  <c r="P1604" i="1"/>
  <c r="P1660" i="1"/>
  <c r="P415" i="1"/>
  <c r="P443" i="1"/>
  <c r="P471" i="1"/>
  <c r="P543" i="1"/>
  <c r="P571" i="1"/>
  <c r="P599" i="1"/>
  <c r="P671" i="1"/>
  <c r="P699" i="1"/>
  <c r="P727" i="1"/>
  <c r="P799" i="1"/>
  <c r="P827" i="1"/>
  <c r="P855" i="1"/>
  <c r="P927" i="1"/>
  <c r="P955" i="1"/>
  <c r="P983" i="1"/>
  <c r="P1055" i="1"/>
  <c r="P1083" i="1"/>
  <c r="P1111" i="1"/>
  <c r="P1183" i="1"/>
  <c r="P1211" i="1"/>
  <c r="P1239" i="1"/>
  <c r="P1271" i="1"/>
  <c r="P1299" i="1"/>
  <c r="P1343" i="1"/>
  <c r="P1387" i="1"/>
  <c r="P1503" i="1"/>
  <c r="P72" i="1"/>
  <c r="P100" i="1"/>
  <c r="P128" i="1"/>
  <c r="P200" i="1"/>
  <c r="P228" i="1"/>
  <c r="P256" i="1"/>
  <c r="P328" i="1"/>
  <c r="P356" i="1"/>
  <c r="P384" i="1"/>
  <c r="P456" i="1"/>
  <c r="P484" i="1"/>
  <c r="P512" i="1"/>
  <c r="P584" i="1"/>
  <c r="P612" i="1"/>
  <c r="P640" i="1"/>
  <c r="P712" i="1"/>
  <c r="P740" i="1"/>
  <c r="P756" i="1"/>
  <c r="P768" i="1"/>
  <c r="P840" i="1"/>
  <c r="P884" i="1"/>
  <c r="P896" i="1"/>
  <c r="P968" i="1"/>
  <c r="P1012" i="1"/>
  <c r="P1024" i="1"/>
  <c r="P1096" i="1"/>
  <c r="P1140" i="1"/>
  <c r="P1152" i="1"/>
  <c r="P1180" i="1"/>
  <c r="P1196" i="1"/>
  <c r="P1228" i="1"/>
  <c r="P1360" i="1"/>
  <c r="P1476" i="1"/>
  <c r="P1492" i="1"/>
  <c r="P1576" i="1"/>
  <c r="P1592" i="1"/>
  <c r="P1636" i="1"/>
  <c r="P831" i="1"/>
  <c r="P859" i="1"/>
  <c r="P887" i="1"/>
  <c r="P959" i="1"/>
  <c r="P987" i="1"/>
  <c r="P1015" i="1"/>
  <c r="P1087" i="1"/>
  <c r="P1115" i="1"/>
  <c r="P1143" i="1"/>
  <c r="P1215" i="1"/>
  <c r="P1243" i="1"/>
  <c r="P1275" i="1"/>
  <c r="P1303" i="1"/>
  <c r="P1319" i="1"/>
  <c r="P1347" i="1"/>
  <c r="P1375" i="1"/>
  <c r="P1391" i="1"/>
  <c r="P1419" i="1"/>
  <c r="P1463" i="1"/>
  <c r="P4" i="1"/>
  <c r="P32" i="1"/>
  <c r="P104" i="1"/>
  <c r="P132" i="1"/>
  <c r="P160" i="1"/>
  <c r="P232" i="1"/>
  <c r="P260" i="1"/>
  <c r="P288" i="1"/>
  <c r="P360" i="1"/>
  <c r="P388" i="1"/>
  <c r="P416" i="1"/>
  <c r="P488" i="1"/>
  <c r="P516" i="1"/>
  <c r="P544" i="1"/>
  <c r="P616" i="1"/>
  <c r="P644" i="1"/>
  <c r="P672" i="1"/>
  <c r="P744" i="1"/>
  <c r="P800" i="1"/>
  <c r="P872" i="1"/>
  <c r="P928" i="1"/>
  <c r="P1000" i="1"/>
  <c r="P1056" i="1"/>
  <c r="P1128" i="1"/>
  <c r="P1448" i="1"/>
  <c r="P1464" i="1"/>
  <c r="P1564" i="1"/>
  <c r="P1580" i="1"/>
  <c r="P1231" i="1"/>
  <c r="P1291" i="1"/>
  <c r="P804" i="1"/>
  <c r="P888" i="1"/>
  <c r="P932" i="1"/>
  <c r="P944" i="1"/>
  <c r="P1016" i="1"/>
  <c r="P1060" i="1"/>
  <c r="P1072" i="1"/>
  <c r="P1204" i="1"/>
  <c r="P1248" i="1"/>
  <c r="P1276" i="1"/>
  <c r="P1480" i="1"/>
  <c r="P879" i="1"/>
  <c r="P907" i="1"/>
  <c r="P935" i="1"/>
  <c r="P1007" i="1"/>
  <c r="P1035" i="1"/>
  <c r="P1063" i="1"/>
  <c r="P1135" i="1"/>
  <c r="P1163" i="1"/>
  <c r="P1191" i="1"/>
  <c r="P1367" i="1"/>
  <c r="P1411" i="1"/>
  <c r="P1439" i="1"/>
  <c r="P1455" i="1"/>
  <c r="P1483" i="1"/>
  <c r="P24" i="1"/>
  <c r="P52" i="1"/>
  <c r="P80" i="1"/>
  <c r="P152" i="1"/>
  <c r="P180" i="1"/>
  <c r="P208" i="1"/>
  <c r="P280" i="1"/>
  <c r="P308" i="1"/>
  <c r="P336" i="1"/>
  <c r="P408" i="1"/>
  <c r="P436" i="1"/>
  <c r="P464" i="1"/>
  <c r="P536" i="1"/>
  <c r="P564" i="1"/>
  <c r="P592" i="1"/>
  <c r="P664" i="1"/>
  <c r="P692" i="1"/>
  <c r="P792" i="1"/>
  <c r="P848" i="1"/>
  <c r="P920" i="1"/>
  <c r="P976" i="1"/>
  <c r="P1048" i="1"/>
  <c r="P1104" i="1"/>
  <c r="P1352" i="1"/>
  <c r="P1156" i="1"/>
  <c r="P1184" i="1"/>
  <c r="P1212" i="1"/>
  <c r="P1284" i="1"/>
  <c r="P1312" i="1"/>
  <c r="P1340" i="1"/>
  <c r="P1412" i="1"/>
  <c r="P1440" i="1"/>
  <c r="P1468" i="1"/>
  <c r="P1540" i="1"/>
  <c r="P1568" i="1"/>
  <c r="P1596" i="1"/>
  <c r="P1668" i="1"/>
  <c r="P17" i="1"/>
  <c r="P109" i="1"/>
  <c r="P229" i="1"/>
  <c r="P257" i="1"/>
  <c r="P273" i="1"/>
  <c r="P349" i="1"/>
  <c r="P365" i="1"/>
  <c r="P421" i="1"/>
  <c r="P473" i="1"/>
  <c r="P489" i="1"/>
  <c r="P517" i="1"/>
  <c r="P541" i="1"/>
  <c r="P609" i="1"/>
  <c r="P729" i="1"/>
  <c r="P745" i="1"/>
  <c r="P773" i="1"/>
  <c r="P797" i="1"/>
  <c r="P865" i="1"/>
  <c r="P985" i="1"/>
  <c r="P1001" i="1"/>
  <c r="P1029" i="1"/>
  <c r="P1053" i="1"/>
  <c r="P1121" i="1"/>
  <c r="P1149" i="1"/>
  <c r="P1241" i="1"/>
  <c r="P1257" i="1"/>
  <c r="P1285" i="1"/>
  <c r="P1309" i="1"/>
  <c r="P1377" i="1"/>
  <c r="P1497" i="1"/>
  <c r="P1513" i="1"/>
  <c r="P10" i="1"/>
  <c r="P130" i="1"/>
  <c r="P146" i="1"/>
  <c r="P174" i="1"/>
  <c r="P198" i="1"/>
  <c r="P266" i="1"/>
  <c r="P386" i="1"/>
  <c r="P402" i="1"/>
  <c r="P430" i="1"/>
  <c r="P454" i="1"/>
  <c r="P522" i="1"/>
  <c r="P618" i="1"/>
  <c r="P634" i="1"/>
  <c r="P666" i="1"/>
  <c r="P678" i="1"/>
  <c r="P694" i="1"/>
  <c r="P806" i="1"/>
  <c r="P1144" i="1"/>
  <c r="P1272" i="1"/>
  <c r="P1400" i="1"/>
  <c r="P1528" i="1"/>
  <c r="P1628" i="1"/>
  <c r="P1700" i="1"/>
  <c r="P37" i="1"/>
  <c r="P65" i="1"/>
  <c r="P81" i="1"/>
  <c r="P173" i="1"/>
  <c r="P185" i="1"/>
  <c r="P201" i="1"/>
  <c r="P293" i="1"/>
  <c r="P321" i="1"/>
  <c r="P337" i="1"/>
  <c r="P381" i="1"/>
  <c r="P397" i="1"/>
  <c r="P453" i="1"/>
  <c r="P505" i="1"/>
  <c r="P521" i="1"/>
  <c r="P545" i="1"/>
  <c r="P665" i="1"/>
  <c r="P681" i="1"/>
  <c r="P709" i="1"/>
  <c r="P733" i="1"/>
  <c r="P801" i="1"/>
  <c r="P921" i="1"/>
  <c r="P937" i="1"/>
  <c r="P965" i="1"/>
  <c r="P989" i="1"/>
  <c r="P1057" i="1"/>
  <c r="P1085" i="1"/>
  <c r="P1177" i="1"/>
  <c r="P1193" i="1"/>
  <c r="P1221" i="1"/>
  <c r="P1245" i="1"/>
  <c r="P1313" i="1"/>
  <c r="P1433" i="1"/>
  <c r="P1449" i="1"/>
  <c r="P1477" i="1"/>
  <c r="P1501" i="1"/>
  <c r="P66" i="1"/>
  <c r="P82" i="1"/>
  <c r="P110" i="1"/>
  <c r="P134" i="1"/>
  <c r="P202" i="1"/>
  <c r="P322" i="1"/>
  <c r="P338" i="1"/>
  <c r="P366" i="1"/>
  <c r="P390" i="1"/>
  <c r="P458" i="1"/>
  <c r="P606" i="1"/>
  <c r="P710" i="1"/>
  <c r="P738" i="1"/>
  <c r="P1317" i="1"/>
  <c r="P206" i="1"/>
  <c r="P462" i="1"/>
  <c r="P610" i="1"/>
  <c r="P626" i="1"/>
  <c r="P686" i="1"/>
  <c r="P41" i="1"/>
  <c r="P129" i="1"/>
  <c r="P145" i="1"/>
  <c r="P249" i="1"/>
  <c r="P265" i="1"/>
  <c r="P429" i="1"/>
  <c r="P481" i="1"/>
  <c r="P601" i="1"/>
  <c r="P617" i="1"/>
  <c r="P669" i="1"/>
  <c r="P737" i="1"/>
  <c r="P857" i="1"/>
  <c r="P873" i="1"/>
  <c r="P925" i="1"/>
  <c r="P993" i="1"/>
  <c r="P1129" i="1"/>
  <c r="P1249" i="1"/>
  <c r="P754" i="1"/>
  <c r="P814" i="1"/>
  <c r="P13" i="1"/>
  <c r="P57" i="1"/>
  <c r="P73" i="1"/>
  <c r="P133" i="1"/>
  <c r="P269" i="1"/>
  <c r="P329" i="1"/>
  <c r="P385" i="1"/>
  <c r="P485" i="1"/>
  <c r="P577" i="1"/>
  <c r="P741" i="1"/>
  <c r="P833" i="1"/>
  <c r="P997" i="1"/>
  <c r="P1089" i="1"/>
  <c r="P1253" i="1"/>
  <c r="P1345" i="1"/>
  <c r="P1465" i="1"/>
  <c r="P1509" i="1"/>
  <c r="P142" i="1"/>
  <c r="P166" i="1"/>
  <c r="P234" i="1"/>
  <c r="P354" i="1"/>
  <c r="P398" i="1"/>
  <c r="P422" i="1"/>
  <c r="P490" i="1"/>
  <c r="P45" i="1"/>
  <c r="P89" i="1"/>
  <c r="P105" i="1"/>
  <c r="P165" i="1"/>
  <c r="P301" i="1"/>
  <c r="P389" i="1"/>
  <c r="P445" i="1"/>
  <c r="P581" i="1"/>
  <c r="P837" i="1"/>
  <c r="P1093" i="1"/>
  <c r="P1349" i="1"/>
  <c r="P238" i="1"/>
  <c r="P494" i="1"/>
  <c r="P546" i="1"/>
  <c r="P862" i="1"/>
  <c r="P866" i="1"/>
  <c r="P934" i="1"/>
  <c r="P1002" i="1"/>
  <c r="P1042" i="1"/>
  <c r="P1122" i="1"/>
  <c r="P1234" i="1"/>
  <c r="P1442" i="1"/>
  <c r="P1538" i="1"/>
  <c r="P1554" i="1"/>
  <c r="P1594" i="1"/>
  <c r="P1658" i="1"/>
  <c r="P1543" i="1"/>
  <c r="P1583" i="1"/>
  <c r="P1663" i="1"/>
  <c r="P1731" i="1"/>
  <c r="P1799" i="1"/>
  <c r="P1839" i="1"/>
  <c r="P1732" i="1"/>
  <c r="P1840" i="1"/>
  <c r="P1517" i="1"/>
  <c r="P1585" i="1"/>
  <c r="P1597" i="1"/>
  <c r="P1665" i="1"/>
  <c r="P1693" i="1"/>
  <c r="P1765" i="1"/>
  <c r="P1793" i="1"/>
  <c r="P1821" i="1"/>
  <c r="P1730" i="1"/>
  <c r="P1830" i="1"/>
  <c r="P1858" i="1"/>
  <c r="P562" i="1"/>
  <c r="P586" i="1"/>
  <c r="P774" i="1"/>
  <c r="P790" i="1"/>
  <c r="P842" i="1"/>
  <c r="P882" i="1"/>
  <c r="P962" i="1"/>
  <c r="P1030" i="1"/>
  <c r="P1046" i="1"/>
  <c r="P1098" i="1"/>
  <c r="P1138" i="1"/>
  <c r="P1218" i="1"/>
  <c r="P1278" i="1"/>
  <c r="P1386" i="1"/>
  <c r="P1402" i="1"/>
  <c r="P1414" i="1"/>
  <c r="P1446" i="1"/>
  <c r="P1598" i="1"/>
  <c r="P1571" i="1"/>
  <c r="P1639" i="1"/>
  <c r="P1679" i="1"/>
  <c r="P1759" i="1"/>
  <c r="P1827" i="1"/>
  <c r="P1843" i="1"/>
  <c r="P1708" i="1"/>
  <c r="P1760" i="1"/>
  <c r="P1788" i="1"/>
  <c r="P1828" i="1"/>
  <c r="P1573" i="1"/>
  <c r="P1613" i="1"/>
  <c r="P1681" i="1"/>
  <c r="P1709" i="1"/>
  <c r="P1753" i="1"/>
  <c r="P1809" i="1"/>
  <c r="P1837" i="1"/>
  <c r="P1746" i="1"/>
  <c r="P1790" i="1"/>
  <c r="P1818" i="1"/>
  <c r="P1874" i="1"/>
  <c r="P886" i="1"/>
  <c r="P1142" i="1"/>
  <c r="P1222" i="1"/>
  <c r="P1490" i="1"/>
  <c r="P1502" i="1"/>
  <c r="P1682" i="1"/>
  <c r="P1683" i="1"/>
  <c r="P1804" i="1"/>
  <c r="P1806" i="1"/>
  <c r="P982" i="1"/>
  <c r="P1282" i="1"/>
  <c r="P1462" i="1"/>
  <c r="P1518" i="1"/>
  <c r="P1614" i="1"/>
  <c r="P1779" i="1"/>
  <c r="P1724" i="1"/>
  <c r="P1785" i="1"/>
  <c r="P1722" i="1"/>
  <c r="P1822" i="1"/>
  <c r="P1850" i="1"/>
  <c r="P1078" i="1"/>
  <c r="P1478" i="1"/>
  <c r="P1875" i="1"/>
  <c r="P1820" i="1"/>
  <c r="P1710" i="1"/>
  <c r="P1010" i="1"/>
  <c r="P1706" i="1"/>
  <c r="P1767" i="1"/>
  <c r="P1807" i="1"/>
  <c r="P1633" i="1"/>
  <c r="P554" i="1"/>
  <c r="P718" i="1"/>
  <c r="P758" i="1"/>
  <c r="P810" i="1"/>
  <c r="P930" i="1"/>
  <c r="P998" i="1"/>
  <c r="P1014" i="1"/>
  <c r="P1066" i="1"/>
  <c r="P1106" i="1"/>
  <c r="P1186" i="1"/>
  <c r="P1246" i="1"/>
  <c r="P1338" i="1"/>
  <c r="P1370" i="1"/>
  <c r="P1382" i="1"/>
  <c r="P1466" i="1"/>
  <c r="P1566" i="1"/>
  <c r="P1618" i="1"/>
  <c r="P1690" i="1"/>
  <c r="P1539" i="1"/>
  <c r="P1607" i="1"/>
  <c r="P1647" i="1"/>
  <c r="P1727" i="1"/>
  <c r="P1795" i="1"/>
  <c r="P1811" i="1"/>
  <c r="P1863" i="1"/>
  <c r="P1728" i="1"/>
  <c r="P1756" i="1"/>
  <c r="P1796" i="1"/>
  <c r="P1541" i="1"/>
  <c r="P1581" i="1"/>
  <c r="P1649" i="1"/>
  <c r="P1661" i="1"/>
  <c r="P1733" i="1"/>
  <c r="P1761" i="1"/>
  <c r="P1789" i="1"/>
  <c r="P1861" i="1"/>
  <c r="P1742" i="1"/>
  <c r="P1798" i="1"/>
  <c r="P1826" i="1"/>
  <c r="P1870" i="1"/>
  <c r="P1252" i="1"/>
  <c r="P1380" i="1"/>
  <c r="P1508" i="1"/>
  <c r="P457" i="1"/>
  <c r="P713" i="1"/>
  <c r="P969" i="1"/>
  <c r="P1117" i="1"/>
  <c r="P1225" i="1"/>
  <c r="P1481" i="1"/>
  <c r="P114" i="1"/>
  <c r="P370" i="1"/>
  <c r="P786" i="1"/>
  <c r="P61" i="1"/>
  <c r="P125" i="1"/>
  <c r="P189" i="1"/>
  <c r="P253" i="1"/>
  <c r="P317" i="1"/>
  <c r="P649" i="1"/>
  <c r="P905" i="1"/>
  <c r="P1161" i="1"/>
  <c r="P1417" i="1"/>
  <c r="P50" i="1"/>
  <c r="P306" i="1"/>
  <c r="P978" i="1"/>
  <c r="P1188" i="1"/>
  <c r="P1316" i="1"/>
  <c r="P1444" i="1"/>
  <c r="P1572" i="1"/>
  <c r="P1608" i="1"/>
  <c r="P477" i="1"/>
  <c r="P585" i="1"/>
  <c r="P841" i="1"/>
  <c r="P1097" i="1"/>
  <c r="P1353" i="1"/>
  <c r="P242" i="1"/>
  <c r="P498" i="1"/>
  <c r="P914" i="1"/>
  <c r="P29" i="1"/>
  <c r="P93" i="1"/>
  <c r="P157" i="1"/>
  <c r="P221" i="1"/>
  <c r="P285" i="1"/>
  <c r="P777" i="1"/>
  <c r="P1033" i="1"/>
  <c r="P1181" i="1"/>
  <c r="P1289" i="1"/>
  <c r="P178" i="1"/>
  <c r="P434" i="1"/>
  <c r="P8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2" i="1"/>
  <c r="B6" i="2"/>
</calcChain>
</file>

<file path=xl/sharedStrings.xml><?xml version="1.0" encoding="utf-8"?>
<sst xmlns="http://schemas.openxmlformats.org/spreadsheetml/2006/main" count="25" uniqueCount="25">
  <si>
    <t>x</t>
  </si>
  <si>
    <t>y</t>
  </si>
  <si>
    <t>z</t>
  </si>
  <si>
    <t>u</t>
  </si>
  <si>
    <t>v</t>
  </si>
  <si>
    <t>w</t>
  </si>
  <si>
    <t>P</t>
  </si>
  <si>
    <t>E</t>
  </si>
  <si>
    <t>nu</t>
  </si>
  <si>
    <t>G</t>
  </si>
  <si>
    <t>K</t>
  </si>
  <si>
    <t>I</t>
  </si>
  <si>
    <t>c</t>
  </si>
  <si>
    <t>t</t>
  </si>
  <si>
    <t>L</t>
  </si>
  <si>
    <t>X</t>
  </si>
  <si>
    <t>Y</t>
  </si>
  <si>
    <t>Z</t>
  </si>
  <si>
    <t>Sigma_11</t>
  </si>
  <si>
    <t>Sigma_22</t>
  </si>
  <si>
    <t>Sigma_12</t>
  </si>
  <si>
    <t>Epsilon_11</t>
  </si>
  <si>
    <t>Epsilon_22</t>
  </si>
  <si>
    <t>Gamma_12</t>
  </si>
  <si>
    <t>Strain Energy CCM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</si>
</sst>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vertical="center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42" applyNumberFormat="1" applyFont="1" applyFill="1"/>
    <xf numFmtId="164" fontId="0" fillId="0" borderId="0" xfId="42" applyNumberFormat="1" applyFont="1" applyFill="1"/>
    <xf numFmtId="10" fontId="0" fillId="0" borderId="0" xfId="42" applyNumberFormat="1" applyFont="1" applyFill="1"/>
    <xf numFmtId="165" fontId="0" fillId="0" borderId="0" xfId="42" applyNumberFormat="1" applyFon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Geom!$H$1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Geom!$G$2:$G$1901</c:f>
              <c:numCache>
                <c:formatCode>0.000</c:formatCode>
                <c:ptCount val="1900"/>
                <c:pt idx="0">
                  <c:v>0.82344463999999995</c:v>
                </c:pt>
                <c:pt idx="1">
                  <c:v>0.79555988</c:v>
                </c:pt>
                <c:pt idx="2">
                  <c:v>0.76791799999999999</c:v>
                </c:pt>
                <c:pt idx="3">
                  <c:v>0.74049692</c:v>
                </c:pt>
                <c:pt idx="4">
                  <c:v>0.71327456</c:v>
                </c:pt>
                <c:pt idx="5">
                  <c:v>0.68622884000000006</c:v>
                </c:pt>
                <c:pt idx="6">
                  <c:v>0.65933767999999993</c:v>
                </c:pt>
                <c:pt idx="7">
                  <c:v>0.632579</c:v>
                </c:pt>
                <c:pt idx="8">
                  <c:v>0.60593072000000003</c:v>
                </c:pt>
                <c:pt idx="9">
                  <c:v>0.57937075999999998</c:v>
                </c:pt>
                <c:pt idx="10">
                  <c:v>0.55287704000000004</c:v>
                </c:pt>
                <c:pt idx="11">
                  <c:v>0.52642747999999995</c:v>
                </c:pt>
                <c:pt idx="12">
                  <c:v>0.49999999999886785</c:v>
                </c:pt>
                <c:pt idx="13">
                  <c:v>0.47357252</c:v>
                </c:pt>
                <c:pt idx="14">
                  <c:v>0.44712296000000001</c:v>
                </c:pt>
                <c:pt idx="15">
                  <c:v>0.42062924000000002</c:v>
                </c:pt>
                <c:pt idx="16">
                  <c:v>0.39406928000000002</c:v>
                </c:pt>
                <c:pt idx="17">
                  <c:v>0.367421</c:v>
                </c:pt>
                <c:pt idx="18">
                  <c:v>0.34066232000000002</c:v>
                </c:pt>
                <c:pt idx="19">
                  <c:v>0.31377115999999999</c:v>
                </c:pt>
                <c:pt idx="20">
                  <c:v>0.28672544</c:v>
                </c:pt>
                <c:pt idx="21">
                  <c:v>0.25950308</c:v>
                </c:pt>
                <c:pt idx="22">
                  <c:v>0.23208200000000001</c:v>
                </c:pt>
                <c:pt idx="23">
                  <c:v>0.20444012</c:v>
                </c:pt>
                <c:pt idx="24">
                  <c:v>0.17655535999999999</c:v>
                </c:pt>
                <c:pt idx="25">
                  <c:v>1.82332944</c:v>
                </c:pt>
                <c:pt idx="26">
                  <c:v>1.79545428</c:v>
                </c:pt>
                <c:pt idx="27">
                  <c:v>1.767822</c:v>
                </c:pt>
                <c:pt idx="28">
                  <c:v>1.74041052</c:v>
                </c:pt>
                <c:pt idx="29">
                  <c:v>1.7131977599999999</c:v>
                </c:pt>
                <c:pt idx="30">
                  <c:v>1.6861616399999999</c:v>
                </c:pt>
                <c:pt idx="31">
                  <c:v>1.65928008</c:v>
                </c:pt>
                <c:pt idx="32">
                  <c:v>1.632531</c:v>
                </c:pt>
                <c:pt idx="33">
                  <c:v>1.6058923199999999</c:v>
                </c:pt>
                <c:pt idx="34">
                  <c:v>1.57934196</c:v>
                </c:pt>
                <c:pt idx="35">
                  <c:v>1.5528578399999999</c:v>
                </c:pt>
                <c:pt idx="36">
                  <c:v>1.5264178799999999</c:v>
                </c:pt>
                <c:pt idx="37">
                  <c:v>1.4999999999988967</c:v>
                </c:pt>
                <c:pt idx="38">
                  <c:v>1.4735821200000001</c:v>
                </c:pt>
                <c:pt idx="39">
                  <c:v>1.4471421600000001</c:v>
                </c:pt>
                <c:pt idx="40">
                  <c:v>1.42065804</c:v>
                </c:pt>
                <c:pt idx="41">
                  <c:v>1.3941076800000001</c:v>
                </c:pt>
                <c:pt idx="42">
                  <c:v>1.367469</c:v>
                </c:pt>
                <c:pt idx="43">
                  <c:v>1.34071992</c:v>
                </c:pt>
                <c:pt idx="44">
                  <c:v>1.3138383600000001</c:v>
                </c:pt>
                <c:pt idx="45">
                  <c:v>1.2868022400000001</c:v>
                </c:pt>
                <c:pt idx="46">
                  <c:v>1.25958948</c:v>
                </c:pt>
                <c:pt idx="47">
                  <c:v>1.232178</c:v>
                </c:pt>
                <c:pt idx="48">
                  <c:v>1.20454572</c:v>
                </c:pt>
                <c:pt idx="49">
                  <c:v>1.17667056</c:v>
                </c:pt>
                <c:pt idx="50">
                  <c:v>2.8230990399999998</c:v>
                </c:pt>
                <c:pt idx="51">
                  <c:v>2.7952430800000001</c:v>
                </c:pt>
                <c:pt idx="52">
                  <c:v>2.76763</c:v>
                </c:pt>
                <c:pt idx="53">
                  <c:v>2.7402377200000001</c:v>
                </c:pt>
                <c:pt idx="54">
                  <c:v>2.7130441599999999</c:v>
                </c:pt>
                <c:pt idx="55">
                  <c:v>2.68602724</c:v>
                </c:pt>
                <c:pt idx="56">
                  <c:v>2.6591648800000001</c:v>
                </c:pt>
                <c:pt idx="57">
                  <c:v>2.6324350000000001</c:v>
                </c:pt>
                <c:pt idx="58">
                  <c:v>2.6058155200000002</c:v>
                </c:pt>
                <c:pt idx="59">
                  <c:v>2.5792843599999999</c:v>
                </c:pt>
                <c:pt idx="60">
                  <c:v>2.5528194399999999</c:v>
                </c:pt>
                <c:pt idx="61">
                  <c:v>2.5263986799999998</c:v>
                </c:pt>
                <c:pt idx="62">
                  <c:v>2.4999999999989257</c:v>
                </c:pt>
                <c:pt idx="63">
                  <c:v>2.4736013200000002</c:v>
                </c:pt>
                <c:pt idx="64">
                  <c:v>2.4471805600000001</c:v>
                </c:pt>
                <c:pt idx="65">
                  <c:v>2.4207156400000001</c:v>
                </c:pt>
                <c:pt idx="66">
                  <c:v>2.3941844799999998</c:v>
                </c:pt>
                <c:pt idx="67">
                  <c:v>2.3675649999999999</c:v>
                </c:pt>
                <c:pt idx="68">
                  <c:v>2.3408351199999999</c:v>
                </c:pt>
                <c:pt idx="69">
                  <c:v>2.31397276</c:v>
                </c:pt>
                <c:pt idx="70">
                  <c:v>2.2869558400000001</c:v>
                </c:pt>
                <c:pt idx="71">
                  <c:v>2.2597622799999999</c:v>
                </c:pt>
                <c:pt idx="72">
                  <c:v>2.23237</c:v>
                </c:pt>
                <c:pt idx="73">
                  <c:v>2.2047569199999999</c:v>
                </c:pt>
                <c:pt idx="74">
                  <c:v>2.1769009600000002</c:v>
                </c:pt>
                <c:pt idx="75">
                  <c:v>3.8227534400000001</c:v>
                </c:pt>
                <c:pt idx="76">
                  <c:v>3.7949262799999999</c:v>
                </c:pt>
                <c:pt idx="77">
                  <c:v>3.7673420000000002</c:v>
                </c:pt>
                <c:pt idx="78">
                  <c:v>3.7399785200000002</c:v>
                </c:pt>
                <c:pt idx="79">
                  <c:v>3.71281376</c:v>
                </c:pt>
                <c:pt idx="80">
                  <c:v>3.68582564</c:v>
                </c:pt>
                <c:pt idx="81">
                  <c:v>3.65899208</c:v>
                </c:pt>
                <c:pt idx="82">
                  <c:v>3.6322909999999999</c:v>
                </c:pt>
                <c:pt idx="83">
                  <c:v>3.60570032</c:v>
                </c:pt>
                <c:pt idx="84">
                  <c:v>3.5791979600000001</c:v>
                </c:pt>
                <c:pt idx="85">
                  <c:v>3.5527618400000001</c:v>
                </c:pt>
                <c:pt idx="86">
                  <c:v>3.5263698799999998</c:v>
                </c:pt>
                <c:pt idx="87">
                  <c:v>3.4999999999989551</c:v>
                </c:pt>
                <c:pt idx="88">
                  <c:v>3.4736301200000002</c:v>
                </c:pt>
                <c:pt idx="89">
                  <c:v>3.4472381599999999</c:v>
                </c:pt>
                <c:pt idx="90">
                  <c:v>3.4208020399999999</c:v>
                </c:pt>
                <c:pt idx="91">
                  <c:v>3.39429968</c:v>
                </c:pt>
                <c:pt idx="92">
                  <c:v>3.3677090000000001</c:v>
                </c:pt>
                <c:pt idx="93">
                  <c:v>3.34100792</c:v>
                </c:pt>
                <c:pt idx="94">
                  <c:v>3.31417436</c:v>
                </c:pt>
                <c:pt idx="95">
                  <c:v>3.28718624</c:v>
                </c:pt>
                <c:pt idx="96">
                  <c:v>3.2600214799999998</c:v>
                </c:pt>
                <c:pt idx="97">
                  <c:v>3.2326579999999998</c:v>
                </c:pt>
                <c:pt idx="98">
                  <c:v>3.2050737200000001</c:v>
                </c:pt>
                <c:pt idx="99">
                  <c:v>3.1772465599999999</c:v>
                </c:pt>
                <c:pt idx="100">
                  <c:v>4.8222926399999997</c:v>
                </c:pt>
                <c:pt idx="101">
                  <c:v>4.7945038799999997</c:v>
                </c:pt>
                <c:pt idx="102">
                  <c:v>4.7669579999999998</c:v>
                </c:pt>
                <c:pt idx="103">
                  <c:v>4.73963292</c:v>
                </c:pt>
                <c:pt idx="104">
                  <c:v>4.7125065599999996</c:v>
                </c:pt>
                <c:pt idx="105">
                  <c:v>4.6855568400000003</c:v>
                </c:pt>
                <c:pt idx="106">
                  <c:v>4.6587616799999996</c:v>
                </c:pt>
                <c:pt idx="107">
                  <c:v>4.6320990000000002</c:v>
                </c:pt>
                <c:pt idx="108">
                  <c:v>4.6055467200000004</c:v>
                </c:pt>
                <c:pt idx="109">
                  <c:v>4.5790827600000004</c:v>
                </c:pt>
                <c:pt idx="110">
                  <c:v>4.5526850400000001</c:v>
                </c:pt>
                <c:pt idx="111">
                  <c:v>4.5263314799999996</c:v>
                </c:pt>
                <c:pt idx="112">
                  <c:v>4.4999999999989848</c:v>
                </c:pt>
                <c:pt idx="113">
                  <c:v>4.4736685200000004</c:v>
                </c:pt>
                <c:pt idx="114">
                  <c:v>4.4473149599999999</c:v>
                </c:pt>
                <c:pt idx="115">
                  <c:v>4.4209172399999996</c:v>
                </c:pt>
                <c:pt idx="116">
                  <c:v>4.3944532799999996</c:v>
                </c:pt>
                <c:pt idx="117">
                  <c:v>4.3679009999999998</c:v>
                </c:pt>
                <c:pt idx="118">
                  <c:v>4.3412383200000004</c:v>
                </c:pt>
                <c:pt idx="119">
                  <c:v>4.3144431599999997</c:v>
                </c:pt>
                <c:pt idx="120">
                  <c:v>4.2874934400000004</c:v>
                </c:pt>
                <c:pt idx="121">
                  <c:v>4.26036708</c:v>
                </c:pt>
                <c:pt idx="122">
                  <c:v>4.2330420000000002</c:v>
                </c:pt>
                <c:pt idx="123">
                  <c:v>4.2054961200000003</c:v>
                </c:pt>
                <c:pt idx="124">
                  <c:v>4.1777073600000003</c:v>
                </c:pt>
                <c:pt idx="125">
                  <c:v>5.82171664</c:v>
                </c:pt>
                <c:pt idx="126">
                  <c:v>5.7939758799999996</c:v>
                </c:pt>
                <c:pt idx="127">
                  <c:v>5.7664780000000002</c:v>
                </c:pt>
                <c:pt idx="128">
                  <c:v>5.73920092</c:v>
                </c:pt>
                <c:pt idx="129">
                  <c:v>5.7121225600000001</c:v>
                </c:pt>
                <c:pt idx="130">
                  <c:v>5.6852208400000004</c:v>
                </c:pt>
                <c:pt idx="131">
                  <c:v>5.6584736800000002</c:v>
                </c:pt>
                <c:pt idx="132">
                  <c:v>5.6318590000000004</c:v>
                </c:pt>
                <c:pt idx="133">
                  <c:v>5.6053547200000002</c:v>
                </c:pt>
                <c:pt idx="134">
                  <c:v>5.5789387599999998</c:v>
                </c:pt>
                <c:pt idx="135">
                  <c:v>5.55258904</c:v>
                </c:pt>
                <c:pt idx="136">
                  <c:v>5.52628348</c:v>
                </c:pt>
                <c:pt idx="137">
                  <c:v>5.499999999999015</c:v>
                </c:pt>
                <c:pt idx="138">
                  <c:v>5.47371652</c:v>
                </c:pt>
                <c:pt idx="139">
                  <c:v>5.44741096</c:v>
                </c:pt>
                <c:pt idx="140">
                  <c:v>5.4210612400000002</c:v>
                </c:pt>
                <c:pt idx="141">
                  <c:v>5.3946452799999998</c:v>
                </c:pt>
                <c:pt idx="142">
                  <c:v>5.3681409999999996</c:v>
                </c:pt>
                <c:pt idx="143">
                  <c:v>5.3415263199999998</c:v>
                </c:pt>
                <c:pt idx="144">
                  <c:v>5.3147791599999996</c:v>
                </c:pt>
                <c:pt idx="145">
                  <c:v>5.2878774399999999</c:v>
                </c:pt>
                <c:pt idx="146">
                  <c:v>5.26079908</c:v>
                </c:pt>
                <c:pt idx="147">
                  <c:v>5.2335219999999998</c:v>
                </c:pt>
                <c:pt idx="148">
                  <c:v>5.2060241200000004</c:v>
                </c:pt>
                <c:pt idx="149">
                  <c:v>5.17828336</c:v>
                </c:pt>
                <c:pt idx="150">
                  <c:v>6.8210254399999997</c:v>
                </c:pt>
                <c:pt idx="151">
                  <c:v>6.7933422800000001</c:v>
                </c:pt>
                <c:pt idx="152">
                  <c:v>6.7659019999999996</c:v>
                </c:pt>
                <c:pt idx="153">
                  <c:v>6.7386825200000002</c:v>
                </c:pt>
                <c:pt idx="154">
                  <c:v>6.7116617600000001</c:v>
                </c:pt>
                <c:pt idx="155">
                  <c:v>6.6848176400000003</c:v>
                </c:pt>
                <c:pt idx="156">
                  <c:v>6.65812808</c:v>
                </c:pt>
                <c:pt idx="157">
                  <c:v>6.6315710000000001</c:v>
                </c:pt>
                <c:pt idx="158">
                  <c:v>6.6051243199999998</c:v>
                </c:pt>
                <c:pt idx="159">
                  <c:v>6.5787659600000001</c:v>
                </c:pt>
                <c:pt idx="160">
                  <c:v>6.5524738400000002</c:v>
                </c:pt>
                <c:pt idx="161">
                  <c:v>6.5262258800000001</c:v>
                </c:pt>
                <c:pt idx="162">
                  <c:v>6.4999999999990452</c:v>
                </c:pt>
                <c:pt idx="163">
                  <c:v>6.4737741199999999</c:v>
                </c:pt>
                <c:pt idx="164">
                  <c:v>6.4475261599999998</c:v>
                </c:pt>
                <c:pt idx="165">
                  <c:v>6.4212340399999999</c:v>
                </c:pt>
                <c:pt idx="166">
                  <c:v>6.3948756800000002</c:v>
                </c:pt>
                <c:pt idx="167">
                  <c:v>6.3684289999999999</c:v>
                </c:pt>
                <c:pt idx="168">
                  <c:v>6.34187192</c:v>
                </c:pt>
                <c:pt idx="169">
                  <c:v>6.3151823599999997</c:v>
                </c:pt>
                <c:pt idx="170">
                  <c:v>6.2883382399999999</c:v>
                </c:pt>
                <c:pt idx="171">
                  <c:v>6.2613174799999998</c:v>
                </c:pt>
                <c:pt idx="172">
                  <c:v>6.2340980000000004</c:v>
                </c:pt>
                <c:pt idx="173">
                  <c:v>6.2066577199999999</c:v>
                </c:pt>
                <c:pt idx="174">
                  <c:v>6.1789745600000003</c:v>
                </c:pt>
                <c:pt idx="175">
                  <c:v>7.8202190399999996</c:v>
                </c:pt>
                <c:pt idx="176">
                  <c:v>7.7926030800000001</c:v>
                </c:pt>
                <c:pt idx="177">
                  <c:v>7.7652299999999999</c:v>
                </c:pt>
                <c:pt idx="178">
                  <c:v>7.7380777199999997</c:v>
                </c:pt>
                <c:pt idx="179">
                  <c:v>7.7111241599999998</c:v>
                </c:pt>
                <c:pt idx="180">
                  <c:v>7.6843472400000001</c:v>
                </c:pt>
                <c:pt idx="181">
                  <c:v>7.65772488</c:v>
                </c:pt>
                <c:pt idx="182">
                  <c:v>7.6312350000000002</c:v>
                </c:pt>
                <c:pt idx="183">
                  <c:v>7.6048555200000001</c:v>
                </c:pt>
                <c:pt idx="184">
                  <c:v>7.5785643599999997</c:v>
                </c:pt>
                <c:pt idx="185">
                  <c:v>7.5523394399999999</c:v>
                </c:pt>
                <c:pt idx="186">
                  <c:v>7.52615868</c:v>
                </c:pt>
                <c:pt idx="187">
                  <c:v>7.4999999999990754</c:v>
                </c:pt>
                <c:pt idx="188">
                  <c:v>7.47384132</c:v>
                </c:pt>
                <c:pt idx="189">
                  <c:v>7.4476605600000001</c:v>
                </c:pt>
                <c:pt idx="190">
                  <c:v>7.4214356400000003</c:v>
                </c:pt>
                <c:pt idx="191">
                  <c:v>7.3951444799999999</c:v>
                </c:pt>
                <c:pt idx="192">
                  <c:v>7.3687649999999998</c:v>
                </c:pt>
                <c:pt idx="193">
                  <c:v>7.34227512</c:v>
                </c:pt>
                <c:pt idx="194">
                  <c:v>7.3156527599999999</c:v>
                </c:pt>
                <c:pt idx="195">
                  <c:v>7.2888758400000002</c:v>
                </c:pt>
                <c:pt idx="196">
                  <c:v>7.2619222800000003</c:v>
                </c:pt>
                <c:pt idx="197">
                  <c:v>7.2347700000000001</c:v>
                </c:pt>
                <c:pt idx="198">
                  <c:v>7.2073969199999999</c:v>
                </c:pt>
                <c:pt idx="199">
                  <c:v>7.1797809600000004</c:v>
                </c:pt>
                <c:pt idx="200">
                  <c:v>8.8192974399999997</c:v>
                </c:pt>
                <c:pt idx="201">
                  <c:v>8.7917582799999998</c:v>
                </c:pt>
                <c:pt idx="202">
                  <c:v>8.764462</c:v>
                </c:pt>
                <c:pt idx="203">
                  <c:v>8.7373865199999994</c:v>
                </c:pt>
                <c:pt idx="204">
                  <c:v>8.7105097600000008</c:v>
                </c:pt>
                <c:pt idx="205">
                  <c:v>8.6838096399999998</c:v>
                </c:pt>
                <c:pt idx="206">
                  <c:v>8.6572640799999991</c:v>
                </c:pt>
                <c:pt idx="207">
                  <c:v>8.6308509999999998</c:v>
                </c:pt>
                <c:pt idx="208">
                  <c:v>8.6045483199999993</c:v>
                </c:pt>
                <c:pt idx="209">
                  <c:v>8.5783339600000001</c:v>
                </c:pt>
                <c:pt idx="210">
                  <c:v>8.5521858399999999</c:v>
                </c:pt>
                <c:pt idx="211">
                  <c:v>8.5260818799999996</c:v>
                </c:pt>
                <c:pt idx="212">
                  <c:v>8.4999999999991065</c:v>
                </c:pt>
                <c:pt idx="213">
                  <c:v>8.4739181200000004</c:v>
                </c:pt>
                <c:pt idx="214">
                  <c:v>8.4478141600000001</c:v>
                </c:pt>
                <c:pt idx="215">
                  <c:v>8.4216660399999999</c:v>
                </c:pt>
                <c:pt idx="216">
                  <c:v>8.3954516800000007</c:v>
                </c:pt>
                <c:pt idx="217">
                  <c:v>8.3691490000000002</c:v>
                </c:pt>
                <c:pt idx="218">
                  <c:v>8.3427359200000009</c:v>
                </c:pt>
                <c:pt idx="219">
                  <c:v>8.3161903600000002</c:v>
                </c:pt>
                <c:pt idx="220">
                  <c:v>8.2894902399999992</c:v>
                </c:pt>
                <c:pt idx="221">
                  <c:v>8.2626134800000006</c:v>
                </c:pt>
                <c:pt idx="222">
                  <c:v>8.235538</c:v>
                </c:pt>
                <c:pt idx="223">
                  <c:v>8.2082417200000002</c:v>
                </c:pt>
                <c:pt idx="224">
                  <c:v>8.1807025600000003</c:v>
                </c:pt>
                <c:pt idx="225">
                  <c:v>9.8182606400000001</c:v>
                </c:pt>
                <c:pt idx="226">
                  <c:v>9.7908078799999991</c:v>
                </c:pt>
                <c:pt idx="227">
                  <c:v>9.763598</c:v>
                </c:pt>
                <c:pt idx="228">
                  <c:v>9.7366089200000001</c:v>
                </c:pt>
                <c:pt idx="229">
                  <c:v>9.7098185600000004</c:v>
                </c:pt>
                <c:pt idx="230">
                  <c:v>9.6832048400000001</c:v>
                </c:pt>
                <c:pt idx="231">
                  <c:v>9.6567456800000002</c:v>
                </c:pt>
                <c:pt idx="232">
                  <c:v>9.6304189999999998</c:v>
                </c:pt>
                <c:pt idx="233">
                  <c:v>9.60420272</c:v>
                </c:pt>
                <c:pt idx="234">
                  <c:v>9.5780747599999998</c:v>
                </c:pt>
                <c:pt idx="235">
                  <c:v>9.5520130400000003</c:v>
                </c:pt>
                <c:pt idx="236">
                  <c:v>9.5259954800000006</c:v>
                </c:pt>
                <c:pt idx="237">
                  <c:v>9.4999999999991367</c:v>
                </c:pt>
                <c:pt idx="238">
                  <c:v>9.4740045199999994</c:v>
                </c:pt>
                <c:pt idx="239">
                  <c:v>9.4479869599999997</c:v>
                </c:pt>
                <c:pt idx="240">
                  <c:v>9.4219252400000002</c:v>
                </c:pt>
                <c:pt idx="241">
                  <c:v>9.39579728</c:v>
                </c:pt>
                <c:pt idx="242">
                  <c:v>9.3695810000000002</c:v>
                </c:pt>
                <c:pt idx="243">
                  <c:v>9.3432543199999998</c:v>
                </c:pt>
                <c:pt idx="244">
                  <c:v>9.3167951599999999</c:v>
                </c:pt>
                <c:pt idx="245">
                  <c:v>9.2901814399999996</c:v>
                </c:pt>
                <c:pt idx="246">
                  <c:v>9.2633910799999999</c:v>
                </c:pt>
                <c:pt idx="247">
                  <c:v>9.236402</c:v>
                </c:pt>
                <c:pt idx="248">
                  <c:v>9.2091921200000009</c:v>
                </c:pt>
                <c:pt idx="249">
                  <c:v>9.1817393599999999</c:v>
                </c:pt>
                <c:pt idx="250">
                  <c:v>10.817108640000001</c:v>
                </c:pt>
                <c:pt idx="251">
                  <c:v>10.789751880000001</c:v>
                </c:pt>
                <c:pt idx="252">
                  <c:v>10.762638000000001</c:v>
                </c:pt>
                <c:pt idx="253">
                  <c:v>10.73574492</c:v>
                </c:pt>
                <c:pt idx="254">
                  <c:v>10.70905056</c:v>
                </c:pt>
                <c:pt idx="255">
                  <c:v>10.68253284</c:v>
                </c:pt>
                <c:pt idx="256">
                  <c:v>10.65616968</c:v>
                </c:pt>
                <c:pt idx="257">
                  <c:v>10.629939</c:v>
                </c:pt>
                <c:pt idx="258">
                  <c:v>10.60381872</c:v>
                </c:pt>
                <c:pt idx="259">
                  <c:v>10.57778676</c:v>
                </c:pt>
                <c:pt idx="260">
                  <c:v>10.55182104</c:v>
                </c:pt>
                <c:pt idx="261">
                  <c:v>10.52589948</c:v>
                </c:pt>
                <c:pt idx="262">
                  <c:v>10.499999999999169</c:v>
                </c:pt>
                <c:pt idx="263">
                  <c:v>10.47410052</c:v>
                </c:pt>
                <c:pt idx="264">
                  <c:v>10.44817896</c:v>
                </c:pt>
                <c:pt idx="265">
                  <c:v>10.42221324</c:v>
                </c:pt>
                <c:pt idx="266">
                  <c:v>10.39618128</c:v>
                </c:pt>
                <c:pt idx="267">
                  <c:v>10.370061</c:v>
                </c:pt>
                <c:pt idx="268">
                  <c:v>10.34383032</c:v>
                </c:pt>
                <c:pt idx="269">
                  <c:v>10.31746716</c:v>
                </c:pt>
                <c:pt idx="270">
                  <c:v>10.29094944</c:v>
                </c:pt>
                <c:pt idx="271">
                  <c:v>10.26425508</c:v>
                </c:pt>
                <c:pt idx="272">
                  <c:v>10.237361999999999</c:v>
                </c:pt>
                <c:pt idx="273">
                  <c:v>10.210248119999999</c:v>
                </c:pt>
                <c:pt idx="274">
                  <c:v>10.182891359999999</c:v>
                </c:pt>
                <c:pt idx="275">
                  <c:v>11.81584144</c:v>
                </c:pt>
                <c:pt idx="276">
                  <c:v>11.788590279999999</c:v>
                </c:pt>
                <c:pt idx="277">
                  <c:v>11.761582000000001</c:v>
                </c:pt>
                <c:pt idx="278">
                  <c:v>11.734794519999999</c:v>
                </c:pt>
                <c:pt idx="279">
                  <c:v>11.70820576</c:v>
                </c:pt>
                <c:pt idx="280">
                  <c:v>11.68179364</c:v>
                </c:pt>
                <c:pt idx="281">
                  <c:v>11.655536079999999</c:v>
                </c:pt>
                <c:pt idx="282">
                  <c:v>11.629410999999999</c:v>
                </c:pt>
                <c:pt idx="283">
                  <c:v>11.60339632</c:v>
                </c:pt>
                <c:pt idx="284">
                  <c:v>11.57746996</c:v>
                </c:pt>
                <c:pt idx="285">
                  <c:v>11.551609839999999</c:v>
                </c:pt>
                <c:pt idx="286">
                  <c:v>11.52579388</c:v>
                </c:pt>
                <c:pt idx="287">
                  <c:v>11.499999999999199</c:v>
                </c:pt>
                <c:pt idx="288">
                  <c:v>11.47420612</c:v>
                </c:pt>
                <c:pt idx="289">
                  <c:v>11.448390160000001</c:v>
                </c:pt>
                <c:pt idx="290">
                  <c:v>11.42253004</c:v>
                </c:pt>
                <c:pt idx="291">
                  <c:v>11.39660368</c:v>
                </c:pt>
                <c:pt idx="292">
                  <c:v>11.370589000000001</c:v>
                </c:pt>
                <c:pt idx="293">
                  <c:v>11.344463920000001</c:v>
                </c:pt>
                <c:pt idx="294">
                  <c:v>11.31820636</c:v>
                </c:pt>
                <c:pt idx="295">
                  <c:v>11.29179424</c:v>
                </c:pt>
                <c:pt idx="296">
                  <c:v>11.265205480000001</c:v>
                </c:pt>
                <c:pt idx="297">
                  <c:v>11.238417999999999</c:v>
                </c:pt>
                <c:pt idx="298">
                  <c:v>11.211409720000001</c:v>
                </c:pt>
                <c:pt idx="299">
                  <c:v>11.18415856</c:v>
                </c:pt>
                <c:pt idx="300">
                  <c:v>12.814459039999999</c:v>
                </c:pt>
                <c:pt idx="301">
                  <c:v>12.78732308</c:v>
                </c:pt>
                <c:pt idx="302">
                  <c:v>12.760429999999999</c:v>
                </c:pt>
                <c:pt idx="303">
                  <c:v>12.73375772</c:v>
                </c:pt>
                <c:pt idx="304">
                  <c:v>12.70728416</c:v>
                </c:pt>
                <c:pt idx="305">
                  <c:v>12.68098724</c:v>
                </c:pt>
                <c:pt idx="306">
                  <c:v>12.654844880000001</c:v>
                </c:pt>
                <c:pt idx="307">
                  <c:v>12.628835</c:v>
                </c:pt>
                <c:pt idx="308">
                  <c:v>12.602935520000001</c:v>
                </c:pt>
                <c:pt idx="309">
                  <c:v>12.577124359999999</c:v>
                </c:pt>
                <c:pt idx="310">
                  <c:v>12.55137944</c:v>
                </c:pt>
                <c:pt idx="311">
                  <c:v>12.52567868</c:v>
                </c:pt>
                <c:pt idx="312">
                  <c:v>12.499999999999231</c:v>
                </c:pt>
                <c:pt idx="313">
                  <c:v>12.47432132</c:v>
                </c:pt>
                <c:pt idx="314">
                  <c:v>12.44862056</c:v>
                </c:pt>
                <c:pt idx="315">
                  <c:v>12.422875640000001</c:v>
                </c:pt>
                <c:pt idx="316">
                  <c:v>12.397064479999999</c:v>
                </c:pt>
                <c:pt idx="317">
                  <c:v>12.371165</c:v>
                </c:pt>
                <c:pt idx="318">
                  <c:v>12.345155119999999</c:v>
                </c:pt>
                <c:pt idx="319">
                  <c:v>12.31901276</c:v>
                </c:pt>
                <c:pt idx="320">
                  <c:v>12.29271584</c:v>
                </c:pt>
                <c:pt idx="321">
                  <c:v>12.26624228</c:v>
                </c:pt>
                <c:pt idx="322">
                  <c:v>12.239570000000001</c:v>
                </c:pt>
                <c:pt idx="323">
                  <c:v>12.21267692</c:v>
                </c:pt>
                <c:pt idx="324">
                  <c:v>12.185540960000001</c:v>
                </c:pt>
                <c:pt idx="325">
                  <c:v>13.81296144</c:v>
                </c:pt>
                <c:pt idx="326">
                  <c:v>13.78595028</c:v>
                </c:pt>
                <c:pt idx="327">
                  <c:v>13.759181999999999</c:v>
                </c:pt>
                <c:pt idx="328">
                  <c:v>13.73263452</c:v>
                </c:pt>
                <c:pt idx="329">
                  <c:v>13.70628576</c:v>
                </c:pt>
                <c:pt idx="330">
                  <c:v>13.68011364</c:v>
                </c:pt>
                <c:pt idx="331">
                  <c:v>13.65409608</c:v>
                </c:pt>
                <c:pt idx="332">
                  <c:v>13.628211</c:v>
                </c:pt>
                <c:pt idx="333">
                  <c:v>13.602436320000001</c:v>
                </c:pt>
                <c:pt idx="334">
                  <c:v>13.576749960000001</c:v>
                </c:pt>
                <c:pt idx="335">
                  <c:v>13.55112984</c:v>
                </c:pt>
                <c:pt idx="336">
                  <c:v>13.52555388</c:v>
                </c:pt>
                <c:pt idx="337">
                  <c:v>13.499999999999261</c:v>
                </c:pt>
                <c:pt idx="338">
                  <c:v>13.47444612</c:v>
                </c:pt>
                <c:pt idx="339">
                  <c:v>13.44887016</c:v>
                </c:pt>
                <c:pt idx="340">
                  <c:v>13.423250039999999</c:v>
                </c:pt>
                <c:pt idx="341">
                  <c:v>13.397563679999999</c:v>
                </c:pt>
                <c:pt idx="342">
                  <c:v>13.371789</c:v>
                </c:pt>
                <c:pt idx="343">
                  <c:v>13.34590392</c:v>
                </c:pt>
                <c:pt idx="344">
                  <c:v>13.31988636</c:v>
                </c:pt>
                <c:pt idx="345">
                  <c:v>13.29371424</c:v>
                </c:pt>
                <c:pt idx="346">
                  <c:v>13.26736548</c:v>
                </c:pt>
                <c:pt idx="347">
                  <c:v>13.240818000000001</c:v>
                </c:pt>
                <c:pt idx="348">
                  <c:v>13.21404972</c:v>
                </c:pt>
                <c:pt idx="349">
                  <c:v>13.18703856</c:v>
                </c:pt>
                <c:pt idx="350">
                  <c:v>14.81134864</c:v>
                </c:pt>
                <c:pt idx="351">
                  <c:v>14.78447188</c:v>
                </c:pt>
                <c:pt idx="352">
                  <c:v>14.757838</c:v>
                </c:pt>
                <c:pt idx="353">
                  <c:v>14.73142492</c:v>
                </c:pt>
                <c:pt idx="354">
                  <c:v>14.705210559999999</c:v>
                </c:pt>
                <c:pt idx="355">
                  <c:v>14.67917284</c:v>
                </c:pt>
                <c:pt idx="356">
                  <c:v>14.65328968</c:v>
                </c:pt>
                <c:pt idx="357">
                  <c:v>14.627539000000001</c:v>
                </c:pt>
                <c:pt idx="358">
                  <c:v>14.601898719999999</c:v>
                </c:pt>
                <c:pt idx="359">
                  <c:v>14.57634676</c:v>
                </c:pt>
                <c:pt idx="360">
                  <c:v>14.550861039999999</c:v>
                </c:pt>
                <c:pt idx="361">
                  <c:v>14.52541948</c:v>
                </c:pt>
                <c:pt idx="362">
                  <c:v>14.499999999999293</c:v>
                </c:pt>
                <c:pt idx="363">
                  <c:v>14.47458052</c:v>
                </c:pt>
                <c:pt idx="364">
                  <c:v>14.449138960000001</c:v>
                </c:pt>
                <c:pt idx="365">
                  <c:v>14.42365324</c:v>
                </c:pt>
                <c:pt idx="366">
                  <c:v>14.398101280000001</c:v>
                </c:pt>
                <c:pt idx="367">
                  <c:v>14.372460999999999</c:v>
                </c:pt>
                <c:pt idx="368">
                  <c:v>14.34671032</c:v>
                </c:pt>
                <c:pt idx="369">
                  <c:v>14.32082716</c:v>
                </c:pt>
                <c:pt idx="370">
                  <c:v>14.294789440000001</c:v>
                </c:pt>
                <c:pt idx="371">
                  <c:v>14.26857508</c:v>
                </c:pt>
                <c:pt idx="372">
                  <c:v>14.242162</c:v>
                </c:pt>
                <c:pt idx="373">
                  <c:v>14.21552812</c:v>
                </c:pt>
                <c:pt idx="374">
                  <c:v>14.18865136</c:v>
                </c:pt>
                <c:pt idx="375">
                  <c:v>15.80962064</c:v>
                </c:pt>
                <c:pt idx="376">
                  <c:v>15.782887880000001</c:v>
                </c:pt>
                <c:pt idx="377">
                  <c:v>15.756398000000001</c:v>
                </c:pt>
                <c:pt idx="378">
                  <c:v>15.73012892</c:v>
                </c:pt>
                <c:pt idx="379">
                  <c:v>15.70405856</c:v>
                </c:pt>
                <c:pt idx="380">
                  <c:v>15.678164840000001</c:v>
                </c:pt>
                <c:pt idx="381">
                  <c:v>15.65242568</c:v>
                </c:pt>
                <c:pt idx="382">
                  <c:v>15.626818999999999</c:v>
                </c:pt>
                <c:pt idx="383">
                  <c:v>15.601322720000001</c:v>
                </c:pt>
                <c:pt idx="384">
                  <c:v>15.57591476</c:v>
                </c:pt>
                <c:pt idx="385">
                  <c:v>15.55057304</c:v>
                </c:pt>
                <c:pt idx="386">
                  <c:v>15.525275479999999</c:v>
                </c:pt>
                <c:pt idx="387">
                  <c:v>15.499999999999323</c:v>
                </c:pt>
                <c:pt idx="388">
                  <c:v>15.474724520000001</c:v>
                </c:pt>
                <c:pt idx="389">
                  <c:v>15.44942696</c:v>
                </c:pt>
                <c:pt idx="390">
                  <c:v>15.42408524</c:v>
                </c:pt>
                <c:pt idx="391">
                  <c:v>15.398677279999999</c:v>
                </c:pt>
                <c:pt idx="392">
                  <c:v>15.373181000000001</c:v>
                </c:pt>
                <c:pt idx="393">
                  <c:v>15.34757432</c:v>
                </c:pt>
                <c:pt idx="394">
                  <c:v>15.321835159999999</c:v>
                </c:pt>
                <c:pt idx="395">
                  <c:v>15.29594144</c:v>
                </c:pt>
                <c:pt idx="396">
                  <c:v>15.26987108</c:v>
                </c:pt>
                <c:pt idx="397">
                  <c:v>15.243601999999999</c:v>
                </c:pt>
                <c:pt idx="398">
                  <c:v>15.217112119999999</c:v>
                </c:pt>
                <c:pt idx="399">
                  <c:v>15.19037936</c:v>
                </c:pt>
                <c:pt idx="400">
                  <c:v>16.807777439999999</c:v>
                </c:pt>
                <c:pt idx="401">
                  <c:v>16.781198280000002</c:v>
                </c:pt>
                <c:pt idx="402">
                  <c:v>16.754861999999999</c:v>
                </c:pt>
                <c:pt idx="403">
                  <c:v>16.728746520000001</c:v>
                </c:pt>
                <c:pt idx="404">
                  <c:v>16.70282976</c:v>
                </c:pt>
                <c:pt idx="405">
                  <c:v>16.677089639999998</c:v>
                </c:pt>
                <c:pt idx="406">
                  <c:v>16.651504079999999</c:v>
                </c:pt>
                <c:pt idx="407">
                  <c:v>16.626051</c:v>
                </c:pt>
                <c:pt idx="408">
                  <c:v>16.600708319999999</c:v>
                </c:pt>
                <c:pt idx="409">
                  <c:v>16.575453960000001</c:v>
                </c:pt>
                <c:pt idx="410">
                  <c:v>16.550265840000002</c:v>
                </c:pt>
                <c:pt idx="411">
                  <c:v>16.52512188</c:v>
                </c:pt>
                <c:pt idx="412">
                  <c:v>16.499999999999353</c:v>
                </c:pt>
                <c:pt idx="413">
                  <c:v>16.47487812</c:v>
                </c:pt>
                <c:pt idx="414">
                  <c:v>16.449734159999998</c:v>
                </c:pt>
                <c:pt idx="415">
                  <c:v>16.424546039999999</c:v>
                </c:pt>
                <c:pt idx="416">
                  <c:v>16.399291680000001</c:v>
                </c:pt>
                <c:pt idx="417">
                  <c:v>16.373949</c:v>
                </c:pt>
                <c:pt idx="418">
                  <c:v>16.348495920000001</c:v>
                </c:pt>
                <c:pt idx="419">
                  <c:v>16.322910360000002</c:v>
                </c:pt>
                <c:pt idx="420">
                  <c:v>16.29717024</c:v>
                </c:pt>
                <c:pt idx="421">
                  <c:v>16.271253479999999</c:v>
                </c:pt>
                <c:pt idx="422">
                  <c:v>16.245138000000001</c:v>
                </c:pt>
                <c:pt idx="423">
                  <c:v>16.218801719999998</c:v>
                </c:pt>
                <c:pt idx="424">
                  <c:v>16.192222560000001</c:v>
                </c:pt>
                <c:pt idx="425">
                  <c:v>17.805819039999999</c:v>
                </c:pt>
                <c:pt idx="426">
                  <c:v>17.779403080000002</c:v>
                </c:pt>
                <c:pt idx="427">
                  <c:v>17.753229999999999</c:v>
                </c:pt>
                <c:pt idx="428">
                  <c:v>17.72727772</c:v>
                </c:pt>
                <c:pt idx="429">
                  <c:v>17.701524160000002</c:v>
                </c:pt>
                <c:pt idx="430">
                  <c:v>17.675947239999999</c:v>
                </c:pt>
                <c:pt idx="431">
                  <c:v>17.650524879999999</c:v>
                </c:pt>
                <c:pt idx="432">
                  <c:v>17.625235</c:v>
                </c:pt>
                <c:pt idx="433">
                  <c:v>17.600055520000002</c:v>
                </c:pt>
                <c:pt idx="434">
                  <c:v>17.574964359999999</c:v>
                </c:pt>
                <c:pt idx="435">
                  <c:v>17.549939439999999</c:v>
                </c:pt>
                <c:pt idx="436">
                  <c:v>17.524958680000001</c:v>
                </c:pt>
                <c:pt idx="437">
                  <c:v>17.499999999999385</c:v>
                </c:pt>
                <c:pt idx="438">
                  <c:v>17.475041319999999</c:v>
                </c:pt>
                <c:pt idx="439">
                  <c:v>17.450060560000001</c:v>
                </c:pt>
                <c:pt idx="440">
                  <c:v>17.425035640000001</c:v>
                </c:pt>
                <c:pt idx="441">
                  <c:v>17.399944479999998</c:v>
                </c:pt>
                <c:pt idx="442">
                  <c:v>17.374765</c:v>
                </c:pt>
                <c:pt idx="443">
                  <c:v>17.349475120000001</c:v>
                </c:pt>
                <c:pt idx="444">
                  <c:v>17.324052760000001</c:v>
                </c:pt>
                <c:pt idx="445">
                  <c:v>17.298475839999998</c:v>
                </c:pt>
                <c:pt idx="446">
                  <c:v>17.27272228</c:v>
                </c:pt>
                <c:pt idx="447">
                  <c:v>17.246770000000001</c:v>
                </c:pt>
                <c:pt idx="448">
                  <c:v>17.220596919999998</c:v>
                </c:pt>
                <c:pt idx="449">
                  <c:v>17.194180960000001</c:v>
                </c:pt>
                <c:pt idx="450">
                  <c:v>18.80374544</c:v>
                </c:pt>
                <c:pt idx="451">
                  <c:v>18.77750228</c:v>
                </c:pt>
                <c:pt idx="452">
                  <c:v>18.751501999999999</c:v>
                </c:pt>
                <c:pt idx="453">
                  <c:v>18.725722520000001</c:v>
                </c:pt>
                <c:pt idx="454">
                  <c:v>18.700141760000001</c:v>
                </c:pt>
                <c:pt idx="455">
                  <c:v>18.67473764</c:v>
                </c:pt>
                <c:pt idx="456">
                  <c:v>18.649488080000001</c:v>
                </c:pt>
                <c:pt idx="457">
                  <c:v>18.624371</c:v>
                </c:pt>
                <c:pt idx="458">
                  <c:v>18.599364319999999</c:v>
                </c:pt>
                <c:pt idx="459">
                  <c:v>18.574445959999998</c:v>
                </c:pt>
                <c:pt idx="460">
                  <c:v>18.54959384</c:v>
                </c:pt>
                <c:pt idx="461">
                  <c:v>18.52478588</c:v>
                </c:pt>
                <c:pt idx="462">
                  <c:v>18.499999999999417</c:v>
                </c:pt>
                <c:pt idx="463">
                  <c:v>18.47521412</c:v>
                </c:pt>
                <c:pt idx="464">
                  <c:v>18.45040616</c:v>
                </c:pt>
                <c:pt idx="465">
                  <c:v>18.425554040000002</c:v>
                </c:pt>
                <c:pt idx="466">
                  <c:v>18.400635680000001</c:v>
                </c:pt>
                <c:pt idx="467">
                  <c:v>18.375629</c:v>
                </c:pt>
                <c:pt idx="468">
                  <c:v>18.350511919999999</c:v>
                </c:pt>
                <c:pt idx="469">
                  <c:v>18.32526236</c:v>
                </c:pt>
                <c:pt idx="470">
                  <c:v>18.299858239999999</c:v>
                </c:pt>
                <c:pt idx="471">
                  <c:v>18.274277479999999</c:v>
                </c:pt>
                <c:pt idx="472">
                  <c:v>18.248498000000001</c:v>
                </c:pt>
                <c:pt idx="473">
                  <c:v>18.22249772</c:v>
                </c:pt>
                <c:pt idx="474">
                  <c:v>18.19625456</c:v>
                </c:pt>
                <c:pt idx="475">
                  <c:v>19.801556640000001</c:v>
                </c:pt>
                <c:pt idx="476">
                  <c:v>19.775495880000001</c:v>
                </c:pt>
                <c:pt idx="477">
                  <c:v>19.749677999999999</c:v>
                </c:pt>
                <c:pt idx="478">
                  <c:v>19.724080919999999</c:v>
                </c:pt>
                <c:pt idx="479">
                  <c:v>19.698682560000002</c:v>
                </c:pt>
                <c:pt idx="480">
                  <c:v>19.673460840000001</c:v>
                </c:pt>
                <c:pt idx="481">
                  <c:v>19.648393680000002</c:v>
                </c:pt>
                <c:pt idx="482">
                  <c:v>19.623459</c:v>
                </c:pt>
                <c:pt idx="483">
                  <c:v>19.59863472</c:v>
                </c:pt>
                <c:pt idx="484">
                  <c:v>19.573898759999999</c:v>
                </c:pt>
                <c:pt idx="485">
                  <c:v>19.54922904</c:v>
                </c:pt>
                <c:pt idx="486">
                  <c:v>19.52460348</c:v>
                </c:pt>
                <c:pt idx="487">
                  <c:v>19.499999999999446</c:v>
                </c:pt>
                <c:pt idx="488">
                  <c:v>19.47539652</c:v>
                </c:pt>
                <c:pt idx="489">
                  <c:v>19.45077096</c:v>
                </c:pt>
                <c:pt idx="490">
                  <c:v>19.426101240000001</c:v>
                </c:pt>
                <c:pt idx="491">
                  <c:v>19.40136528</c:v>
                </c:pt>
                <c:pt idx="492">
                  <c:v>19.376541</c:v>
                </c:pt>
                <c:pt idx="493">
                  <c:v>19.351606319999998</c:v>
                </c:pt>
                <c:pt idx="494">
                  <c:v>19.326539159999999</c:v>
                </c:pt>
                <c:pt idx="495">
                  <c:v>19.301317439999998</c:v>
                </c:pt>
                <c:pt idx="496">
                  <c:v>19.275919080000001</c:v>
                </c:pt>
                <c:pt idx="497">
                  <c:v>19.250322000000001</c:v>
                </c:pt>
                <c:pt idx="498">
                  <c:v>19.224504119999999</c:v>
                </c:pt>
                <c:pt idx="499">
                  <c:v>19.198443359999999</c:v>
                </c:pt>
                <c:pt idx="500">
                  <c:v>20.799252639999999</c:v>
                </c:pt>
                <c:pt idx="501">
                  <c:v>20.773383880000001</c:v>
                </c:pt>
                <c:pt idx="502">
                  <c:v>20.747758000000001</c:v>
                </c:pt>
                <c:pt idx="503">
                  <c:v>20.722352919999999</c:v>
                </c:pt>
                <c:pt idx="504">
                  <c:v>20.69714656</c:v>
                </c:pt>
                <c:pt idx="505">
                  <c:v>20.672116840000001</c:v>
                </c:pt>
                <c:pt idx="506">
                  <c:v>20.64724168</c:v>
                </c:pt>
                <c:pt idx="507">
                  <c:v>20.622499000000001</c:v>
                </c:pt>
                <c:pt idx="508">
                  <c:v>20.597866719999999</c:v>
                </c:pt>
                <c:pt idx="509">
                  <c:v>20.57332276</c:v>
                </c:pt>
                <c:pt idx="510">
                  <c:v>20.54884504</c:v>
                </c:pt>
                <c:pt idx="511">
                  <c:v>20.524411480000001</c:v>
                </c:pt>
                <c:pt idx="512">
                  <c:v>20.499999999999478</c:v>
                </c:pt>
                <c:pt idx="513">
                  <c:v>20.475588519999999</c:v>
                </c:pt>
                <c:pt idx="514">
                  <c:v>20.45115496</c:v>
                </c:pt>
                <c:pt idx="515">
                  <c:v>20.42667724</c:v>
                </c:pt>
                <c:pt idx="516">
                  <c:v>20.402133280000001</c:v>
                </c:pt>
                <c:pt idx="517">
                  <c:v>20.377500999999999</c:v>
                </c:pt>
                <c:pt idx="518">
                  <c:v>20.35275832</c:v>
                </c:pt>
                <c:pt idx="519">
                  <c:v>20.327883159999999</c:v>
                </c:pt>
                <c:pt idx="520">
                  <c:v>20.30285344</c:v>
                </c:pt>
                <c:pt idx="521">
                  <c:v>20.277647080000001</c:v>
                </c:pt>
                <c:pt idx="522">
                  <c:v>20.252241999999999</c:v>
                </c:pt>
                <c:pt idx="523">
                  <c:v>20.226616119999999</c:v>
                </c:pt>
                <c:pt idx="524">
                  <c:v>20.200747360000001</c:v>
                </c:pt>
                <c:pt idx="525">
                  <c:v>21.79683344</c:v>
                </c:pt>
                <c:pt idx="526">
                  <c:v>21.771166279999999</c:v>
                </c:pt>
                <c:pt idx="527">
                  <c:v>21.745742</c:v>
                </c:pt>
                <c:pt idx="528">
                  <c:v>21.720538520000002</c:v>
                </c:pt>
                <c:pt idx="529">
                  <c:v>21.69553376</c:v>
                </c:pt>
                <c:pt idx="530">
                  <c:v>21.670705640000001</c:v>
                </c:pt>
                <c:pt idx="531">
                  <c:v>21.646032080000001</c:v>
                </c:pt>
                <c:pt idx="532">
                  <c:v>21.621490999999999</c:v>
                </c:pt>
                <c:pt idx="533">
                  <c:v>21.597060320000001</c:v>
                </c:pt>
                <c:pt idx="534">
                  <c:v>21.572717959999999</c:v>
                </c:pt>
                <c:pt idx="535">
                  <c:v>21.548441839999999</c:v>
                </c:pt>
                <c:pt idx="536">
                  <c:v>21.524209880000001</c:v>
                </c:pt>
                <c:pt idx="537">
                  <c:v>21.499999999999506</c:v>
                </c:pt>
                <c:pt idx="538">
                  <c:v>21.475790119999999</c:v>
                </c:pt>
                <c:pt idx="539">
                  <c:v>21.451558160000001</c:v>
                </c:pt>
                <c:pt idx="540">
                  <c:v>21.427282040000001</c:v>
                </c:pt>
                <c:pt idx="541">
                  <c:v>21.402939679999999</c:v>
                </c:pt>
                <c:pt idx="542">
                  <c:v>21.378509000000001</c:v>
                </c:pt>
                <c:pt idx="543">
                  <c:v>21.353967919999999</c:v>
                </c:pt>
                <c:pt idx="544">
                  <c:v>21.329294359999999</c:v>
                </c:pt>
                <c:pt idx="545">
                  <c:v>21.30446624</c:v>
                </c:pt>
                <c:pt idx="546">
                  <c:v>21.279461479999998</c:v>
                </c:pt>
                <c:pt idx="547">
                  <c:v>21.254258</c:v>
                </c:pt>
                <c:pt idx="548">
                  <c:v>21.228833720000001</c:v>
                </c:pt>
                <c:pt idx="549">
                  <c:v>21.20316656</c:v>
                </c:pt>
                <c:pt idx="550">
                  <c:v>22.794299039999999</c:v>
                </c:pt>
                <c:pt idx="551">
                  <c:v>22.76884308</c:v>
                </c:pt>
                <c:pt idx="552">
                  <c:v>22.74363</c:v>
                </c:pt>
                <c:pt idx="553">
                  <c:v>22.71863772</c:v>
                </c:pt>
                <c:pt idx="554">
                  <c:v>22.693844160000001</c:v>
                </c:pt>
                <c:pt idx="555">
                  <c:v>22.669227240000001</c:v>
                </c:pt>
                <c:pt idx="556">
                  <c:v>22.64476488</c:v>
                </c:pt>
                <c:pt idx="557">
                  <c:v>22.620435000000001</c:v>
                </c:pt>
                <c:pt idx="558">
                  <c:v>22.596215520000001</c:v>
                </c:pt>
                <c:pt idx="559">
                  <c:v>22.572084360000002</c:v>
                </c:pt>
                <c:pt idx="560">
                  <c:v>22.548019440000001</c:v>
                </c:pt>
                <c:pt idx="561">
                  <c:v>22.523998679999998</c:v>
                </c:pt>
                <c:pt idx="562">
                  <c:v>22.499999999999538</c:v>
                </c:pt>
                <c:pt idx="563">
                  <c:v>22.476001320000002</c:v>
                </c:pt>
                <c:pt idx="564">
                  <c:v>22.451980559999999</c:v>
                </c:pt>
                <c:pt idx="565">
                  <c:v>22.427915639999998</c:v>
                </c:pt>
                <c:pt idx="566">
                  <c:v>22.403784479999999</c:v>
                </c:pt>
                <c:pt idx="567">
                  <c:v>22.379564999999999</c:v>
                </c:pt>
                <c:pt idx="568">
                  <c:v>22.35523512</c:v>
                </c:pt>
                <c:pt idx="569">
                  <c:v>22.330772759999999</c:v>
                </c:pt>
                <c:pt idx="570">
                  <c:v>22.306155839999999</c:v>
                </c:pt>
                <c:pt idx="571">
                  <c:v>22.28136228</c:v>
                </c:pt>
                <c:pt idx="572">
                  <c:v>22.25637</c:v>
                </c:pt>
                <c:pt idx="573">
                  <c:v>22.23115692</c:v>
                </c:pt>
                <c:pt idx="574">
                  <c:v>22.205700960000001</c:v>
                </c:pt>
                <c:pt idx="575">
                  <c:v>23.79164944</c:v>
                </c:pt>
                <c:pt idx="576">
                  <c:v>23.766414279999999</c:v>
                </c:pt>
                <c:pt idx="577">
                  <c:v>23.741422</c:v>
                </c:pt>
                <c:pt idx="578">
                  <c:v>23.716650520000002</c:v>
                </c:pt>
                <c:pt idx="579">
                  <c:v>23.69207776</c:v>
                </c:pt>
                <c:pt idx="580">
                  <c:v>23.667681640000001</c:v>
                </c:pt>
                <c:pt idx="581">
                  <c:v>23.643440080000001</c:v>
                </c:pt>
                <c:pt idx="582">
                  <c:v>23.619330999999999</c:v>
                </c:pt>
                <c:pt idx="583">
                  <c:v>23.595332320000001</c:v>
                </c:pt>
                <c:pt idx="584">
                  <c:v>23.571421959999999</c:v>
                </c:pt>
                <c:pt idx="585">
                  <c:v>23.547577839999999</c:v>
                </c:pt>
                <c:pt idx="586">
                  <c:v>23.523777880000001</c:v>
                </c:pt>
                <c:pt idx="587">
                  <c:v>23.499999999999567</c:v>
                </c:pt>
                <c:pt idx="588">
                  <c:v>23.476222119999999</c:v>
                </c:pt>
                <c:pt idx="589">
                  <c:v>23.452422160000001</c:v>
                </c:pt>
                <c:pt idx="590">
                  <c:v>23.428578040000001</c:v>
                </c:pt>
                <c:pt idx="591">
                  <c:v>23.404667679999999</c:v>
                </c:pt>
                <c:pt idx="592">
                  <c:v>23.380669000000001</c:v>
                </c:pt>
                <c:pt idx="593">
                  <c:v>23.356559919999999</c:v>
                </c:pt>
                <c:pt idx="594">
                  <c:v>23.332318359999999</c:v>
                </c:pt>
                <c:pt idx="595">
                  <c:v>23.30792224</c:v>
                </c:pt>
                <c:pt idx="596">
                  <c:v>23.283349479999998</c:v>
                </c:pt>
                <c:pt idx="597">
                  <c:v>23.258578</c:v>
                </c:pt>
                <c:pt idx="598">
                  <c:v>23.233585720000001</c:v>
                </c:pt>
                <c:pt idx="599">
                  <c:v>23.20835056</c:v>
                </c:pt>
                <c:pt idx="600">
                  <c:v>24.788884639999999</c:v>
                </c:pt>
                <c:pt idx="601">
                  <c:v>24.763879880000001</c:v>
                </c:pt>
                <c:pt idx="602">
                  <c:v>24.739118000000001</c:v>
                </c:pt>
                <c:pt idx="603">
                  <c:v>24.714576919999999</c:v>
                </c:pt>
                <c:pt idx="604">
                  <c:v>24.69023456</c:v>
                </c:pt>
                <c:pt idx="605">
                  <c:v>24.666068840000001</c:v>
                </c:pt>
                <c:pt idx="606">
                  <c:v>24.642057680000001</c:v>
                </c:pt>
                <c:pt idx="607">
                  <c:v>24.618179000000001</c:v>
                </c:pt>
                <c:pt idx="608">
                  <c:v>24.594410719999999</c:v>
                </c:pt>
                <c:pt idx="609">
                  <c:v>24.57073076</c:v>
                </c:pt>
                <c:pt idx="610">
                  <c:v>24.54711704</c:v>
                </c:pt>
                <c:pt idx="611">
                  <c:v>24.523547480000001</c:v>
                </c:pt>
                <c:pt idx="612">
                  <c:v>24.499999999999595</c:v>
                </c:pt>
                <c:pt idx="613">
                  <c:v>24.476452519999999</c:v>
                </c:pt>
                <c:pt idx="614">
                  <c:v>24.45288296</c:v>
                </c:pt>
                <c:pt idx="615">
                  <c:v>24.42926924</c:v>
                </c:pt>
                <c:pt idx="616">
                  <c:v>24.405589280000001</c:v>
                </c:pt>
                <c:pt idx="617">
                  <c:v>24.381820999999999</c:v>
                </c:pt>
                <c:pt idx="618">
                  <c:v>24.357942319999999</c:v>
                </c:pt>
                <c:pt idx="619">
                  <c:v>24.333931159999999</c:v>
                </c:pt>
                <c:pt idx="620">
                  <c:v>24.30976544</c:v>
                </c:pt>
                <c:pt idx="621">
                  <c:v>24.285423080000001</c:v>
                </c:pt>
                <c:pt idx="622">
                  <c:v>24.260881999999999</c:v>
                </c:pt>
                <c:pt idx="623">
                  <c:v>24.236120119999999</c:v>
                </c:pt>
                <c:pt idx="624">
                  <c:v>24.211115360000001</c:v>
                </c:pt>
                <c:pt idx="625">
                  <c:v>25.786004640000002</c:v>
                </c:pt>
                <c:pt idx="626">
                  <c:v>25.761239880000002</c:v>
                </c:pt>
                <c:pt idx="627">
                  <c:v>25.736718</c:v>
                </c:pt>
                <c:pt idx="628">
                  <c:v>25.712416919999999</c:v>
                </c:pt>
                <c:pt idx="629">
                  <c:v>25.688314559999998</c:v>
                </c:pt>
                <c:pt idx="630">
                  <c:v>25.664388840000001</c:v>
                </c:pt>
                <c:pt idx="631">
                  <c:v>25.640617679999998</c:v>
                </c:pt>
                <c:pt idx="632">
                  <c:v>25.616979000000001</c:v>
                </c:pt>
                <c:pt idx="633">
                  <c:v>25.59345072</c:v>
                </c:pt>
                <c:pt idx="634">
                  <c:v>25.570010759999999</c:v>
                </c:pt>
                <c:pt idx="635">
                  <c:v>25.54663704</c:v>
                </c:pt>
                <c:pt idx="636">
                  <c:v>25.52330748</c:v>
                </c:pt>
                <c:pt idx="637">
                  <c:v>25.499999999999627</c:v>
                </c:pt>
                <c:pt idx="638">
                  <c:v>25.47669252</c:v>
                </c:pt>
                <c:pt idx="639">
                  <c:v>25.45336296</c:v>
                </c:pt>
                <c:pt idx="640">
                  <c:v>25.429989240000001</c:v>
                </c:pt>
                <c:pt idx="641">
                  <c:v>25.40654928</c:v>
                </c:pt>
                <c:pt idx="642">
                  <c:v>25.383020999999999</c:v>
                </c:pt>
                <c:pt idx="643">
                  <c:v>25.359382320000002</c:v>
                </c:pt>
                <c:pt idx="644">
                  <c:v>25.335611159999999</c:v>
                </c:pt>
                <c:pt idx="645">
                  <c:v>25.311685440000002</c:v>
                </c:pt>
                <c:pt idx="646">
                  <c:v>25.287583080000001</c:v>
                </c:pt>
                <c:pt idx="647">
                  <c:v>25.263282</c:v>
                </c:pt>
                <c:pt idx="648">
                  <c:v>25.238760119999998</c:v>
                </c:pt>
                <c:pt idx="649">
                  <c:v>25.213995359999998</c:v>
                </c:pt>
                <c:pt idx="650">
                  <c:v>26.783009440000001</c:v>
                </c:pt>
                <c:pt idx="651">
                  <c:v>26.758494280000001</c:v>
                </c:pt>
                <c:pt idx="652">
                  <c:v>26.734221999999999</c:v>
                </c:pt>
                <c:pt idx="653">
                  <c:v>26.710170519999998</c:v>
                </c:pt>
                <c:pt idx="654">
                  <c:v>26.686317760000001</c:v>
                </c:pt>
                <c:pt idx="655">
                  <c:v>26.66264164</c:v>
                </c:pt>
                <c:pt idx="656">
                  <c:v>26.639120080000001</c:v>
                </c:pt>
                <c:pt idx="657">
                  <c:v>26.615731</c:v>
                </c:pt>
                <c:pt idx="658">
                  <c:v>26.59245232</c:v>
                </c:pt>
                <c:pt idx="659">
                  <c:v>26.569261959999999</c:v>
                </c:pt>
                <c:pt idx="660">
                  <c:v>26.54613784</c:v>
                </c:pt>
                <c:pt idx="661">
                  <c:v>26.52305788</c:v>
                </c:pt>
                <c:pt idx="662">
                  <c:v>26.499999999999655</c:v>
                </c:pt>
                <c:pt idx="663">
                  <c:v>26.47694212</c:v>
                </c:pt>
                <c:pt idx="664">
                  <c:v>26.45386216</c:v>
                </c:pt>
                <c:pt idx="665">
                  <c:v>26.430738040000001</c:v>
                </c:pt>
                <c:pt idx="666">
                  <c:v>26.40754768</c:v>
                </c:pt>
                <c:pt idx="667">
                  <c:v>26.384269</c:v>
                </c:pt>
                <c:pt idx="668">
                  <c:v>26.360879919999999</c:v>
                </c:pt>
                <c:pt idx="669">
                  <c:v>26.33735836</c:v>
                </c:pt>
                <c:pt idx="670">
                  <c:v>26.313682239999999</c:v>
                </c:pt>
                <c:pt idx="671">
                  <c:v>26.289829480000002</c:v>
                </c:pt>
                <c:pt idx="672">
                  <c:v>26.265778000000001</c:v>
                </c:pt>
                <c:pt idx="673">
                  <c:v>26.241505719999999</c:v>
                </c:pt>
                <c:pt idx="674">
                  <c:v>26.216990559999999</c:v>
                </c:pt>
                <c:pt idx="675">
                  <c:v>27.77989904</c:v>
                </c:pt>
                <c:pt idx="676">
                  <c:v>27.755643079999999</c:v>
                </c:pt>
                <c:pt idx="677">
                  <c:v>27.731629999999999</c:v>
                </c:pt>
                <c:pt idx="678">
                  <c:v>27.707837720000001</c:v>
                </c:pt>
                <c:pt idx="679">
                  <c:v>27.684244159999999</c:v>
                </c:pt>
                <c:pt idx="680">
                  <c:v>27.66082724</c:v>
                </c:pt>
                <c:pt idx="681">
                  <c:v>27.637564879999999</c:v>
                </c:pt>
                <c:pt idx="682">
                  <c:v>27.614435</c:v>
                </c:pt>
                <c:pt idx="683">
                  <c:v>27.591415520000002</c:v>
                </c:pt>
                <c:pt idx="684">
                  <c:v>27.568484359999999</c:v>
                </c:pt>
                <c:pt idx="685">
                  <c:v>27.545619439999999</c:v>
                </c:pt>
                <c:pt idx="686">
                  <c:v>27.522798680000001</c:v>
                </c:pt>
                <c:pt idx="687">
                  <c:v>27.499999999999684</c:v>
                </c:pt>
                <c:pt idx="688">
                  <c:v>27.477201319999999</c:v>
                </c:pt>
                <c:pt idx="689">
                  <c:v>27.454380560000001</c:v>
                </c:pt>
                <c:pt idx="690">
                  <c:v>27.431515640000001</c:v>
                </c:pt>
                <c:pt idx="691">
                  <c:v>27.408584479999998</c:v>
                </c:pt>
                <c:pt idx="692">
                  <c:v>27.385565</c:v>
                </c:pt>
                <c:pt idx="693">
                  <c:v>27.362435120000001</c:v>
                </c:pt>
                <c:pt idx="694">
                  <c:v>27.33917276</c:v>
                </c:pt>
                <c:pt idx="695">
                  <c:v>27.315755840000001</c:v>
                </c:pt>
                <c:pt idx="696">
                  <c:v>27.292162279999999</c:v>
                </c:pt>
                <c:pt idx="697">
                  <c:v>27.268370000000001</c:v>
                </c:pt>
                <c:pt idx="698">
                  <c:v>27.244356920000001</c:v>
                </c:pt>
                <c:pt idx="699">
                  <c:v>27.22010096</c:v>
                </c:pt>
                <c:pt idx="700">
                  <c:v>28.77667344</c:v>
                </c:pt>
                <c:pt idx="701">
                  <c:v>28.752686279999999</c:v>
                </c:pt>
                <c:pt idx="702">
                  <c:v>28.728942</c:v>
                </c:pt>
                <c:pt idx="703">
                  <c:v>28.705418519999998</c:v>
                </c:pt>
                <c:pt idx="704">
                  <c:v>28.682093760000001</c:v>
                </c:pt>
                <c:pt idx="705">
                  <c:v>28.658945639999999</c:v>
                </c:pt>
                <c:pt idx="706">
                  <c:v>28.635952079999999</c:v>
                </c:pt>
                <c:pt idx="707">
                  <c:v>28.613091000000001</c:v>
                </c:pt>
                <c:pt idx="708">
                  <c:v>28.590340319999999</c:v>
                </c:pt>
                <c:pt idx="709">
                  <c:v>28.567677960000001</c:v>
                </c:pt>
                <c:pt idx="710">
                  <c:v>28.545081840000002</c:v>
                </c:pt>
                <c:pt idx="711">
                  <c:v>28.52252988</c:v>
                </c:pt>
                <c:pt idx="712">
                  <c:v>28.499999999999709</c:v>
                </c:pt>
                <c:pt idx="713">
                  <c:v>28.47747012</c:v>
                </c:pt>
                <c:pt idx="714">
                  <c:v>28.454918159999998</c:v>
                </c:pt>
                <c:pt idx="715">
                  <c:v>28.432322039999999</c:v>
                </c:pt>
                <c:pt idx="716">
                  <c:v>28.409659680000001</c:v>
                </c:pt>
                <c:pt idx="717">
                  <c:v>28.386908999999999</c:v>
                </c:pt>
                <c:pt idx="718">
                  <c:v>28.364047920000001</c:v>
                </c:pt>
                <c:pt idx="719">
                  <c:v>28.341054360000001</c:v>
                </c:pt>
                <c:pt idx="720">
                  <c:v>28.317906239999999</c:v>
                </c:pt>
                <c:pt idx="721">
                  <c:v>28.294581480000002</c:v>
                </c:pt>
                <c:pt idx="722">
                  <c:v>28.271058</c:v>
                </c:pt>
                <c:pt idx="723">
                  <c:v>28.247313720000001</c:v>
                </c:pt>
                <c:pt idx="724">
                  <c:v>28.22332656</c:v>
                </c:pt>
                <c:pt idx="725">
                  <c:v>29.77333264</c:v>
                </c:pt>
                <c:pt idx="726">
                  <c:v>29.749623880000001</c:v>
                </c:pt>
                <c:pt idx="727">
                  <c:v>29.726158000000002</c:v>
                </c:pt>
                <c:pt idx="728">
                  <c:v>29.702912919999999</c:v>
                </c:pt>
                <c:pt idx="729">
                  <c:v>29.679866560000001</c:v>
                </c:pt>
                <c:pt idx="730">
                  <c:v>29.656996840000001</c:v>
                </c:pt>
                <c:pt idx="731">
                  <c:v>29.634281680000001</c:v>
                </c:pt>
                <c:pt idx="732">
                  <c:v>29.611699000000002</c:v>
                </c:pt>
                <c:pt idx="733">
                  <c:v>29.589226719999999</c:v>
                </c:pt>
                <c:pt idx="734">
                  <c:v>29.56684276</c:v>
                </c:pt>
                <c:pt idx="735">
                  <c:v>29.54452504</c:v>
                </c:pt>
                <c:pt idx="736">
                  <c:v>29.522251480000001</c:v>
                </c:pt>
                <c:pt idx="737">
                  <c:v>29.499999999999737</c:v>
                </c:pt>
                <c:pt idx="738">
                  <c:v>29.477748519999999</c:v>
                </c:pt>
                <c:pt idx="739">
                  <c:v>29.45547496</c:v>
                </c:pt>
                <c:pt idx="740">
                  <c:v>29.43315724</c:v>
                </c:pt>
                <c:pt idx="741">
                  <c:v>29.410773280000001</c:v>
                </c:pt>
                <c:pt idx="742">
                  <c:v>29.388300999999998</c:v>
                </c:pt>
                <c:pt idx="743">
                  <c:v>29.365718319999999</c:v>
                </c:pt>
                <c:pt idx="744">
                  <c:v>29.343003159999999</c:v>
                </c:pt>
                <c:pt idx="745">
                  <c:v>29.320133439999999</c:v>
                </c:pt>
                <c:pt idx="746">
                  <c:v>29.297087080000001</c:v>
                </c:pt>
                <c:pt idx="747">
                  <c:v>29.273841999999998</c:v>
                </c:pt>
                <c:pt idx="748">
                  <c:v>29.250376119999999</c:v>
                </c:pt>
                <c:pt idx="749">
                  <c:v>29.22666736</c:v>
                </c:pt>
                <c:pt idx="750">
                  <c:v>30.76987664</c:v>
                </c:pt>
                <c:pt idx="751">
                  <c:v>30.746455879999999</c:v>
                </c:pt>
                <c:pt idx="752">
                  <c:v>30.723278000000001</c:v>
                </c:pt>
                <c:pt idx="753">
                  <c:v>30.700320919999999</c:v>
                </c:pt>
                <c:pt idx="754">
                  <c:v>30.677562559999998</c:v>
                </c:pt>
                <c:pt idx="755">
                  <c:v>30.65498084</c:v>
                </c:pt>
                <c:pt idx="756">
                  <c:v>30.632553680000001</c:v>
                </c:pt>
                <c:pt idx="757">
                  <c:v>30.610258999999999</c:v>
                </c:pt>
                <c:pt idx="758">
                  <c:v>30.588074720000002</c:v>
                </c:pt>
                <c:pt idx="759">
                  <c:v>30.56597876</c:v>
                </c:pt>
                <c:pt idx="760">
                  <c:v>30.543949040000001</c:v>
                </c:pt>
                <c:pt idx="761">
                  <c:v>30.52196348</c:v>
                </c:pt>
                <c:pt idx="762">
                  <c:v>30.499999999999766</c:v>
                </c:pt>
                <c:pt idx="763">
                  <c:v>30.47803652</c:v>
                </c:pt>
                <c:pt idx="764">
                  <c:v>30.456050959999999</c:v>
                </c:pt>
                <c:pt idx="765">
                  <c:v>30.43402124</c:v>
                </c:pt>
                <c:pt idx="766">
                  <c:v>30.411925279999998</c:v>
                </c:pt>
                <c:pt idx="767">
                  <c:v>30.389741000000001</c:v>
                </c:pt>
                <c:pt idx="768">
                  <c:v>30.367446319999999</c:v>
                </c:pt>
                <c:pt idx="769">
                  <c:v>30.34501916</c:v>
                </c:pt>
                <c:pt idx="770">
                  <c:v>30.322437440000002</c:v>
                </c:pt>
                <c:pt idx="771">
                  <c:v>30.299679080000001</c:v>
                </c:pt>
                <c:pt idx="772">
                  <c:v>30.276721999999999</c:v>
                </c:pt>
                <c:pt idx="773">
                  <c:v>30.253544120000001</c:v>
                </c:pt>
                <c:pt idx="774">
                  <c:v>30.23012336</c:v>
                </c:pt>
                <c:pt idx="775">
                  <c:v>31.76630544</c:v>
                </c:pt>
                <c:pt idx="776">
                  <c:v>31.743182279999999</c:v>
                </c:pt>
                <c:pt idx="777">
                  <c:v>31.720302</c:v>
                </c:pt>
                <c:pt idx="778">
                  <c:v>31.697642519999999</c:v>
                </c:pt>
                <c:pt idx="779">
                  <c:v>31.675181760000001</c:v>
                </c:pt>
                <c:pt idx="780">
                  <c:v>31.652897639999999</c:v>
                </c:pt>
                <c:pt idx="781">
                  <c:v>31.630768079999999</c:v>
                </c:pt>
                <c:pt idx="782">
                  <c:v>31.608771000000001</c:v>
                </c:pt>
                <c:pt idx="783">
                  <c:v>31.586884319999999</c:v>
                </c:pt>
                <c:pt idx="784">
                  <c:v>31.565085960000001</c:v>
                </c:pt>
                <c:pt idx="785">
                  <c:v>31.543353840000002</c:v>
                </c:pt>
                <c:pt idx="786">
                  <c:v>31.52166588</c:v>
                </c:pt>
                <c:pt idx="787">
                  <c:v>31.49999999999979</c:v>
                </c:pt>
                <c:pt idx="788">
                  <c:v>31.47833412</c:v>
                </c:pt>
                <c:pt idx="789">
                  <c:v>31.456646159999998</c:v>
                </c:pt>
                <c:pt idx="790">
                  <c:v>31.434914039999999</c:v>
                </c:pt>
                <c:pt idx="791">
                  <c:v>31.413115680000001</c:v>
                </c:pt>
                <c:pt idx="792">
                  <c:v>31.391228999999999</c:v>
                </c:pt>
                <c:pt idx="793">
                  <c:v>31.369231920000001</c:v>
                </c:pt>
                <c:pt idx="794">
                  <c:v>31.347102360000001</c:v>
                </c:pt>
                <c:pt idx="795">
                  <c:v>31.324818239999999</c:v>
                </c:pt>
                <c:pt idx="796">
                  <c:v>31.302357480000001</c:v>
                </c:pt>
                <c:pt idx="797">
                  <c:v>31.279698</c:v>
                </c:pt>
                <c:pt idx="798">
                  <c:v>31.256817720000001</c:v>
                </c:pt>
                <c:pt idx="799">
                  <c:v>31.23369456</c:v>
                </c:pt>
                <c:pt idx="800">
                  <c:v>32.762619039999997</c:v>
                </c:pt>
                <c:pt idx="801">
                  <c:v>32.739803080000002</c:v>
                </c:pt>
                <c:pt idx="802">
                  <c:v>32.717230000000001</c:v>
                </c:pt>
                <c:pt idx="803">
                  <c:v>32.694877720000001</c:v>
                </c:pt>
                <c:pt idx="804">
                  <c:v>32.672724160000001</c:v>
                </c:pt>
                <c:pt idx="805">
                  <c:v>32.650747240000001</c:v>
                </c:pt>
                <c:pt idx="806">
                  <c:v>32.62892488</c:v>
                </c:pt>
                <c:pt idx="807">
                  <c:v>32.607235000000003</c:v>
                </c:pt>
                <c:pt idx="808">
                  <c:v>32.585655520000003</c:v>
                </c:pt>
                <c:pt idx="809">
                  <c:v>32.564164359999999</c:v>
                </c:pt>
                <c:pt idx="810">
                  <c:v>32.542739439999998</c:v>
                </c:pt>
                <c:pt idx="811">
                  <c:v>32.521358679999999</c:v>
                </c:pt>
                <c:pt idx="812">
                  <c:v>32.499999999999815</c:v>
                </c:pt>
                <c:pt idx="813">
                  <c:v>32.478641320000001</c:v>
                </c:pt>
                <c:pt idx="814">
                  <c:v>32.457260560000002</c:v>
                </c:pt>
                <c:pt idx="815">
                  <c:v>32.435835640000001</c:v>
                </c:pt>
                <c:pt idx="816">
                  <c:v>32.414344479999997</c:v>
                </c:pt>
                <c:pt idx="817">
                  <c:v>32.392764999999997</c:v>
                </c:pt>
                <c:pt idx="818">
                  <c:v>32.37107512</c:v>
                </c:pt>
                <c:pt idx="819">
                  <c:v>32.349252759999999</c:v>
                </c:pt>
                <c:pt idx="820">
                  <c:v>32.327275839999999</c:v>
                </c:pt>
                <c:pt idx="821">
                  <c:v>32.305122279999999</c:v>
                </c:pt>
                <c:pt idx="822">
                  <c:v>32.282769999999999</c:v>
                </c:pt>
                <c:pt idx="823">
                  <c:v>32.260196919999998</c:v>
                </c:pt>
                <c:pt idx="824">
                  <c:v>32.237380960000003</c:v>
                </c:pt>
                <c:pt idx="825">
                  <c:v>33.758817440000001</c:v>
                </c:pt>
                <c:pt idx="826">
                  <c:v>33.736318279999999</c:v>
                </c:pt>
                <c:pt idx="827">
                  <c:v>33.714061999999998</c:v>
                </c:pt>
                <c:pt idx="828">
                  <c:v>33.692026519999999</c:v>
                </c:pt>
                <c:pt idx="829">
                  <c:v>33.67018976</c:v>
                </c:pt>
                <c:pt idx="830">
                  <c:v>33.64852964</c:v>
                </c:pt>
                <c:pt idx="831">
                  <c:v>33.627024079999998</c:v>
                </c:pt>
                <c:pt idx="832">
                  <c:v>33.605651000000002</c:v>
                </c:pt>
                <c:pt idx="833">
                  <c:v>33.584388320000002</c:v>
                </c:pt>
                <c:pt idx="834">
                  <c:v>33.563213959999999</c:v>
                </c:pt>
                <c:pt idx="835">
                  <c:v>33.542105839999998</c:v>
                </c:pt>
                <c:pt idx="836">
                  <c:v>33.521041879999999</c:v>
                </c:pt>
                <c:pt idx="837">
                  <c:v>33.499999999999844</c:v>
                </c:pt>
                <c:pt idx="838">
                  <c:v>33.478958120000001</c:v>
                </c:pt>
                <c:pt idx="839">
                  <c:v>33.457894160000002</c:v>
                </c:pt>
                <c:pt idx="840">
                  <c:v>33.436786040000001</c:v>
                </c:pt>
                <c:pt idx="841">
                  <c:v>33.415611679999998</c:v>
                </c:pt>
                <c:pt idx="842">
                  <c:v>33.394348999999998</c:v>
                </c:pt>
                <c:pt idx="843">
                  <c:v>33.372975920000002</c:v>
                </c:pt>
                <c:pt idx="844">
                  <c:v>33.35147036</c:v>
                </c:pt>
                <c:pt idx="845">
                  <c:v>33.32981024</c:v>
                </c:pt>
                <c:pt idx="846">
                  <c:v>33.307973480000001</c:v>
                </c:pt>
                <c:pt idx="847">
                  <c:v>33.285938000000002</c:v>
                </c:pt>
                <c:pt idx="848">
                  <c:v>33.263681720000001</c:v>
                </c:pt>
                <c:pt idx="849">
                  <c:v>33.241182559999999</c:v>
                </c:pt>
                <c:pt idx="850">
                  <c:v>34.754900640000002</c:v>
                </c:pt>
                <c:pt idx="851">
                  <c:v>34.732727879999999</c:v>
                </c:pt>
                <c:pt idx="852">
                  <c:v>34.710797999999997</c:v>
                </c:pt>
                <c:pt idx="853">
                  <c:v>34.689088920000003</c:v>
                </c:pt>
                <c:pt idx="854">
                  <c:v>34.667578560000003</c:v>
                </c:pt>
                <c:pt idx="855">
                  <c:v>34.646244840000001</c:v>
                </c:pt>
                <c:pt idx="856">
                  <c:v>34.625065679999999</c:v>
                </c:pt>
                <c:pt idx="857">
                  <c:v>34.604019000000001</c:v>
                </c:pt>
                <c:pt idx="858">
                  <c:v>34.58308272</c:v>
                </c:pt>
                <c:pt idx="859">
                  <c:v>34.562234760000003</c:v>
                </c:pt>
                <c:pt idx="860">
                  <c:v>34.54145304</c:v>
                </c:pt>
                <c:pt idx="861">
                  <c:v>34.52071548</c:v>
                </c:pt>
                <c:pt idx="862">
                  <c:v>34.499999999999865</c:v>
                </c:pt>
                <c:pt idx="863">
                  <c:v>34.47928452</c:v>
                </c:pt>
                <c:pt idx="864">
                  <c:v>34.45854696</c:v>
                </c:pt>
                <c:pt idx="865">
                  <c:v>34.437765239999997</c:v>
                </c:pt>
                <c:pt idx="866">
                  <c:v>34.41691728</c:v>
                </c:pt>
                <c:pt idx="867">
                  <c:v>34.395980999999999</c:v>
                </c:pt>
                <c:pt idx="868">
                  <c:v>34.374934320000001</c:v>
                </c:pt>
                <c:pt idx="869">
                  <c:v>34.353755159999999</c:v>
                </c:pt>
                <c:pt idx="870">
                  <c:v>34.332421439999997</c:v>
                </c:pt>
                <c:pt idx="871">
                  <c:v>34.310911079999997</c:v>
                </c:pt>
                <c:pt idx="872">
                  <c:v>34.289202000000003</c:v>
                </c:pt>
                <c:pt idx="873">
                  <c:v>34.267272120000001</c:v>
                </c:pt>
                <c:pt idx="874">
                  <c:v>34.245099359999998</c:v>
                </c:pt>
                <c:pt idx="875">
                  <c:v>35.75086864</c:v>
                </c:pt>
                <c:pt idx="876">
                  <c:v>35.729031880000001</c:v>
                </c:pt>
                <c:pt idx="877">
                  <c:v>35.707438000000003</c:v>
                </c:pt>
                <c:pt idx="878">
                  <c:v>35.68606492</c:v>
                </c:pt>
                <c:pt idx="879">
                  <c:v>35.664890560000003</c:v>
                </c:pt>
                <c:pt idx="880">
                  <c:v>35.643892839999999</c:v>
                </c:pt>
                <c:pt idx="881">
                  <c:v>35.623049680000001</c:v>
                </c:pt>
                <c:pt idx="882">
                  <c:v>35.602339000000001</c:v>
                </c:pt>
                <c:pt idx="883">
                  <c:v>35.581738719999997</c:v>
                </c:pt>
                <c:pt idx="884">
                  <c:v>35.561226759999997</c:v>
                </c:pt>
                <c:pt idx="885">
                  <c:v>35.540781039999999</c:v>
                </c:pt>
                <c:pt idx="886">
                  <c:v>35.520379480000003</c:v>
                </c:pt>
                <c:pt idx="887">
                  <c:v>35.499999999999893</c:v>
                </c:pt>
                <c:pt idx="888">
                  <c:v>35.479620519999997</c:v>
                </c:pt>
                <c:pt idx="889">
                  <c:v>35.459218960000001</c:v>
                </c:pt>
                <c:pt idx="890">
                  <c:v>35.438773240000003</c:v>
                </c:pt>
                <c:pt idx="891">
                  <c:v>35.418261280000003</c:v>
                </c:pt>
                <c:pt idx="892">
                  <c:v>35.397660999999999</c:v>
                </c:pt>
                <c:pt idx="893">
                  <c:v>35.376950319999999</c:v>
                </c:pt>
                <c:pt idx="894">
                  <c:v>35.356107160000001</c:v>
                </c:pt>
                <c:pt idx="895">
                  <c:v>35.335109439999997</c:v>
                </c:pt>
                <c:pt idx="896">
                  <c:v>35.31393508</c:v>
                </c:pt>
                <c:pt idx="897">
                  <c:v>35.292561999999997</c:v>
                </c:pt>
                <c:pt idx="898">
                  <c:v>35.270968119999999</c:v>
                </c:pt>
                <c:pt idx="899">
                  <c:v>35.24913136</c:v>
                </c:pt>
                <c:pt idx="900">
                  <c:v>36.746721440000002</c:v>
                </c:pt>
                <c:pt idx="901">
                  <c:v>36.725230279999998</c:v>
                </c:pt>
                <c:pt idx="902">
                  <c:v>36.703982000000003</c:v>
                </c:pt>
                <c:pt idx="903">
                  <c:v>36.682954520000003</c:v>
                </c:pt>
                <c:pt idx="904">
                  <c:v>36.662125760000002</c:v>
                </c:pt>
                <c:pt idx="905">
                  <c:v>36.641473640000001</c:v>
                </c:pt>
                <c:pt idx="906">
                  <c:v>36.620976079999998</c:v>
                </c:pt>
                <c:pt idx="907">
                  <c:v>36.600611000000001</c:v>
                </c:pt>
                <c:pt idx="908">
                  <c:v>36.58035632</c:v>
                </c:pt>
                <c:pt idx="909">
                  <c:v>36.560189960000002</c:v>
                </c:pt>
                <c:pt idx="910">
                  <c:v>36.54008984</c:v>
                </c:pt>
                <c:pt idx="911">
                  <c:v>36.52003388</c:v>
                </c:pt>
                <c:pt idx="912">
                  <c:v>36.499999999999915</c:v>
                </c:pt>
                <c:pt idx="913">
                  <c:v>36.47996612</c:v>
                </c:pt>
                <c:pt idx="914">
                  <c:v>36.45991016</c:v>
                </c:pt>
                <c:pt idx="915">
                  <c:v>36.439810039999998</c:v>
                </c:pt>
                <c:pt idx="916">
                  <c:v>36.41964368</c:v>
                </c:pt>
                <c:pt idx="917">
                  <c:v>36.399388999999999</c:v>
                </c:pt>
                <c:pt idx="918">
                  <c:v>36.379023920000002</c:v>
                </c:pt>
                <c:pt idx="919">
                  <c:v>36.358526359999999</c:v>
                </c:pt>
                <c:pt idx="920">
                  <c:v>36.337874239999998</c:v>
                </c:pt>
                <c:pt idx="921">
                  <c:v>36.317045479999997</c:v>
                </c:pt>
                <c:pt idx="922">
                  <c:v>36.296017999999997</c:v>
                </c:pt>
                <c:pt idx="923">
                  <c:v>36.274769720000002</c:v>
                </c:pt>
                <c:pt idx="924">
                  <c:v>36.253278559999998</c:v>
                </c:pt>
                <c:pt idx="925">
                  <c:v>37.74245904</c:v>
                </c:pt>
                <c:pt idx="926">
                  <c:v>37.721323079999998</c:v>
                </c:pt>
                <c:pt idx="927">
                  <c:v>37.700429999999997</c:v>
                </c:pt>
                <c:pt idx="928">
                  <c:v>37.679757719999998</c:v>
                </c:pt>
                <c:pt idx="929">
                  <c:v>37.659284159999999</c:v>
                </c:pt>
                <c:pt idx="930">
                  <c:v>37.638987239999999</c:v>
                </c:pt>
                <c:pt idx="931">
                  <c:v>37.618844879999997</c:v>
                </c:pt>
                <c:pt idx="932">
                  <c:v>37.598835000000001</c:v>
                </c:pt>
                <c:pt idx="933">
                  <c:v>37.578935520000002</c:v>
                </c:pt>
                <c:pt idx="934">
                  <c:v>37.559124359999998</c:v>
                </c:pt>
                <c:pt idx="935">
                  <c:v>37.539379439999998</c:v>
                </c:pt>
                <c:pt idx="936">
                  <c:v>37.519678679999998</c:v>
                </c:pt>
                <c:pt idx="937">
                  <c:v>37.499999999999936</c:v>
                </c:pt>
                <c:pt idx="938">
                  <c:v>37.480321320000002</c:v>
                </c:pt>
                <c:pt idx="939">
                  <c:v>37.460620560000002</c:v>
                </c:pt>
                <c:pt idx="940">
                  <c:v>37.440875640000002</c:v>
                </c:pt>
                <c:pt idx="941">
                  <c:v>37.421064479999998</c:v>
                </c:pt>
                <c:pt idx="942">
                  <c:v>37.401164999999999</c:v>
                </c:pt>
                <c:pt idx="943">
                  <c:v>37.381155120000003</c:v>
                </c:pt>
                <c:pt idx="944">
                  <c:v>37.361012760000001</c:v>
                </c:pt>
                <c:pt idx="945">
                  <c:v>37.340715840000001</c:v>
                </c:pt>
                <c:pt idx="946">
                  <c:v>37.320242280000002</c:v>
                </c:pt>
                <c:pt idx="947">
                  <c:v>37.299570000000003</c:v>
                </c:pt>
                <c:pt idx="948">
                  <c:v>37.278676920000002</c:v>
                </c:pt>
                <c:pt idx="949">
                  <c:v>37.25754096</c:v>
                </c:pt>
                <c:pt idx="950">
                  <c:v>38.738081440000002</c:v>
                </c:pt>
                <c:pt idx="951">
                  <c:v>38.71731028</c:v>
                </c:pt>
                <c:pt idx="952">
                  <c:v>38.696781999999999</c:v>
                </c:pt>
                <c:pt idx="953">
                  <c:v>38.676474519999999</c:v>
                </c:pt>
                <c:pt idx="954">
                  <c:v>38.65636576</c:v>
                </c:pt>
                <c:pt idx="955">
                  <c:v>38.63643364</c:v>
                </c:pt>
                <c:pt idx="956">
                  <c:v>38.616656079999998</c:v>
                </c:pt>
                <c:pt idx="957">
                  <c:v>38.597011000000002</c:v>
                </c:pt>
                <c:pt idx="958">
                  <c:v>38.577476320000002</c:v>
                </c:pt>
                <c:pt idx="959">
                  <c:v>38.558029959999999</c:v>
                </c:pt>
                <c:pt idx="960">
                  <c:v>38.538649839999998</c:v>
                </c:pt>
                <c:pt idx="961">
                  <c:v>38.519313879999999</c:v>
                </c:pt>
                <c:pt idx="962">
                  <c:v>38.499999999999957</c:v>
                </c:pt>
                <c:pt idx="963">
                  <c:v>38.480686120000001</c:v>
                </c:pt>
                <c:pt idx="964">
                  <c:v>38.461350160000002</c:v>
                </c:pt>
                <c:pt idx="965">
                  <c:v>38.441970040000001</c:v>
                </c:pt>
                <c:pt idx="966">
                  <c:v>38.422523679999998</c:v>
                </c:pt>
                <c:pt idx="967">
                  <c:v>38.402988999999998</c:v>
                </c:pt>
                <c:pt idx="968">
                  <c:v>38.383343920000002</c:v>
                </c:pt>
                <c:pt idx="969">
                  <c:v>38.36356636</c:v>
                </c:pt>
                <c:pt idx="970">
                  <c:v>38.34363424</c:v>
                </c:pt>
                <c:pt idx="971">
                  <c:v>38.323525480000001</c:v>
                </c:pt>
                <c:pt idx="972">
                  <c:v>38.303218000000001</c:v>
                </c:pt>
                <c:pt idx="973">
                  <c:v>38.28268972</c:v>
                </c:pt>
                <c:pt idx="974">
                  <c:v>38.261918559999998</c:v>
                </c:pt>
                <c:pt idx="975">
                  <c:v>39.733588640000001</c:v>
                </c:pt>
                <c:pt idx="976">
                  <c:v>39.713191879999997</c:v>
                </c:pt>
                <c:pt idx="977">
                  <c:v>39.693038000000001</c:v>
                </c:pt>
                <c:pt idx="978">
                  <c:v>39.67310492</c:v>
                </c:pt>
                <c:pt idx="979">
                  <c:v>39.653370559999999</c:v>
                </c:pt>
                <c:pt idx="980">
                  <c:v>39.633812839999997</c:v>
                </c:pt>
                <c:pt idx="981">
                  <c:v>39.614409680000001</c:v>
                </c:pt>
                <c:pt idx="982">
                  <c:v>39.595139000000003</c:v>
                </c:pt>
                <c:pt idx="983">
                  <c:v>39.575978720000002</c:v>
                </c:pt>
                <c:pt idx="984">
                  <c:v>39.556906759999997</c:v>
                </c:pt>
                <c:pt idx="985">
                  <c:v>39.537901040000001</c:v>
                </c:pt>
                <c:pt idx="986">
                  <c:v>39.51893948</c:v>
                </c:pt>
                <c:pt idx="987">
                  <c:v>39.499999999999979</c:v>
                </c:pt>
                <c:pt idx="988">
                  <c:v>39.48106052</c:v>
                </c:pt>
                <c:pt idx="989">
                  <c:v>39.462098959999999</c:v>
                </c:pt>
                <c:pt idx="990">
                  <c:v>39.443093240000003</c:v>
                </c:pt>
                <c:pt idx="991">
                  <c:v>39.424021279999998</c:v>
                </c:pt>
                <c:pt idx="992">
                  <c:v>39.404860999999997</c:v>
                </c:pt>
                <c:pt idx="993">
                  <c:v>39.385590319999999</c:v>
                </c:pt>
                <c:pt idx="994">
                  <c:v>39.366187160000003</c:v>
                </c:pt>
                <c:pt idx="995">
                  <c:v>39.346629440000001</c:v>
                </c:pt>
                <c:pt idx="996">
                  <c:v>39.32689508</c:v>
                </c:pt>
                <c:pt idx="997">
                  <c:v>39.306961999999999</c:v>
                </c:pt>
                <c:pt idx="998">
                  <c:v>39.286808120000003</c:v>
                </c:pt>
                <c:pt idx="999">
                  <c:v>39.266411359999999</c:v>
                </c:pt>
                <c:pt idx="1000">
                  <c:v>40.728980640000003</c:v>
                </c:pt>
                <c:pt idx="1001">
                  <c:v>40.708967880000003</c:v>
                </c:pt>
                <c:pt idx="1002">
                  <c:v>40.689197999999998</c:v>
                </c:pt>
                <c:pt idx="1003">
                  <c:v>40.66964892</c:v>
                </c:pt>
                <c:pt idx="1004">
                  <c:v>40.650298560000003</c:v>
                </c:pt>
                <c:pt idx="1005">
                  <c:v>40.631124839999998</c:v>
                </c:pt>
                <c:pt idx="1006">
                  <c:v>40.612105679999999</c:v>
                </c:pt>
                <c:pt idx="1007">
                  <c:v>40.593218999999998</c:v>
                </c:pt>
                <c:pt idx="1008">
                  <c:v>40.57444272</c:v>
                </c:pt>
                <c:pt idx="1009">
                  <c:v>40.555754759999999</c:v>
                </c:pt>
                <c:pt idx="1010">
                  <c:v>40.537133040000001</c:v>
                </c:pt>
                <c:pt idx="1011">
                  <c:v>40.518555480000003</c:v>
                </c:pt>
                <c:pt idx="1012">
                  <c:v>40.5</c:v>
                </c:pt>
                <c:pt idx="1013">
                  <c:v>40.481444519999997</c:v>
                </c:pt>
                <c:pt idx="1014">
                  <c:v>40.462866959999999</c:v>
                </c:pt>
                <c:pt idx="1015">
                  <c:v>40.444245240000001</c:v>
                </c:pt>
                <c:pt idx="1016">
                  <c:v>40.42555728</c:v>
                </c:pt>
                <c:pt idx="1017">
                  <c:v>40.406781000000002</c:v>
                </c:pt>
                <c:pt idx="1018">
                  <c:v>40.387894320000001</c:v>
                </c:pt>
                <c:pt idx="1019">
                  <c:v>40.368875160000002</c:v>
                </c:pt>
                <c:pt idx="1020">
                  <c:v>40.349701439999997</c:v>
                </c:pt>
                <c:pt idx="1021">
                  <c:v>40.33035108</c:v>
                </c:pt>
                <c:pt idx="1022">
                  <c:v>40.310802000000002</c:v>
                </c:pt>
                <c:pt idx="1023">
                  <c:v>40.291032119999997</c:v>
                </c:pt>
                <c:pt idx="1024">
                  <c:v>40.271019359999997</c:v>
                </c:pt>
                <c:pt idx="1025">
                  <c:v>41.724257440000002</c:v>
                </c:pt>
                <c:pt idx="1026">
                  <c:v>41.704638279999998</c:v>
                </c:pt>
                <c:pt idx="1027">
                  <c:v>41.685262000000002</c:v>
                </c:pt>
                <c:pt idx="1028">
                  <c:v>41.66610652</c:v>
                </c:pt>
                <c:pt idx="1029">
                  <c:v>41.647149759999998</c:v>
                </c:pt>
                <c:pt idx="1030">
                  <c:v>41.628369640000003</c:v>
                </c:pt>
                <c:pt idx="1031">
                  <c:v>41.609744079999999</c:v>
                </c:pt>
                <c:pt idx="1032">
                  <c:v>41.591251</c:v>
                </c:pt>
                <c:pt idx="1033">
                  <c:v>41.572868319999998</c:v>
                </c:pt>
                <c:pt idx="1034">
                  <c:v>41.554573959999999</c:v>
                </c:pt>
                <c:pt idx="1035">
                  <c:v>41.536345840000003</c:v>
                </c:pt>
                <c:pt idx="1036">
                  <c:v>41.518161880000001</c:v>
                </c:pt>
                <c:pt idx="1037">
                  <c:v>41.500000000000021</c:v>
                </c:pt>
                <c:pt idx="1038">
                  <c:v>41.481838119999999</c:v>
                </c:pt>
                <c:pt idx="1039">
                  <c:v>41.463654159999997</c:v>
                </c:pt>
                <c:pt idx="1040">
                  <c:v>41.445426040000001</c:v>
                </c:pt>
                <c:pt idx="1041">
                  <c:v>41.427131680000002</c:v>
                </c:pt>
                <c:pt idx="1042">
                  <c:v>41.408749</c:v>
                </c:pt>
                <c:pt idx="1043">
                  <c:v>41.390255920000001</c:v>
                </c:pt>
                <c:pt idx="1044">
                  <c:v>41.371630359999997</c:v>
                </c:pt>
                <c:pt idx="1045">
                  <c:v>41.352850240000002</c:v>
                </c:pt>
                <c:pt idx="1046">
                  <c:v>41.33389348</c:v>
                </c:pt>
                <c:pt idx="1047">
                  <c:v>41.314737999999998</c:v>
                </c:pt>
                <c:pt idx="1048">
                  <c:v>41.295361720000002</c:v>
                </c:pt>
                <c:pt idx="1049">
                  <c:v>41.275742559999998</c:v>
                </c:pt>
                <c:pt idx="1050">
                  <c:v>42.719419039999998</c:v>
                </c:pt>
                <c:pt idx="1051">
                  <c:v>42.700203080000001</c:v>
                </c:pt>
                <c:pt idx="1052">
                  <c:v>42.681229999999999</c:v>
                </c:pt>
                <c:pt idx="1053">
                  <c:v>42.662477719999998</c:v>
                </c:pt>
                <c:pt idx="1054">
                  <c:v>42.643924159999997</c:v>
                </c:pt>
                <c:pt idx="1055">
                  <c:v>42.625547240000003</c:v>
                </c:pt>
                <c:pt idx="1056">
                  <c:v>42.60732488</c:v>
                </c:pt>
                <c:pt idx="1057">
                  <c:v>42.589235000000002</c:v>
                </c:pt>
                <c:pt idx="1058">
                  <c:v>42.571255520000001</c:v>
                </c:pt>
                <c:pt idx="1059">
                  <c:v>42.553364360000003</c:v>
                </c:pt>
                <c:pt idx="1060">
                  <c:v>42.535539440000001</c:v>
                </c:pt>
                <c:pt idx="1061">
                  <c:v>42.51775868</c:v>
                </c:pt>
                <c:pt idx="1062">
                  <c:v>42.500000000000036</c:v>
                </c:pt>
                <c:pt idx="1063">
                  <c:v>42.48224132</c:v>
                </c:pt>
                <c:pt idx="1064">
                  <c:v>42.464460559999999</c:v>
                </c:pt>
                <c:pt idx="1065">
                  <c:v>42.446635639999997</c:v>
                </c:pt>
                <c:pt idx="1066">
                  <c:v>42.428744479999999</c:v>
                </c:pt>
                <c:pt idx="1067">
                  <c:v>42.410764999999998</c:v>
                </c:pt>
                <c:pt idx="1068">
                  <c:v>42.39267512</c:v>
                </c:pt>
                <c:pt idx="1069">
                  <c:v>42.374452759999997</c:v>
                </c:pt>
                <c:pt idx="1070">
                  <c:v>42.356075840000003</c:v>
                </c:pt>
                <c:pt idx="1071">
                  <c:v>42.337522280000002</c:v>
                </c:pt>
                <c:pt idx="1072">
                  <c:v>42.318770000000001</c:v>
                </c:pt>
                <c:pt idx="1073">
                  <c:v>42.299796919999999</c:v>
                </c:pt>
                <c:pt idx="1074">
                  <c:v>42.280580960000002</c:v>
                </c:pt>
                <c:pt idx="1075">
                  <c:v>43.714465439999998</c:v>
                </c:pt>
                <c:pt idx="1076">
                  <c:v>43.695662280000001</c:v>
                </c:pt>
                <c:pt idx="1077">
                  <c:v>43.677101999999998</c:v>
                </c:pt>
                <c:pt idx="1078">
                  <c:v>43.658762520000003</c:v>
                </c:pt>
                <c:pt idx="1079">
                  <c:v>43.640621760000002</c:v>
                </c:pt>
                <c:pt idx="1080">
                  <c:v>43.62265764</c:v>
                </c:pt>
                <c:pt idx="1081">
                  <c:v>43.604848079999996</c:v>
                </c:pt>
                <c:pt idx="1082">
                  <c:v>43.587170999999998</c:v>
                </c:pt>
                <c:pt idx="1083">
                  <c:v>43.569604320000003</c:v>
                </c:pt>
                <c:pt idx="1084">
                  <c:v>43.552125959999998</c:v>
                </c:pt>
                <c:pt idx="1085">
                  <c:v>43.534713840000002</c:v>
                </c:pt>
                <c:pt idx="1086">
                  <c:v>43.517345880000001</c:v>
                </c:pt>
                <c:pt idx="1087">
                  <c:v>43.500000000000057</c:v>
                </c:pt>
                <c:pt idx="1088">
                  <c:v>43.482654119999999</c:v>
                </c:pt>
                <c:pt idx="1089">
                  <c:v>43.465286159999998</c:v>
                </c:pt>
                <c:pt idx="1090">
                  <c:v>43.447874040000002</c:v>
                </c:pt>
                <c:pt idx="1091">
                  <c:v>43.430395679999997</c:v>
                </c:pt>
                <c:pt idx="1092">
                  <c:v>43.412829000000002</c:v>
                </c:pt>
                <c:pt idx="1093">
                  <c:v>43.395151920000004</c:v>
                </c:pt>
                <c:pt idx="1094">
                  <c:v>43.37734236</c:v>
                </c:pt>
                <c:pt idx="1095">
                  <c:v>43.359378239999998</c:v>
                </c:pt>
                <c:pt idx="1096">
                  <c:v>43.341237479999997</c:v>
                </c:pt>
                <c:pt idx="1097">
                  <c:v>43.322898000000002</c:v>
                </c:pt>
                <c:pt idx="1098">
                  <c:v>43.304337719999999</c:v>
                </c:pt>
                <c:pt idx="1099">
                  <c:v>43.285534560000002</c:v>
                </c:pt>
                <c:pt idx="1100">
                  <c:v>44.709396640000001</c:v>
                </c:pt>
                <c:pt idx="1101">
                  <c:v>44.691015880000002</c:v>
                </c:pt>
                <c:pt idx="1102">
                  <c:v>44.672877999999997</c:v>
                </c:pt>
                <c:pt idx="1103">
                  <c:v>44.654960920000001</c:v>
                </c:pt>
                <c:pt idx="1104">
                  <c:v>44.637242559999997</c:v>
                </c:pt>
                <c:pt idx="1105">
                  <c:v>44.61970084</c:v>
                </c:pt>
                <c:pt idx="1106">
                  <c:v>44.602313680000002</c:v>
                </c:pt>
                <c:pt idx="1107">
                  <c:v>44.585059000000001</c:v>
                </c:pt>
                <c:pt idx="1108">
                  <c:v>44.567914719999997</c:v>
                </c:pt>
                <c:pt idx="1109">
                  <c:v>44.550858759999997</c:v>
                </c:pt>
                <c:pt idx="1110">
                  <c:v>44.533869039999999</c:v>
                </c:pt>
                <c:pt idx="1111">
                  <c:v>44.516923480000003</c:v>
                </c:pt>
                <c:pt idx="1112">
                  <c:v>44.500000000000071</c:v>
                </c:pt>
                <c:pt idx="1113">
                  <c:v>44.483076519999997</c:v>
                </c:pt>
                <c:pt idx="1114">
                  <c:v>44.466130960000001</c:v>
                </c:pt>
                <c:pt idx="1115">
                  <c:v>44.449141240000003</c:v>
                </c:pt>
                <c:pt idx="1116">
                  <c:v>44.432085280000003</c:v>
                </c:pt>
                <c:pt idx="1117">
                  <c:v>44.414940999999999</c:v>
                </c:pt>
                <c:pt idx="1118">
                  <c:v>44.397686319999998</c:v>
                </c:pt>
                <c:pt idx="1119">
                  <c:v>44.38029916</c:v>
                </c:pt>
                <c:pt idx="1120">
                  <c:v>44.362757440000003</c:v>
                </c:pt>
                <c:pt idx="1121">
                  <c:v>44.345039079999999</c:v>
                </c:pt>
                <c:pt idx="1122">
                  <c:v>44.327122000000003</c:v>
                </c:pt>
                <c:pt idx="1123">
                  <c:v>44.308984119999998</c:v>
                </c:pt>
                <c:pt idx="1124">
                  <c:v>44.290603359999999</c:v>
                </c:pt>
                <c:pt idx="1125">
                  <c:v>45.704212640000001</c:v>
                </c:pt>
                <c:pt idx="1126">
                  <c:v>45.686263879999998</c:v>
                </c:pt>
                <c:pt idx="1127">
                  <c:v>45.668557999999997</c:v>
                </c:pt>
                <c:pt idx="1128">
                  <c:v>45.651072919999997</c:v>
                </c:pt>
                <c:pt idx="1129">
                  <c:v>45.633786559999997</c:v>
                </c:pt>
                <c:pt idx="1130">
                  <c:v>45.616676839999997</c:v>
                </c:pt>
                <c:pt idx="1131">
                  <c:v>45.599721680000002</c:v>
                </c:pt>
                <c:pt idx="1132">
                  <c:v>45.582898999999998</c:v>
                </c:pt>
                <c:pt idx="1133">
                  <c:v>45.566186719999997</c:v>
                </c:pt>
                <c:pt idx="1134">
                  <c:v>45.549562760000001</c:v>
                </c:pt>
                <c:pt idx="1135">
                  <c:v>45.533005039999999</c:v>
                </c:pt>
                <c:pt idx="1136">
                  <c:v>45.516491479999999</c:v>
                </c:pt>
                <c:pt idx="1137">
                  <c:v>45.500000000000085</c:v>
                </c:pt>
                <c:pt idx="1138">
                  <c:v>45.483508520000001</c:v>
                </c:pt>
                <c:pt idx="1139">
                  <c:v>45.466994960000001</c:v>
                </c:pt>
                <c:pt idx="1140">
                  <c:v>45.450437239999999</c:v>
                </c:pt>
                <c:pt idx="1141">
                  <c:v>45.433813280000003</c:v>
                </c:pt>
                <c:pt idx="1142">
                  <c:v>45.417101000000002</c:v>
                </c:pt>
                <c:pt idx="1143">
                  <c:v>45.400278319999998</c:v>
                </c:pt>
                <c:pt idx="1144">
                  <c:v>45.383323160000003</c:v>
                </c:pt>
                <c:pt idx="1145">
                  <c:v>45.366213440000003</c:v>
                </c:pt>
                <c:pt idx="1146">
                  <c:v>45.348927080000003</c:v>
                </c:pt>
                <c:pt idx="1147">
                  <c:v>45.331442000000003</c:v>
                </c:pt>
                <c:pt idx="1148">
                  <c:v>45.313736120000002</c:v>
                </c:pt>
                <c:pt idx="1149">
                  <c:v>45.295787359999999</c:v>
                </c:pt>
                <c:pt idx="1150">
                  <c:v>46.698913439999998</c:v>
                </c:pt>
                <c:pt idx="1151">
                  <c:v>46.681406279999997</c:v>
                </c:pt>
                <c:pt idx="1152">
                  <c:v>46.664141999999998</c:v>
                </c:pt>
                <c:pt idx="1153">
                  <c:v>46.64709852</c:v>
                </c:pt>
                <c:pt idx="1154">
                  <c:v>46.630253760000002</c:v>
                </c:pt>
                <c:pt idx="1155">
                  <c:v>46.613585639999997</c:v>
                </c:pt>
                <c:pt idx="1156">
                  <c:v>46.597072079999997</c:v>
                </c:pt>
                <c:pt idx="1157">
                  <c:v>46.580691000000002</c:v>
                </c:pt>
                <c:pt idx="1158">
                  <c:v>46.564420320000004</c:v>
                </c:pt>
                <c:pt idx="1159">
                  <c:v>46.548237960000002</c:v>
                </c:pt>
                <c:pt idx="1160">
                  <c:v>46.532121840000002</c:v>
                </c:pt>
                <c:pt idx="1161">
                  <c:v>46.516049879999997</c:v>
                </c:pt>
                <c:pt idx="1162">
                  <c:v>46.500000000000107</c:v>
                </c:pt>
                <c:pt idx="1163">
                  <c:v>46.483950120000003</c:v>
                </c:pt>
                <c:pt idx="1164">
                  <c:v>46.467878159999998</c:v>
                </c:pt>
                <c:pt idx="1165">
                  <c:v>46.451762039999998</c:v>
                </c:pt>
                <c:pt idx="1166">
                  <c:v>46.435579679999996</c:v>
                </c:pt>
                <c:pt idx="1167">
                  <c:v>46.419308999999998</c:v>
                </c:pt>
                <c:pt idx="1168">
                  <c:v>46.402927920000003</c:v>
                </c:pt>
                <c:pt idx="1169">
                  <c:v>46.386414360000003</c:v>
                </c:pt>
                <c:pt idx="1170">
                  <c:v>46.369746239999998</c:v>
                </c:pt>
                <c:pt idx="1171">
                  <c:v>46.35290148</c:v>
                </c:pt>
                <c:pt idx="1172">
                  <c:v>46.335858000000002</c:v>
                </c:pt>
                <c:pt idx="1173">
                  <c:v>46.318593720000003</c:v>
                </c:pt>
                <c:pt idx="1174">
                  <c:v>46.301086560000002</c:v>
                </c:pt>
                <c:pt idx="1175">
                  <c:v>47.693499039999999</c:v>
                </c:pt>
                <c:pt idx="1176">
                  <c:v>47.676443079999999</c:v>
                </c:pt>
                <c:pt idx="1177">
                  <c:v>47.65963</c:v>
                </c:pt>
                <c:pt idx="1178">
                  <c:v>47.643037720000002</c:v>
                </c:pt>
                <c:pt idx="1179">
                  <c:v>47.626644159999998</c:v>
                </c:pt>
                <c:pt idx="1180">
                  <c:v>47.61042724</c:v>
                </c:pt>
                <c:pt idx="1181">
                  <c:v>47.594364880000001</c:v>
                </c:pt>
                <c:pt idx="1182">
                  <c:v>47.578434999999999</c:v>
                </c:pt>
                <c:pt idx="1183">
                  <c:v>47.562615520000001</c:v>
                </c:pt>
                <c:pt idx="1184">
                  <c:v>47.54688436</c:v>
                </c:pt>
                <c:pt idx="1185">
                  <c:v>47.531219440000001</c:v>
                </c:pt>
                <c:pt idx="1186">
                  <c:v>47.515598679999997</c:v>
                </c:pt>
                <c:pt idx="1187">
                  <c:v>47.500000000000114</c:v>
                </c:pt>
                <c:pt idx="1188">
                  <c:v>47.484401320000003</c:v>
                </c:pt>
                <c:pt idx="1189">
                  <c:v>47.468780559999999</c:v>
                </c:pt>
                <c:pt idx="1190">
                  <c:v>47.45311564</c:v>
                </c:pt>
                <c:pt idx="1191">
                  <c:v>47.437384479999999</c:v>
                </c:pt>
                <c:pt idx="1192">
                  <c:v>47.421565000000001</c:v>
                </c:pt>
                <c:pt idx="1193">
                  <c:v>47.405635119999999</c:v>
                </c:pt>
                <c:pt idx="1194">
                  <c:v>47.38957276</c:v>
                </c:pt>
                <c:pt idx="1195">
                  <c:v>47.373355840000002</c:v>
                </c:pt>
                <c:pt idx="1196">
                  <c:v>47.356962279999998</c:v>
                </c:pt>
                <c:pt idx="1197">
                  <c:v>47.34037</c:v>
                </c:pt>
                <c:pt idx="1198">
                  <c:v>47.323556920000001</c:v>
                </c:pt>
                <c:pt idx="1199">
                  <c:v>47.306500960000001</c:v>
                </c:pt>
                <c:pt idx="1200">
                  <c:v>48.687969440000003</c:v>
                </c:pt>
                <c:pt idx="1201">
                  <c:v>48.671374280000002</c:v>
                </c:pt>
                <c:pt idx="1202">
                  <c:v>48.655022000000002</c:v>
                </c:pt>
                <c:pt idx="1203">
                  <c:v>48.638890519999997</c:v>
                </c:pt>
                <c:pt idx="1204">
                  <c:v>48.622957759999998</c:v>
                </c:pt>
                <c:pt idx="1205">
                  <c:v>48.60720164</c:v>
                </c:pt>
                <c:pt idx="1206">
                  <c:v>48.591600079999999</c:v>
                </c:pt>
                <c:pt idx="1207">
                  <c:v>48.576130999999997</c:v>
                </c:pt>
                <c:pt idx="1208">
                  <c:v>48.560772319999998</c:v>
                </c:pt>
                <c:pt idx="1209">
                  <c:v>48.545501960000003</c:v>
                </c:pt>
                <c:pt idx="1210">
                  <c:v>48.530297840000003</c:v>
                </c:pt>
                <c:pt idx="1211">
                  <c:v>48.515137879999997</c:v>
                </c:pt>
                <c:pt idx="1212">
                  <c:v>48.500000000000128</c:v>
                </c:pt>
                <c:pt idx="1213">
                  <c:v>48.484862120000003</c:v>
                </c:pt>
                <c:pt idx="1214">
                  <c:v>48.469702159999997</c:v>
                </c:pt>
                <c:pt idx="1215">
                  <c:v>48.454498039999997</c:v>
                </c:pt>
                <c:pt idx="1216">
                  <c:v>48.439227680000002</c:v>
                </c:pt>
                <c:pt idx="1217">
                  <c:v>48.423869000000003</c:v>
                </c:pt>
                <c:pt idx="1218">
                  <c:v>48.408399920000001</c:v>
                </c:pt>
                <c:pt idx="1219">
                  <c:v>48.39279836</c:v>
                </c:pt>
                <c:pt idx="1220">
                  <c:v>48.377042240000002</c:v>
                </c:pt>
                <c:pt idx="1221">
                  <c:v>48.361109480000003</c:v>
                </c:pt>
                <c:pt idx="1222">
                  <c:v>48.344977999999998</c:v>
                </c:pt>
                <c:pt idx="1223">
                  <c:v>48.328625719999998</c:v>
                </c:pt>
                <c:pt idx="1224">
                  <c:v>48.312030559999997</c:v>
                </c:pt>
                <c:pt idx="1225">
                  <c:v>49.682324639999997</c:v>
                </c:pt>
                <c:pt idx="1226">
                  <c:v>49.666199880000001</c:v>
                </c:pt>
                <c:pt idx="1227">
                  <c:v>49.650317999999999</c:v>
                </c:pt>
                <c:pt idx="1228">
                  <c:v>49.634656919999998</c:v>
                </c:pt>
                <c:pt idx="1229">
                  <c:v>49.619194559999997</c:v>
                </c:pt>
                <c:pt idx="1230">
                  <c:v>49.603908840000003</c:v>
                </c:pt>
                <c:pt idx="1231">
                  <c:v>49.58877768</c:v>
                </c:pt>
                <c:pt idx="1232">
                  <c:v>49.573779000000002</c:v>
                </c:pt>
                <c:pt idx="1233">
                  <c:v>49.558890720000001</c:v>
                </c:pt>
                <c:pt idx="1234">
                  <c:v>49.544090760000003</c:v>
                </c:pt>
                <c:pt idx="1235">
                  <c:v>49.529357040000001</c:v>
                </c:pt>
                <c:pt idx="1236">
                  <c:v>49.51466748</c:v>
                </c:pt>
                <c:pt idx="1237">
                  <c:v>49.500000000000142</c:v>
                </c:pt>
                <c:pt idx="1238">
                  <c:v>49.48533252</c:v>
                </c:pt>
                <c:pt idx="1239">
                  <c:v>49.470642959999999</c:v>
                </c:pt>
                <c:pt idx="1240">
                  <c:v>49.455909239999997</c:v>
                </c:pt>
                <c:pt idx="1241">
                  <c:v>49.441109279999999</c:v>
                </c:pt>
                <c:pt idx="1242">
                  <c:v>49.426220999999998</c:v>
                </c:pt>
                <c:pt idx="1243">
                  <c:v>49.41122232</c:v>
                </c:pt>
                <c:pt idx="1244">
                  <c:v>49.396091159999997</c:v>
                </c:pt>
                <c:pt idx="1245">
                  <c:v>49.380805440000003</c:v>
                </c:pt>
                <c:pt idx="1246">
                  <c:v>49.365343080000002</c:v>
                </c:pt>
                <c:pt idx="1247">
                  <c:v>49.349682000000001</c:v>
                </c:pt>
                <c:pt idx="1248">
                  <c:v>49.333800119999999</c:v>
                </c:pt>
                <c:pt idx="1249">
                  <c:v>49.317675360000003</c:v>
                </c:pt>
                <c:pt idx="1250">
                  <c:v>50.676564640000002</c:v>
                </c:pt>
                <c:pt idx="1251">
                  <c:v>50.660919880000002</c:v>
                </c:pt>
                <c:pt idx="1252">
                  <c:v>50.645518000000003</c:v>
                </c:pt>
                <c:pt idx="1253">
                  <c:v>50.630336919999998</c:v>
                </c:pt>
                <c:pt idx="1254">
                  <c:v>50.61535456</c:v>
                </c:pt>
                <c:pt idx="1255">
                  <c:v>50.600548840000002</c:v>
                </c:pt>
                <c:pt idx="1256">
                  <c:v>50.585897680000002</c:v>
                </c:pt>
                <c:pt idx="1257">
                  <c:v>50.571379</c:v>
                </c:pt>
                <c:pt idx="1258">
                  <c:v>50.556970720000002</c:v>
                </c:pt>
                <c:pt idx="1259">
                  <c:v>50.542650760000001</c:v>
                </c:pt>
                <c:pt idx="1260">
                  <c:v>50.528397040000002</c:v>
                </c:pt>
                <c:pt idx="1261">
                  <c:v>50.514187479999997</c:v>
                </c:pt>
                <c:pt idx="1262">
                  <c:v>50.500000000000149</c:v>
                </c:pt>
                <c:pt idx="1263">
                  <c:v>50.485812520000003</c:v>
                </c:pt>
                <c:pt idx="1264">
                  <c:v>50.471602959999998</c:v>
                </c:pt>
                <c:pt idx="1265">
                  <c:v>50.457349239999999</c:v>
                </c:pt>
                <c:pt idx="1266">
                  <c:v>50.443029279999998</c:v>
                </c:pt>
                <c:pt idx="1267">
                  <c:v>50.428621</c:v>
                </c:pt>
                <c:pt idx="1268">
                  <c:v>50.414102319999998</c:v>
                </c:pt>
                <c:pt idx="1269">
                  <c:v>50.399451159999998</c:v>
                </c:pt>
                <c:pt idx="1270">
                  <c:v>50.38464544</c:v>
                </c:pt>
                <c:pt idx="1271">
                  <c:v>50.369663080000002</c:v>
                </c:pt>
                <c:pt idx="1272">
                  <c:v>50.354481999999997</c:v>
                </c:pt>
                <c:pt idx="1273">
                  <c:v>50.339080119999998</c:v>
                </c:pt>
                <c:pt idx="1274">
                  <c:v>50.323435359999998</c:v>
                </c:pt>
                <c:pt idx="1275">
                  <c:v>51.670689439999997</c:v>
                </c:pt>
                <c:pt idx="1276">
                  <c:v>51.655534279999998</c:v>
                </c:pt>
                <c:pt idx="1277">
                  <c:v>51.640622</c:v>
                </c:pt>
                <c:pt idx="1278">
                  <c:v>51.625930519999997</c:v>
                </c:pt>
                <c:pt idx="1279">
                  <c:v>51.611437760000001</c:v>
                </c:pt>
                <c:pt idx="1280">
                  <c:v>51.597121639999997</c:v>
                </c:pt>
                <c:pt idx="1281">
                  <c:v>51.582960079999999</c:v>
                </c:pt>
                <c:pt idx="1282">
                  <c:v>51.568930999999999</c:v>
                </c:pt>
                <c:pt idx="1283">
                  <c:v>51.555012320000003</c:v>
                </c:pt>
                <c:pt idx="1284">
                  <c:v>51.541181960000003</c:v>
                </c:pt>
                <c:pt idx="1285">
                  <c:v>51.527417839999998</c:v>
                </c:pt>
                <c:pt idx="1286">
                  <c:v>51.513697880000002</c:v>
                </c:pt>
                <c:pt idx="1287">
                  <c:v>51.500000000000163</c:v>
                </c:pt>
                <c:pt idx="1288">
                  <c:v>51.486302119999998</c:v>
                </c:pt>
                <c:pt idx="1289">
                  <c:v>51.472582160000002</c:v>
                </c:pt>
                <c:pt idx="1290">
                  <c:v>51.458818039999997</c:v>
                </c:pt>
                <c:pt idx="1291">
                  <c:v>51.444987679999997</c:v>
                </c:pt>
                <c:pt idx="1292">
                  <c:v>51.431069000000001</c:v>
                </c:pt>
                <c:pt idx="1293">
                  <c:v>51.417039920000001</c:v>
                </c:pt>
                <c:pt idx="1294">
                  <c:v>51.402878360000003</c:v>
                </c:pt>
                <c:pt idx="1295">
                  <c:v>51.388562239999999</c:v>
                </c:pt>
                <c:pt idx="1296">
                  <c:v>51.374069480000003</c:v>
                </c:pt>
                <c:pt idx="1297">
                  <c:v>51.359378</c:v>
                </c:pt>
                <c:pt idx="1298">
                  <c:v>51.344465720000002</c:v>
                </c:pt>
                <c:pt idx="1299">
                  <c:v>51.329310560000003</c:v>
                </c:pt>
                <c:pt idx="1300">
                  <c:v>52.664699040000002</c:v>
                </c:pt>
                <c:pt idx="1301">
                  <c:v>52.650043080000003</c:v>
                </c:pt>
                <c:pt idx="1302">
                  <c:v>52.635629999999999</c:v>
                </c:pt>
                <c:pt idx="1303">
                  <c:v>52.621437720000003</c:v>
                </c:pt>
                <c:pt idx="1304">
                  <c:v>52.60744416</c:v>
                </c:pt>
                <c:pt idx="1305">
                  <c:v>52.593627240000004</c:v>
                </c:pt>
                <c:pt idx="1306">
                  <c:v>52.579964879999999</c:v>
                </c:pt>
                <c:pt idx="1307">
                  <c:v>52.566434999999998</c:v>
                </c:pt>
                <c:pt idx="1308">
                  <c:v>52.553015520000002</c:v>
                </c:pt>
                <c:pt idx="1309">
                  <c:v>52.539684360000003</c:v>
                </c:pt>
                <c:pt idx="1310">
                  <c:v>52.526419439999998</c:v>
                </c:pt>
                <c:pt idx="1311">
                  <c:v>52.513198680000002</c:v>
                </c:pt>
                <c:pt idx="1312">
                  <c:v>52.500000000000171</c:v>
                </c:pt>
                <c:pt idx="1313">
                  <c:v>52.486801319999998</c:v>
                </c:pt>
                <c:pt idx="1314">
                  <c:v>52.473580560000002</c:v>
                </c:pt>
                <c:pt idx="1315">
                  <c:v>52.460315639999997</c:v>
                </c:pt>
                <c:pt idx="1316">
                  <c:v>52.446984479999998</c:v>
                </c:pt>
                <c:pt idx="1317">
                  <c:v>52.433565000000002</c:v>
                </c:pt>
                <c:pt idx="1318">
                  <c:v>52.420035120000001</c:v>
                </c:pt>
                <c:pt idx="1319">
                  <c:v>52.406372759999996</c:v>
                </c:pt>
                <c:pt idx="1320">
                  <c:v>52.39255584</c:v>
                </c:pt>
                <c:pt idx="1321">
                  <c:v>52.378562279999997</c:v>
                </c:pt>
                <c:pt idx="1322">
                  <c:v>52.364370000000001</c:v>
                </c:pt>
                <c:pt idx="1323">
                  <c:v>52.349956919999997</c:v>
                </c:pt>
                <c:pt idx="1324">
                  <c:v>52.335300959999998</c:v>
                </c:pt>
                <c:pt idx="1325">
                  <c:v>53.658593439999997</c:v>
                </c:pt>
                <c:pt idx="1326">
                  <c:v>53.644446279999997</c:v>
                </c:pt>
                <c:pt idx="1327">
                  <c:v>53.630541999999998</c:v>
                </c:pt>
                <c:pt idx="1328">
                  <c:v>53.616858520000001</c:v>
                </c:pt>
                <c:pt idx="1329">
                  <c:v>53.603373759999997</c:v>
                </c:pt>
                <c:pt idx="1330">
                  <c:v>53.590065639999999</c:v>
                </c:pt>
                <c:pt idx="1331">
                  <c:v>53.57691208</c:v>
                </c:pt>
                <c:pt idx="1332">
                  <c:v>53.563890999999998</c:v>
                </c:pt>
                <c:pt idx="1333">
                  <c:v>53.550980320000001</c:v>
                </c:pt>
                <c:pt idx="1334">
                  <c:v>53.538157959999999</c:v>
                </c:pt>
                <c:pt idx="1335">
                  <c:v>53.525401840000001</c:v>
                </c:pt>
                <c:pt idx="1336">
                  <c:v>53.512689880000003</c:v>
                </c:pt>
                <c:pt idx="1337">
                  <c:v>53.500000000000178</c:v>
                </c:pt>
                <c:pt idx="1338">
                  <c:v>53.487310119999997</c:v>
                </c:pt>
                <c:pt idx="1339">
                  <c:v>53.474598159999999</c:v>
                </c:pt>
                <c:pt idx="1340">
                  <c:v>53.461842040000001</c:v>
                </c:pt>
                <c:pt idx="1341">
                  <c:v>53.449019679999999</c:v>
                </c:pt>
                <c:pt idx="1342">
                  <c:v>53.436109000000002</c:v>
                </c:pt>
                <c:pt idx="1343">
                  <c:v>53.42308792</c:v>
                </c:pt>
                <c:pt idx="1344">
                  <c:v>53.409934360000001</c:v>
                </c:pt>
                <c:pt idx="1345">
                  <c:v>53.396626240000003</c:v>
                </c:pt>
                <c:pt idx="1346">
                  <c:v>53.383141479999999</c:v>
                </c:pt>
                <c:pt idx="1347">
                  <c:v>53.369458000000002</c:v>
                </c:pt>
                <c:pt idx="1348">
                  <c:v>53.355553720000003</c:v>
                </c:pt>
                <c:pt idx="1349">
                  <c:v>53.341406560000003</c:v>
                </c:pt>
                <c:pt idx="1350">
                  <c:v>54.652372640000003</c:v>
                </c:pt>
                <c:pt idx="1351">
                  <c:v>54.63874388</c:v>
                </c:pt>
                <c:pt idx="1352">
                  <c:v>54.625357999999999</c:v>
                </c:pt>
                <c:pt idx="1353">
                  <c:v>54.612192919999998</c:v>
                </c:pt>
                <c:pt idx="1354">
                  <c:v>54.599226559999998</c:v>
                </c:pt>
                <c:pt idx="1355">
                  <c:v>54.586436839999998</c:v>
                </c:pt>
                <c:pt idx="1356">
                  <c:v>54.573801680000003</c:v>
                </c:pt>
                <c:pt idx="1357">
                  <c:v>54.561298999999998</c:v>
                </c:pt>
                <c:pt idx="1358">
                  <c:v>54.548906719999998</c:v>
                </c:pt>
                <c:pt idx="1359">
                  <c:v>54.536602760000001</c:v>
                </c:pt>
                <c:pt idx="1360">
                  <c:v>54.524365039999999</c:v>
                </c:pt>
                <c:pt idx="1361">
                  <c:v>54.512171479999999</c:v>
                </c:pt>
                <c:pt idx="1362">
                  <c:v>54.500000000000185</c:v>
                </c:pt>
                <c:pt idx="1363">
                  <c:v>54.487828520000001</c:v>
                </c:pt>
                <c:pt idx="1364">
                  <c:v>54.475634960000001</c:v>
                </c:pt>
                <c:pt idx="1365">
                  <c:v>54.463397239999999</c:v>
                </c:pt>
                <c:pt idx="1366">
                  <c:v>54.451093280000002</c:v>
                </c:pt>
                <c:pt idx="1367">
                  <c:v>54.438701000000002</c:v>
                </c:pt>
                <c:pt idx="1368">
                  <c:v>54.426198319999997</c:v>
                </c:pt>
                <c:pt idx="1369">
                  <c:v>54.413563160000002</c:v>
                </c:pt>
                <c:pt idx="1370">
                  <c:v>54.400773440000002</c:v>
                </c:pt>
                <c:pt idx="1371">
                  <c:v>54.387807080000002</c:v>
                </c:pt>
                <c:pt idx="1372">
                  <c:v>54.374642000000001</c:v>
                </c:pt>
                <c:pt idx="1373">
                  <c:v>54.36125612</c:v>
                </c:pt>
                <c:pt idx="1374">
                  <c:v>54.347627359999997</c:v>
                </c:pt>
                <c:pt idx="1375">
                  <c:v>55.646036639999998</c:v>
                </c:pt>
                <c:pt idx="1376">
                  <c:v>55.632935879999998</c:v>
                </c:pt>
                <c:pt idx="1377">
                  <c:v>55.620077999999999</c:v>
                </c:pt>
                <c:pt idx="1378">
                  <c:v>55.607440920000002</c:v>
                </c:pt>
                <c:pt idx="1379">
                  <c:v>55.595002559999998</c:v>
                </c:pt>
                <c:pt idx="1380">
                  <c:v>55.58274084</c:v>
                </c:pt>
                <c:pt idx="1381">
                  <c:v>55.57063368</c:v>
                </c:pt>
                <c:pt idx="1382">
                  <c:v>55.558658999999999</c:v>
                </c:pt>
                <c:pt idx="1383">
                  <c:v>55.546794720000001</c:v>
                </c:pt>
                <c:pt idx="1384">
                  <c:v>55.53501876</c:v>
                </c:pt>
                <c:pt idx="1385">
                  <c:v>55.523309040000001</c:v>
                </c:pt>
                <c:pt idx="1386">
                  <c:v>55.511643479999996</c:v>
                </c:pt>
                <c:pt idx="1387">
                  <c:v>55.500000000000185</c:v>
                </c:pt>
                <c:pt idx="1388">
                  <c:v>55.488356520000004</c:v>
                </c:pt>
                <c:pt idx="1389">
                  <c:v>55.476690959999999</c:v>
                </c:pt>
                <c:pt idx="1390">
                  <c:v>55.46498124</c:v>
                </c:pt>
                <c:pt idx="1391">
                  <c:v>55.453205279999999</c:v>
                </c:pt>
                <c:pt idx="1392">
                  <c:v>55.441341000000001</c:v>
                </c:pt>
                <c:pt idx="1393">
                  <c:v>55.42936632</c:v>
                </c:pt>
                <c:pt idx="1394">
                  <c:v>55.41725916</c:v>
                </c:pt>
                <c:pt idx="1395">
                  <c:v>55.404997440000002</c:v>
                </c:pt>
                <c:pt idx="1396">
                  <c:v>55.392559079999998</c:v>
                </c:pt>
                <c:pt idx="1397">
                  <c:v>55.379922000000001</c:v>
                </c:pt>
                <c:pt idx="1398">
                  <c:v>55.367064120000002</c:v>
                </c:pt>
                <c:pt idx="1399">
                  <c:v>55.353963360000002</c:v>
                </c:pt>
                <c:pt idx="1400">
                  <c:v>56.639585439999998</c:v>
                </c:pt>
                <c:pt idx="1401">
                  <c:v>56.627022279999998</c:v>
                </c:pt>
                <c:pt idx="1402">
                  <c:v>56.614702000000001</c:v>
                </c:pt>
                <c:pt idx="1403">
                  <c:v>56.602602519999998</c:v>
                </c:pt>
                <c:pt idx="1404">
                  <c:v>56.590701760000002</c:v>
                </c:pt>
                <c:pt idx="1405">
                  <c:v>56.578977639999998</c:v>
                </c:pt>
                <c:pt idx="1406">
                  <c:v>56.56740808</c:v>
                </c:pt>
                <c:pt idx="1407">
                  <c:v>56.555971</c:v>
                </c:pt>
                <c:pt idx="1408">
                  <c:v>56.544644320000003</c:v>
                </c:pt>
                <c:pt idx="1409">
                  <c:v>56.533405960000003</c:v>
                </c:pt>
                <c:pt idx="1410">
                  <c:v>56.522233839999998</c:v>
                </c:pt>
                <c:pt idx="1411">
                  <c:v>56.511105880000002</c:v>
                </c:pt>
                <c:pt idx="1412">
                  <c:v>56.500000000000192</c:v>
                </c:pt>
                <c:pt idx="1413">
                  <c:v>56.488894119999998</c:v>
                </c:pt>
                <c:pt idx="1414">
                  <c:v>56.477766160000002</c:v>
                </c:pt>
                <c:pt idx="1415">
                  <c:v>56.466594039999997</c:v>
                </c:pt>
                <c:pt idx="1416">
                  <c:v>56.455355679999997</c:v>
                </c:pt>
                <c:pt idx="1417">
                  <c:v>56.444029</c:v>
                </c:pt>
                <c:pt idx="1418">
                  <c:v>56.43259192</c:v>
                </c:pt>
                <c:pt idx="1419">
                  <c:v>56.421022360000002</c:v>
                </c:pt>
                <c:pt idx="1420">
                  <c:v>56.409298239999998</c:v>
                </c:pt>
                <c:pt idx="1421">
                  <c:v>56.397397480000002</c:v>
                </c:pt>
                <c:pt idx="1422">
                  <c:v>56.385297999999999</c:v>
                </c:pt>
                <c:pt idx="1423">
                  <c:v>56.372977720000002</c:v>
                </c:pt>
                <c:pt idx="1424">
                  <c:v>56.360414560000002</c:v>
                </c:pt>
                <c:pt idx="1425">
                  <c:v>57.633019040000001</c:v>
                </c:pt>
                <c:pt idx="1426">
                  <c:v>57.621003080000001</c:v>
                </c:pt>
                <c:pt idx="1427">
                  <c:v>57.609229999999997</c:v>
                </c:pt>
                <c:pt idx="1428">
                  <c:v>57.59767772</c:v>
                </c:pt>
                <c:pt idx="1429">
                  <c:v>57.586324159999997</c:v>
                </c:pt>
                <c:pt idx="1430">
                  <c:v>57.57514724</c:v>
                </c:pt>
                <c:pt idx="1431">
                  <c:v>57.564124880000001</c:v>
                </c:pt>
                <c:pt idx="1432">
                  <c:v>57.553235000000001</c:v>
                </c:pt>
                <c:pt idx="1433">
                  <c:v>57.542455519999997</c:v>
                </c:pt>
                <c:pt idx="1434">
                  <c:v>57.531764359999997</c:v>
                </c:pt>
                <c:pt idx="1435">
                  <c:v>57.521139439999999</c:v>
                </c:pt>
                <c:pt idx="1436">
                  <c:v>57.510558680000003</c:v>
                </c:pt>
                <c:pt idx="1437">
                  <c:v>57.500000000000192</c:v>
                </c:pt>
                <c:pt idx="1438">
                  <c:v>57.489441319999997</c:v>
                </c:pt>
                <c:pt idx="1439">
                  <c:v>57.478860560000001</c:v>
                </c:pt>
                <c:pt idx="1440">
                  <c:v>57.468235640000003</c:v>
                </c:pt>
                <c:pt idx="1441">
                  <c:v>57.457544480000003</c:v>
                </c:pt>
                <c:pt idx="1442">
                  <c:v>57.446764999999999</c:v>
                </c:pt>
                <c:pt idx="1443">
                  <c:v>57.435875119999999</c:v>
                </c:pt>
                <c:pt idx="1444">
                  <c:v>57.42485276</c:v>
                </c:pt>
                <c:pt idx="1445">
                  <c:v>57.413675840000003</c:v>
                </c:pt>
                <c:pt idx="1446">
                  <c:v>57.40232228</c:v>
                </c:pt>
                <c:pt idx="1447">
                  <c:v>57.390770000000003</c:v>
                </c:pt>
                <c:pt idx="1448">
                  <c:v>57.378996919999999</c:v>
                </c:pt>
                <c:pt idx="1449">
                  <c:v>57.366980959999999</c:v>
                </c:pt>
                <c:pt idx="1450">
                  <c:v>58.62633744</c:v>
                </c:pt>
                <c:pt idx="1451">
                  <c:v>58.614878279999999</c:v>
                </c:pt>
                <c:pt idx="1452">
                  <c:v>58.603662</c:v>
                </c:pt>
                <c:pt idx="1453">
                  <c:v>58.592666520000002</c:v>
                </c:pt>
                <c:pt idx="1454">
                  <c:v>58.581869759999996</c:v>
                </c:pt>
                <c:pt idx="1455">
                  <c:v>58.571249639999998</c:v>
                </c:pt>
                <c:pt idx="1456">
                  <c:v>58.560784079999998</c:v>
                </c:pt>
                <c:pt idx="1457">
                  <c:v>58.550451000000002</c:v>
                </c:pt>
                <c:pt idx="1458">
                  <c:v>58.540228319999997</c:v>
                </c:pt>
                <c:pt idx="1459">
                  <c:v>58.530093960000002</c:v>
                </c:pt>
                <c:pt idx="1460">
                  <c:v>58.520025840000002</c:v>
                </c:pt>
                <c:pt idx="1461">
                  <c:v>58.510001879999997</c:v>
                </c:pt>
                <c:pt idx="1462">
                  <c:v>58.500000000000192</c:v>
                </c:pt>
                <c:pt idx="1463">
                  <c:v>58.489998120000003</c:v>
                </c:pt>
                <c:pt idx="1464">
                  <c:v>58.479974159999998</c:v>
                </c:pt>
                <c:pt idx="1465">
                  <c:v>58.469906039999998</c:v>
                </c:pt>
                <c:pt idx="1466">
                  <c:v>58.459771680000003</c:v>
                </c:pt>
                <c:pt idx="1467">
                  <c:v>58.449548999999998</c:v>
                </c:pt>
                <c:pt idx="1468">
                  <c:v>58.439215920000002</c:v>
                </c:pt>
                <c:pt idx="1469">
                  <c:v>58.428750360000002</c:v>
                </c:pt>
                <c:pt idx="1470">
                  <c:v>58.418130240000004</c:v>
                </c:pt>
                <c:pt idx="1471">
                  <c:v>58.407333479999998</c:v>
                </c:pt>
                <c:pt idx="1472">
                  <c:v>58.396338</c:v>
                </c:pt>
                <c:pt idx="1473">
                  <c:v>58.385121720000001</c:v>
                </c:pt>
                <c:pt idx="1474">
                  <c:v>58.37366256</c:v>
                </c:pt>
                <c:pt idx="1475">
                  <c:v>59.619540639999997</c:v>
                </c:pt>
                <c:pt idx="1476">
                  <c:v>59.608647879999999</c:v>
                </c:pt>
                <c:pt idx="1477">
                  <c:v>59.597997999999997</c:v>
                </c:pt>
                <c:pt idx="1478">
                  <c:v>59.587568920000002</c:v>
                </c:pt>
                <c:pt idx="1479">
                  <c:v>59.577338560000001</c:v>
                </c:pt>
                <c:pt idx="1480">
                  <c:v>59.567284839999999</c:v>
                </c:pt>
                <c:pt idx="1481">
                  <c:v>59.557385680000003</c:v>
                </c:pt>
                <c:pt idx="1482">
                  <c:v>59.547618999999997</c:v>
                </c:pt>
                <c:pt idx="1483">
                  <c:v>59.537962720000003</c:v>
                </c:pt>
                <c:pt idx="1484">
                  <c:v>59.528394759999998</c:v>
                </c:pt>
                <c:pt idx="1485">
                  <c:v>59.518893040000002</c:v>
                </c:pt>
                <c:pt idx="1486">
                  <c:v>59.50943548</c:v>
                </c:pt>
                <c:pt idx="1487">
                  <c:v>59.500000000000192</c:v>
                </c:pt>
                <c:pt idx="1488">
                  <c:v>59.49056452</c:v>
                </c:pt>
                <c:pt idx="1489">
                  <c:v>59.481106959999998</c:v>
                </c:pt>
                <c:pt idx="1490">
                  <c:v>59.471605240000002</c:v>
                </c:pt>
                <c:pt idx="1491">
                  <c:v>59.462037279999997</c:v>
                </c:pt>
                <c:pt idx="1492">
                  <c:v>59.452381000000003</c:v>
                </c:pt>
                <c:pt idx="1493">
                  <c:v>59.442614319999997</c:v>
                </c:pt>
                <c:pt idx="1494">
                  <c:v>59.432715160000001</c:v>
                </c:pt>
                <c:pt idx="1495">
                  <c:v>59.422661439999999</c:v>
                </c:pt>
                <c:pt idx="1496">
                  <c:v>59.412431079999998</c:v>
                </c:pt>
                <c:pt idx="1497">
                  <c:v>59.402002000000003</c:v>
                </c:pt>
                <c:pt idx="1498">
                  <c:v>59.391352120000001</c:v>
                </c:pt>
                <c:pt idx="1499">
                  <c:v>59.380459360000003</c:v>
                </c:pt>
                <c:pt idx="1500">
                  <c:v>60.612628639999997</c:v>
                </c:pt>
                <c:pt idx="1501">
                  <c:v>60.602311880000002</c:v>
                </c:pt>
                <c:pt idx="1502">
                  <c:v>60.592238000000002</c:v>
                </c:pt>
                <c:pt idx="1503">
                  <c:v>60.582384920000003</c:v>
                </c:pt>
                <c:pt idx="1504">
                  <c:v>60.572730559999997</c:v>
                </c:pt>
                <c:pt idx="1505">
                  <c:v>60.563252839999997</c:v>
                </c:pt>
                <c:pt idx="1506">
                  <c:v>60.553929680000003</c:v>
                </c:pt>
                <c:pt idx="1507">
                  <c:v>60.544739</c:v>
                </c:pt>
                <c:pt idx="1508">
                  <c:v>60.535658720000001</c:v>
                </c:pt>
                <c:pt idx="1509">
                  <c:v>60.526666759999998</c:v>
                </c:pt>
                <c:pt idx="1510">
                  <c:v>60.517741039999997</c:v>
                </c:pt>
                <c:pt idx="1511">
                  <c:v>60.508859479999998</c:v>
                </c:pt>
                <c:pt idx="1512">
                  <c:v>60.500000000000192</c:v>
                </c:pt>
                <c:pt idx="1513">
                  <c:v>60.491140520000002</c:v>
                </c:pt>
                <c:pt idx="1514">
                  <c:v>60.482258960000003</c:v>
                </c:pt>
                <c:pt idx="1515">
                  <c:v>60.473333240000002</c:v>
                </c:pt>
                <c:pt idx="1516">
                  <c:v>60.464341279999999</c:v>
                </c:pt>
                <c:pt idx="1517">
                  <c:v>60.455261</c:v>
                </c:pt>
                <c:pt idx="1518">
                  <c:v>60.446070319999997</c:v>
                </c:pt>
                <c:pt idx="1519">
                  <c:v>60.436747160000003</c:v>
                </c:pt>
                <c:pt idx="1520">
                  <c:v>60.427269440000003</c:v>
                </c:pt>
                <c:pt idx="1521">
                  <c:v>60.417615079999997</c:v>
                </c:pt>
                <c:pt idx="1522">
                  <c:v>60.407761999999998</c:v>
                </c:pt>
                <c:pt idx="1523">
                  <c:v>60.397688119999998</c:v>
                </c:pt>
                <c:pt idx="1524">
                  <c:v>60.387371360000003</c:v>
                </c:pt>
                <c:pt idx="1525">
                  <c:v>61.605601440000001</c:v>
                </c:pt>
                <c:pt idx="1526">
                  <c:v>61.59587028</c:v>
                </c:pt>
                <c:pt idx="1527">
                  <c:v>61.586382</c:v>
                </c:pt>
                <c:pt idx="1528">
                  <c:v>61.577114520000002</c:v>
                </c:pt>
                <c:pt idx="1529">
                  <c:v>61.568045759999997</c:v>
                </c:pt>
                <c:pt idx="1530">
                  <c:v>61.559153639999998</c:v>
                </c:pt>
                <c:pt idx="1531">
                  <c:v>61.550416079999998</c:v>
                </c:pt>
                <c:pt idx="1532">
                  <c:v>61.541811000000003</c:v>
                </c:pt>
                <c:pt idx="1533">
                  <c:v>61.533316319999997</c:v>
                </c:pt>
                <c:pt idx="1534">
                  <c:v>61.524909960000002</c:v>
                </c:pt>
                <c:pt idx="1535">
                  <c:v>61.516569840000003</c:v>
                </c:pt>
                <c:pt idx="1536">
                  <c:v>61.508273879999997</c:v>
                </c:pt>
                <c:pt idx="1537">
                  <c:v>61.500000000000185</c:v>
                </c:pt>
                <c:pt idx="1538">
                  <c:v>61.491726120000003</c:v>
                </c:pt>
                <c:pt idx="1539">
                  <c:v>61.483430159999997</c:v>
                </c:pt>
                <c:pt idx="1540">
                  <c:v>61.475090039999998</c:v>
                </c:pt>
                <c:pt idx="1541">
                  <c:v>61.466683680000003</c:v>
                </c:pt>
                <c:pt idx="1542">
                  <c:v>61.458188999999997</c:v>
                </c:pt>
                <c:pt idx="1543">
                  <c:v>61.449583920000002</c:v>
                </c:pt>
                <c:pt idx="1544">
                  <c:v>61.440846360000002</c:v>
                </c:pt>
                <c:pt idx="1545">
                  <c:v>61.431954240000003</c:v>
                </c:pt>
                <c:pt idx="1546">
                  <c:v>61.422885479999998</c:v>
                </c:pt>
                <c:pt idx="1547">
                  <c:v>61.413618</c:v>
                </c:pt>
                <c:pt idx="1548">
                  <c:v>61.40412972</c:v>
                </c:pt>
                <c:pt idx="1549">
                  <c:v>61.394398559999999</c:v>
                </c:pt>
                <c:pt idx="1550">
                  <c:v>62.598459040000002</c:v>
                </c:pt>
                <c:pt idx="1551">
                  <c:v>62.58932308</c:v>
                </c:pt>
                <c:pt idx="1552">
                  <c:v>62.58043</c:v>
                </c:pt>
                <c:pt idx="1553">
                  <c:v>62.571757720000001</c:v>
                </c:pt>
                <c:pt idx="1554">
                  <c:v>62.563284160000002</c:v>
                </c:pt>
                <c:pt idx="1555">
                  <c:v>62.554987240000003</c:v>
                </c:pt>
                <c:pt idx="1556">
                  <c:v>62.546844880000002</c:v>
                </c:pt>
                <c:pt idx="1557">
                  <c:v>62.538834999999999</c:v>
                </c:pt>
                <c:pt idx="1558">
                  <c:v>62.53093552</c:v>
                </c:pt>
                <c:pt idx="1559">
                  <c:v>62.523124359999997</c:v>
                </c:pt>
                <c:pt idx="1560">
                  <c:v>62.515379439999997</c:v>
                </c:pt>
                <c:pt idx="1561">
                  <c:v>62.507678679999998</c:v>
                </c:pt>
                <c:pt idx="1562">
                  <c:v>62.500000000000178</c:v>
                </c:pt>
                <c:pt idx="1563">
                  <c:v>62.492321320000002</c:v>
                </c:pt>
                <c:pt idx="1564">
                  <c:v>62.484620560000003</c:v>
                </c:pt>
                <c:pt idx="1565">
                  <c:v>62.476875640000003</c:v>
                </c:pt>
                <c:pt idx="1566">
                  <c:v>62.46906448</c:v>
                </c:pt>
                <c:pt idx="1567">
                  <c:v>62.461165000000001</c:v>
                </c:pt>
                <c:pt idx="1568">
                  <c:v>62.453155119999998</c:v>
                </c:pt>
                <c:pt idx="1569">
                  <c:v>62.445012759999997</c:v>
                </c:pt>
                <c:pt idx="1570">
                  <c:v>62.436715839999998</c:v>
                </c:pt>
                <c:pt idx="1571">
                  <c:v>62.428242279999999</c:v>
                </c:pt>
                <c:pt idx="1572">
                  <c:v>62.41957</c:v>
                </c:pt>
                <c:pt idx="1573">
                  <c:v>62.41067692</c:v>
                </c:pt>
                <c:pt idx="1574">
                  <c:v>62.401540959999998</c:v>
                </c:pt>
                <c:pt idx="1575">
                  <c:v>63.591201439999999</c:v>
                </c:pt>
                <c:pt idx="1576">
                  <c:v>63.582670280000002</c:v>
                </c:pt>
                <c:pt idx="1577">
                  <c:v>63.574382</c:v>
                </c:pt>
                <c:pt idx="1578">
                  <c:v>63.566314519999999</c:v>
                </c:pt>
                <c:pt idx="1579">
                  <c:v>63.558445759999998</c:v>
                </c:pt>
                <c:pt idx="1580">
                  <c:v>63.550753640000003</c:v>
                </c:pt>
                <c:pt idx="1581">
                  <c:v>63.543216080000001</c:v>
                </c:pt>
                <c:pt idx="1582">
                  <c:v>63.535811000000002</c:v>
                </c:pt>
                <c:pt idx="1583">
                  <c:v>63.528516320000001</c:v>
                </c:pt>
                <c:pt idx="1584">
                  <c:v>63.521309960000004</c:v>
                </c:pt>
                <c:pt idx="1585">
                  <c:v>63.514169840000001</c:v>
                </c:pt>
                <c:pt idx="1586">
                  <c:v>63.50707388</c:v>
                </c:pt>
                <c:pt idx="1587">
                  <c:v>63.500000000000178</c:v>
                </c:pt>
                <c:pt idx="1588">
                  <c:v>63.49292612</c:v>
                </c:pt>
                <c:pt idx="1589">
                  <c:v>63.485830159999999</c:v>
                </c:pt>
                <c:pt idx="1590">
                  <c:v>63.478690039999996</c:v>
                </c:pt>
                <c:pt idx="1591">
                  <c:v>63.471483679999999</c:v>
                </c:pt>
                <c:pt idx="1592">
                  <c:v>63.464188999999998</c:v>
                </c:pt>
                <c:pt idx="1593">
                  <c:v>63.456783919999999</c:v>
                </c:pt>
                <c:pt idx="1594">
                  <c:v>63.449246359999997</c:v>
                </c:pt>
                <c:pt idx="1595">
                  <c:v>63.441554240000002</c:v>
                </c:pt>
                <c:pt idx="1596">
                  <c:v>63.433685480000001</c:v>
                </c:pt>
                <c:pt idx="1597">
                  <c:v>63.425618</c:v>
                </c:pt>
                <c:pt idx="1598">
                  <c:v>63.417329719999998</c:v>
                </c:pt>
                <c:pt idx="1599">
                  <c:v>63.408798560000001</c:v>
                </c:pt>
                <c:pt idx="1600">
                  <c:v>64.583828639999993</c:v>
                </c:pt>
                <c:pt idx="1601">
                  <c:v>64.575911880000007</c:v>
                </c:pt>
                <c:pt idx="1602">
                  <c:v>64.568237999999994</c:v>
                </c:pt>
                <c:pt idx="1603">
                  <c:v>64.560784920000003</c:v>
                </c:pt>
                <c:pt idx="1604">
                  <c:v>64.553530559999999</c:v>
                </c:pt>
                <c:pt idx="1605">
                  <c:v>64.546452840000001</c:v>
                </c:pt>
                <c:pt idx="1606">
                  <c:v>64.539529680000001</c:v>
                </c:pt>
                <c:pt idx="1607">
                  <c:v>64.532739000000007</c:v>
                </c:pt>
                <c:pt idx="1608">
                  <c:v>64.526058719999995</c:v>
                </c:pt>
                <c:pt idx="1609">
                  <c:v>64.51946676</c:v>
                </c:pt>
                <c:pt idx="1610">
                  <c:v>64.512941040000001</c:v>
                </c:pt>
                <c:pt idx="1611">
                  <c:v>64.506459480000004</c:v>
                </c:pt>
                <c:pt idx="1612">
                  <c:v>64.500000000000171</c:v>
                </c:pt>
                <c:pt idx="1613">
                  <c:v>64.493540519999996</c:v>
                </c:pt>
                <c:pt idx="1614">
                  <c:v>64.487058959999999</c:v>
                </c:pt>
                <c:pt idx="1615">
                  <c:v>64.48053324</c:v>
                </c:pt>
                <c:pt idx="1616">
                  <c:v>64.473941280000005</c:v>
                </c:pt>
                <c:pt idx="1617">
                  <c:v>64.467260999999993</c:v>
                </c:pt>
                <c:pt idx="1618">
                  <c:v>64.460470319999999</c:v>
                </c:pt>
                <c:pt idx="1619">
                  <c:v>64.453547159999999</c:v>
                </c:pt>
                <c:pt idx="1620">
                  <c:v>64.446469440000001</c:v>
                </c:pt>
                <c:pt idx="1621">
                  <c:v>64.439215079999997</c:v>
                </c:pt>
                <c:pt idx="1622">
                  <c:v>64.431762000000006</c:v>
                </c:pt>
                <c:pt idx="1623">
                  <c:v>64.424088119999993</c:v>
                </c:pt>
                <c:pt idx="1624">
                  <c:v>64.416171360000007</c:v>
                </c:pt>
                <c:pt idx="1625">
                  <c:v>65.576340639999998</c:v>
                </c:pt>
                <c:pt idx="1626">
                  <c:v>65.569047879999999</c:v>
                </c:pt>
                <c:pt idx="1627">
                  <c:v>65.561998000000003</c:v>
                </c:pt>
                <c:pt idx="1628">
                  <c:v>65.55516892</c:v>
                </c:pt>
                <c:pt idx="1629">
                  <c:v>65.548538559999997</c:v>
                </c:pt>
                <c:pt idx="1630">
                  <c:v>65.542084840000001</c:v>
                </c:pt>
                <c:pt idx="1631">
                  <c:v>65.535785680000004</c:v>
                </c:pt>
                <c:pt idx="1632">
                  <c:v>65.529618999999997</c:v>
                </c:pt>
                <c:pt idx="1633">
                  <c:v>65.523562720000001</c:v>
                </c:pt>
                <c:pt idx="1634">
                  <c:v>65.517594759999994</c:v>
                </c:pt>
                <c:pt idx="1635">
                  <c:v>65.511693039999997</c:v>
                </c:pt>
                <c:pt idx="1636">
                  <c:v>65.505835480000002</c:v>
                </c:pt>
                <c:pt idx="1637">
                  <c:v>65.500000000000156</c:v>
                </c:pt>
                <c:pt idx="1638">
                  <c:v>65.494164519999998</c:v>
                </c:pt>
                <c:pt idx="1639">
                  <c:v>65.488306960000003</c:v>
                </c:pt>
                <c:pt idx="1640">
                  <c:v>65.482405240000006</c:v>
                </c:pt>
                <c:pt idx="1641">
                  <c:v>65.476437279999999</c:v>
                </c:pt>
                <c:pt idx="1642">
                  <c:v>65.470381000000003</c:v>
                </c:pt>
                <c:pt idx="1643">
                  <c:v>65.464214319999996</c:v>
                </c:pt>
                <c:pt idx="1644">
                  <c:v>65.457915159999999</c:v>
                </c:pt>
                <c:pt idx="1645">
                  <c:v>65.451461440000003</c:v>
                </c:pt>
                <c:pt idx="1646">
                  <c:v>65.44483108</c:v>
                </c:pt>
                <c:pt idx="1647">
                  <c:v>65.438001999999997</c:v>
                </c:pt>
                <c:pt idx="1648">
                  <c:v>65.430952120000001</c:v>
                </c:pt>
                <c:pt idx="1649">
                  <c:v>65.423659360000002</c:v>
                </c:pt>
                <c:pt idx="1650">
                  <c:v>66.568737440000007</c:v>
                </c:pt>
                <c:pt idx="1651">
                  <c:v>66.562078279999994</c:v>
                </c:pt>
                <c:pt idx="1652">
                  <c:v>66.555661999999998</c:v>
                </c:pt>
                <c:pt idx="1653">
                  <c:v>66.549466519999996</c:v>
                </c:pt>
                <c:pt idx="1654">
                  <c:v>66.543469759999994</c:v>
                </c:pt>
                <c:pt idx="1655">
                  <c:v>66.537649639999998</c:v>
                </c:pt>
                <c:pt idx="1656">
                  <c:v>66.531984080000001</c:v>
                </c:pt>
                <c:pt idx="1657">
                  <c:v>66.526450999999994</c:v>
                </c:pt>
                <c:pt idx="1658">
                  <c:v>66.521028319999999</c:v>
                </c:pt>
                <c:pt idx="1659">
                  <c:v>66.515693959999993</c:v>
                </c:pt>
                <c:pt idx="1660">
                  <c:v>66.510425839999996</c:v>
                </c:pt>
                <c:pt idx="1661">
                  <c:v>66.505201880000001</c:v>
                </c:pt>
                <c:pt idx="1662">
                  <c:v>66.500000000000142</c:v>
                </c:pt>
                <c:pt idx="1663">
                  <c:v>66.494798119999999</c:v>
                </c:pt>
                <c:pt idx="1664">
                  <c:v>66.489574160000004</c:v>
                </c:pt>
                <c:pt idx="1665">
                  <c:v>66.484306040000007</c:v>
                </c:pt>
                <c:pt idx="1666">
                  <c:v>66.478971680000001</c:v>
                </c:pt>
                <c:pt idx="1667">
                  <c:v>66.473549000000006</c:v>
                </c:pt>
                <c:pt idx="1668">
                  <c:v>66.468015919999999</c:v>
                </c:pt>
                <c:pt idx="1669">
                  <c:v>66.462350360000002</c:v>
                </c:pt>
                <c:pt idx="1670">
                  <c:v>66.456530240000006</c:v>
                </c:pt>
                <c:pt idx="1671">
                  <c:v>66.450533480000004</c:v>
                </c:pt>
                <c:pt idx="1672">
                  <c:v>66.444338000000002</c:v>
                </c:pt>
                <c:pt idx="1673">
                  <c:v>66.437921720000006</c:v>
                </c:pt>
                <c:pt idx="1674">
                  <c:v>66.431262559999993</c:v>
                </c:pt>
                <c:pt idx="1675">
                  <c:v>67.561019040000005</c:v>
                </c:pt>
                <c:pt idx="1676">
                  <c:v>67.555003080000006</c:v>
                </c:pt>
                <c:pt idx="1677">
                  <c:v>67.549229999999994</c:v>
                </c:pt>
                <c:pt idx="1678">
                  <c:v>67.543677720000005</c:v>
                </c:pt>
                <c:pt idx="1679">
                  <c:v>67.538324160000002</c:v>
                </c:pt>
                <c:pt idx="1680">
                  <c:v>67.533147240000005</c:v>
                </c:pt>
                <c:pt idx="1681">
                  <c:v>67.528124879999993</c:v>
                </c:pt>
                <c:pt idx="1682">
                  <c:v>67.523235</c:v>
                </c:pt>
                <c:pt idx="1683">
                  <c:v>67.518455520000003</c:v>
                </c:pt>
                <c:pt idx="1684">
                  <c:v>67.513764359999996</c:v>
                </c:pt>
                <c:pt idx="1685">
                  <c:v>67.509139439999998</c:v>
                </c:pt>
                <c:pt idx="1686">
                  <c:v>67.504558680000002</c:v>
                </c:pt>
                <c:pt idx="1687">
                  <c:v>67.500000000000128</c:v>
                </c:pt>
                <c:pt idx="1688">
                  <c:v>67.495441319999998</c:v>
                </c:pt>
                <c:pt idx="1689">
                  <c:v>67.490860560000002</c:v>
                </c:pt>
                <c:pt idx="1690">
                  <c:v>67.486235640000004</c:v>
                </c:pt>
                <c:pt idx="1691">
                  <c:v>67.481544479999997</c:v>
                </c:pt>
                <c:pt idx="1692">
                  <c:v>67.476765</c:v>
                </c:pt>
                <c:pt idx="1693">
                  <c:v>67.471875120000007</c:v>
                </c:pt>
                <c:pt idx="1694">
                  <c:v>67.466852759999995</c:v>
                </c:pt>
                <c:pt idx="1695">
                  <c:v>67.461675839999998</c:v>
                </c:pt>
                <c:pt idx="1696">
                  <c:v>67.456322279999995</c:v>
                </c:pt>
                <c:pt idx="1697">
                  <c:v>67.450770000000006</c:v>
                </c:pt>
                <c:pt idx="1698">
                  <c:v>67.444996919999994</c:v>
                </c:pt>
                <c:pt idx="1699">
                  <c:v>67.438980959999995</c:v>
                </c:pt>
                <c:pt idx="1700">
                  <c:v>68.553185439999993</c:v>
                </c:pt>
                <c:pt idx="1701">
                  <c:v>68.547822280000005</c:v>
                </c:pt>
                <c:pt idx="1702">
                  <c:v>68.542702000000006</c:v>
                </c:pt>
                <c:pt idx="1703">
                  <c:v>68.53780252</c:v>
                </c:pt>
                <c:pt idx="1704">
                  <c:v>68.533101759999994</c:v>
                </c:pt>
                <c:pt idx="1705">
                  <c:v>68.528577639999995</c:v>
                </c:pt>
                <c:pt idx="1706">
                  <c:v>68.524208079999994</c:v>
                </c:pt>
                <c:pt idx="1707">
                  <c:v>68.519970999999998</c:v>
                </c:pt>
                <c:pt idx="1708">
                  <c:v>68.515844319999999</c:v>
                </c:pt>
                <c:pt idx="1709">
                  <c:v>68.511805960000004</c:v>
                </c:pt>
                <c:pt idx="1710">
                  <c:v>68.507833840000004</c:v>
                </c:pt>
                <c:pt idx="1711">
                  <c:v>68.503905880000005</c:v>
                </c:pt>
                <c:pt idx="1712">
                  <c:v>68.500000000000114</c:v>
                </c:pt>
                <c:pt idx="1713">
                  <c:v>68.496094119999995</c:v>
                </c:pt>
                <c:pt idx="1714">
                  <c:v>68.492166159999996</c:v>
                </c:pt>
                <c:pt idx="1715">
                  <c:v>68.488194039999996</c:v>
                </c:pt>
                <c:pt idx="1716">
                  <c:v>68.484155680000001</c:v>
                </c:pt>
                <c:pt idx="1717">
                  <c:v>68.480029000000002</c:v>
                </c:pt>
                <c:pt idx="1718">
                  <c:v>68.475791920000006</c:v>
                </c:pt>
                <c:pt idx="1719">
                  <c:v>68.471422360000005</c:v>
                </c:pt>
                <c:pt idx="1720">
                  <c:v>68.466898240000006</c:v>
                </c:pt>
                <c:pt idx="1721">
                  <c:v>68.46219748</c:v>
                </c:pt>
                <c:pt idx="1722">
                  <c:v>68.457297999999994</c:v>
                </c:pt>
                <c:pt idx="1723">
                  <c:v>68.452177719999995</c:v>
                </c:pt>
                <c:pt idx="1724">
                  <c:v>68.446814560000007</c:v>
                </c:pt>
                <c:pt idx="1725">
                  <c:v>69.545236639999999</c:v>
                </c:pt>
                <c:pt idx="1726">
                  <c:v>69.540535879999993</c:v>
                </c:pt>
                <c:pt idx="1727">
                  <c:v>69.536078000000003</c:v>
                </c:pt>
                <c:pt idx="1728">
                  <c:v>69.531840919999993</c:v>
                </c:pt>
                <c:pt idx="1729">
                  <c:v>69.527802559999998</c:v>
                </c:pt>
                <c:pt idx="1730">
                  <c:v>69.523940839999995</c:v>
                </c:pt>
                <c:pt idx="1731">
                  <c:v>69.520233680000004</c:v>
                </c:pt>
                <c:pt idx="1732">
                  <c:v>69.516659000000004</c:v>
                </c:pt>
                <c:pt idx="1733">
                  <c:v>69.513194720000001</c:v>
                </c:pt>
                <c:pt idx="1734">
                  <c:v>69.509818760000002</c:v>
                </c:pt>
                <c:pt idx="1735">
                  <c:v>69.506509039999997</c:v>
                </c:pt>
                <c:pt idx="1736">
                  <c:v>69.503243479999995</c:v>
                </c:pt>
                <c:pt idx="1737">
                  <c:v>69.500000000000099</c:v>
                </c:pt>
                <c:pt idx="1738">
                  <c:v>69.496756520000005</c:v>
                </c:pt>
                <c:pt idx="1739">
                  <c:v>69.493490960000003</c:v>
                </c:pt>
                <c:pt idx="1740">
                  <c:v>69.490181239999998</c:v>
                </c:pt>
                <c:pt idx="1741">
                  <c:v>69.486805279999999</c:v>
                </c:pt>
                <c:pt idx="1742">
                  <c:v>69.483340999999996</c:v>
                </c:pt>
                <c:pt idx="1743">
                  <c:v>69.479766319999996</c:v>
                </c:pt>
                <c:pt idx="1744">
                  <c:v>69.476059160000005</c:v>
                </c:pt>
                <c:pt idx="1745">
                  <c:v>69.472197440000002</c:v>
                </c:pt>
                <c:pt idx="1746">
                  <c:v>69.468159080000007</c:v>
                </c:pt>
                <c:pt idx="1747">
                  <c:v>69.463921999999997</c:v>
                </c:pt>
                <c:pt idx="1748">
                  <c:v>69.459464120000007</c:v>
                </c:pt>
                <c:pt idx="1749">
                  <c:v>69.454763360000001</c:v>
                </c:pt>
                <c:pt idx="1750">
                  <c:v>70.537172639999994</c:v>
                </c:pt>
                <c:pt idx="1751">
                  <c:v>70.533143879999997</c:v>
                </c:pt>
                <c:pt idx="1752">
                  <c:v>70.529358000000002</c:v>
                </c:pt>
                <c:pt idx="1753">
                  <c:v>70.525792920000001</c:v>
                </c:pt>
                <c:pt idx="1754">
                  <c:v>70.52242656</c:v>
                </c:pt>
                <c:pt idx="1755">
                  <c:v>70.519236840000005</c:v>
                </c:pt>
                <c:pt idx="1756">
                  <c:v>70.516201679999995</c:v>
                </c:pt>
                <c:pt idx="1757">
                  <c:v>70.513299000000004</c:v>
                </c:pt>
                <c:pt idx="1758">
                  <c:v>70.510506719999995</c:v>
                </c:pt>
                <c:pt idx="1759">
                  <c:v>70.507802760000004</c:v>
                </c:pt>
                <c:pt idx="1760">
                  <c:v>70.505165039999994</c:v>
                </c:pt>
                <c:pt idx="1761">
                  <c:v>70.50257148</c:v>
                </c:pt>
                <c:pt idx="1762">
                  <c:v>70.500000000000085</c:v>
                </c:pt>
                <c:pt idx="1763">
                  <c:v>70.49742852</c:v>
                </c:pt>
                <c:pt idx="1764">
                  <c:v>70.494834960000006</c:v>
                </c:pt>
                <c:pt idx="1765">
                  <c:v>70.492197239999996</c:v>
                </c:pt>
                <c:pt idx="1766">
                  <c:v>70.489493280000005</c:v>
                </c:pt>
                <c:pt idx="1767">
                  <c:v>70.486700999999996</c:v>
                </c:pt>
                <c:pt idx="1768">
                  <c:v>70.483798320000005</c:v>
                </c:pt>
                <c:pt idx="1769">
                  <c:v>70.480763159999995</c:v>
                </c:pt>
                <c:pt idx="1770">
                  <c:v>70.47757344</c:v>
                </c:pt>
                <c:pt idx="1771">
                  <c:v>70.474207079999999</c:v>
                </c:pt>
                <c:pt idx="1772">
                  <c:v>70.470641999999998</c:v>
                </c:pt>
                <c:pt idx="1773">
                  <c:v>70.466856120000003</c:v>
                </c:pt>
                <c:pt idx="1774">
                  <c:v>70.462827360000006</c:v>
                </c:pt>
                <c:pt idx="1775">
                  <c:v>71.528993439999994</c:v>
                </c:pt>
                <c:pt idx="1776">
                  <c:v>71.525646280000004</c:v>
                </c:pt>
                <c:pt idx="1777">
                  <c:v>71.522542000000001</c:v>
                </c:pt>
                <c:pt idx="1778">
                  <c:v>71.519658519999993</c:v>
                </c:pt>
                <c:pt idx="1779">
                  <c:v>71.516973759999999</c:v>
                </c:pt>
                <c:pt idx="1780">
                  <c:v>71.514465639999997</c:v>
                </c:pt>
                <c:pt idx="1781">
                  <c:v>71.512112079999994</c:v>
                </c:pt>
                <c:pt idx="1782">
                  <c:v>71.509890999999996</c:v>
                </c:pt>
                <c:pt idx="1783">
                  <c:v>71.507780319999995</c:v>
                </c:pt>
                <c:pt idx="1784">
                  <c:v>71.505757959999997</c:v>
                </c:pt>
                <c:pt idx="1785">
                  <c:v>71.503801839999994</c:v>
                </c:pt>
                <c:pt idx="1786">
                  <c:v>71.501889879999993</c:v>
                </c:pt>
                <c:pt idx="1787">
                  <c:v>71.500000000000057</c:v>
                </c:pt>
                <c:pt idx="1788">
                  <c:v>71.498110120000007</c:v>
                </c:pt>
                <c:pt idx="1789">
                  <c:v>71.496198160000006</c:v>
                </c:pt>
                <c:pt idx="1790">
                  <c:v>71.494242040000003</c:v>
                </c:pt>
                <c:pt idx="1791">
                  <c:v>71.492219680000005</c:v>
                </c:pt>
                <c:pt idx="1792">
                  <c:v>71.490109000000004</c:v>
                </c:pt>
                <c:pt idx="1793">
                  <c:v>71.487887920000006</c:v>
                </c:pt>
                <c:pt idx="1794">
                  <c:v>71.485534360000003</c:v>
                </c:pt>
                <c:pt idx="1795">
                  <c:v>71.483026240000001</c:v>
                </c:pt>
                <c:pt idx="1796">
                  <c:v>71.480341480000007</c:v>
                </c:pt>
                <c:pt idx="1797">
                  <c:v>71.477457999999999</c:v>
                </c:pt>
                <c:pt idx="1798">
                  <c:v>71.474353719999996</c:v>
                </c:pt>
                <c:pt idx="1799">
                  <c:v>71.471006560000006</c:v>
                </c:pt>
                <c:pt idx="1800">
                  <c:v>72.520699039999997</c:v>
                </c:pt>
                <c:pt idx="1801">
                  <c:v>72.518043079999998</c:v>
                </c:pt>
                <c:pt idx="1802">
                  <c:v>72.515630000000002</c:v>
                </c:pt>
                <c:pt idx="1803">
                  <c:v>72.513437719999999</c:v>
                </c:pt>
                <c:pt idx="1804">
                  <c:v>72.511444159999996</c:v>
                </c:pt>
                <c:pt idx="1805">
                  <c:v>72.50962724</c:v>
                </c:pt>
                <c:pt idx="1806">
                  <c:v>72.507964880000003</c:v>
                </c:pt>
                <c:pt idx="1807">
                  <c:v>72.506434999999996</c:v>
                </c:pt>
                <c:pt idx="1808">
                  <c:v>72.505015520000001</c:v>
                </c:pt>
                <c:pt idx="1809">
                  <c:v>72.503684359999994</c:v>
                </c:pt>
                <c:pt idx="1810">
                  <c:v>72.502419439999997</c:v>
                </c:pt>
                <c:pt idx="1811">
                  <c:v>72.501198680000002</c:v>
                </c:pt>
                <c:pt idx="1812">
                  <c:v>72.500000000000043</c:v>
                </c:pt>
                <c:pt idx="1813">
                  <c:v>72.498801319999998</c:v>
                </c:pt>
                <c:pt idx="1814">
                  <c:v>72.497580560000003</c:v>
                </c:pt>
                <c:pt idx="1815">
                  <c:v>72.496315640000006</c:v>
                </c:pt>
                <c:pt idx="1816">
                  <c:v>72.494984479999999</c:v>
                </c:pt>
                <c:pt idx="1817">
                  <c:v>72.493565000000004</c:v>
                </c:pt>
                <c:pt idx="1818">
                  <c:v>72.492035119999997</c:v>
                </c:pt>
                <c:pt idx="1819">
                  <c:v>72.49037276</c:v>
                </c:pt>
                <c:pt idx="1820">
                  <c:v>72.488555840000004</c:v>
                </c:pt>
                <c:pt idx="1821">
                  <c:v>72.486562280000001</c:v>
                </c:pt>
                <c:pt idx="1822">
                  <c:v>72.484369999999998</c:v>
                </c:pt>
                <c:pt idx="1823">
                  <c:v>72.481956920000002</c:v>
                </c:pt>
                <c:pt idx="1824">
                  <c:v>72.479300960000003</c:v>
                </c:pt>
                <c:pt idx="1825">
                  <c:v>73.512289440000004</c:v>
                </c:pt>
                <c:pt idx="1826">
                  <c:v>73.510334279999995</c:v>
                </c:pt>
                <c:pt idx="1827">
                  <c:v>73.508622000000003</c:v>
                </c:pt>
                <c:pt idx="1828">
                  <c:v>73.507130520000004</c:v>
                </c:pt>
                <c:pt idx="1829">
                  <c:v>73.505837760000006</c:v>
                </c:pt>
                <c:pt idx="1830">
                  <c:v>73.50472164</c:v>
                </c:pt>
                <c:pt idx="1831">
                  <c:v>73.503760080000006</c:v>
                </c:pt>
                <c:pt idx="1832">
                  <c:v>73.502931000000004</c:v>
                </c:pt>
                <c:pt idx="1833">
                  <c:v>73.502212319999998</c:v>
                </c:pt>
                <c:pt idx="1834">
                  <c:v>73.501581959999996</c:v>
                </c:pt>
                <c:pt idx="1835">
                  <c:v>73.501017840000003</c:v>
                </c:pt>
                <c:pt idx="1836">
                  <c:v>73.500497879999998</c:v>
                </c:pt>
                <c:pt idx="1837">
                  <c:v>73.500000000000014</c:v>
                </c:pt>
                <c:pt idx="1838">
                  <c:v>73.499502120000002</c:v>
                </c:pt>
                <c:pt idx="1839">
                  <c:v>73.498982159999997</c:v>
                </c:pt>
                <c:pt idx="1840">
                  <c:v>73.498418040000004</c:v>
                </c:pt>
                <c:pt idx="1841">
                  <c:v>73.497787680000002</c:v>
                </c:pt>
                <c:pt idx="1842">
                  <c:v>73.497068999999996</c:v>
                </c:pt>
                <c:pt idx="1843">
                  <c:v>73.496239919999994</c:v>
                </c:pt>
                <c:pt idx="1844">
                  <c:v>73.49527836</c:v>
                </c:pt>
                <c:pt idx="1845">
                  <c:v>73.494162239999994</c:v>
                </c:pt>
                <c:pt idx="1846">
                  <c:v>73.492869479999996</c:v>
                </c:pt>
                <c:pt idx="1847">
                  <c:v>73.491377999999997</c:v>
                </c:pt>
                <c:pt idx="1848">
                  <c:v>73.489665720000005</c:v>
                </c:pt>
                <c:pt idx="1849">
                  <c:v>73.487710559999996</c:v>
                </c:pt>
                <c:pt idx="1850">
                  <c:v>74.50376464</c:v>
                </c:pt>
                <c:pt idx="1851">
                  <c:v>74.502519879999994</c:v>
                </c:pt>
                <c:pt idx="1852">
                  <c:v>74.501518000000004</c:v>
                </c:pt>
                <c:pt idx="1853">
                  <c:v>74.500736919999994</c:v>
                </c:pt>
                <c:pt idx="1854">
                  <c:v>74.500154559999999</c:v>
                </c:pt>
                <c:pt idx="1855">
                  <c:v>74.499748839999995</c:v>
                </c:pt>
                <c:pt idx="1856">
                  <c:v>74.499497680000005</c:v>
                </c:pt>
                <c:pt idx="1857">
                  <c:v>74.499379000000005</c:v>
                </c:pt>
                <c:pt idx="1858">
                  <c:v>74.499370720000002</c:v>
                </c:pt>
                <c:pt idx="1859">
                  <c:v>74.499450760000002</c:v>
                </c:pt>
                <c:pt idx="1860">
                  <c:v>74.499597039999998</c:v>
                </c:pt>
                <c:pt idx="1861">
                  <c:v>74.499787479999995</c:v>
                </c:pt>
                <c:pt idx="1862">
                  <c:v>74.499999999999986</c:v>
                </c:pt>
                <c:pt idx="1863">
                  <c:v>74.500212520000005</c:v>
                </c:pt>
                <c:pt idx="1864">
                  <c:v>74.500402960000002</c:v>
                </c:pt>
                <c:pt idx="1865">
                  <c:v>74.500549239999998</c:v>
                </c:pt>
                <c:pt idx="1866">
                  <c:v>74.500629279999998</c:v>
                </c:pt>
                <c:pt idx="1867">
                  <c:v>74.500620999999995</c:v>
                </c:pt>
                <c:pt idx="1868">
                  <c:v>74.500502319999995</c:v>
                </c:pt>
                <c:pt idx="1869">
                  <c:v>74.500251160000005</c:v>
                </c:pt>
                <c:pt idx="1870">
                  <c:v>74.499845440000001</c:v>
                </c:pt>
                <c:pt idx="1871">
                  <c:v>74.499263080000006</c:v>
                </c:pt>
                <c:pt idx="1872">
                  <c:v>74.498481999999996</c:v>
                </c:pt>
                <c:pt idx="1873">
                  <c:v>74.497480120000006</c:v>
                </c:pt>
                <c:pt idx="1874">
                  <c:v>74.49623536</c:v>
                </c:pt>
              </c:numCache>
            </c:numRef>
          </c:xVal>
          <c:yVal>
            <c:numRef>
              <c:f>Geom!$H$2:$H$1901</c:f>
              <c:numCache>
                <c:formatCode>0.000</c:formatCode>
                <c:ptCount val="1900"/>
                <c:pt idx="0">
                  <c:v>-13.439041379999999</c:v>
                </c:pt>
                <c:pt idx="1">
                  <c:v>-12.43902482</c:v>
                </c:pt>
                <c:pt idx="2">
                  <c:v>-11.4390097</c:v>
                </c:pt>
                <c:pt idx="3">
                  <c:v>-10.438996019999999</c:v>
                </c:pt>
                <c:pt idx="4">
                  <c:v>-9.4389837800000009</c:v>
                </c:pt>
                <c:pt idx="5">
                  <c:v>-8.4389729799999991</c:v>
                </c:pt>
                <c:pt idx="6">
                  <c:v>-7.43896362</c:v>
                </c:pt>
                <c:pt idx="7">
                  <c:v>-6.4389557000000002</c:v>
                </c:pt>
                <c:pt idx="8">
                  <c:v>-5.4389492199999996</c:v>
                </c:pt>
                <c:pt idx="9">
                  <c:v>-4.43894418</c:v>
                </c:pt>
                <c:pt idx="10">
                  <c:v>-3.4389405799999997</c:v>
                </c:pt>
                <c:pt idx="11">
                  <c:v>-2.4389384199999999</c:v>
                </c:pt>
                <c:pt idx="12">
                  <c:v>-1.438937699957155</c:v>
                </c:pt>
                <c:pt idx="13">
                  <c:v>-0.43893841999999994</c:v>
                </c:pt>
                <c:pt idx="14">
                  <c:v>0.56105942000000009</c:v>
                </c:pt>
                <c:pt idx="15">
                  <c:v>1.56105582</c:v>
                </c:pt>
                <c:pt idx="16">
                  <c:v>2.5610507800000004</c:v>
                </c:pt>
                <c:pt idx="17">
                  <c:v>3.5610442999999998</c:v>
                </c:pt>
                <c:pt idx="18">
                  <c:v>4.56103638</c:v>
                </c:pt>
                <c:pt idx="19">
                  <c:v>5.56102702</c:v>
                </c:pt>
                <c:pt idx="20">
                  <c:v>6.56101622</c:v>
                </c:pt>
                <c:pt idx="21">
                  <c:v>7.5610039800000006</c:v>
                </c:pt>
                <c:pt idx="22">
                  <c:v>8.5609903000000003</c:v>
                </c:pt>
                <c:pt idx="23">
                  <c:v>9.5609751799999998</c:v>
                </c:pt>
                <c:pt idx="24">
                  <c:v>10.560958620000001</c:v>
                </c:pt>
                <c:pt idx="25">
                  <c:v>-13.41087894</c:v>
                </c:pt>
                <c:pt idx="26">
                  <c:v>-12.41082926</c:v>
                </c:pt>
                <c:pt idx="27">
                  <c:v>-11.4107839</c:v>
                </c:pt>
                <c:pt idx="28">
                  <c:v>-10.410742859999999</c:v>
                </c:pt>
                <c:pt idx="29">
                  <c:v>-9.4107061400000003</c:v>
                </c:pt>
                <c:pt idx="30">
                  <c:v>-8.41067374</c:v>
                </c:pt>
                <c:pt idx="31">
                  <c:v>-7.4106456600000001</c:v>
                </c:pt>
                <c:pt idx="32">
                  <c:v>-6.4106218999999998</c:v>
                </c:pt>
                <c:pt idx="33">
                  <c:v>-5.4106024599999998</c:v>
                </c:pt>
                <c:pt idx="34">
                  <c:v>-4.4105873400000002</c:v>
                </c:pt>
                <c:pt idx="35">
                  <c:v>-3.4105765400000001</c:v>
                </c:pt>
                <c:pt idx="36">
                  <c:v>-2.41057006</c:v>
                </c:pt>
                <c:pt idx="37">
                  <c:v>-1.4105678999582263</c:v>
                </c:pt>
                <c:pt idx="38">
                  <c:v>-0.41057005999999996</c:v>
                </c:pt>
                <c:pt idx="39">
                  <c:v>0.58942346000000012</c:v>
                </c:pt>
                <c:pt idx="40">
                  <c:v>1.58941266</c:v>
                </c:pt>
                <c:pt idx="41">
                  <c:v>2.5893975400000002</c:v>
                </c:pt>
                <c:pt idx="42">
                  <c:v>3.5893781000000002</c:v>
                </c:pt>
                <c:pt idx="43">
                  <c:v>4.5893543399999999</c:v>
                </c:pt>
                <c:pt idx="44">
                  <c:v>5.58932626</c:v>
                </c:pt>
                <c:pt idx="45">
                  <c:v>6.5892938599999997</c:v>
                </c:pt>
                <c:pt idx="46">
                  <c:v>7.58925714</c:v>
                </c:pt>
                <c:pt idx="47">
                  <c:v>8.5892160999999998</c:v>
                </c:pt>
                <c:pt idx="48">
                  <c:v>9.5891707400000001</c:v>
                </c:pt>
                <c:pt idx="49">
                  <c:v>10.58912106</c:v>
                </c:pt>
                <c:pt idx="50">
                  <c:v>-13.3827309</c:v>
                </c:pt>
                <c:pt idx="51">
                  <c:v>-12.382648100000001</c:v>
                </c:pt>
                <c:pt idx="52">
                  <c:v>-11.3825725</c:v>
                </c:pt>
                <c:pt idx="53">
                  <c:v>-10.3825041</c:v>
                </c:pt>
                <c:pt idx="54">
                  <c:v>-9.3824429000000009</c:v>
                </c:pt>
                <c:pt idx="55">
                  <c:v>-8.3823889000000005</c:v>
                </c:pt>
                <c:pt idx="56">
                  <c:v>-7.3823420999999998</c:v>
                </c:pt>
                <c:pt idx="57">
                  <c:v>-6.3823024999999998</c:v>
                </c:pt>
                <c:pt idx="58">
                  <c:v>-5.3822700999999995</c:v>
                </c:pt>
                <c:pt idx="59">
                  <c:v>-4.3822448999999999</c:v>
                </c:pt>
                <c:pt idx="60">
                  <c:v>-3.3822269</c:v>
                </c:pt>
                <c:pt idx="61">
                  <c:v>-2.3822160999999999</c:v>
                </c:pt>
                <c:pt idx="62">
                  <c:v>-1.3822124999592973</c:v>
                </c:pt>
                <c:pt idx="63">
                  <c:v>-0.38221609999999995</c:v>
                </c:pt>
                <c:pt idx="64">
                  <c:v>0.61777309999999996</c:v>
                </c:pt>
                <c:pt idx="65">
                  <c:v>1.6177551000000001</c:v>
                </c:pt>
                <c:pt idx="66">
                  <c:v>2.6177299000000001</c:v>
                </c:pt>
                <c:pt idx="67">
                  <c:v>3.6176975000000002</c:v>
                </c:pt>
                <c:pt idx="68">
                  <c:v>4.6176579000000002</c:v>
                </c:pt>
                <c:pt idx="69">
                  <c:v>5.6176110999999995</c:v>
                </c:pt>
                <c:pt idx="70">
                  <c:v>6.6175571</c:v>
                </c:pt>
                <c:pt idx="71">
                  <c:v>7.6174958999999998</c:v>
                </c:pt>
                <c:pt idx="72">
                  <c:v>8.6174274999999998</c:v>
                </c:pt>
                <c:pt idx="73">
                  <c:v>9.6173518999999992</c:v>
                </c:pt>
                <c:pt idx="74">
                  <c:v>10.6172691</c:v>
                </c:pt>
                <c:pt idx="75">
                  <c:v>-13.354606860000001</c:v>
                </c:pt>
                <c:pt idx="76">
                  <c:v>-12.35449094</c:v>
                </c:pt>
                <c:pt idx="77">
                  <c:v>-11.3543851</c:v>
                </c:pt>
                <c:pt idx="78">
                  <c:v>-10.354289339999999</c:v>
                </c:pt>
                <c:pt idx="79">
                  <c:v>-9.3542036599999996</c:v>
                </c:pt>
                <c:pt idx="80">
                  <c:v>-8.3541280600000007</c:v>
                </c:pt>
                <c:pt idx="81">
                  <c:v>-7.3540625400000001</c:v>
                </c:pt>
                <c:pt idx="82">
                  <c:v>-6.3540071000000005</c:v>
                </c:pt>
                <c:pt idx="83">
                  <c:v>-5.3539617399999999</c:v>
                </c:pt>
                <c:pt idx="84">
                  <c:v>-4.3539264600000003</c:v>
                </c:pt>
                <c:pt idx="85">
                  <c:v>-3.3539012599999998</c:v>
                </c:pt>
                <c:pt idx="86">
                  <c:v>-2.3538861400000002</c:v>
                </c:pt>
                <c:pt idx="87">
                  <c:v>-1.3538810999603685</c:v>
                </c:pt>
                <c:pt idx="88">
                  <c:v>-0.35388613999999996</c:v>
                </c:pt>
                <c:pt idx="89">
                  <c:v>0.64609874</c:v>
                </c:pt>
                <c:pt idx="90">
                  <c:v>1.6460735400000002</c:v>
                </c:pt>
                <c:pt idx="91">
                  <c:v>2.6460382600000001</c:v>
                </c:pt>
                <c:pt idx="92">
                  <c:v>3.6459929</c:v>
                </c:pt>
                <c:pt idx="93">
                  <c:v>4.6459374599999999</c:v>
                </c:pt>
                <c:pt idx="94">
                  <c:v>5.6458719400000001</c:v>
                </c:pt>
                <c:pt idx="95">
                  <c:v>6.6457963400000004</c:v>
                </c:pt>
                <c:pt idx="96">
                  <c:v>7.6457106599999998</c:v>
                </c:pt>
                <c:pt idx="97">
                  <c:v>8.6456149</c:v>
                </c:pt>
                <c:pt idx="98">
                  <c:v>9.6455090600000002</c:v>
                </c:pt>
                <c:pt idx="99">
                  <c:v>10.645393139999999</c:v>
                </c:pt>
                <c:pt idx="100">
                  <c:v>-13.326516420000001</c:v>
                </c:pt>
                <c:pt idx="101">
                  <c:v>-12.326367380000001</c:v>
                </c:pt>
                <c:pt idx="102">
                  <c:v>-11.3262313</c:v>
                </c:pt>
                <c:pt idx="103">
                  <c:v>-10.32610818</c:v>
                </c:pt>
                <c:pt idx="104">
                  <c:v>-9.3259980200000001</c:v>
                </c:pt>
                <c:pt idx="105">
                  <c:v>-8.3259008199999993</c:v>
                </c:pt>
                <c:pt idx="106">
                  <c:v>-7.3258165799999997</c:v>
                </c:pt>
                <c:pt idx="107">
                  <c:v>-6.3257452999999995</c:v>
                </c:pt>
                <c:pt idx="108">
                  <c:v>-5.3256869800000004</c:v>
                </c:pt>
                <c:pt idx="109">
                  <c:v>-4.3256416199999999</c:v>
                </c:pt>
                <c:pt idx="110">
                  <c:v>-3.3256092199999996</c:v>
                </c:pt>
                <c:pt idx="111">
                  <c:v>-2.3255897800000001</c:v>
                </c:pt>
                <c:pt idx="112">
                  <c:v>-1.3255832999614396</c:v>
                </c:pt>
                <c:pt idx="113">
                  <c:v>-0.32558978000000005</c:v>
                </c:pt>
                <c:pt idx="114">
                  <c:v>0.67439078000000019</c:v>
                </c:pt>
                <c:pt idx="115">
                  <c:v>1.6743583800000001</c:v>
                </c:pt>
                <c:pt idx="116">
                  <c:v>2.67431302</c:v>
                </c:pt>
                <c:pt idx="117">
                  <c:v>3.6742547000000001</c:v>
                </c:pt>
                <c:pt idx="118">
                  <c:v>4.6741834200000003</c:v>
                </c:pt>
                <c:pt idx="119">
                  <c:v>5.6740991800000007</c:v>
                </c:pt>
                <c:pt idx="120">
                  <c:v>6.6740019799999999</c:v>
                </c:pt>
                <c:pt idx="121">
                  <c:v>7.6738918199999997</c:v>
                </c:pt>
                <c:pt idx="122">
                  <c:v>8.6737687000000001</c:v>
                </c:pt>
                <c:pt idx="123">
                  <c:v>9.6736326199999993</c:v>
                </c:pt>
                <c:pt idx="124">
                  <c:v>10.673483579999999</c:v>
                </c:pt>
                <c:pt idx="125">
                  <c:v>-13.29846918</c:v>
                </c:pt>
                <c:pt idx="126">
                  <c:v>-12.29828702</c:v>
                </c:pt>
                <c:pt idx="127">
                  <c:v>-11.2981207</c:v>
                </c:pt>
                <c:pt idx="128">
                  <c:v>-10.29797022</c:v>
                </c:pt>
                <c:pt idx="129">
                  <c:v>-9.297835580000001</c:v>
                </c:pt>
                <c:pt idx="130">
                  <c:v>-8.29771678</c:v>
                </c:pt>
                <c:pt idx="131">
                  <c:v>-7.2976138199999996</c:v>
                </c:pt>
                <c:pt idx="132">
                  <c:v>-6.2975266999999997</c:v>
                </c:pt>
                <c:pt idx="133">
                  <c:v>-5.2974554200000004</c:v>
                </c:pt>
                <c:pt idx="134">
                  <c:v>-4.2973999799999998</c:v>
                </c:pt>
                <c:pt idx="135">
                  <c:v>-3.2973603799999998</c:v>
                </c:pt>
                <c:pt idx="136">
                  <c:v>-2.2973366199999998</c:v>
                </c:pt>
                <c:pt idx="137">
                  <c:v>-1.2973286999625109</c:v>
                </c:pt>
                <c:pt idx="138">
                  <c:v>-0.29733661999999983</c:v>
                </c:pt>
                <c:pt idx="139">
                  <c:v>0.70263962000000002</c:v>
                </c:pt>
                <c:pt idx="140">
                  <c:v>1.70260002</c:v>
                </c:pt>
                <c:pt idx="141">
                  <c:v>2.7025445800000001</c:v>
                </c:pt>
                <c:pt idx="142">
                  <c:v>3.7024733000000003</c:v>
                </c:pt>
                <c:pt idx="143">
                  <c:v>4.7023861800000004</c:v>
                </c:pt>
                <c:pt idx="144">
                  <c:v>5.70228322</c:v>
                </c:pt>
                <c:pt idx="145">
                  <c:v>6.7021644199999999</c:v>
                </c:pt>
                <c:pt idx="146">
                  <c:v>7.7020297800000002</c:v>
                </c:pt>
                <c:pt idx="147">
                  <c:v>8.7018792999999999</c:v>
                </c:pt>
                <c:pt idx="148">
                  <c:v>9.7017129799999999</c:v>
                </c:pt>
                <c:pt idx="149">
                  <c:v>10.70153082</c:v>
                </c:pt>
                <c:pt idx="150">
                  <c:v>-13.270474740000001</c:v>
                </c:pt>
                <c:pt idx="151">
                  <c:v>-12.27025946</c:v>
                </c:pt>
                <c:pt idx="152">
                  <c:v>-11.270062899999999</c:v>
                </c:pt>
                <c:pt idx="153">
                  <c:v>-10.26988506</c:v>
                </c:pt>
                <c:pt idx="154">
                  <c:v>-9.2697259400000007</c:v>
                </c:pt>
                <c:pt idx="155">
                  <c:v>-8.2695855399999996</c:v>
                </c:pt>
                <c:pt idx="156">
                  <c:v>-7.2694638600000001</c:v>
                </c:pt>
                <c:pt idx="157">
                  <c:v>-6.2693608999999997</c:v>
                </c:pt>
                <c:pt idx="158">
                  <c:v>-5.2692766600000001</c:v>
                </c:pt>
                <c:pt idx="159">
                  <c:v>-4.2692111399999995</c:v>
                </c:pt>
                <c:pt idx="160">
                  <c:v>-3.2691643399999997</c:v>
                </c:pt>
                <c:pt idx="161">
                  <c:v>-2.2691362599999998</c:v>
                </c:pt>
                <c:pt idx="162">
                  <c:v>-1.2691268999635816</c:v>
                </c:pt>
                <c:pt idx="163">
                  <c:v>-0.26913626000000002</c:v>
                </c:pt>
                <c:pt idx="164">
                  <c:v>0.73083566000000011</c:v>
                </c:pt>
                <c:pt idx="165">
                  <c:v>1.7307888600000001</c:v>
                </c:pt>
                <c:pt idx="166">
                  <c:v>2.7307233399999999</c:v>
                </c:pt>
                <c:pt idx="167">
                  <c:v>3.7306391000000003</c:v>
                </c:pt>
                <c:pt idx="168">
                  <c:v>4.7305361399999999</c:v>
                </c:pt>
                <c:pt idx="169">
                  <c:v>5.7304144600000004</c:v>
                </c:pt>
                <c:pt idx="170">
                  <c:v>6.7302740600000002</c:v>
                </c:pt>
                <c:pt idx="171">
                  <c:v>7.73011494</c:v>
                </c:pt>
                <c:pt idx="172">
                  <c:v>8.7299371000000008</c:v>
                </c:pt>
                <c:pt idx="173">
                  <c:v>9.7297405399999999</c:v>
                </c:pt>
                <c:pt idx="174">
                  <c:v>10.729525259999999</c:v>
                </c:pt>
                <c:pt idx="175">
                  <c:v>-13.2425427</c:v>
                </c:pt>
                <c:pt idx="176">
                  <c:v>-12.242294299999999</c:v>
                </c:pt>
                <c:pt idx="177">
                  <c:v>-11.242067499999999</c:v>
                </c:pt>
                <c:pt idx="178">
                  <c:v>-10.241862299999999</c:v>
                </c:pt>
                <c:pt idx="179">
                  <c:v>-9.2416786999999996</c:v>
                </c:pt>
                <c:pt idx="180">
                  <c:v>-8.2415167</c:v>
                </c:pt>
                <c:pt idx="181">
                  <c:v>-7.2413762999999998</c:v>
                </c:pt>
                <c:pt idx="182">
                  <c:v>-6.2412574999999997</c:v>
                </c:pt>
                <c:pt idx="183">
                  <c:v>-5.2411602999999998</c:v>
                </c:pt>
                <c:pt idx="184">
                  <c:v>-4.2410847</c:v>
                </c:pt>
                <c:pt idx="185">
                  <c:v>-3.2410307</c:v>
                </c:pt>
                <c:pt idx="186">
                  <c:v>-2.2409983000000002</c:v>
                </c:pt>
                <c:pt idx="187">
                  <c:v>-1.2409874999646529</c:v>
                </c:pt>
                <c:pt idx="188">
                  <c:v>-0.2409983</c:v>
                </c:pt>
                <c:pt idx="189">
                  <c:v>0.75896929999999996</c:v>
                </c:pt>
                <c:pt idx="190">
                  <c:v>1.7589153</c:v>
                </c:pt>
                <c:pt idx="191">
                  <c:v>2.7588397000000002</c:v>
                </c:pt>
                <c:pt idx="192">
                  <c:v>3.7587425000000003</c:v>
                </c:pt>
                <c:pt idx="193">
                  <c:v>4.7586237000000002</c:v>
                </c:pt>
                <c:pt idx="194">
                  <c:v>5.7584833</c:v>
                </c:pt>
                <c:pt idx="195">
                  <c:v>6.7583213000000004</c:v>
                </c:pt>
                <c:pt idx="196">
                  <c:v>7.7581376999999998</c:v>
                </c:pt>
                <c:pt idx="197">
                  <c:v>8.7579325000000008</c:v>
                </c:pt>
                <c:pt idx="198">
                  <c:v>9.7577057000000007</c:v>
                </c:pt>
                <c:pt idx="199">
                  <c:v>10.7574573</c:v>
                </c:pt>
                <c:pt idx="200">
                  <c:v>-13.214682659999999</c:v>
                </c:pt>
                <c:pt idx="201">
                  <c:v>-12.21440114</c:v>
                </c:pt>
                <c:pt idx="202">
                  <c:v>-11.2141441</c:v>
                </c:pt>
                <c:pt idx="203">
                  <c:v>-10.21391154</c:v>
                </c:pt>
                <c:pt idx="204">
                  <c:v>-9.2137034599999996</c:v>
                </c:pt>
                <c:pt idx="205">
                  <c:v>-8.2135198599999999</c:v>
                </c:pt>
                <c:pt idx="206">
                  <c:v>-7.2133607399999997</c:v>
                </c:pt>
                <c:pt idx="207">
                  <c:v>-6.2132261</c:v>
                </c:pt>
                <c:pt idx="208">
                  <c:v>-5.2131159399999998</c:v>
                </c:pt>
                <c:pt idx="209">
                  <c:v>-4.21303026</c:v>
                </c:pt>
                <c:pt idx="210">
                  <c:v>-3.2129690599999998</c:v>
                </c:pt>
                <c:pt idx="211">
                  <c:v>-2.2129323400000001</c:v>
                </c:pt>
                <c:pt idx="212">
                  <c:v>-1.2129200999657239</c:v>
                </c:pt>
                <c:pt idx="213">
                  <c:v>-0.21293234000000005</c:v>
                </c:pt>
                <c:pt idx="214">
                  <c:v>0.78703094000000018</c:v>
                </c:pt>
                <c:pt idx="215">
                  <c:v>1.7869697400000002</c:v>
                </c:pt>
                <c:pt idx="216">
                  <c:v>2.7868840600000002</c:v>
                </c:pt>
                <c:pt idx="217">
                  <c:v>3.7867739</c:v>
                </c:pt>
                <c:pt idx="218">
                  <c:v>4.7866392600000003</c:v>
                </c:pt>
                <c:pt idx="219">
                  <c:v>5.7864801400000001</c:v>
                </c:pt>
                <c:pt idx="220">
                  <c:v>6.7862965400000004</c:v>
                </c:pt>
                <c:pt idx="221">
                  <c:v>7.7860884600000002</c:v>
                </c:pt>
                <c:pt idx="222">
                  <c:v>8.7858558999999996</c:v>
                </c:pt>
                <c:pt idx="223">
                  <c:v>9.7855988600000003</c:v>
                </c:pt>
                <c:pt idx="224">
                  <c:v>10.785317340000001</c:v>
                </c:pt>
                <c:pt idx="225">
                  <c:v>-13.186904220000001</c:v>
                </c:pt>
                <c:pt idx="226">
                  <c:v>-12.18658958</c:v>
                </c:pt>
                <c:pt idx="227">
                  <c:v>-11.186302299999999</c:v>
                </c:pt>
                <c:pt idx="228">
                  <c:v>-10.18604238</c:v>
                </c:pt>
                <c:pt idx="229">
                  <c:v>-9.1858098199999993</c:v>
                </c:pt>
                <c:pt idx="230">
                  <c:v>-8.1856046199999994</c:v>
                </c:pt>
                <c:pt idx="231">
                  <c:v>-7.1854267800000002</c:v>
                </c:pt>
                <c:pt idx="232">
                  <c:v>-6.1852762999999999</c:v>
                </c:pt>
                <c:pt idx="233">
                  <c:v>-5.1851531800000004</c:v>
                </c:pt>
                <c:pt idx="234">
                  <c:v>-4.1850574199999997</c:v>
                </c:pt>
                <c:pt idx="235">
                  <c:v>-3.1849890199999997</c:v>
                </c:pt>
                <c:pt idx="236">
                  <c:v>-2.18494798</c:v>
                </c:pt>
                <c:pt idx="237">
                  <c:v>-1.1849342999667949</c:v>
                </c:pt>
                <c:pt idx="238">
                  <c:v>-0.18494798000000001</c:v>
                </c:pt>
                <c:pt idx="239">
                  <c:v>0.81501098000000005</c:v>
                </c:pt>
                <c:pt idx="240">
                  <c:v>1.8149425800000001</c:v>
                </c:pt>
                <c:pt idx="241">
                  <c:v>2.8148468200000001</c:v>
                </c:pt>
                <c:pt idx="242">
                  <c:v>3.8147237000000001</c:v>
                </c:pt>
                <c:pt idx="243">
                  <c:v>4.8145732199999998</c:v>
                </c:pt>
                <c:pt idx="244">
                  <c:v>5.8143953800000006</c:v>
                </c:pt>
                <c:pt idx="245">
                  <c:v>6.8141901800000007</c:v>
                </c:pt>
                <c:pt idx="246">
                  <c:v>7.81395762</c:v>
                </c:pt>
                <c:pt idx="247">
                  <c:v>8.8136977000000005</c:v>
                </c:pt>
                <c:pt idx="248">
                  <c:v>9.8134104200000003</c:v>
                </c:pt>
                <c:pt idx="249">
                  <c:v>10.813095779999999</c:v>
                </c:pt>
                <c:pt idx="250">
                  <c:v>-13.15921698</c:v>
                </c:pt>
                <c:pt idx="251">
                  <c:v>-12.15886922</c:v>
                </c:pt>
                <c:pt idx="252">
                  <c:v>-11.1585517</c:v>
                </c:pt>
                <c:pt idx="253">
                  <c:v>-10.15826442</c:v>
                </c:pt>
                <c:pt idx="254">
                  <c:v>-9.1580073800000008</c:v>
                </c:pt>
                <c:pt idx="255">
                  <c:v>-8.1577805800000007</c:v>
                </c:pt>
                <c:pt idx="256">
                  <c:v>-7.1575840199999998</c:v>
                </c:pt>
                <c:pt idx="257">
                  <c:v>-6.1574176999999999</c:v>
                </c:pt>
                <c:pt idx="258">
                  <c:v>-5.15728162</c:v>
                </c:pt>
                <c:pt idx="259">
                  <c:v>-4.1571757800000002</c:v>
                </c:pt>
                <c:pt idx="260">
                  <c:v>-3.15710018</c:v>
                </c:pt>
                <c:pt idx="261">
                  <c:v>-2.1570548199999999</c:v>
                </c:pt>
                <c:pt idx="262">
                  <c:v>-1.1570396999678663</c:v>
                </c:pt>
                <c:pt idx="263">
                  <c:v>-0.15705481999999993</c:v>
                </c:pt>
                <c:pt idx="264">
                  <c:v>0.84289981999999997</c:v>
                </c:pt>
                <c:pt idx="265">
                  <c:v>1.84282422</c:v>
                </c:pt>
                <c:pt idx="266">
                  <c:v>2.84271838</c:v>
                </c:pt>
                <c:pt idx="267">
                  <c:v>3.8425823000000001</c:v>
                </c:pt>
                <c:pt idx="268">
                  <c:v>4.8424159800000002</c:v>
                </c:pt>
                <c:pt idx="269">
                  <c:v>5.8422194200000002</c:v>
                </c:pt>
                <c:pt idx="270">
                  <c:v>6.8419926200000001</c:v>
                </c:pt>
                <c:pt idx="271">
                  <c:v>7.8417355799999999</c:v>
                </c:pt>
                <c:pt idx="272">
                  <c:v>8.8414482999999997</c:v>
                </c:pt>
                <c:pt idx="273">
                  <c:v>9.8411307800000003</c:v>
                </c:pt>
                <c:pt idx="274">
                  <c:v>10.84078302</c:v>
                </c:pt>
                <c:pt idx="275">
                  <c:v>-13.13163054</c:v>
                </c:pt>
                <c:pt idx="276">
                  <c:v>-12.13124966</c:v>
                </c:pt>
                <c:pt idx="277">
                  <c:v>-11.1309019</c:v>
                </c:pt>
                <c:pt idx="278">
                  <c:v>-10.13058726</c:v>
                </c:pt>
                <c:pt idx="279">
                  <c:v>-9.1303057400000007</c:v>
                </c:pt>
                <c:pt idx="280">
                  <c:v>-8.1300573400000005</c:v>
                </c:pt>
                <c:pt idx="281">
                  <c:v>-7.1298420599999996</c:v>
                </c:pt>
                <c:pt idx="282">
                  <c:v>-6.1296599000000001</c:v>
                </c:pt>
                <c:pt idx="283">
                  <c:v>-5.1295108599999999</c:v>
                </c:pt>
                <c:pt idx="284">
                  <c:v>-4.1293949400000001</c:v>
                </c:pt>
                <c:pt idx="285">
                  <c:v>-3.1293121399999997</c:v>
                </c:pt>
                <c:pt idx="286">
                  <c:v>-2.1292624599999996</c:v>
                </c:pt>
                <c:pt idx="287">
                  <c:v>-1.1292458999689379</c:v>
                </c:pt>
                <c:pt idx="288">
                  <c:v>-0.12926245999999986</c:v>
                </c:pt>
                <c:pt idx="289">
                  <c:v>0.87068786000000009</c:v>
                </c:pt>
                <c:pt idx="290">
                  <c:v>1.8706050599999999</c:v>
                </c:pt>
                <c:pt idx="291">
                  <c:v>2.8704891400000001</c:v>
                </c:pt>
                <c:pt idx="292">
                  <c:v>3.8703400999999999</c:v>
                </c:pt>
                <c:pt idx="293">
                  <c:v>4.8701579400000004</c:v>
                </c:pt>
                <c:pt idx="294">
                  <c:v>5.8699426599999995</c:v>
                </c:pt>
                <c:pt idx="295">
                  <c:v>6.8696942600000002</c:v>
                </c:pt>
                <c:pt idx="296">
                  <c:v>7.8694127399999996</c:v>
                </c:pt>
                <c:pt idx="297">
                  <c:v>8.8690981000000004</c:v>
                </c:pt>
                <c:pt idx="298">
                  <c:v>9.8687503400000001</c:v>
                </c:pt>
                <c:pt idx="299">
                  <c:v>10.86836946</c:v>
                </c:pt>
                <c:pt idx="300">
                  <c:v>-13.1041545</c:v>
                </c:pt>
                <c:pt idx="301">
                  <c:v>-12.103740500000001</c:v>
                </c:pt>
                <c:pt idx="302">
                  <c:v>-11.103362499999999</c:v>
                </c:pt>
                <c:pt idx="303">
                  <c:v>-10.1030205</c:v>
                </c:pt>
                <c:pt idx="304">
                  <c:v>-9.1027144999999994</c:v>
                </c:pt>
                <c:pt idx="305">
                  <c:v>-8.1024445000000007</c:v>
                </c:pt>
                <c:pt idx="306">
                  <c:v>-7.1022105</c:v>
                </c:pt>
                <c:pt idx="307">
                  <c:v>-6.1020124999999998</c:v>
                </c:pt>
                <c:pt idx="308">
                  <c:v>-5.1018504999999994</c:v>
                </c:pt>
                <c:pt idx="309">
                  <c:v>-4.1017244999999996</c:v>
                </c:pt>
                <c:pt idx="310">
                  <c:v>-3.1016344999999998</c:v>
                </c:pt>
                <c:pt idx="311">
                  <c:v>-2.1015804999999999</c:v>
                </c:pt>
                <c:pt idx="312">
                  <c:v>-1.1015624999700091</c:v>
                </c:pt>
                <c:pt idx="313">
                  <c:v>-0.10158049999999985</c:v>
                </c:pt>
                <c:pt idx="314">
                  <c:v>0.89836550000000015</c:v>
                </c:pt>
                <c:pt idx="315">
                  <c:v>1.8982755</c:v>
                </c:pt>
                <c:pt idx="316">
                  <c:v>2.8981495000000002</c:v>
                </c:pt>
                <c:pt idx="317">
                  <c:v>3.8979875000000002</c:v>
                </c:pt>
                <c:pt idx="318">
                  <c:v>4.8977895</c:v>
                </c:pt>
                <c:pt idx="319">
                  <c:v>5.8975555000000002</c:v>
                </c:pt>
                <c:pt idx="320">
                  <c:v>6.8972854999999997</c:v>
                </c:pt>
                <c:pt idx="321">
                  <c:v>7.8969795000000005</c:v>
                </c:pt>
                <c:pt idx="322">
                  <c:v>8.8966375000000006</c:v>
                </c:pt>
                <c:pt idx="323">
                  <c:v>9.8962594999999993</c:v>
                </c:pt>
                <c:pt idx="324">
                  <c:v>10.8958455</c:v>
                </c:pt>
                <c:pt idx="325">
                  <c:v>-13.076798459999999</c:v>
                </c:pt>
                <c:pt idx="326">
                  <c:v>-12.07635134</c:v>
                </c:pt>
                <c:pt idx="327">
                  <c:v>-11.0759431</c:v>
                </c:pt>
                <c:pt idx="328">
                  <c:v>-10.075573739999999</c:v>
                </c:pt>
                <c:pt idx="329">
                  <c:v>-9.0752432600000006</c:v>
                </c:pt>
                <c:pt idx="330">
                  <c:v>-8.07495166</c:v>
                </c:pt>
                <c:pt idx="331">
                  <c:v>-7.0746989400000002</c:v>
                </c:pt>
                <c:pt idx="332">
                  <c:v>-6.0744851000000004</c:v>
                </c:pt>
                <c:pt idx="333">
                  <c:v>-5.0743101399999997</c:v>
                </c:pt>
                <c:pt idx="334">
                  <c:v>-4.0741740599999998</c:v>
                </c:pt>
                <c:pt idx="335">
                  <c:v>-3.0740768599999999</c:v>
                </c:pt>
                <c:pt idx="336">
                  <c:v>-2.07401854</c:v>
                </c:pt>
                <c:pt idx="337">
                  <c:v>-1.0739990999710796</c:v>
                </c:pt>
                <c:pt idx="338">
                  <c:v>-7.4018539999999966E-2</c:v>
                </c:pt>
                <c:pt idx="339">
                  <c:v>0.92592314000000009</c:v>
                </c:pt>
                <c:pt idx="340">
                  <c:v>1.9258259400000002</c:v>
                </c:pt>
                <c:pt idx="341">
                  <c:v>2.9256898600000003</c:v>
                </c:pt>
                <c:pt idx="342">
                  <c:v>3.9255149</c:v>
                </c:pt>
                <c:pt idx="343">
                  <c:v>4.9253010599999998</c:v>
                </c:pt>
                <c:pt idx="344">
                  <c:v>5.92504834</c:v>
                </c:pt>
                <c:pt idx="345">
                  <c:v>6.9247567400000003</c:v>
                </c:pt>
                <c:pt idx="346">
                  <c:v>7.9244262599999997</c:v>
                </c:pt>
                <c:pt idx="347">
                  <c:v>8.9240569000000001</c:v>
                </c:pt>
                <c:pt idx="348">
                  <c:v>9.9236486599999996</c:v>
                </c:pt>
                <c:pt idx="349">
                  <c:v>10.923201540000001</c:v>
                </c:pt>
                <c:pt idx="350">
                  <c:v>-13.049572019999999</c:v>
                </c:pt>
                <c:pt idx="351">
                  <c:v>-12.049091779999999</c:v>
                </c:pt>
                <c:pt idx="352">
                  <c:v>-11.0486533</c:v>
                </c:pt>
                <c:pt idx="353">
                  <c:v>-10.04825658</c:v>
                </c:pt>
                <c:pt idx="354">
                  <c:v>-9.0479016199999993</c:v>
                </c:pt>
                <c:pt idx="355">
                  <c:v>-8.0475884200000003</c:v>
                </c:pt>
                <c:pt idx="356">
                  <c:v>-7.0473169799999997</c:v>
                </c:pt>
                <c:pt idx="357">
                  <c:v>-6.0470873000000003</c:v>
                </c:pt>
                <c:pt idx="358">
                  <c:v>-5.0468993800000002</c:v>
                </c:pt>
                <c:pt idx="359">
                  <c:v>-4.0467532199999994</c:v>
                </c:pt>
                <c:pt idx="360">
                  <c:v>-3.0466488199999997</c:v>
                </c:pt>
                <c:pt idx="361">
                  <c:v>-2.0465861800000003</c:v>
                </c:pt>
                <c:pt idx="362">
                  <c:v>-1.0465652999721504</c:v>
                </c:pt>
                <c:pt idx="363">
                  <c:v>-4.6586180000000033E-2</c:v>
                </c:pt>
                <c:pt idx="364">
                  <c:v>0.95335118000000008</c:v>
                </c:pt>
                <c:pt idx="365">
                  <c:v>1.9532467800000002</c:v>
                </c:pt>
                <c:pt idx="366">
                  <c:v>2.9531006199999998</c:v>
                </c:pt>
                <c:pt idx="367">
                  <c:v>3.9529126999999997</c:v>
                </c:pt>
                <c:pt idx="368">
                  <c:v>4.9526830200000003</c:v>
                </c:pt>
                <c:pt idx="369">
                  <c:v>5.9524115799999997</c:v>
                </c:pt>
                <c:pt idx="370">
                  <c:v>6.9520983799999998</c:v>
                </c:pt>
                <c:pt idx="371">
                  <c:v>7.9517434199999997</c:v>
                </c:pt>
                <c:pt idx="372">
                  <c:v>8.9513467000000002</c:v>
                </c:pt>
                <c:pt idx="373">
                  <c:v>9.9509082200000005</c:v>
                </c:pt>
                <c:pt idx="374">
                  <c:v>10.950427980000001</c:v>
                </c:pt>
                <c:pt idx="375">
                  <c:v>-13.022484779999999</c:v>
                </c:pt>
                <c:pt idx="376">
                  <c:v>-12.02197142</c:v>
                </c:pt>
                <c:pt idx="377">
                  <c:v>-11.021502699999999</c:v>
                </c:pt>
                <c:pt idx="378">
                  <c:v>-10.021078620000001</c:v>
                </c:pt>
                <c:pt idx="379">
                  <c:v>-9.0206991799999994</c:v>
                </c:pt>
                <c:pt idx="380">
                  <c:v>-8.0203643800000002</c:v>
                </c:pt>
                <c:pt idx="381">
                  <c:v>-7.0200742199999997</c:v>
                </c:pt>
                <c:pt idx="382">
                  <c:v>-6.0198286999999997</c:v>
                </c:pt>
                <c:pt idx="383">
                  <c:v>-5.0196278200000002</c:v>
                </c:pt>
                <c:pt idx="384">
                  <c:v>-4.0194715800000003</c:v>
                </c:pt>
                <c:pt idx="385">
                  <c:v>-3.0193599799999999</c:v>
                </c:pt>
                <c:pt idx="386">
                  <c:v>-2.0192930200000001</c:v>
                </c:pt>
                <c:pt idx="387">
                  <c:v>-1.0192706999732217</c:v>
                </c:pt>
                <c:pt idx="388">
                  <c:v>-1.9293019999999883E-2</c:v>
                </c:pt>
                <c:pt idx="389">
                  <c:v>0.98064002000000006</c:v>
                </c:pt>
                <c:pt idx="390">
                  <c:v>1.98052842</c:v>
                </c:pt>
                <c:pt idx="391">
                  <c:v>2.9803721799999998</c:v>
                </c:pt>
                <c:pt idx="392">
                  <c:v>3.9801713000000003</c:v>
                </c:pt>
                <c:pt idx="393">
                  <c:v>4.9799257800000003</c:v>
                </c:pt>
                <c:pt idx="394">
                  <c:v>5.9796356199999998</c:v>
                </c:pt>
                <c:pt idx="395">
                  <c:v>6.9793008199999997</c:v>
                </c:pt>
                <c:pt idx="396">
                  <c:v>7.9789213800000001</c:v>
                </c:pt>
                <c:pt idx="397">
                  <c:v>8.9784973000000008</c:v>
                </c:pt>
                <c:pt idx="398">
                  <c:v>9.9780285800000001</c:v>
                </c:pt>
                <c:pt idx="399">
                  <c:v>10.977515220000001</c:v>
                </c:pt>
                <c:pt idx="400">
                  <c:v>-12.995546340000001</c:v>
                </c:pt>
                <c:pt idx="401">
                  <c:v>-11.99499986</c:v>
                </c:pt>
                <c:pt idx="402">
                  <c:v>-10.9945009</c:v>
                </c:pt>
                <c:pt idx="403">
                  <c:v>-9.9940494599999994</c:v>
                </c:pt>
                <c:pt idx="404">
                  <c:v>-8.9936455399999993</c:v>
                </c:pt>
                <c:pt idx="405">
                  <c:v>-7.9932891399999999</c:v>
                </c:pt>
                <c:pt idx="406">
                  <c:v>-6.9929802599999995</c:v>
                </c:pt>
                <c:pt idx="407">
                  <c:v>-5.9927188999999998</c:v>
                </c:pt>
                <c:pt idx="408">
                  <c:v>-4.9925050600000001</c:v>
                </c:pt>
                <c:pt idx="409">
                  <c:v>-3.9923387400000001</c:v>
                </c:pt>
                <c:pt idx="410">
                  <c:v>-2.99221994</c:v>
                </c:pt>
                <c:pt idx="411">
                  <c:v>-1.9921486599999998</c:v>
                </c:pt>
                <c:pt idx="412">
                  <c:v>-0.99212489997429321</c:v>
                </c:pt>
                <c:pt idx="413">
                  <c:v>7.8513400000000955E-3</c:v>
                </c:pt>
                <c:pt idx="414">
                  <c:v>1.00778006</c:v>
                </c:pt>
                <c:pt idx="415">
                  <c:v>2.0076612599999999</c:v>
                </c:pt>
                <c:pt idx="416">
                  <c:v>3.0074949399999999</c:v>
                </c:pt>
                <c:pt idx="417">
                  <c:v>4.0072811000000002</c:v>
                </c:pt>
                <c:pt idx="418">
                  <c:v>5.0070197400000005</c:v>
                </c:pt>
                <c:pt idx="419">
                  <c:v>6.0067108600000001</c:v>
                </c:pt>
                <c:pt idx="420">
                  <c:v>7.0063544599999998</c:v>
                </c:pt>
                <c:pt idx="421">
                  <c:v>8.0059505400000006</c:v>
                </c:pt>
                <c:pt idx="422">
                  <c:v>9.0054990999999998</c:v>
                </c:pt>
                <c:pt idx="423">
                  <c:v>10.00500014</c:v>
                </c:pt>
                <c:pt idx="424">
                  <c:v>11.004453659999999</c:v>
                </c:pt>
                <c:pt idx="425">
                  <c:v>-12.9687663</c:v>
                </c:pt>
                <c:pt idx="426">
                  <c:v>-11.9681867</c:v>
                </c:pt>
                <c:pt idx="427">
                  <c:v>-10.9676575</c:v>
                </c:pt>
                <c:pt idx="428">
                  <c:v>-9.9671786999999998</c:v>
                </c:pt>
                <c:pt idx="429">
                  <c:v>-8.9667502999999993</c:v>
                </c:pt>
                <c:pt idx="430">
                  <c:v>-7.9663722999999997</c:v>
                </c:pt>
                <c:pt idx="431">
                  <c:v>-6.9660447000000003</c:v>
                </c:pt>
                <c:pt idx="432">
                  <c:v>-5.9657675000000001</c:v>
                </c:pt>
                <c:pt idx="433">
                  <c:v>-4.9655407</c:v>
                </c:pt>
                <c:pt idx="434">
                  <c:v>-3.9653643000000001</c:v>
                </c:pt>
                <c:pt idx="435">
                  <c:v>-2.9652383000000002</c:v>
                </c:pt>
                <c:pt idx="436">
                  <c:v>-1.9651627</c:v>
                </c:pt>
                <c:pt idx="437">
                  <c:v>-0.96513749997536458</c:v>
                </c:pt>
                <c:pt idx="438">
                  <c:v>3.4837300000000071E-2</c:v>
                </c:pt>
                <c:pt idx="439">
                  <c:v>1.0347617</c:v>
                </c:pt>
                <c:pt idx="440">
                  <c:v>2.0346356999999999</c:v>
                </c:pt>
                <c:pt idx="441">
                  <c:v>3.0344593</c:v>
                </c:pt>
                <c:pt idx="442">
                  <c:v>4.0342324999999999</c:v>
                </c:pt>
                <c:pt idx="443">
                  <c:v>5.0339552999999997</c:v>
                </c:pt>
                <c:pt idx="444">
                  <c:v>6.0336277000000003</c:v>
                </c:pt>
                <c:pt idx="445">
                  <c:v>7.0332496999999998</c:v>
                </c:pt>
                <c:pt idx="446">
                  <c:v>8.0328213000000002</c:v>
                </c:pt>
                <c:pt idx="447">
                  <c:v>9.0323425000000004</c:v>
                </c:pt>
                <c:pt idx="448">
                  <c:v>10.0318133</c:v>
                </c:pt>
                <c:pt idx="449">
                  <c:v>11.0312337</c:v>
                </c:pt>
                <c:pt idx="450">
                  <c:v>-12.942154260000001</c:v>
                </c:pt>
                <c:pt idx="451">
                  <c:v>-11.941541539999999</c:v>
                </c:pt>
                <c:pt idx="452">
                  <c:v>-10.940982099999999</c:v>
                </c:pt>
                <c:pt idx="453">
                  <c:v>-9.9404759400000007</c:v>
                </c:pt>
                <c:pt idx="454">
                  <c:v>-8.9400230599999997</c:v>
                </c:pt>
                <c:pt idx="455">
                  <c:v>-7.93962346</c:v>
                </c:pt>
                <c:pt idx="456">
                  <c:v>-6.9392771399999997</c:v>
                </c:pt>
                <c:pt idx="457">
                  <c:v>-5.9389840999999999</c:v>
                </c:pt>
                <c:pt idx="458">
                  <c:v>-4.9387443399999995</c:v>
                </c:pt>
                <c:pt idx="459">
                  <c:v>-3.93855786</c:v>
                </c:pt>
                <c:pt idx="460">
                  <c:v>-2.9384246599999999</c:v>
                </c:pt>
                <c:pt idx="461">
                  <c:v>-1.93834474</c:v>
                </c:pt>
                <c:pt idx="462">
                  <c:v>-0.93831809997643523</c:v>
                </c:pt>
                <c:pt idx="463">
                  <c:v>6.165525999999999E-2</c:v>
                </c:pt>
                <c:pt idx="464">
                  <c:v>1.0615753400000001</c:v>
                </c:pt>
                <c:pt idx="465">
                  <c:v>2.06144214</c:v>
                </c:pt>
                <c:pt idx="466">
                  <c:v>3.06125566</c:v>
                </c:pt>
                <c:pt idx="467">
                  <c:v>4.0610159000000001</c:v>
                </c:pt>
                <c:pt idx="468">
                  <c:v>5.0607228600000003</c:v>
                </c:pt>
                <c:pt idx="469">
                  <c:v>6.06037654</c:v>
                </c:pt>
                <c:pt idx="470">
                  <c:v>7.0599769400000003</c:v>
                </c:pt>
                <c:pt idx="471">
                  <c:v>8.0595240599999993</c:v>
                </c:pt>
                <c:pt idx="472">
                  <c:v>9.0590179000000006</c:v>
                </c:pt>
                <c:pt idx="473">
                  <c:v>10.058458460000001</c:v>
                </c:pt>
                <c:pt idx="474">
                  <c:v>11.057845739999999</c:v>
                </c:pt>
                <c:pt idx="475">
                  <c:v>-12.91571982</c:v>
                </c:pt>
                <c:pt idx="476">
                  <c:v>-11.915073980000001</c:v>
                </c:pt>
                <c:pt idx="477">
                  <c:v>-10.9144843</c:v>
                </c:pt>
                <c:pt idx="478">
                  <c:v>-9.9139507800000004</c:v>
                </c:pt>
                <c:pt idx="479">
                  <c:v>-8.913473419999999</c:v>
                </c:pt>
                <c:pt idx="480">
                  <c:v>-7.91305222</c:v>
                </c:pt>
                <c:pt idx="481">
                  <c:v>-6.9126871799999998</c:v>
                </c:pt>
                <c:pt idx="482">
                  <c:v>-5.9123783000000003</c:v>
                </c:pt>
                <c:pt idx="483">
                  <c:v>-4.9121255799999997</c:v>
                </c:pt>
                <c:pt idx="484">
                  <c:v>-3.9119290199999996</c:v>
                </c:pt>
                <c:pt idx="485">
                  <c:v>-2.9117886199999998</c:v>
                </c:pt>
                <c:pt idx="486">
                  <c:v>-1.91170438</c:v>
                </c:pt>
                <c:pt idx="487">
                  <c:v>-0.91167629997750621</c:v>
                </c:pt>
                <c:pt idx="488">
                  <c:v>8.8295620000000019E-2</c:v>
                </c:pt>
                <c:pt idx="489">
                  <c:v>1.0882113800000002</c:v>
                </c:pt>
                <c:pt idx="490">
                  <c:v>2.0880709800000004</c:v>
                </c:pt>
                <c:pt idx="491">
                  <c:v>3.0878744199999999</c:v>
                </c:pt>
                <c:pt idx="492">
                  <c:v>4.0876216999999997</c:v>
                </c:pt>
                <c:pt idx="493">
                  <c:v>5.0873128200000002</c:v>
                </c:pt>
                <c:pt idx="494">
                  <c:v>6.08694778</c:v>
                </c:pt>
                <c:pt idx="495">
                  <c:v>7.0865265800000001</c:v>
                </c:pt>
                <c:pt idx="496">
                  <c:v>8.0860492199999996</c:v>
                </c:pt>
                <c:pt idx="497">
                  <c:v>9.0855157000000002</c:v>
                </c:pt>
                <c:pt idx="498">
                  <c:v>10.084926019999999</c:v>
                </c:pt>
                <c:pt idx="499">
                  <c:v>11.08428018</c:v>
                </c:pt>
                <c:pt idx="500">
                  <c:v>-12.88947258</c:v>
                </c:pt>
                <c:pt idx="501">
                  <c:v>-11.88879362</c:v>
                </c:pt>
                <c:pt idx="502">
                  <c:v>-10.888173699999999</c:v>
                </c:pt>
                <c:pt idx="503">
                  <c:v>-9.8876128199999993</c:v>
                </c:pt>
                <c:pt idx="504">
                  <c:v>-8.8871109799999992</c:v>
                </c:pt>
                <c:pt idx="505">
                  <c:v>-7.88666818</c:v>
                </c:pt>
                <c:pt idx="506">
                  <c:v>-6.88628442</c:v>
                </c:pt>
                <c:pt idx="507">
                  <c:v>-5.8859596999999999</c:v>
                </c:pt>
                <c:pt idx="508">
                  <c:v>-4.8856940199999999</c:v>
                </c:pt>
                <c:pt idx="509">
                  <c:v>-3.8854873799999998</c:v>
                </c:pt>
                <c:pt idx="510">
                  <c:v>-2.8853397799999998</c:v>
                </c:pt>
                <c:pt idx="511">
                  <c:v>-1.8852512199999998</c:v>
                </c:pt>
                <c:pt idx="512">
                  <c:v>-0.88522169997857802</c:v>
                </c:pt>
                <c:pt idx="513">
                  <c:v>0.11474878000000011</c:v>
                </c:pt>
                <c:pt idx="514">
                  <c:v>1.11466022</c:v>
                </c:pt>
                <c:pt idx="515">
                  <c:v>2.1145126200000002</c:v>
                </c:pt>
                <c:pt idx="516">
                  <c:v>3.1143059800000001</c:v>
                </c:pt>
                <c:pt idx="517">
                  <c:v>4.1140403000000001</c:v>
                </c:pt>
                <c:pt idx="518">
                  <c:v>5.11371558</c:v>
                </c:pt>
                <c:pt idx="519">
                  <c:v>6.11333182</c:v>
                </c:pt>
                <c:pt idx="520">
                  <c:v>7.1128890199999999</c:v>
                </c:pt>
                <c:pt idx="521">
                  <c:v>8.1123871800000007</c:v>
                </c:pt>
                <c:pt idx="522">
                  <c:v>9.1118263000000006</c:v>
                </c:pt>
                <c:pt idx="523">
                  <c:v>10.11120638</c:v>
                </c:pt>
                <c:pt idx="524">
                  <c:v>11.11052742</c:v>
                </c:pt>
                <c:pt idx="525">
                  <c:v>-12.863422140000001</c:v>
                </c:pt>
                <c:pt idx="526">
                  <c:v>-11.86271006</c:v>
                </c:pt>
                <c:pt idx="527">
                  <c:v>-10.8620599</c:v>
                </c:pt>
                <c:pt idx="528">
                  <c:v>-9.8614716599999994</c:v>
                </c:pt>
                <c:pt idx="529">
                  <c:v>-8.8609453400000007</c:v>
                </c:pt>
                <c:pt idx="530">
                  <c:v>-7.8604809400000004</c:v>
                </c:pt>
                <c:pt idx="531">
                  <c:v>-6.8600784599999995</c:v>
                </c:pt>
                <c:pt idx="532">
                  <c:v>-5.8597378999999998</c:v>
                </c:pt>
                <c:pt idx="533">
                  <c:v>-4.8594592599999995</c:v>
                </c:pt>
                <c:pt idx="534">
                  <c:v>-3.8592425399999999</c:v>
                </c:pt>
                <c:pt idx="535">
                  <c:v>-2.8590877400000001</c:v>
                </c:pt>
                <c:pt idx="536">
                  <c:v>-1.8589948599999999</c:v>
                </c:pt>
                <c:pt idx="537">
                  <c:v>-0.85896389997964895</c:v>
                </c:pt>
                <c:pt idx="538">
                  <c:v>0.14100514000000008</c:v>
                </c:pt>
                <c:pt idx="539">
                  <c:v>1.1409122599999999</c:v>
                </c:pt>
                <c:pt idx="540">
                  <c:v>2.1407574600000001</c:v>
                </c:pt>
                <c:pt idx="541">
                  <c:v>3.1405407400000001</c:v>
                </c:pt>
                <c:pt idx="542">
                  <c:v>4.1402621000000002</c:v>
                </c:pt>
                <c:pt idx="543">
                  <c:v>5.1399215400000005</c:v>
                </c:pt>
                <c:pt idx="544">
                  <c:v>6.1395190599999996</c:v>
                </c:pt>
                <c:pt idx="545">
                  <c:v>7.1390546600000002</c:v>
                </c:pt>
                <c:pt idx="546">
                  <c:v>8.1385283400000006</c:v>
                </c:pt>
                <c:pt idx="547">
                  <c:v>9.1379400999999998</c:v>
                </c:pt>
                <c:pt idx="548">
                  <c:v>10.13728994</c:v>
                </c:pt>
                <c:pt idx="549">
                  <c:v>11.136577859999999</c:v>
                </c:pt>
                <c:pt idx="550">
                  <c:v>-12.8375781</c:v>
                </c:pt>
                <c:pt idx="551">
                  <c:v>-11.836832899999999</c:v>
                </c:pt>
                <c:pt idx="552">
                  <c:v>-10.836152500000001</c:v>
                </c:pt>
                <c:pt idx="553">
                  <c:v>-9.8355368999999992</c:v>
                </c:pt>
                <c:pt idx="554">
                  <c:v>-8.8349861000000001</c:v>
                </c:pt>
                <c:pt idx="555">
                  <c:v>-7.8345000999999996</c:v>
                </c:pt>
                <c:pt idx="556">
                  <c:v>-6.8340788999999997</c:v>
                </c:pt>
                <c:pt idx="557">
                  <c:v>-5.8337225000000004</c:v>
                </c:pt>
                <c:pt idx="558">
                  <c:v>-4.8334308999999998</c:v>
                </c:pt>
                <c:pt idx="559">
                  <c:v>-3.8332041000000001</c:v>
                </c:pt>
                <c:pt idx="560">
                  <c:v>-2.8330421000000001</c:v>
                </c:pt>
                <c:pt idx="561">
                  <c:v>-1.8329449</c:v>
                </c:pt>
                <c:pt idx="562">
                  <c:v>-0.83291249998071959</c:v>
                </c:pt>
                <c:pt idx="563">
                  <c:v>0.16705510000000001</c:v>
                </c:pt>
                <c:pt idx="564">
                  <c:v>1.1669578999999999</c:v>
                </c:pt>
                <c:pt idx="565">
                  <c:v>2.1667958999999999</c:v>
                </c:pt>
                <c:pt idx="566">
                  <c:v>3.1665691000000002</c:v>
                </c:pt>
                <c:pt idx="567">
                  <c:v>4.1662774999999996</c:v>
                </c:pt>
                <c:pt idx="568">
                  <c:v>5.1659211000000003</c:v>
                </c:pt>
                <c:pt idx="569">
                  <c:v>6.1654999000000004</c:v>
                </c:pt>
                <c:pt idx="570">
                  <c:v>7.1650138999999999</c:v>
                </c:pt>
                <c:pt idx="571">
                  <c:v>8.1644631000000008</c:v>
                </c:pt>
                <c:pt idx="572">
                  <c:v>9.1638474999999993</c:v>
                </c:pt>
                <c:pt idx="573">
                  <c:v>10.163167100000001</c:v>
                </c:pt>
                <c:pt idx="574">
                  <c:v>11.1624219</c:v>
                </c:pt>
                <c:pt idx="575">
                  <c:v>-12.811950059999999</c:v>
                </c:pt>
                <c:pt idx="576">
                  <c:v>-11.811171740000001</c:v>
                </c:pt>
                <c:pt idx="577">
                  <c:v>-10.810461099999999</c:v>
                </c:pt>
                <c:pt idx="578">
                  <c:v>-9.8098181400000009</c:v>
                </c:pt>
                <c:pt idx="579">
                  <c:v>-8.8092428599999995</c:v>
                </c:pt>
                <c:pt idx="580">
                  <c:v>-7.8087352599999997</c:v>
                </c:pt>
                <c:pt idx="581">
                  <c:v>-6.8082953399999999</c:v>
                </c:pt>
                <c:pt idx="582">
                  <c:v>-5.8079231</c:v>
                </c:pt>
                <c:pt idx="583">
                  <c:v>-4.80761854</c:v>
                </c:pt>
                <c:pt idx="584">
                  <c:v>-3.8073816599999999</c:v>
                </c:pt>
                <c:pt idx="585">
                  <c:v>-2.8072124599999997</c:v>
                </c:pt>
                <c:pt idx="586">
                  <c:v>-1.8071109400000001</c:v>
                </c:pt>
                <c:pt idx="587">
                  <c:v>-0.80707709998179034</c:v>
                </c:pt>
                <c:pt idx="588">
                  <c:v>0.19288905999999995</c:v>
                </c:pt>
                <c:pt idx="589">
                  <c:v>1.1927875400000001</c:v>
                </c:pt>
                <c:pt idx="590">
                  <c:v>2.1926183400000001</c:v>
                </c:pt>
                <c:pt idx="591">
                  <c:v>3.19238146</c:v>
                </c:pt>
                <c:pt idx="592">
                  <c:v>4.1920769</c:v>
                </c:pt>
                <c:pt idx="593">
                  <c:v>5.1917046600000001</c:v>
                </c:pt>
                <c:pt idx="594">
                  <c:v>6.1912647400000003</c:v>
                </c:pt>
                <c:pt idx="595">
                  <c:v>7.1907571400000005</c:v>
                </c:pt>
                <c:pt idx="596">
                  <c:v>8.1901818599999991</c:v>
                </c:pt>
                <c:pt idx="597">
                  <c:v>9.1895389000000005</c:v>
                </c:pt>
                <c:pt idx="598">
                  <c:v>10.188828259999999</c:v>
                </c:pt>
                <c:pt idx="599">
                  <c:v>11.188049940000001</c:v>
                </c:pt>
                <c:pt idx="600">
                  <c:v>-12.78654762</c:v>
                </c:pt>
                <c:pt idx="601">
                  <c:v>-11.785736180000001</c:v>
                </c:pt>
                <c:pt idx="602">
                  <c:v>-10.7849953</c:v>
                </c:pt>
                <c:pt idx="603">
                  <c:v>-9.7843249799999992</c:v>
                </c:pt>
                <c:pt idx="604">
                  <c:v>-8.7837252200000009</c:v>
                </c:pt>
                <c:pt idx="605">
                  <c:v>-7.7831960200000001</c:v>
                </c:pt>
                <c:pt idx="606">
                  <c:v>-6.7827373800000004</c:v>
                </c:pt>
                <c:pt idx="607">
                  <c:v>-5.7823492999999999</c:v>
                </c:pt>
                <c:pt idx="608">
                  <c:v>-4.7820317799999996</c:v>
                </c:pt>
                <c:pt idx="609">
                  <c:v>-3.7817848199999999</c:v>
                </c:pt>
                <c:pt idx="610">
                  <c:v>-2.78160842</c:v>
                </c:pt>
                <c:pt idx="611">
                  <c:v>-1.7815025799999999</c:v>
                </c:pt>
                <c:pt idx="612">
                  <c:v>-0.78146729998286091</c:v>
                </c:pt>
                <c:pt idx="613">
                  <c:v>0.21849742000000005</c:v>
                </c:pt>
                <c:pt idx="614">
                  <c:v>1.21839158</c:v>
                </c:pt>
                <c:pt idx="615">
                  <c:v>2.2182151800000001</c:v>
                </c:pt>
                <c:pt idx="616">
                  <c:v>3.2179682199999999</c:v>
                </c:pt>
                <c:pt idx="617">
                  <c:v>4.2176507000000001</c:v>
                </c:pt>
                <c:pt idx="618">
                  <c:v>5.2172626199999996</c:v>
                </c:pt>
                <c:pt idx="619">
                  <c:v>6.2168039799999999</c:v>
                </c:pt>
                <c:pt idx="620">
                  <c:v>7.21627478</c:v>
                </c:pt>
                <c:pt idx="621">
                  <c:v>8.2156750200000008</c:v>
                </c:pt>
                <c:pt idx="622">
                  <c:v>9.2150046999999997</c:v>
                </c:pt>
                <c:pt idx="623">
                  <c:v>10.214263819999999</c:v>
                </c:pt>
                <c:pt idx="624">
                  <c:v>11.21345238</c:v>
                </c:pt>
                <c:pt idx="625">
                  <c:v>-12.76138038</c:v>
                </c:pt>
                <c:pt idx="626">
                  <c:v>-11.760535819999999</c:v>
                </c:pt>
                <c:pt idx="627">
                  <c:v>-10.7597647</c:v>
                </c:pt>
                <c:pt idx="628">
                  <c:v>-9.7590670199999998</c:v>
                </c:pt>
                <c:pt idx="629">
                  <c:v>-8.7584427799999993</c:v>
                </c:pt>
                <c:pt idx="630">
                  <c:v>-7.7578919800000001</c:v>
                </c:pt>
                <c:pt idx="631">
                  <c:v>-6.7574146200000005</c:v>
                </c:pt>
                <c:pt idx="632">
                  <c:v>-5.7570107000000004</c:v>
                </c:pt>
                <c:pt idx="633">
                  <c:v>-4.7566802199999998</c:v>
                </c:pt>
                <c:pt idx="634">
                  <c:v>-3.7564231800000001</c:v>
                </c:pt>
                <c:pt idx="635">
                  <c:v>-2.7562395799999999</c:v>
                </c:pt>
                <c:pt idx="636">
                  <c:v>-1.7561294199999999</c:v>
                </c:pt>
                <c:pt idx="637">
                  <c:v>-0.75609269998393236</c:v>
                </c:pt>
                <c:pt idx="638">
                  <c:v>0.24387058000000006</c:v>
                </c:pt>
                <c:pt idx="639">
                  <c:v>1.2437604200000001</c:v>
                </c:pt>
                <c:pt idx="640">
                  <c:v>2.2435768199999999</c:v>
                </c:pt>
                <c:pt idx="641">
                  <c:v>3.2433197800000002</c:v>
                </c:pt>
                <c:pt idx="642">
                  <c:v>4.2429892999999996</c:v>
                </c:pt>
                <c:pt idx="643">
                  <c:v>5.2425853799999995</c:v>
                </c:pt>
                <c:pt idx="644">
                  <c:v>6.2421080199999999</c:v>
                </c:pt>
                <c:pt idx="645">
                  <c:v>7.2415572199999998</c:v>
                </c:pt>
                <c:pt idx="646">
                  <c:v>8.2409329800000002</c:v>
                </c:pt>
                <c:pt idx="647">
                  <c:v>9.2402353000000002</c:v>
                </c:pt>
                <c:pt idx="648">
                  <c:v>10.239464180000001</c:v>
                </c:pt>
                <c:pt idx="649">
                  <c:v>11.23861962</c:v>
                </c:pt>
                <c:pt idx="650">
                  <c:v>-12.736457939999999</c:v>
                </c:pt>
                <c:pt idx="651">
                  <c:v>-11.735580259999999</c:v>
                </c:pt>
                <c:pt idx="652">
                  <c:v>-10.7347789</c:v>
                </c:pt>
                <c:pt idx="653">
                  <c:v>-9.7340538599999995</c:v>
                </c:pt>
                <c:pt idx="654">
                  <c:v>-8.7334051400000003</c:v>
                </c:pt>
                <c:pt idx="655">
                  <c:v>-7.7328327400000001</c:v>
                </c:pt>
                <c:pt idx="656">
                  <c:v>-6.7323366599999996</c:v>
                </c:pt>
                <c:pt idx="657">
                  <c:v>-5.7319168999999999</c:v>
                </c:pt>
                <c:pt idx="658">
                  <c:v>-4.7315734599999999</c:v>
                </c:pt>
                <c:pt idx="659">
                  <c:v>-3.7313063400000002</c:v>
                </c:pt>
                <c:pt idx="660">
                  <c:v>-2.7311155400000002</c:v>
                </c:pt>
                <c:pt idx="661">
                  <c:v>-1.7310010600000001</c:v>
                </c:pt>
                <c:pt idx="662">
                  <c:v>-0.73096289998500374</c:v>
                </c:pt>
                <c:pt idx="663">
                  <c:v>0.26899894000000002</c:v>
                </c:pt>
                <c:pt idx="664">
                  <c:v>1.26888446</c:v>
                </c:pt>
                <c:pt idx="665">
                  <c:v>2.2686936599999998</c:v>
                </c:pt>
                <c:pt idx="666">
                  <c:v>3.2684265400000001</c:v>
                </c:pt>
                <c:pt idx="667">
                  <c:v>4.2680831000000001</c:v>
                </c:pt>
                <c:pt idx="668">
                  <c:v>5.2676633400000004</c:v>
                </c:pt>
                <c:pt idx="669">
                  <c:v>6.2671672599999999</c:v>
                </c:pt>
                <c:pt idx="670">
                  <c:v>7.2665948599999997</c:v>
                </c:pt>
                <c:pt idx="671">
                  <c:v>8.2659461400000005</c:v>
                </c:pt>
                <c:pt idx="672">
                  <c:v>9.2652210999999998</c:v>
                </c:pt>
                <c:pt idx="673">
                  <c:v>10.264419740000001</c:v>
                </c:pt>
                <c:pt idx="674">
                  <c:v>11.263542060000001</c:v>
                </c:pt>
                <c:pt idx="675">
                  <c:v>-12.711789899999999</c:v>
                </c:pt>
                <c:pt idx="676">
                  <c:v>-11.7108791</c:v>
                </c:pt>
                <c:pt idx="677">
                  <c:v>-10.7100475</c:v>
                </c:pt>
                <c:pt idx="678">
                  <c:v>-9.7092951000000003</c:v>
                </c:pt>
                <c:pt idx="679">
                  <c:v>-8.7086219000000007</c:v>
                </c:pt>
                <c:pt idx="680">
                  <c:v>-7.7080279000000003</c:v>
                </c:pt>
                <c:pt idx="681">
                  <c:v>-6.7075130999999999</c:v>
                </c:pt>
                <c:pt idx="682">
                  <c:v>-5.7070774999999996</c:v>
                </c:pt>
                <c:pt idx="683">
                  <c:v>-4.7067211000000002</c:v>
                </c:pt>
                <c:pt idx="684">
                  <c:v>-3.7064439</c:v>
                </c:pt>
                <c:pt idx="685">
                  <c:v>-2.7062458999999999</c:v>
                </c:pt>
                <c:pt idx="686">
                  <c:v>-1.7061271</c:v>
                </c:pt>
                <c:pt idx="687">
                  <c:v>-0.70608749998607467</c:v>
                </c:pt>
                <c:pt idx="688">
                  <c:v>0.29387289999999999</c:v>
                </c:pt>
                <c:pt idx="689">
                  <c:v>1.2937541000000001</c:v>
                </c:pt>
                <c:pt idx="690">
                  <c:v>2.2935561</c:v>
                </c:pt>
                <c:pt idx="691">
                  <c:v>3.2932788999999998</c:v>
                </c:pt>
                <c:pt idx="692">
                  <c:v>4.2929225000000004</c:v>
                </c:pt>
                <c:pt idx="693">
                  <c:v>5.2924869000000001</c:v>
                </c:pt>
                <c:pt idx="694">
                  <c:v>6.2919720999999997</c:v>
                </c:pt>
                <c:pt idx="695">
                  <c:v>7.2913781000000002</c:v>
                </c:pt>
                <c:pt idx="696">
                  <c:v>8.2907048999999997</c:v>
                </c:pt>
                <c:pt idx="697">
                  <c:v>9.2899525000000001</c:v>
                </c:pt>
                <c:pt idx="698">
                  <c:v>10.2891209</c:v>
                </c:pt>
                <c:pt idx="699">
                  <c:v>11.288210100000001</c:v>
                </c:pt>
                <c:pt idx="700">
                  <c:v>-12.687385859999999</c:v>
                </c:pt>
                <c:pt idx="701">
                  <c:v>-11.68644194</c:v>
                </c:pt>
                <c:pt idx="702">
                  <c:v>-10.685580099999999</c:v>
                </c:pt>
                <c:pt idx="703">
                  <c:v>-9.6848003400000007</c:v>
                </c:pt>
                <c:pt idx="704">
                  <c:v>-8.6841026600000006</c:v>
                </c:pt>
                <c:pt idx="705">
                  <c:v>-7.68348706</c:v>
                </c:pt>
                <c:pt idx="706">
                  <c:v>-6.6829535399999997</c:v>
                </c:pt>
                <c:pt idx="707">
                  <c:v>-5.6825020999999998</c:v>
                </c:pt>
                <c:pt idx="708">
                  <c:v>-4.6821327400000001</c:v>
                </c:pt>
                <c:pt idx="709">
                  <c:v>-3.6818454599999999</c:v>
                </c:pt>
                <c:pt idx="710">
                  <c:v>-2.68164026</c:v>
                </c:pt>
                <c:pt idx="711">
                  <c:v>-1.68151714</c:v>
                </c:pt>
                <c:pt idx="712">
                  <c:v>-0.6814760999871452</c:v>
                </c:pt>
                <c:pt idx="713">
                  <c:v>0.31848286000000003</c:v>
                </c:pt>
                <c:pt idx="714">
                  <c:v>1.31835974</c:v>
                </c:pt>
                <c:pt idx="715">
                  <c:v>2.3181545400000001</c:v>
                </c:pt>
                <c:pt idx="716">
                  <c:v>3.3178672599999999</c:v>
                </c:pt>
                <c:pt idx="717">
                  <c:v>4.3174979000000002</c:v>
                </c:pt>
                <c:pt idx="718">
                  <c:v>5.3170464600000003</c:v>
                </c:pt>
                <c:pt idx="719">
                  <c:v>6.31651294</c:v>
                </c:pt>
                <c:pt idx="720">
                  <c:v>7.3158973400000002</c:v>
                </c:pt>
                <c:pt idx="721">
                  <c:v>8.3151996599999993</c:v>
                </c:pt>
                <c:pt idx="722">
                  <c:v>9.3144199000000008</c:v>
                </c:pt>
                <c:pt idx="723">
                  <c:v>10.31355806</c:v>
                </c:pt>
                <c:pt idx="724">
                  <c:v>11.312614140000001</c:v>
                </c:pt>
                <c:pt idx="725">
                  <c:v>-12.66325542</c:v>
                </c:pt>
                <c:pt idx="726">
                  <c:v>-11.66227838</c:v>
                </c:pt>
                <c:pt idx="727">
                  <c:v>-10.6613863</c:v>
                </c:pt>
                <c:pt idx="728">
                  <c:v>-9.6605791799999992</c:v>
                </c:pt>
                <c:pt idx="729">
                  <c:v>-8.6598570200000005</c:v>
                </c:pt>
                <c:pt idx="730">
                  <c:v>-7.6592198199999997</c:v>
                </c:pt>
                <c:pt idx="731">
                  <c:v>-6.6586675799999995</c:v>
                </c:pt>
                <c:pt idx="732">
                  <c:v>-5.6582002999999998</c:v>
                </c:pt>
                <c:pt idx="733">
                  <c:v>-4.6578179799999999</c:v>
                </c:pt>
                <c:pt idx="734">
                  <c:v>-3.6575206200000001</c:v>
                </c:pt>
                <c:pt idx="735">
                  <c:v>-2.65730822</c:v>
                </c:pt>
                <c:pt idx="736">
                  <c:v>-1.65718078</c:v>
                </c:pt>
                <c:pt idx="737">
                  <c:v>-0.65713829998821671</c:v>
                </c:pt>
                <c:pt idx="738">
                  <c:v>0.34281922000000009</c:v>
                </c:pt>
                <c:pt idx="739">
                  <c:v>1.34269178</c:v>
                </c:pt>
                <c:pt idx="740">
                  <c:v>2.3424793799999999</c:v>
                </c:pt>
                <c:pt idx="741">
                  <c:v>3.3421820200000001</c:v>
                </c:pt>
                <c:pt idx="742">
                  <c:v>4.3417997000000002</c:v>
                </c:pt>
                <c:pt idx="743">
                  <c:v>5.3413324200000005</c:v>
                </c:pt>
                <c:pt idx="744">
                  <c:v>6.3407801800000003</c:v>
                </c:pt>
                <c:pt idx="745">
                  <c:v>7.3401429799999995</c:v>
                </c:pt>
                <c:pt idx="746">
                  <c:v>8.3394208200000008</c:v>
                </c:pt>
                <c:pt idx="747">
                  <c:v>9.3386136999999998</c:v>
                </c:pt>
                <c:pt idx="748">
                  <c:v>10.33772162</c:v>
                </c:pt>
                <c:pt idx="749">
                  <c:v>11.33674458</c:v>
                </c:pt>
                <c:pt idx="750">
                  <c:v>-12.63940818</c:v>
                </c:pt>
                <c:pt idx="751">
                  <c:v>-11.63839802</c:v>
                </c:pt>
                <c:pt idx="752">
                  <c:v>-10.6374757</c:v>
                </c:pt>
                <c:pt idx="753">
                  <c:v>-9.6366412199999996</c:v>
                </c:pt>
                <c:pt idx="754">
                  <c:v>-8.6358945800000004</c:v>
                </c:pt>
                <c:pt idx="755">
                  <c:v>-7.6352357800000004</c:v>
                </c:pt>
                <c:pt idx="756">
                  <c:v>-6.6346648200000002</c:v>
                </c:pt>
                <c:pt idx="757">
                  <c:v>-5.6341817000000001</c:v>
                </c:pt>
                <c:pt idx="758">
                  <c:v>-4.6337864199999999</c:v>
                </c:pt>
                <c:pt idx="759">
                  <c:v>-3.63347898</c:v>
                </c:pt>
                <c:pt idx="760">
                  <c:v>-2.6332593800000001</c:v>
                </c:pt>
                <c:pt idx="761">
                  <c:v>-1.63312762</c:v>
                </c:pt>
                <c:pt idx="762">
                  <c:v>-0.6330836999892886</c:v>
                </c:pt>
                <c:pt idx="763">
                  <c:v>0.36687238</c:v>
                </c:pt>
                <c:pt idx="764">
                  <c:v>1.3667406200000001</c:v>
                </c:pt>
                <c:pt idx="765">
                  <c:v>2.36652102</c:v>
                </c:pt>
                <c:pt idx="766">
                  <c:v>3.3662135800000001</c:v>
                </c:pt>
                <c:pt idx="767">
                  <c:v>4.3658182999999999</c:v>
                </c:pt>
                <c:pt idx="768">
                  <c:v>5.3653351799999998</c:v>
                </c:pt>
                <c:pt idx="769">
                  <c:v>6.3647642199999996</c:v>
                </c:pt>
                <c:pt idx="770">
                  <c:v>7.3641054199999996</c:v>
                </c:pt>
                <c:pt idx="771">
                  <c:v>8.3633587800000004</c:v>
                </c:pt>
                <c:pt idx="772">
                  <c:v>9.3625243000000005</c:v>
                </c:pt>
                <c:pt idx="773">
                  <c:v>10.36160198</c:v>
                </c:pt>
                <c:pt idx="774">
                  <c:v>11.36059182</c:v>
                </c:pt>
                <c:pt idx="775">
                  <c:v>-12.61585374</c:v>
                </c:pt>
                <c:pt idx="776">
                  <c:v>-11.614810459999999</c:v>
                </c:pt>
                <c:pt idx="777">
                  <c:v>-10.613857899999999</c:v>
                </c:pt>
                <c:pt idx="778">
                  <c:v>-9.6129960600000004</c:v>
                </c:pt>
                <c:pt idx="779">
                  <c:v>-8.6122249400000008</c:v>
                </c:pt>
                <c:pt idx="780">
                  <c:v>-7.6115445399999997</c:v>
                </c:pt>
                <c:pt idx="781">
                  <c:v>-6.6109548599999997</c:v>
                </c:pt>
                <c:pt idx="782">
                  <c:v>-5.6104558999999998</c:v>
                </c:pt>
                <c:pt idx="783">
                  <c:v>-4.6100476600000002</c:v>
                </c:pt>
                <c:pt idx="784">
                  <c:v>-3.6097301399999999</c:v>
                </c:pt>
                <c:pt idx="785">
                  <c:v>-2.6095033399999998</c:v>
                </c:pt>
                <c:pt idx="786">
                  <c:v>-1.60936726</c:v>
                </c:pt>
                <c:pt idx="787">
                  <c:v>-0.60932189999036002</c:v>
                </c:pt>
                <c:pt idx="788">
                  <c:v>0.39063274000000003</c:v>
                </c:pt>
                <c:pt idx="789">
                  <c:v>1.3904966599999999</c:v>
                </c:pt>
                <c:pt idx="790">
                  <c:v>2.3902698600000001</c:v>
                </c:pt>
                <c:pt idx="791">
                  <c:v>3.3899523400000002</c:v>
                </c:pt>
                <c:pt idx="792">
                  <c:v>4.3895441000000002</c:v>
                </c:pt>
                <c:pt idx="793">
                  <c:v>5.3890451400000003</c:v>
                </c:pt>
                <c:pt idx="794">
                  <c:v>6.3884554600000003</c:v>
                </c:pt>
                <c:pt idx="795">
                  <c:v>7.3877750600000001</c:v>
                </c:pt>
                <c:pt idx="796">
                  <c:v>8.3870039399999996</c:v>
                </c:pt>
                <c:pt idx="797">
                  <c:v>9.3861421000000007</c:v>
                </c:pt>
                <c:pt idx="798">
                  <c:v>10.385189540000001</c:v>
                </c:pt>
                <c:pt idx="799">
                  <c:v>11.38414626</c:v>
                </c:pt>
                <c:pt idx="800">
                  <c:v>-12.592601699999999</c:v>
                </c:pt>
                <c:pt idx="801">
                  <c:v>-11.591525300000001</c:v>
                </c:pt>
                <c:pt idx="802">
                  <c:v>-10.5905425</c:v>
                </c:pt>
                <c:pt idx="803">
                  <c:v>-9.5896533000000002</c:v>
                </c:pt>
                <c:pt idx="804">
                  <c:v>-8.5888577000000002</c:v>
                </c:pt>
                <c:pt idx="805">
                  <c:v>-7.5881556999999997</c:v>
                </c:pt>
                <c:pt idx="806">
                  <c:v>-6.5875472999999998</c:v>
                </c:pt>
                <c:pt idx="807">
                  <c:v>-5.5870325000000003</c:v>
                </c:pt>
                <c:pt idx="808">
                  <c:v>-4.5866112999999995</c:v>
                </c:pt>
                <c:pt idx="809">
                  <c:v>-3.5862837000000001</c:v>
                </c:pt>
                <c:pt idx="810">
                  <c:v>-2.5860497000000002</c:v>
                </c:pt>
                <c:pt idx="811">
                  <c:v>-1.5859093</c:v>
                </c:pt>
                <c:pt idx="812">
                  <c:v>-0.58586249999143125</c:v>
                </c:pt>
                <c:pt idx="813">
                  <c:v>0.41409070000000003</c:v>
                </c:pt>
                <c:pt idx="814">
                  <c:v>1.4139503</c:v>
                </c:pt>
                <c:pt idx="815">
                  <c:v>2.4137162999999999</c:v>
                </c:pt>
                <c:pt idx="816">
                  <c:v>3.4133887000000001</c:v>
                </c:pt>
                <c:pt idx="817">
                  <c:v>4.4129674999999997</c:v>
                </c:pt>
                <c:pt idx="818">
                  <c:v>5.4124527000000002</c:v>
                </c:pt>
                <c:pt idx="819">
                  <c:v>6.4118443000000003</c:v>
                </c:pt>
                <c:pt idx="820">
                  <c:v>7.4111422999999998</c:v>
                </c:pt>
                <c:pt idx="821">
                  <c:v>8.4103466999999998</c:v>
                </c:pt>
                <c:pt idx="822">
                  <c:v>9.4094575000000003</c:v>
                </c:pt>
                <c:pt idx="823">
                  <c:v>10.408474699999999</c:v>
                </c:pt>
                <c:pt idx="824">
                  <c:v>11.407398300000001</c:v>
                </c:pt>
                <c:pt idx="825">
                  <c:v>-12.56966166</c:v>
                </c:pt>
                <c:pt idx="826">
                  <c:v>-11.56855214</c:v>
                </c:pt>
                <c:pt idx="827">
                  <c:v>-10.567539099999999</c:v>
                </c:pt>
                <c:pt idx="828">
                  <c:v>-9.5666225400000009</c:v>
                </c:pt>
                <c:pt idx="829">
                  <c:v>-8.5658024600000005</c:v>
                </c:pt>
                <c:pt idx="830">
                  <c:v>-7.5650788599999998</c:v>
                </c:pt>
                <c:pt idx="831">
                  <c:v>-6.56445174</c:v>
                </c:pt>
                <c:pt idx="832">
                  <c:v>-5.5639211</c:v>
                </c:pt>
                <c:pt idx="833">
                  <c:v>-4.5634869399999998</c:v>
                </c:pt>
                <c:pt idx="834">
                  <c:v>-3.5631492599999999</c:v>
                </c:pt>
                <c:pt idx="835">
                  <c:v>-2.5629080599999998</c:v>
                </c:pt>
                <c:pt idx="836">
                  <c:v>-1.5627633400000001</c:v>
                </c:pt>
                <c:pt idx="837">
                  <c:v>-0.56271509999250247</c:v>
                </c:pt>
                <c:pt idx="838">
                  <c:v>0.43723665999999994</c:v>
                </c:pt>
                <c:pt idx="839">
                  <c:v>1.4370919400000002</c:v>
                </c:pt>
                <c:pt idx="840">
                  <c:v>2.4368507400000001</c:v>
                </c:pt>
                <c:pt idx="841">
                  <c:v>3.4365130600000002</c:v>
                </c:pt>
                <c:pt idx="842">
                  <c:v>4.4360789</c:v>
                </c:pt>
                <c:pt idx="843">
                  <c:v>5.43554826</c:v>
                </c:pt>
                <c:pt idx="844">
                  <c:v>6.4349211400000002</c:v>
                </c:pt>
                <c:pt idx="845">
                  <c:v>7.4341975400000004</c:v>
                </c:pt>
                <c:pt idx="846">
                  <c:v>8.4333774599999991</c:v>
                </c:pt>
                <c:pt idx="847">
                  <c:v>9.4324609000000006</c:v>
                </c:pt>
                <c:pt idx="848">
                  <c:v>10.43144786</c:v>
                </c:pt>
                <c:pt idx="849">
                  <c:v>11.43033834</c:v>
                </c:pt>
                <c:pt idx="850">
                  <c:v>-12.547043219999999</c:v>
                </c:pt>
                <c:pt idx="851">
                  <c:v>-11.54590058</c:v>
                </c:pt>
                <c:pt idx="852">
                  <c:v>-10.5448573</c:v>
                </c:pt>
                <c:pt idx="853">
                  <c:v>-9.5439133799999993</c:v>
                </c:pt>
                <c:pt idx="854">
                  <c:v>-8.5430688200000002</c:v>
                </c:pt>
                <c:pt idx="855">
                  <c:v>-7.5423236199999995</c:v>
                </c:pt>
                <c:pt idx="856">
                  <c:v>-6.5416777799999997</c:v>
                </c:pt>
                <c:pt idx="857">
                  <c:v>-5.5411313</c:v>
                </c:pt>
                <c:pt idx="858">
                  <c:v>-4.5406841800000004</c:v>
                </c:pt>
                <c:pt idx="859">
                  <c:v>-3.54033642</c:v>
                </c:pt>
                <c:pt idx="860">
                  <c:v>-2.5400880199999998</c:v>
                </c:pt>
                <c:pt idx="861">
                  <c:v>-1.5399389800000001</c:v>
                </c:pt>
                <c:pt idx="862">
                  <c:v>-0.53988929999357349</c:v>
                </c:pt>
                <c:pt idx="863">
                  <c:v>0.46006101999999993</c:v>
                </c:pt>
                <c:pt idx="864">
                  <c:v>1.4599119800000002</c:v>
                </c:pt>
                <c:pt idx="865">
                  <c:v>2.45966358</c:v>
                </c:pt>
                <c:pt idx="866">
                  <c:v>3.45931582</c:v>
                </c:pt>
                <c:pt idx="867">
                  <c:v>4.4588687</c:v>
                </c:pt>
                <c:pt idx="868">
                  <c:v>5.4583222200000003</c:v>
                </c:pt>
                <c:pt idx="869">
                  <c:v>6.4576763800000005</c:v>
                </c:pt>
                <c:pt idx="870">
                  <c:v>7.4569311799999998</c:v>
                </c:pt>
                <c:pt idx="871">
                  <c:v>8.4560866200000007</c:v>
                </c:pt>
                <c:pt idx="872">
                  <c:v>9.4551426999999997</c:v>
                </c:pt>
                <c:pt idx="873">
                  <c:v>10.45409942</c:v>
                </c:pt>
                <c:pt idx="874">
                  <c:v>11.452956780000001</c:v>
                </c:pt>
                <c:pt idx="875">
                  <c:v>-12.52475598</c:v>
                </c:pt>
                <c:pt idx="876">
                  <c:v>-11.523580219999999</c:v>
                </c:pt>
                <c:pt idx="877">
                  <c:v>-10.522506699999999</c:v>
                </c:pt>
                <c:pt idx="878">
                  <c:v>-9.5215354199999993</c:v>
                </c:pt>
                <c:pt idx="879">
                  <c:v>-8.5206663799999998</c:v>
                </c:pt>
                <c:pt idx="880">
                  <c:v>-7.5198995799999997</c:v>
                </c:pt>
                <c:pt idx="881">
                  <c:v>-6.51923502</c:v>
                </c:pt>
                <c:pt idx="882">
                  <c:v>-5.5186726999999998</c:v>
                </c:pt>
                <c:pt idx="883">
                  <c:v>-4.5182126199999999</c:v>
                </c:pt>
                <c:pt idx="884">
                  <c:v>-3.51785478</c:v>
                </c:pt>
                <c:pt idx="885">
                  <c:v>-2.5175991799999999</c:v>
                </c:pt>
                <c:pt idx="886">
                  <c:v>-1.5174458199999998</c:v>
                </c:pt>
                <c:pt idx="887">
                  <c:v>-0.51739469999464427</c:v>
                </c:pt>
                <c:pt idx="888">
                  <c:v>0.48255418000000005</c:v>
                </c:pt>
                <c:pt idx="889">
                  <c:v>1.4824008200000001</c:v>
                </c:pt>
                <c:pt idx="890">
                  <c:v>2.48214522</c:v>
                </c:pt>
                <c:pt idx="891">
                  <c:v>3.4817873800000001</c:v>
                </c:pt>
                <c:pt idx="892">
                  <c:v>4.4813273000000002</c:v>
                </c:pt>
                <c:pt idx="893">
                  <c:v>5.48076498</c:v>
                </c:pt>
                <c:pt idx="894">
                  <c:v>6.4801004200000003</c:v>
                </c:pt>
                <c:pt idx="895">
                  <c:v>7.4793336200000002</c:v>
                </c:pt>
                <c:pt idx="896">
                  <c:v>8.4784645800000007</c:v>
                </c:pt>
                <c:pt idx="897">
                  <c:v>9.4774933000000008</c:v>
                </c:pt>
                <c:pt idx="898">
                  <c:v>10.476419780000001</c:v>
                </c:pt>
                <c:pt idx="899">
                  <c:v>11.47524402</c:v>
                </c:pt>
                <c:pt idx="900">
                  <c:v>-12.502809539999999</c:v>
                </c:pt>
                <c:pt idx="901">
                  <c:v>-11.501600659999999</c:v>
                </c:pt>
                <c:pt idx="902">
                  <c:v>-10.5004969</c:v>
                </c:pt>
                <c:pt idx="903">
                  <c:v>-9.4994982599999993</c:v>
                </c:pt>
                <c:pt idx="904">
                  <c:v>-8.4986047399999993</c:v>
                </c:pt>
                <c:pt idx="905">
                  <c:v>-7.49781634</c:v>
                </c:pt>
                <c:pt idx="906">
                  <c:v>-6.4971330600000003</c:v>
                </c:pt>
                <c:pt idx="907">
                  <c:v>-5.4965548999999996</c:v>
                </c:pt>
                <c:pt idx="908">
                  <c:v>-4.4960818600000003</c:v>
                </c:pt>
                <c:pt idx="909">
                  <c:v>-3.4957139399999999</c:v>
                </c:pt>
                <c:pt idx="910">
                  <c:v>-2.4954511400000001</c:v>
                </c:pt>
                <c:pt idx="911">
                  <c:v>-1.4952934600000001</c:v>
                </c:pt>
                <c:pt idx="912">
                  <c:v>-0.49524089999571541</c:v>
                </c:pt>
                <c:pt idx="913">
                  <c:v>0.50470654000000004</c:v>
                </c:pt>
                <c:pt idx="914">
                  <c:v>1.5045488599999999</c:v>
                </c:pt>
                <c:pt idx="915">
                  <c:v>2.5042860600000001</c:v>
                </c:pt>
                <c:pt idx="916">
                  <c:v>3.5039181400000001</c:v>
                </c:pt>
                <c:pt idx="917">
                  <c:v>4.5034451000000004</c:v>
                </c:pt>
                <c:pt idx="918">
                  <c:v>5.5028669399999997</c:v>
                </c:pt>
                <c:pt idx="919">
                  <c:v>6.50218366</c:v>
                </c:pt>
                <c:pt idx="920">
                  <c:v>7.5013952599999998</c:v>
                </c:pt>
                <c:pt idx="921">
                  <c:v>8.5005017400000007</c:v>
                </c:pt>
                <c:pt idx="922">
                  <c:v>9.4995031000000001</c:v>
                </c:pt>
                <c:pt idx="923">
                  <c:v>10.498399340000001</c:v>
                </c:pt>
                <c:pt idx="924">
                  <c:v>11.497190460000001</c:v>
                </c:pt>
                <c:pt idx="925">
                  <c:v>-12.481213499999999</c:v>
                </c:pt>
                <c:pt idx="926">
                  <c:v>-11.4799715</c:v>
                </c:pt>
                <c:pt idx="927">
                  <c:v>-10.478837499999999</c:v>
                </c:pt>
                <c:pt idx="928">
                  <c:v>-9.4778114999999996</c:v>
                </c:pt>
                <c:pt idx="929">
                  <c:v>-8.4768934999999992</c:v>
                </c:pt>
                <c:pt idx="930">
                  <c:v>-7.4760834999999997</c:v>
                </c:pt>
                <c:pt idx="931">
                  <c:v>-6.4753815000000001</c:v>
                </c:pt>
                <c:pt idx="932">
                  <c:v>-5.4747874999999997</c:v>
                </c:pt>
                <c:pt idx="933">
                  <c:v>-4.4743015000000002</c:v>
                </c:pt>
                <c:pt idx="934">
                  <c:v>-3.4739235000000002</c:v>
                </c:pt>
                <c:pt idx="935">
                  <c:v>-2.4736535000000002</c:v>
                </c:pt>
                <c:pt idx="936">
                  <c:v>-1.4734915</c:v>
                </c:pt>
                <c:pt idx="937">
                  <c:v>-0.47343749999678642</c:v>
                </c:pt>
                <c:pt idx="938">
                  <c:v>0.52650850000000005</c:v>
                </c:pt>
                <c:pt idx="939">
                  <c:v>1.5263465000000001</c:v>
                </c:pt>
                <c:pt idx="940">
                  <c:v>2.5260764999999998</c:v>
                </c:pt>
                <c:pt idx="941">
                  <c:v>3.5256984999999998</c:v>
                </c:pt>
                <c:pt idx="942">
                  <c:v>4.5252125000000003</c:v>
                </c:pt>
                <c:pt idx="943">
                  <c:v>5.5246184999999999</c:v>
                </c:pt>
                <c:pt idx="944">
                  <c:v>6.5239165000000003</c:v>
                </c:pt>
                <c:pt idx="945">
                  <c:v>7.5231064999999999</c:v>
                </c:pt>
                <c:pt idx="946">
                  <c:v>8.5221885000000004</c:v>
                </c:pt>
                <c:pt idx="947">
                  <c:v>9.5211625000000009</c:v>
                </c:pt>
                <c:pt idx="948">
                  <c:v>10.5200285</c:v>
                </c:pt>
                <c:pt idx="949">
                  <c:v>11.518786500000001</c:v>
                </c:pt>
                <c:pt idx="950">
                  <c:v>-12.459977459999999</c:v>
                </c:pt>
                <c:pt idx="951">
                  <c:v>-11.45870234</c:v>
                </c:pt>
                <c:pt idx="952">
                  <c:v>-10.457538100000001</c:v>
                </c:pt>
                <c:pt idx="953">
                  <c:v>-9.4564847400000005</c:v>
                </c:pt>
                <c:pt idx="954">
                  <c:v>-8.4555422599999996</c:v>
                </c:pt>
                <c:pt idx="955">
                  <c:v>-7.4547106599999999</c:v>
                </c:pt>
                <c:pt idx="956">
                  <c:v>-6.4539899399999996</c:v>
                </c:pt>
                <c:pt idx="957">
                  <c:v>-5.4533801000000004</c:v>
                </c:pt>
                <c:pt idx="958">
                  <c:v>-4.4528811399999997</c:v>
                </c:pt>
                <c:pt idx="959">
                  <c:v>-3.4524930600000001</c:v>
                </c:pt>
                <c:pt idx="960">
                  <c:v>-2.4522158599999999</c:v>
                </c:pt>
                <c:pt idx="961">
                  <c:v>-1.45204954</c:v>
                </c:pt>
                <c:pt idx="962">
                  <c:v>-0.45199409999785733</c:v>
                </c:pt>
                <c:pt idx="963">
                  <c:v>0.54795046000000003</c:v>
                </c:pt>
                <c:pt idx="964">
                  <c:v>1.5477841400000001</c:v>
                </c:pt>
                <c:pt idx="965">
                  <c:v>2.5475069399999999</c:v>
                </c:pt>
                <c:pt idx="966">
                  <c:v>3.5471188599999999</c:v>
                </c:pt>
                <c:pt idx="967">
                  <c:v>4.5466198999999996</c:v>
                </c:pt>
                <c:pt idx="968">
                  <c:v>5.5460100600000004</c:v>
                </c:pt>
                <c:pt idx="969">
                  <c:v>6.5452893400000001</c:v>
                </c:pt>
                <c:pt idx="970">
                  <c:v>7.5444577400000004</c:v>
                </c:pt>
                <c:pt idx="971">
                  <c:v>8.5435152599999995</c:v>
                </c:pt>
                <c:pt idx="972">
                  <c:v>9.5424618999999993</c:v>
                </c:pt>
                <c:pt idx="973">
                  <c:v>10.54129766</c:v>
                </c:pt>
                <c:pt idx="974">
                  <c:v>11.540022540000001</c:v>
                </c:pt>
                <c:pt idx="975">
                  <c:v>-12.43911102</c:v>
                </c:pt>
                <c:pt idx="976">
                  <c:v>-11.43780278</c:v>
                </c:pt>
                <c:pt idx="977">
                  <c:v>-10.4366083</c:v>
                </c:pt>
                <c:pt idx="978">
                  <c:v>-9.4355275800000005</c:v>
                </c:pt>
                <c:pt idx="979">
                  <c:v>-8.4345606199999992</c:v>
                </c:pt>
                <c:pt idx="980">
                  <c:v>-7.4337074200000002</c:v>
                </c:pt>
                <c:pt idx="981">
                  <c:v>-6.4329679799999999</c:v>
                </c:pt>
                <c:pt idx="982">
                  <c:v>-5.4323423000000002</c:v>
                </c:pt>
                <c:pt idx="983">
                  <c:v>-4.4318303800000001</c:v>
                </c:pt>
                <c:pt idx="984">
                  <c:v>-3.43143222</c:v>
                </c:pt>
                <c:pt idx="985">
                  <c:v>-2.4311478200000001</c:v>
                </c:pt>
                <c:pt idx="986">
                  <c:v>-1.4309771800000002</c:v>
                </c:pt>
                <c:pt idx="987">
                  <c:v>-0.43092029999892861</c:v>
                </c:pt>
                <c:pt idx="988">
                  <c:v>0.56902281999999993</c:v>
                </c:pt>
                <c:pt idx="989">
                  <c:v>1.5688521800000002</c:v>
                </c:pt>
                <c:pt idx="990">
                  <c:v>2.56856778</c:v>
                </c:pt>
                <c:pt idx="991">
                  <c:v>3.5681696199999999</c:v>
                </c:pt>
                <c:pt idx="992">
                  <c:v>4.5676576999999998</c:v>
                </c:pt>
                <c:pt idx="993">
                  <c:v>5.5670320200000001</c:v>
                </c:pt>
                <c:pt idx="994">
                  <c:v>6.5662925799999998</c:v>
                </c:pt>
                <c:pt idx="995">
                  <c:v>7.5654393799999999</c:v>
                </c:pt>
                <c:pt idx="996">
                  <c:v>8.5644724199999995</c:v>
                </c:pt>
                <c:pt idx="997">
                  <c:v>9.5633917000000004</c:v>
                </c:pt>
                <c:pt idx="998">
                  <c:v>10.56219722</c:v>
                </c:pt>
                <c:pt idx="999">
                  <c:v>11.56088898</c:v>
                </c:pt>
                <c:pt idx="1000">
                  <c:v>-12.418623780000001</c:v>
                </c:pt>
                <c:pt idx="1001">
                  <c:v>-11.417282419999999</c:v>
                </c:pt>
                <c:pt idx="1002">
                  <c:v>-10.4160577</c:v>
                </c:pt>
                <c:pt idx="1003">
                  <c:v>-9.4149496199999998</c:v>
                </c:pt>
                <c:pt idx="1004">
                  <c:v>-8.4139581799999998</c:v>
                </c:pt>
                <c:pt idx="1005">
                  <c:v>-7.4130833799999998</c:v>
                </c:pt>
                <c:pt idx="1006">
                  <c:v>-6.4123252199999996</c:v>
                </c:pt>
                <c:pt idx="1007">
                  <c:v>-5.4116837000000002</c:v>
                </c:pt>
                <c:pt idx="1008">
                  <c:v>-4.4111588199999998</c:v>
                </c:pt>
                <c:pt idx="1009">
                  <c:v>-3.4107505800000002</c:v>
                </c:pt>
                <c:pt idx="1010">
                  <c:v>-2.41045898</c:v>
                </c:pt>
                <c:pt idx="1011">
                  <c:v>-1.41028402</c:v>
                </c:pt>
                <c:pt idx="1012">
                  <c:v>-0.41022569999999975</c:v>
                </c:pt>
                <c:pt idx="1013">
                  <c:v>0.58971598000000003</c:v>
                </c:pt>
                <c:pt idx="1014">
                  <c:v>1.58954102</c:v>
                </c:pt>
                <c:pt idx="1015">
                  <c:v>2.5892494199999998</c:v>
                </c:pt>
                <c:pt idx="1016">
                  <c:v>3.5888411800000002</c:v>
                </c:pt>
                <c:pt idx="1017">
                  <c:v>4.5883162999999998</c:v>
                </c:pt>
                <c:pt idx="1018">
                  <c:v>5.5876747800000004</c:v>
                </c:pt>
                <c:pt idx="1019">
                  <c:v>6.5869166200000002</c:v>
                </c:pt>
                <c:pt idx="1020">
                  <c:v>7.5860418200000002</c:v>
                </c:pt>
                <c:pt idx="1021">
                  <c:v>8.5850503800000002</c:v>
                </c:pt>
                <c:pt idx="1022">
                  <c:v>9.5839423000000004</c:v>
                </c:pt>
                <c:pt idx="1023">
                  <c:v>10.582717580000001</c:v>
                </c:pt>
                <c:pt idx="1024">
                  <c:v>11.581376219999999</c:v>
                </c:pt>
                <c:pt idx="1025">
                  <c:v>-12.398525340000001</c:v>
                </c:pt>
                <c:pt idx="1026">
                  <c:v>-11.39715086</c:v>
                </c:pt>
                <c:pt idx="1027">
                  <c:v>-10.395895899999999</c:v>
                </c:pt>
                <c:pt idx="1028">
                  <c:v>-9.3947604600000005</c:v>
                </c:pt>
                <c:pt idx="1029">
                  <c:v>-8.3937445400000001</c:v>
                </c:pt>
                <c:pt idx="1030">
                  <c:v>-7.3928481399999999</c:v>
                </c:pt>
                <c:pt idx="1031">
                  <c:v>-6.3920712599999998</c:v>
                </c:pt>
                <c:pt idx="1032">
                  <c:v>-5.3914138999999999</c:v>
                </c:pt>
                <c:pt idx="1033">
                  <c:v>-4.3908760600000001</c:v>
                </c:pt>
                <c:pt idx="1034">
                  <c:v>-3.39045774</c:v>
                </c:pt>
                <c:pt idx="1035">
                  <c:v>-2.3901589400000001</c:v>
                </c:pt>
                <c:pt idx="1036">
                  <c:v>-1.3899796599999998</c:v>
                </c:pt>
                <c:pt idx="1037">
                  <c:v>-0.38991990000107102</c:v>
                </c:pt>
                <c:pt idx="1038">
                  <c:v>0.61002034000000005</c:v>
                </c:pt>
                <c:pt idx="1039">
                  <c:v>1.6098410599999999</c:v>
                </c:pt>
                <c:pt idx="1040">
                  <c:v>2.60954226</c:v>
                </c:pt>
                <c:pt idx="1041">
                  <c:v>3.6091239399999999</c:v>
                </c:pt>
                <c:pt idx="1042">
                  <c:v>4.6085861000000001</c:v>
                </c:pt>
                <c:pt idx="1043">
                  <c:v>5.6079287400000002</c:v>
                </c:pt>
                <c:pt idx="1044">
                  <c:v>6.6071518600000001</c:v>
                </c:pt>
                <c:pt idx="1045">
                  <c:v>7.6062554599999999</c:v>
                </c:pt>
                <c:pt idx="1046">
                  <c:v>8.6052395399999995</c:v>
                </c:pt>
                <c:pt idx="1047">
                  <c:v>9.6041041000000007</c:v>
                </c:pt>
                <c:pt idx="1048">
                  <c:v>10.60284914</c:v>
                </c:pt>
                <c:pt idx="1049">
                  <c:v>11.601474659999999</c:v>
                </c:pt>
                <c:pt idx="1050">
                  <c:v>-12.378825300000001</c:v>
                </c:pt>
                <c:pt idx="1051">
                  <c:v>-11.377417700000001</c:v>
                </c:pt>
                <c:pt idx="1052">
                  <c:v>-10.376132500000001</c:v>
                </c:pt>
                <c:pt idx="1053">
                  <c:v>-9.3749696999999994</c:v>
                </c:pt>
                <c:pt idx="1054">
                  <c:v>-8.3739293000000004</c:v>
                </c:pt>
                <c:pt idx="1055">
                  <c:v>-7.3730112999999999</c:v>
                </c:pt>
                <c:pt idx="1056">
                  <c:v>-6.3722156999999999</c:v>
                </c:pt>
                <c:pt idx="1057">
                  <c:v>-5.3715425000000003</c:v>
                </c:pt>
                <c:pt idx="1058">
                  <c:v>-4.3709917000000003</c:v>
                </c:pt>
                <c:pt idx="1059">
                  <c:v>-3.3705633000000002</c:v>
                </c:pt>
                <c:pt idx="1060">
                  <c:v>-2.3702573</c:v>
                </c:pt>
                <c:pt idx="1061">
                  <c:v>-1.3700737000000001</c:v>
                </c:pt>
                <c:pt idx="1062">
                  <c:v>-0.37001250000214236</c:v>
                </c:pt>
                <c:pt idx="1063">
                  <c:v>0.62992629999999994</c:v>
                </c:pt>
                <c:pt idx="1064">
                  <c:v>1.6297427</c:v>
                </c:pt>
                <c:pt idx="1065">
                  <c:v>2.6294366999999998</c:v>
                </c:pt>
                <c:pt idx="1066">
                  <c:v>3.6290083000000002</c:v>
                </c:pt>
                <c:pt idx="1067">
                  <c:v>4.6284574999999997</c:v>
                </c:pt>
                <c:pt idx="1068">
                  <c:v>5.6277843000000001</c:v>
                </c:pt>
                <c:pt idx="1069">
                  <c:v>6.6269887000000001</c:v>
                </c:pt>
                <c:pt idx="1070">
                  <c:v>7.6260706999999996</c:v>
                </c:pt>
                <c:pt idx="1071">
                  <c:v>8.6250303000000006</c:v>
                </c:pt>
                <c:pt idx="1072">
                  <c:v>9.6238674999999994</c:v>
                </c:pt>
                <c:pt idx="1073">
                  <c:v>10.622582299999999</c:v>
                </c:pt>
                <c:pt idx="1074">
                  <c:v>11.621174699999999</c:v>
                </c:pt>
                <c:pt idx="1075">
                  <c:v>-12.359533259999999</c:v>
                </c:pt>
                <c:pt idx="1076">
                  <c:v>-11.358092539999999</c:v>
                </c:pt>
                <c:pt idx="1077">
                  <c:v>-10.3567771</c:v>
                </c:pt>
                <c:pt idx="1078">
                  <c:v>-9.3555869400000002</c:v>
                </c:pt>
                <c:pt idx="1079">
                  <c:v>-8.3545220600000007</c:v>
                </c:pt>
                <c:pt idx="1080">
                  <c:v>-7.3535824600000002</c:v>
                </c:pt>
                <c:pt idx="1081">
                  <c:v>-6.3527681400000002</c:v>
                </c:pt>
                <c:pt idx="1082">
                  <c:v>-5.3520791000000001</c:v>
                </c:pt>
                <c:pt idx="1083">
                  <c:v>-4.3515153399999997</c:v>
                </c:pt>
                <c:pt idx="1084">
                  <c:v>-3.35107686</c:v>
                </c:pt>
                <c:pt idx="1085">
                  <c:v>-2.3507636600000001</c:v>
                </c:pt>
                <c:pt idx="1086">
                  <c:v>-1.35057574</c:v>
                </c:pt>
                <c:pt idx="1087">
                  <c:v>-0.35051310000321351</c:v>
                </c:pt>
                <c:pt idx="1088">
                  <c:v>0.64942425999999998</c:v>
                </c:pt>
                <c:pt idx="1089">
                  <c:v>1.6492363400000001</c:v>
                </c:pt>
                <c:pt idx="1090">
                  <c:v>2.64892314</c:v>
                </c:pt>
                <c:pt idx="1091">
                  <c:v>3.6484846599999998</c:v>
                </c:pt>
                <c:pt idx="1092">
                  <c:v>4.6479208999999999</c:v>
                </c:pt>
                <c:pt idx="1093">
                  <c:v>5.6472318599999998</c:v>
                </c:pt>
                <c:pt idx="1094">
                  <c:v>6.6464175399999998</c:v>
                </c:pt>
                <c:pt idx="1095">
                  <c:v>7.6454779400000001</c:v>
                </c:pt>
                <c:pt idx="1096">
                  <c:v>8.6444130599999998</c:v>
                </c:pt>
                <c:pt idx="1097">
                  <c:v>9.6432228999999996</c:v>
                </c:pt>
                <c:pt idx="1098">
                  <c:v>10.641907460000001</c:v>
                </c:pt>
                <c:pt idx="1099">
                  <c:v>11.640466740000001</c:v>
                </c:pt>
                <c:pt idx="1100">
                  <c:v>-12.34065882</c:v>
                </c:pt>
                <c:pt idx="1101">
                  <c:v>-11.339184980000001</c:v>
                </c:pt>
                <c:pt idx="1102">
                  <c:v>-10.337839300000001</c:v>
                </c:pt>
                <c:pt idx="1103">
                  <c:v>-9.3366217799999998</c:v>
                </c:pt>
                <c:pt idx="1104">
                  <c:v>-8.3355324199999998</c:v>
                </c:pt>
                <c:pt idx="1105">
                  <c:v>-7.3345712199999999</c:v>
                </c:pt>
                <c:pt idx="1106">
                  <c:v>-6.3337381800000001</c:v>
                </c:pt>
                <c:pt idx="1107">
                  <c:v>-5.3330333000000003</c:v>
                </c:pt>
                <c:pt idx="1108">
                  <c:v>-4.3324565799999997</c:v>
                </c:pt>
                <c:pt idx="1109">
                  <c:v>-3.33200802</c:v>
                </c:pt>
                <c:pt idx="1110">
                  <c:v>-2.3316876199999998</c:v>
                </c:pt>
                <c:pt idx="1111">
                  <c:v>-1.33149538</c:v>
                </c:pt>
                <c:pt idx="1112">
                  <c:v>-0.33143130000428456</c:v>
                </c:pt>
                <c:pt idx="1113">
                  <c:v>0.66850461999999999</c:v>
                </c:pt>
                <c:pt idx="1114">
                  <c:v>1.6683123800000002</c:v>
                </c:pt>
                <c:pt idx="1115">
                  <c:v>2.66799198</c:v>
                </c:pt>
                <c:pt idx="1116">
                  <c:v>3.6675434199999999</c:v>
                </c:pt>
                <c:pt idx="1117">
                  <c:v>4.6669666999999997</c:v>
                </c:pt>
                <c:pt idx="1118">
                  <c:v>5.6662618199999999</c:v>
                </c:pt>
                <c:pt idx="1119">
                  <c:v>6.6654287800000001</c:v>
                </c:pt>
                <c:pt idx="1120">
                  <c:v>7.6644675800000002</c:v>
                </c:pt>
                <c:pt idx="1121">
                  <c:v>8.6633782200000002</c:v>
                </c:pt>
                <c:pt idx="1122">
                  <c:v>9.6621606999999994</c:v>
                </c:pt>
                <c:pt idx="1123">
                  <c:v>10.660815019999999</c:v>
                </c:pt>
                <c:pt idx="1124">
                  <c:v>11.65934118</c:v>
                </c:pt>
                <c:pt idx="1125">
                  <c:v>-12.322211579999999</c:v>
                </c:pt>
                <c:pt idx="1126">
                  <c:v>-11.320704620000001</c:v>
                </c:pt>
                <c:pt idx="1127">
                  <c:v>-10.3193287</c:v>
                </c:pt>
                <c:pt idx="1128">
                  <c:v>-9.31808382</c:v>
                </c:pt>
                <c:pt idx="1129">
                  <c:v>-8.3169699799999997</c:v>
                </c:pt>
                <c:pt idx="1130">
                  <c:v>-7.3159871800000005</c:v>
                </c:pt>
                <c:pt idx="1131">
                  <c:v>-6.3151354199999998</c:v>
                </c:pt>
                <c:pt idx="1132">
                  <c:v>-5.3144147000000004</c:v>
                </c:pt>
                <c:pt idx="1133">
                  <c:v>-4.3138250199999995</c:v>
                </c:pt>
                <c:pt idx="1134">
                  <c:v>-3.3133663800000002</c:v>
                </c:pt>
                <c:pt idx="1135">
                  <c:v>-2.3130387800000003</c:v>
                </c:pt>
                <c:pt idx="1136">
                  <c:v>-1.3128422199999998</c:v>
                </c:pt>
                <c:pt idx="1137">
                  <c:v>-0.31277670000535568</c:v>
                </c:pt>
                <c:pt idx="1138">
                  <c:v>0.68715778000000016</c:v>
                </c:pt>
                <c:pt idx="1139">
                  <c:v>1.6869612199999999</c:v>
                </c:pt>
                <c:pt idx="1140">
                  <c:v>2.6866336199999998</c:v>
                </c:pt>
                <c:pt idx="1141">
                  <c:v>3.6861749800000001</c:v>
                </c:pt>
                <c:pt idx="1142">
                  <c:v>4.6855852999999996</c:v>
                </c:pt>
                <c:pt idx="1143">
                  <c:v>5.6848645800000002</c:v>
                </c:pt>
                <c:pt idx="1144">
                  <c:v>6.6840128199999995</c:v>
                </c:pt>
                <c:pt idx="1145">
                  <c:v>7.6830300200000003</c:v>
                </c:pt>
                <c:pt idx="1146">
                  <c:v>8.68191618</c:v>
                </c:pt>
                <c:pt idx="1147">
                  <c:v>9.6806713000000002</c:v>
                </c:pt>
                <c:pt idx="1148">
                  <c:v>10.679295379999999</c:v>
                </c:pt>
                <c:pt idx="1149">
                  <c:v>11.677788420000001</c:v>
                </c:pt>
                <c:pt idx="1150">
                  <c:v>-12.30420114</c:v>
                </c:pt>
                <c:pt idx="1151">
                  <c:v>-11.30266106</c:v>
                </c:pt>
                <c:pt idx="1152">
                  <c:v>-10.3012549</c:v>
                </c:pt>
                <c:pt idx="1153">
                  <c:v>-9.2999826599999995</c:v>
                </c:pt>
                <c:pt idx="1154">
                  <c:v>-8.2988443400000005</c:v>
                </c:pt>
                <c:pt idx="1155">
                  <c:v>-7.2978399400000002</c:v>
                </c:pt>
                <c:pt idx="1156">
                  <c:v>-6.2969694599999997</c:v>
                </c:pt>
                <c:pt idx="1157">
                  <c:v>-5.2962328999999997</c:v>
                </c:pt>
                <c:pt idx="1158">
                  <c:v>-4.2956302600000003</c:v>
                </c:pt>
                <c:pt idx="1159">
                  <c:v>-3.2951615400000001</c:v>
                </c:pt>
                <c:pt idx="1160">
                  <c:v>-2.29482674</c:v>
                </c:pt>
                <c:pt idx="1161">
                  <c:v>-1.29462586</c:v>
                </c:pt>
                <c:pt idx="1162">
                  <c:v>-0.29455890000642665</c:v>
                </c:pt>
                <c:pt idx="1163">
                  <c:v>0.70537413999999998</c:v>
                </c:pt>
                <c:pt idx="1164">
                  <c:v>1.70517326</c:v>
                </c:pt>
                <c:pt idx="1165">
                  <c:v>2.7048384599999999</c:v>
                </c:pt>
                <c:pt idx="1166">
                  <c:v>3.7043697400000002</c:v>
                </c:pt>
                <c:pt idx="1167">
                  <c:v>4.7037671000000003</c:v>
                </c:pt>
                <c:pt idx="1168">
                  <c:v>5.7030305400000003</c:v>
                </c:pt>
                <c:pt idx="1169">
                  <c:v>6.7021600599999998</c:v>
                </c:pt>
                <c:pt idx="1170">
                  <c:v>7.7011556599999995</c:v>
                </c:pt>
                <c:pt idx="1171">
                  <c:v>8.7000173400000005</c:v>
                </c:pt>
                <c:pt idx="1172">
                  <c:v>9.6987451</c:v>
                </c:pt>
                <c:pt idx="1173">
                  <c:v>10.69733894</c:v>
                </c:pt>
                <c:pt idx="1174">
                  <c:v>11.69579886</c:v>
                </c:pt>
                <c:pt idx="1175">
                  <c:v>-12.2866371</c:v>
                </c:pt>
                <c:pt idx="1176">
                  <c:v>-11.285063900000001</c:v>
                </c:pt>
                <c:pt idx="1177">
                  <c:v>-10.2836275</c:v>
                </c:pt>
                <c:pt idx="1178">
                  <c:v>-9.2823279000000003</c:v>
                </c:pt>
                <c:pt idx="1179">
                  <c:v>-8.2811651000000008</c:v>
                </c:pt>
                <c:pt idx="1180">
                  <c:v>-7.2801390999999995</c:v>
                </c:pt>
                <c:pt idx="1181">
                  <c:v>-6.2792498999999999</c:v>
                </c:pt>
                <c:pt idx="1182">
                  <c:v>-5.2784975000000003</c:v>
                </c:pt>
                <c:pt idx="1183">
                  <c:v>-4.2778818999999997</c:v>
                </c:pt>
                <c:pt idx="1184">
                  <c:v>-3.2774030999999999</c:v>
                </c:pt>
                <c:pt idx="1185">
                  <c:v>-2.2770611000000001</c:v>
                </c:pt>
                <c:pt idx="1186">
                  <c:v>-1.2768558999999999</c:v>
                </c:pt>
                <c:pt idx="1187">
                  <c:v>-0.27678750000749786</c:v>
                </c:pt>
                <c:pt idx="1188">
                  <c:v>0.72314410000000007</c:v>
                </c:pt>
                <c:pt idx="1189">
                  <c:v>1.7229388999999999</c:v>
                </c:pt>
                <c:pt idx="1190">
                  <c:v>2.7225969000000001</c:v>
                </c:pt>
                <c:pt idx="1191">
                  <c:v>3.7221180999999999</c:v>
                </c:pt>
                <c:pt idx="1192">
                  <c:v>4.7215024999999997</c:v>
                </c:pt>
                <c:pt idx="1193">
                  <c:v>5.7207501000000001</c:v>
                </c:pt>
                <c:pt idx="1194">
                  <c:v>6.7198609000000005</c:v>
                </c:pt>
                <c:pt idx="1195">
                  <c:v>7.7188349000000001</c:v>
                </c:pt>
                <c:pt idx="1196">
                  <c:v>8.7176720999999997</c:v>
                </c:pt>
                <c:pt idx="1197">
                  <c:v>9.7163725000000003</c:v>
                </c:pt>
                <c:pt idx="1198">
                  <c:v>10.714936099999999</c:v>
                </c:pt>
                <c:pt idx="1199">
                  <c:v>11.7133629</c:v>
                </c:pt>
                <c:pt idx="1200">
                  <c:v>-12.26952906</c:v>
                </c:pt>
                <c:pt idx="1201">
                  <c:v>-11.267922739999999</c:v>
                </c:pt>
                <c:pt idx="1202">
                  <c:v>-10.266456099999999</c:v>
                </c:pt>
                <c:pt idx="1203">
                  <c:v>-9.2651291400000009</c:v>
                </c:pt>
                <c:pt idx="1204">
                  <c:v>-8.2639418599999992</c:v>
                </c:pt>
                <c:pt idx="1205">
                  <c:v>-7.2628942599999995</c:v>
                </c:pt>
                <c:pt idx="1206">
                  <c:v>-6.26198634</c:v>
                </c:pt>
                <c:pt idx="1207">
                  <c:v>-5.2612180999999998</c:v>
                </c:pt>
                <c:pt idx="1208">
                  <c:v>-4.2605895399999998</c:v>
                </c:pt>
                <c:pt idx="1209">
                  <c:v>-3.26010066</c:v>
                </c:pt>
                <c:pt idx="1210">
                  <c:v>-2.2597514599999999</c:v>
                </c:pt>
                <c:pt idx="1211">
                  <c:v>-1.2595419400000001</c:v>
                </c:pt>
                <c:pt idx="1212">
                  <c:v>-0.25947210000856935</c:v>
                </c:pt>
                <c:pt idx="1213">
                  <c:v>0.74045805999999992</c:v>
                </c:pt>
                <c:pt idx="1214">
                  <c:v>1.7402485400000001</c:v>
                </c:pt>
                <c:pt idx="1215">
                  <c:v>2.73989934</c:v>
                </c:pt>
                <c:pt idx="1216">
                  <c:v>3.7394104600000002</c:v>
                </c:pt>
                <c:pt idx="1217">
                  <c:v>4.7387819000000002</c:v>
                </c:pt>
                <c:pt idx="1218">
                  <c:v>5.73801366</c:v>
                </c:pt>
                <c:pt idx="1219">
                  <c:v>6.7371057400000005</c:v>
                </c:pt>
                <c:pt idx="1220">
                  <c:v>7.7360581399999999</c:v>
                </c:pt>
                <c:pt idx="1221">
                  <c:v>8.7348708599999991</c:v>
                </c:pt>
                <c:pt idx="1222">
                  <c:v>9.7335439000000008</c:v>
                </c:pt>
                <c:pt idx="1223">
                  <c:v>10.732077260000001</c:v>
                </c:pt>
                <c:pt idx="1224">
                  <c:v>11.73047094</c:v>
                </c:pt>
                <c:pt idx="1225">
                  <c:v>-12.25288662</c:v>
                </c:pt>
                <c:pt idx="1226">
                  <c:v>-11.25124718</c:v>
                </c:pt>
                <c:pt idx="1227">
                  <c:v>-10.249750300000001</c:v>
                </c:pt>
                <c:pt idx="1228">
                  <c:v>-9.2483959799999997</c:v>
                </c:pt>
                <c:pt idx="1229">
                  <c:v>-8.2471842199999994</c:v>
                </c:pt>
                <c:pt idx="1230">
                  <c:v>-7.2461150199999995</c:v>
                </c:pt>
                <c:pt idx="1231">
                  <c:v>-6.2451883800000001</c:v>
                </c:pt>
                <c:pt idx="1232">
                  <c:v>-5.2444043000000002</c:v>
                </c:pt>
                <c:pt idx="1233">
                  <c:v>-4.24376278</c:v>
                </c:pt>
                <c:pt idx="1234">
                  <c:v>-3.2432638200000001</c:v>
                </c:pt>
                <c:pt idx="1235">
                  <c:v>-2.2429074199999999</c:v>
                </c:pt>
                <c:pt idx="1236">
                  <c:v>-1.2426935800000001</c:v>
                </c:pt>
                <c:pt idx="1237">
                  <c:v>-0.24262230000964025</c:v>
                </c:pt>
                <c:pt idx="1238">
                  <c:v>0.75730641999999992</c:v>
                </c:pt>
                <c:pt idx="1239">
                  <c:v>1.7570925800000001</c:v>
                </c:pt>
                <c:pt idx="1240">
                  <c:v>2.7567361799999999</c:v>
                </c:pt>
                <c:pt idx="1241">
                  <c:v>3.75623722</c:v>
                </c:pt>
                <c:pt idx="1242">
                  <c:v>4.7555956999999998</c:v>
                </c:pt>
                <c:pt idx="1243">
                  <c:v>5.7548116199999999</c:v>
                </c:pt>
                <c:pt idx="1244">
                  <c:v>6.7538849800000005</c:v>
                </c:pt>
                <c:pt idx="1245">
                  <c:v>7.7528157799999997</c:v>
                </c:pt>
                <c:pt idx="1246">
                  <c:v>8.7516040200000003</c:v>
                </c:pt>
                <c:pt idx="1247">
                  <c:v>9.7502496999999995</c:v>
                </c:pt>
                <c:pt idx="1248">
                  <c:v>10.74875282</c:v>
                </c:pt>
                <c:pt idx="1249">
                  <c:v>11.74711338</c:v>
                </c:pt>
                <c:pt idx="1250">
                  <c:v>-12.23671938</c:v>
                </c:pt>
                <c:pt idx="1251">
                  <c:v>-11.235046819999999</c:v>
                </c:pt>
                <c:pt idx="1252">
                  <c:v>-10.2335197</c:v>
                </c:pt>
                <c:pt idx="1253">
                  <c:v>-9.2321380200000007</c:v>
                </c:pt>
                <c:pt idx="1254">
                  <c:v>-8.2309017799999999</c:v>
                </c:pt>
                <c:pt idx="1255">
                  <c:v>-7.2298109799999999</c:v>
                </c:pt>
                <c:pt idx="1256">
                  <c:v>-6.2288656199999997</c:v>
                </c:pt>
                <c:pt idx="1257">
                  <c:v>-5.2280657000000001</c:v>
                </c:pt>
                <c:pt idx="1258">
                  <c:v>-4.2274112199999996</c:v>
                </c:pt>
                <c:pt idx="1259">
                  <c:v>-3.2269021800000002</c:v>
                </c:pt>
                <c:pt idx="1260">
                  <c:v>-2.2265385800000002</c:v>
                </c:pt>
                <c:pt idx="1261">
                  <c:v>-1.22632042</c:v>
                </c:pt>
                <c:pt idx="1262">
                  <c:v>-0.22624770001071129</c:v>
                </c:pt>
                <c:pt idx="1263">
                  <c:v>0.77367958000000003</c:v>
                </c:pt>
                <c:pt idx="1264">
                  <c:v>1.7734614199999998</c:v>
                </c:pt>
                <c:pt idx="1265">
                  <c:v>2.7730978199999998</c:v>
                </c:pt>
                <c:pt idx="1266">
                  <c:v>3.77258878</c:v>
                </c:pt>
                <c:pt idx="1267">
                  <c:v>4.7719342999999999</c:v>
                </c:pt>
                <c:pt idx="1268">
                  <c:v>5.7711343800000003</c:v>
                </c:pt>
                <c:pt idx="1269">
                  <c:v>6.7701890200000001</c:v>
                </c:pt>
                <c:pt idx="1270">
                  <c:v>7.7690982200000001</c:v>
                </c:pt>
                <c:pt idx="1271">
                  <c:v>8.7678619799999993</c:v>
                </c:pt>
                <c:pt idx="1272">
                  <c:v>9.7664802999999996</c:v>
                </c:pt>
                <c:pt idx="1273">
                  <c:v>10.764953180000001</c:v>
                </c:pt>
                <c:pt idx="1274">
                  <c:v>11.76328062</c:v>
                </c:pt>
                <c:pt idx="1275">
                  <c:v>-12.221036939999999</c:v>
                </c:pt>
                <c:pt idx="1276">
                  <c:v>-11.219331260000001</c:v>
                </c:pt>
                <c:pt idx="1277">
                  <c:v>-10.217773899999999</c:v>
                </c:pt>
                <c:pt idx="1278">
                  <c:v>-9.2163648600000005</c:v>
                </c:pt>
                <c:pt idx="1279">
                  <c:v>-8.2151041399999993</c:v>
                </c:pt>
                <c:pt idx="1280">
                  <c:v>-7.21399174</c:v>
                </c:pt>
                <c:pt idx="1281">
                  <c:v>-6.2130276599999998</c:v>
                </c:pt>
                <c:pt idx="1282">
                  <c:v>-5.2122118999999998</c:v>
                </c:pt>
                <c:pt idx="1283">
                  <c:v>-4.2115444599999998</c:v>
                </c:pt>
                <c:pt idx="1284">
                  <c:v>-3.21102534</c:v>
                </c:pt>
                <c:pt idx="1285">
                  <c:v>-2.2106545400000002</c:v>
                </c:pt>
                <c:pt idx="1286">
                  <c:v>-1.21043206</c:v>
                </c:pt>
                <c:pt idx="1287">
                  <c:v>-0.21035790001178248</c:v>
                </c:pt>
                <c:pt idx="1288">
                  <c:v>0.78956794000000008</c:v>
                </c:pt>
                <c:pt idx="1289">
                  <c:v>1.7893454600000001</c:v>
                </c:pt>
                <c:pt idx="1290">
                  <c:v>2.78897466</c:v>
                </c:pt>
                <c:pt idx="1291">
                  <c:v>3.7884555400000002</c:v>
                </c:pt>
                <c:pt idx="1292">
                  <c:v>4.7877881000000002</c:v>
                </c:pt>
                <c:pt idx="1293">
                  <c:v>5.7869723400000002</c:v>
                </c:pt>
                <c:pt idx="1294">
                  <c:v>6.78600826</c:v>
                </c:pt>
                <c:pt idx="1295">
                  <c:v>7.7848958599999998</c:v>
                </c:pt>
                <c:pt idx="1296">
                  <c:v>8.7836351399999995</c:v>
                </c:pt>
                <c:pt idx="1297">
                  <c:v>9.7822261000000008</c:v>
                </c:pt>
                <c:pt idx="1298">
                  <c:v>10.780668739999999</c:v>
                </c:pt>
                <c:pt idx="1299">
                  <c:v>11.778963060000001</c:v>
                </c:pt>
                <c:pt idx="1300">
                  <c:v>-12.205848899999999</c:v>
                </c:pt>
                <c:pt idx="1301">
                  <c:v>-11.204110099999999</c:v>
                </c:pt>
                <c:pt idx="1302">
                  <c:v>-10.202522500000001</c:v>
                </c:pt>
                <c:pt idx="1303">
                  <c:v>-9.2010860999999995</c:v>
                </c:pt>
                <c:pt idx="1304">
                  <c:v>-8.1998008999999996</c:v>
                </c:pt>
                <c:pt idx="1305">
                  <c:v>-7.1986669000000001</c:v>
                </c:pt>
                <c:pt idx="1306">
                  <c:v>-6.1976841</c:v>
                </c:pt>
                <c:pt idx="1307">
                  <c:v>-5.1968525000000003</c:v>
                </c:pt>
                <c:pt idx="1308">
                  <c:v>-4.1961721000000001</c:v>
                </c:pt>
                <c:pt idx="1309">
                  <c:v>-3.1956429000000002</c:v>
                </c:pt>
                <c:pt idx="1310">
                  <c:v>-2.1952649000000002</c:v>
                </c:pt>
                <c:pt idx="1311">
                  <c:v>-1.1950381000000001</c:v>
                </c:pt>
                <c:pt idx="1312">
                  <c:v>-0.19496250001285359</c:v>
                </c:pt>
                <c:pt idx="1313">
                  <c:v>0.80496190000000001</c:v>
                </c:pt>
                <c:pt idx="1314">
                  <c:v>1.8047351</c:v>
                </c:pt>
                <c:pt idx="1315">
                  <c:v>2.8043570999999998</c:v>
                </c:pt>
                <c:pt idx="1316">
                  <c:v>3.8038278999999999</c:v>
                </c:pt>
                <c:pt idx="1317">
                  <c:v>4.8031474999999997</c:v>
                </c:pt>
                <c:pt idx="1318">
                  <c:v>5.8023159</c:v>
                </c:pt>
                <c:pt idx="1319">
                  <c:v>6.8013330999999999</c:v>
                </c:pt>
                <c:pt idx="1320">
                  <c:v>7.8001991000000004</c:v>
                </c:pt>
                <c:pt idx="1321">
                  <c:v>8.7989139000000005</c:v>
                </c:pt>
                <c:pt idx="1322">
                  <c:v>9.7974774999999994</c:v>
                </c:pt>
                <c:pt idx="1323">
                  <c:v>10.795889900000001</c:v>
                </c:pt>
                <c:pt idx="1324">
                  <c:v>11.794151100000001</c:v>
                </c:pt>
                <c:pt idx="1325">
                  <c:v>-12.191164860000001</c:v>
                </c:pt>
                <c:pt idx="1326">
                  <c:v>-11.189392939999999</c:v>
                </c:pt>
                <c:pt idx="1327">
                  <c:v>-10.1877751</c:v>
                </c:pt>
                <c:pt idx="1328">
                  <c:v>-9.1863113399999996</c:v>
                </c:pt>
                <c:pt idx="1329">
                  <c:v>-8.1850016599999993</c:v>
                </c:pt>
                <c:pt idx="1330">
                  <c:v>-7.1838460599999996</c:v>
                </c:pt>
                <c:pt idx="1331">
                  <c:v>-6.1828445399999996</c:v>
                </c:pt>
                <c:pt idx="1332">
                  <c:v>-5.1819971000000002</c:v>
                </c:pt>
                <c:pt idx="1333">
                  <c:v>-4.1813037399999997</c:v>
                </c:pt>
                <c:pt idx="1334">
                  <c:v>-3.1807644599999998</c:v>
                </c:pt>
                <c:pt idx="1335">
                  <c:v>-2.18037926</c:v>
                </c:pt>
                <c:pt idx="1336">
                  <c:v>-1.18014814</c:v>
                </c:pt>
                <c:pt idx="1337">
                  <c:v>-0.18007110001392487</c:v>
                </c:pt>
                <c:pt idx="1338">
                  <c:v>0.81985185999999999</c:v>
                </c:pt>
                <c:pt idx="1339">
                  <c:v>1.81962074</c:v>
                </c:pt>
                <c:pt idx="1340">
                  <c:v>2.8192355400000002</c:v>
                </c:pt>
                <c:pt idx="1341">
                  <c:v>3.8186962599999998</c:v>
                </c:pt>
                <c:pt idx="1342">
                  <c:v>4.8180028999999998</c:v>
                </c:pt>
                <c:pt idx="1343">
                  <c:v>5.8171554600000004</c:v>
                </c:pt>
                <c:pt idx="1344">
                  <c:v>6.8161539400000004</c:v>
                </c:pt>
                <c:pt idx="1345">
                  <c:v>7.8149983399999998</c:v>
                </c:pt>
                <c:pt idx="1346">
                  <c:v>8.8136886600000004</c:v>
                </c:pt>
                <c:pt idx="1347">
                  <c:v>9.8122249000000004</c:v>
                </c:pt>
                <c:pt idx="1348">
                  <c:v>10.810607060000001</c:v>
                </c:pt>
                <c:pt idx="1349">
                  <c:v>11.808835139999999</c:v>
                </c:pt>
                <c:pt idx="1350">
                  <c:v>-12.17699442</c:v>
                </c:pt>
                <c:pt idx="1351">
                  <c:v>-11.175189380000001</c:v>
                </c:pt>
                <c:pt idx="1352">
                  <c:v>-10.1735413</c:v>
                </c:pt>
                <c:pt idx="1353">
                  <c:v>-9.1720501799999994</c:v>
                </c:pt>
                <c:pt idx="1354">
                  <c:v>-8.1707160200000004</c:v>
                </c:pt>
                <c:pt idx="1355">
                  <c:v>-7.1695388199999996</c:v>
                </c:pt>
                <c:pt idx="1356">
                  <c:v>-6.1685185799999998</c:v>
                </c:pt>
                <c:pt idx="1357">
                  <c:v>-5.1676552999999998</c:v>
                </c:pt>
                <c:pt idx="1358">
                  <c:v>-4.1669489799999999</c:v>
                </c:pt>
                <c:pt idx="1359">
                  <c:v>-3.16639962</c:v>
                </c:pt>
                <c:pt idx="1360">
                  <c:v>-2.16600722</c:v>
                </c:pt>
                <c:pt idx="1361">
                  <c:v>-1.16577178</c:v>
                </c:pt>
                <c:pt idx="1362">
                  <c:v>-0.16569330001499619</c:v>
                </c:pt>
                <c:pt idx="1363">
                  <c:v>0.83422821999999996</c:v>
                </c:pt>
                <c:pt idx="1364">
                  <c:v>1.83399278</c:v>
                </c:pt>
                <c:pt idx="1365">
                  <c:v>2.83360038</c:v>
                </c:pt>
                <c:pt idx="1366">
                  <c:v>3.8330510200000001</c:v>
                </c:pt>
                <c:pt idx="1367">
                  <c:v>4.8323447000000002</c:v>
                </c:pt>
                <c:pt idx="1368">
                  <c:v>5.8314814200000002</c:v>
                </c:pt>
                <c:pt idx="1369">
                  <c:v>6.8304611800000004</c:v>
                </c:pt>
                <c:pt idx="1370">
                  <c:v>7.8292839800000005</c:v>
                </c:pt>
                <c:pt idx="1371">
                  <c:v>8.8279498200000006</c:v>
                </c:pt>
                <c:pt idx="1372">
                  <c:v>9.8264586999999999</c:v>
                </c:pt>
                <c:pt idx="1373">
                  <c:v>10.824810619999999</c:v>
                </c:pt>
                <c:pt idx="1374">
                  <c:v>11.82300558</c:v>
                </c:pt>
                <c:pt idx="1375">
                  <c:v>-12.163347180000001</c:v>
                </c:pt>
                <c:pt idx="1376">
                  <c:v>-11.16150902</c:v>
                </c:pt>
                <c:pt idx="1377">
                  <c:v>-10.159830700000001</c:v>
                </c:pt>
                <c:pt idx="1378">
                  <c:v>-9.1583122199999991</c:v>
                </c:pt>
                <c:pt idx="1379">
                  <c:v>-8.1569535799999997</c:v>
                </c:pt>
                <c:pt idx="1380">
                  <c:v>-7.1557547799999996</c:v>
                </c:pt>
                <c:pt idx="1381">
                  <c:v>-6.1547158199999998</c:v>
                </c:pt>
                <c:pt idx="1382">
                  <c:v>-5.1538367000000003</c:v>
                </c:pt>
                <c:pt idx="1383">
                  <c:v>-4.1531174200000001</c:v>
                </c:pt>
                <c:pt idx="1384">
                  <c:v>-3.1525579800000001</c:v>
                </c:pt>
                <c:pt idx="1385">
                  <c:v>-2.1521583799999999</c:v>
                </c:pt>
                <c:pt idx="1386">
                  <c:v>-1.15191862</c:v>
                </c:pt>
                <c:pt idx="1387">
                  <c:v>-0.15183870001606728</c:v>
                </c:pt>
                <c:pt idx="1388">
                  <c:v>0.84808138000000011</c:v>
                </c:pt>
                <c:pt idx="1389">
                  <c:v>1.8478416199999999</c:v>
                </c:pt>
                <c:pt idx="1390">
                  <c:v>2.8474420199999999</c:v>
                </c:pt>
                <c:pt idx="1391">
                  <c:v>3.8468825799999999</c:v>
                </c:pt>
                <c:pt idx="1392">
                  <c:v>4.8461632999999997</c:v>
                </c:pt>
                <c:pt idx="1393">
                  <c:v>5.8452841800000002</c:v>
                </c:pt>
                <c:pt idx="1394">
                  <c:v>6.8442452200000004</c:v>
                </c:pt>
                <c:pt idx="1395">
                  <c:v>7.8430464200000003</c:v>
                </c:pt>
                <c:pt idx="1396">
                  <c:v>8.8416877800000009</c:v>
                </c:pt>
                <c:pt idx="1397">
                  <c:v>9.8401692999999995</c:v>
                </c:pt>
                <c:pt idx="1398">
                  <c:v>10.83849098</c:v>
                </c:pt>
                <c:pt idx="1399">
                  <c:v>11.836652819999999</c:v>
                </c:pt>
                <c:pt idx="1400">
                  <c:v>-12.15023274</c:v>
                </c:pt>
                <c:pt idx="1401">
                  <c:v>-11.14836146</c:v>
                </c:pt>
                <c:pt idx="1402">
                  <c:v>-10.146652899999999</c:v>
                </c:pt>
                <c:pt idx="1403">
                  <c:v>-9.1451070600000008</c:v>
                </c:pt>
                <c:pt idx="1404">
                  <c:v>-8.1437239399999992</c:v>
                </c:pt>
                <c:pt idx="1405">
                  <c:v>-7.1425035399999999</c:v>
                </c:pt>
                <c:pt idx="1406">
                  <c:v>-6.1414458600000001</c:v>
                </c:pt>
                <c:pt idx="1407">
                  <c:v>-5.1405509</c:v>
                </c:pt>
                <c:pt idx="1408">
                  <c:v>-4.1398186599999995</c:v>
                </c:pt>
                <c:pt idx="1409">
                  <c:v>-3.13924914</c:v>
                </c:pt>
                <c:pt idx="1410">
                  <c:v>-2.1388423400000001</c:v>
                </c:pt>
                <c:pt idx="1411">
                  <c:v>-1.13859826</c:v>
                </c:pt>
                <c:pt idx="1412">
                  <c:v>-0.13851690001713801</c:v>
                </c:pt>
                <c:pt idx="1413">
                  <c:v>0.86140174000000003</c:v>
                </c:pt>
                <c:pt idx="1414">
                  <c:v>1.8611576599999999</c:v>
                </c:pt>
                <c:pt idx="1415">
                  <c:v>2.86075086</c:v>
                </c:pt>
                <c:pt idx="1416">
                  <c:v>3.86018134</c:v>
                </c:pt>
                <c:pt idx="1417">
                  <c:v>4.8594491</c:v>
                </c:pt>
                <c:pt idx="1418">
                  <c:v>5.8585541399999999</c:v>
                </c:pt>
                <c:pt idx="1419">
                  <c:v>6.8574964600000001</c:v>
                </c:pt>
                <c:pt idx="1420">
                  <c:v>7.8562760599999999</c:v>
                </c:pt>
                <c:pt idx="1421">
                  <c:v>8.8548929399999992</c:v>
                </c:pt>
                <c:pt idx="1422">
                  <c:v>9.8533471000000006</c:v>
                </c:pt>
                <c:pt idx="1423">
                  <c:v>10.85163854</c:v>
                </c:pt>
                <c:pt idx="1424">
                  <c:v>11.84976726</c:v>
                </c:pt>
                <c:pt idx="1425">
                  <c:v>-12.1376607</c:v>
                </c:pt>
                <c:pt idx="1426">
                  <c:v>-11.135756300000001</c:v>
                </c:pt>
                <c:pt idx="1427">
                  <c:v>-10.134017500000001</c:v>
                </c:pt>
                <c:pt idx="1428">
                  <c:v>-9.1324442999999995</c:v>
                </c:pt>
                <c:pt idx="1429">
                  <c:v>-8.1310366999999992</c:v>
                </c:pt>
                <c:pt idx="1430">
                  <c:v>-7.1297946999999997</c:v>
                </c:pt>
                <c:pt idx="1431">
                  <c:v>-6.1287183000000001</c:v>
                </c:pt>
                <c:pt idx="1432">
                  <c:v>-5.1278075000000003</c:v>
                </c:pt>
                <c:pt idx="1433">
                  <c:v>-4.1270623000000004</c:v>
                </c:pt>
                <c:pt idx="1434">
                  <c:v>-3.1264826999999999</c:v>
                </c:pt>
                <c:pt idx="1435">
                  <c:v>-2.1260686999999998</c:v>
                </c:pt>
                <c:pt idx="1436">
                  <c:v>-1.1258203</c:v>
                </c:pt>
                <c:pt idx="1437">
                  <c:v>-0.1257375000182091</c:v>
                </c:pt>
                <c:pt idx="1438">
                  <c:v>0.8741797</c:v>
                </c:pt>
                <c:pt idx="1439">
                  <c:v>1.8739313</c:v>
                </c:pt>
                <c:pt idx="1440">
                  <c:v>2.8735173000000001</c:v>
                </c:pt>
                <c:pt idx="1441">
                  <c:v>3.8729377</c:v>
                </c:pt>
                <c:pt idx="1442">
                  <c:v>4.8721924999999997</c:v>
                </c:pt>
                <c:pt idx="1443">
                  <c:v>5.8712816999999999</c:v>
                </c:pt>
                <c:pt idx="1444">
                  <c:v>6.8702053000000003</c:v>
                </c:pt>
                <c:pt idx="1445">
                  <c:v>7.8689632999999999</c:v>
                </c:pt>
                <c:pt idx="1446">
                  <c:v>8.8675557000000005</c:v>
                </c:pt>
                <c:pt idx="1447">
                  <c:v>9.8659824999999994</c:v>
                </c:pt>
                <c:pt idx="1448">
                  <c:v>10.864243699999999</c:v>
                </c:pt>
                <c:pt idx="1449">
                  <c:v>11.8623393</c:v>
                </c:pt>
                <c:pt idx="1450">
                  <c:v>-12.12564066</c:v>
                </c:pt>
                <c:pt idx="1451">
                  <c:v>-11.12370314</c:v>
                </c:pt>
                <c:pt idx="1452">
                  <c:v>-10.121934100000001</c:v>
                </c:pt>
                <c:pt idx="1453">
                  <c:v>-9.1203335400000007</c:v>
                </c:pt>
                <c:pt idx="1454">
                  <c:v>-8.11890146</c:v>
                </c:pt>
                <c:pt idx="1455">
                  <c:v>-7.1176378600000003</c:v>
                </c:pt>
                <c:pt idx="1456">
                  <c:v>-6.1165427399999999</c:v>
                </c:pt>
                <c:pt idx="1457">
                  <c:v>-5.1156161000000004</c:v>
                </c:pt>
                <c:pt idx="1458">
                  <c:v>-4.1148579400000003</c:v>
                </c:pt>
                <c:pt idx="1459">
                  <c:v>-3.1142682599999998</c:v>
                </c:pt>
                <c:pt idx="1460">
                  <c:v>-2.1138470599999999</c:v>
                </c:pt>
                <c:pt idx="1461">
                  <c:v>-1.1135943400000001</c:v>
                </c:pt>
                <c:pt idx="1462">
                  <c:v>-0.11351010001928019</c:v>
                </c:pt>
                <c:pt idx="1463">
                  <c:v>0.88640565999999998</c:v>
                </c:pt>
                <c:pt idx="1464">
                  <c:v>1.8861529400000001</c:v>
                </c:pt>
                <c:pt idx="1465">
                  <c:v>2.8857317400000002</c:v>
                </c:pt>
                <c:pt idx="1466">
                  <c:v>3.8851420600000002</c:v>
                </c:pt>
                <c:pt idx="1467">
                  <c:v>4.8843838999999996</c:v>
                </c:pt>
                <c:pt idx="1468">
                  <c:v>5.8834572600000001</c:v>
                </c:pt>
                <c:pt idx="1469">
                  <c:v>6.8823621399999997</c:v>
                </c:pt>
                <c:pt idx="1470">
                  <c:v>7.88109854</c:v>
                </c:pt>
                <c:pt idx="1471">
                  <c:v>8.8796664599999993</c:v>
                </c:pt>
                <c:pt idx="1472">
                  <c:v>9.8780658999999993</c:v>
                </c:pt>
                <c:pt idx="1473">
                  <c:v>10.87629686</c:v>
                </c:pt>
                <c:pt idx="1474">
                  <c:v>11.87435934</c:v>
                </c:pt>
                <c:pt idx="1475">
                  <c:v>-12.11418222</c:v>
                </c:pt>
                <c:pt idx="1476">
                  <c:v>-11.11221158</c:v>
                </c:pt>
                <c:pt idx="1477">
                  <c:v>-10.1104123</c:v>
                </c:pt>
                <c:pt idx="1478">
                  <c:v>-9.1087843799999995</c:v>
                </c:pt>
                <c:pt idx="1479">
                  <c:v>-8.1073278200000001</c:v>
                </c:pt>
                <c:pt idx="1480">
                  <c:v>-7.1060426200000002</c:v>
                </c:pt>
                <c:pt idx="1481">
                  <c:v>-6.1049287799999998</c:v>
                </c:pt>
                <c:pt idx="1482">
                  <c:v>-5.1039862999999999</c:v>
                </c:pt>
                <c:pt idx="1483">
                  <c:v>-4.1032151800000003</c:v>
                </c:pt>
                <c:pt idx="1484">
                  <c:v>-3.1026154199999998</c:v>
                </c:pt>
                <c:pt idx="1485">
                  <c:v>-2.1021870200000001</c:v>
                </c:pt>
                <c:pt idx="1486">
                  <c:v>-1.10192998</c:v>
                </c:pt>
                <c:pt idx="1487">
                  <c:v>-0.1018443000203509</c:v>
                </c:pt>
                <c:pt idx="1488">
                  <c:v>0.89807001999999991</c:v>
                </c:pt>
                <c:pt idx="1489">
                  <c:v>1.8978129800000001</c:v>
                </c:pt>
                <c:pt idx="1490">
                  <c:v>2.8973845800000002</c:v>
                </c:pt>
                <c:pt idx="1491">
                  <c:v>3.8967848199999997</c:v>
                </c:pt>
                <c:pt idx="1492">
                  <c:v>4.8960137000000001</c:v>
                </c:pt>
                <c:pt idx="1493">
                  <c:v>5.8950712200000002</c:v>
                </c:pt>
                <c:pt idx="1494">
                  <c:v>6.8939573799999998</c:v>
                </c:pt>
                <c:pt idx="1495">
                  <c:v>7.8926721799999999</c:v>
                </c:pt>
                <c:pt idx="1496">
                  <c:v>8.8912156200000005</c:v>
                </c:pt>
                <c:pt idx="1497">
                  <c:v>9.8895876999999999</c:v>
                </c:pt>
                <c:pt idx="1498">
                  <c:v>10.88778842</c:v>
                </c:pt>
                <c:pt idx="1499">
                  <c:v>11.88581778</c:v>
                </c:pt>
                <c:pt idx="1500">
                  <c:v>-12.103294979999999</c:v>
                </c:pt>
                <c:pt idx="1501">
                  <c:v>-11.10129122</c:v>
                </c:pt>
                <c:pt idx="1502">
                  <c:v>-10.099461700000001</c:v>
                </c:pt>
                <c:pt idx="1503">
                  <c:v>-9.0978064199999995</c:v>
                </c:pt>
                <c:pt idx="1504">
                  <c:v>-8.0963253799999997</c:v>
                </c:pt>
                <c:pt idx="1505">
                  <c:v>-7.0950185799999996</c:v>
                </c:pt>
                <c:pt idx="1506">
                  <c:v>-6.0938860200000002</c:v>
                </c:pt>
                <c:pt idx="1507">
                  <c:v>-5.0929276999999997</c:v>
                </c:pt>
                <c:pt idx="1508">
                  <c:v>-4.0921436199999999</c:v>
                </c:pt>
                <c:pt idx="1509">
                  <c:v>-3.0915337800000002</c:v>
                </c:pt>
                <c:pt idx="1510">
                  <c:v>-2.0910981799999999</c:v>
                </c:pt>
                <c:pt idx="1511">
                  <c:v>-1.0908368199999998</c:v>
                </c:pt>
                <c:pt idx="1512">
                  <c:v>-9.0749700021421909E-2</c:v>
                </c:pt>
                <c:pt idx="1513">
                  <c:v>0.90916318000000007</c:v>
                </c:pt>
                <c:pt idx="1514">
                  <c:v>1.9089018199999999</c:v>
                </c:pt>
                <c:pt idx="1515">
                  <c:v>2.9084662199999998</c:v>
                </c:pt>
                <c:pt idx="1516">
                  <c:v>3.9078563800000001</c:v>
                </c:pt>
                <c:pt idx="1517">
                  <c:v>4.9070723000000003</c:v>
                </c:pt>
                <c:pt idx="1518">
                  <c:v>5.9061139799999998</c:v>
                </c:pt>
                <c:pt idx="1519">
                  <c:v>6.9049814200000004</c:v>
                </c:pt>
                <c:pt idx="1520">
                  <c:v>7.9036746200000003</c:v>
                </c:pt>
                <c:pt idx="1521">
                  <c:v>8.9021935800000005</c:v>
                </c:pt>
                <c:pt idx="1522">
                  <c:v>9.9005382999999991</c:v>
                </c:pt>
                <c:pt idx="1523">
                  <c:v>10.89870878</c:v>
                </c:pt>
                <c:pt idx="1524">
                  <c:v>11.896705020000001</c:v>
                </c:pt>
                <c:pt idx="1525">
                  <c:v>-12.09298854</c:v>
                </c:pt>
                <c:pt idx="1526">
                  <c:v>-11.09095166</c:v>
                </c:pt>
                <c:pt idx="1527">
                  <c:v>-10.0890919</c:v>
                </c:pt>
                <c:pt idx="1528">
                  <c:v>-9.0874092599999994</c:v>
                </c:pt>
                <c:pt idx="1529">
                  <c:v>-8.0859037400000009</c:v>
                </c:pt>
                <c:pt idx="1530">
                  <c:v>-7.0845753399999998</c:v>
                </c:pt>
                <c:pt idx="1531">
                  <c:v>-6.0834240599999996</c:v>
                </c:pt>
                <c:pt idx="1532">
                  <c:v>-5.0824499000000003</c:v>
                </c:pt>
                <c:pt idx="1533">
                  <c:v>-4.0816528600000002</c:v>
                </c:pt>
                <c:pt idx="1534">
                  <c:v>-3.0810329400000001</c:v>
                </c:pt>
                <c:pt idx="1535">
                  <c:v>-2.08059014</c:v>
                </c:pt>
                <c:pt idx="1536">
                  <c:v>-1.0803244599999999</c:v>
                </c:pt>
                <c:pt idx="1537">
                  <c:v>-8.0235900022492992E-2</c:v>
                </c:pt>
                <c:pt idx="1538">
                  <c:v>0.91967554000000007</c:v>
                </c:pt>
                <c:pt idx="1539">
                  <c:v>1.91940986</c:v>
                </c:pt>
                <c:pt idx="1540">
                  <c:v>2.9189670599999999</c:v>
                </c:pt>
                <c:pt idx="1541">
                  <c:v>3.9183471399999998</c:v>
                </c:pt>
                <c:pt idx="1542">
                  <c:v>4.9175500999999997</c:v>
                </c:pt>
                <c:pt idx="1543">
                  <c:v>5.9165759400000004</c:v>
                </c:pt>
                <c:pt idx="1544">
                  <c:v>6.9154246600000002</c:v>
                </c:pt>
                <c:pt idx="1545">
                  <c:v>7.91409626</c:v>
                </c:pt>
                <c:pt idx="1546">
                  <c:v>8.9125907400000006</c:v>
                </c:pt>
                <c:pt idx="1547">
                  <c:v>9.9109081000000003</c:v>
                </c:pt>
                <c:pt idx="1548">
                  <c:v>10.90904834</c:v>
                </c:pt>
                <c:pt idx="1549">
                  <c:v>11.90701146</c:v>
                </c:pt>
                <c:pt idx="1550">
                  <c:v>-12.0832725</c:v>
                </c:pt>
                <c:pt idx="1551">
                  <c:v>-11.0812025</c:v>
                </c:pt>
                <c:pt idx="1552">
                  <c:v>-10.0793125</c:v>
                </c:pt>
                <c:pt idx="1553">
                  <c:v>-9.0776024999999994</c:v>
                </c:pt>
                <c:pt idx="1554">
                  <c:v>-8.0760725000000004</c:v>
                </c:pt>
                <c:pt idx="1555">
                  <c:v>-7.0747225</c:v>
                </c:pt>
                <c:pt idx="1556">
                  <c:v>-6.0735524999999999</c:v>
                </c:pt>
                <c:pt idx="1557">
                  <c:v>-5.0725625000000001</c:v>
                </c:pt>
                <c:pt idx="1558">
                  <c:v>-4.0717524999999997</c:v>
                </c:pt>
                <c:pt idx="1559">
                  <c:v>-3.0711225</c:v>
                </c:pt>
                <c:pt idx="1560">
                  <c:v>-2.0706725000000001</c:v>
                </c:pt>
                <c:pt idx="1561">
                  <c:v>-1.0704024999999999</c:v>
                </c:pt>
                <c:pt idx="1562">
                  <c:v>-7.0312500023564095E-2</c:v>
                </c:pt>
                <c:pt idx="1563">
                  <c:v>0.92959749999999997</c:v>
                </c:pt>
                <c:pt idx="1564">
                  <c:v>1.9293275000000001</c:v>
                </c:pt>
                <c:pt idx="1565">
                  <c:v>2.9288775</c:v>
                </c:pt>
                <c:pt idx="1566">
                  <c:v>3.9282474999999999</c:v>
                </c:pt>
                <c:pt idx="1567">
                  <c:v>4.9274374999999999</c:v>
                </c:pt>
                <c:pt idx="1568">
                  <c:v>5.9264475000000001</c:v>
                </c:pt>
                <c:pt idx="1569">
                  <c:v>6.9252775</c:v>
                </c:pt>
                <c:pt idx="1570">
                  <c:v>7.9239274999999996</c:v>
                </c:pt>
                <c:pt idx="1571">
                  <c:v>8.9223975000000006</c:v>
                </c:pt>
                <c:pt idx="1572">
                  <c:v>9.9206874999999997</c:v>
                </c:pt>
                <c:pt idx="1573">
                  <c:v>10.9187975</c:v>
                </c:pt>
                <c:pt idx="1574">
                  <c:v>11.9167275</c:v>
                </c:pt>
                <c:pt idx="1575">
                  <c:v>-12.074156459999999</c:v>
                </c:pt>
                <c:pt idx="1576">
                  <c:v>-11.07205334</c:v>
                </c:pt>
                <c:pt idx="1577">
                  <c:v>-10.0701331</c:v>
                </c:pt>
                <c:pt idx="1578">
                  <c:v>-9.0683957399999997</c:v>
                </c:pt>
                <c:pt idx="1579">
                  <c:v>-8.0668412600000003</c:v>
                </c:pt>
                <c:pt idx="1580">
                  <c:v>-7.0654696599999998</c:v>
                </c:pt>
                <c:pt idx="1581">
                  <c:v>-6.0642809399999997</c:v>
                </c:pt>
                <c:pt idx="1582">
                  <c:v>-5.0632751000000003</c:v>
                </c:pt>
                <c:pt idx="1583">
                  <c:v>-4.0624521400000004</c:v>
                </c:pt>
                <c:pt idx="1584">
                  <c:v>-3.0618120599999998</c:v>
                </c:pt>
                <c:pt idx="1585">
                  <c:v>-2.0613548599999998</c:v>
                </c:pt>
                <c:pt idx="1586">
                  <c:v>-1.0610805400000001</c:v>
                </c:pt>
                <c:pt idx="1587">
                  <c:v>-6.0989100024635298E-2</c:v>
                </c:pt>
                <c:pt idx="1588">
                  <c:v>0.93891945999999993</c:v>
                </c:pt>
                <c:pt idx="1589">
                  <c:v>1.93864514</c:v>
                </c:pt>
                <c:pt idx="1590">
                  <c:v>2.9381879400000002</c:v>
                </c:pt>
                <c:pt idx="1591">
                  <c:v>3.93754786</c:v>
                </c:pt>
                <c:pt idx="1592">
                  <c:v>4.9367248999999997</c:v>
                </c:pt>
                <c:pt idx="1593">
                  <c:v>5.9357190600000003</c:v>
                </c:pt>
                <c:pt idx="1594">
                  <c:v>6.9345303400000002</c:v>
                </c:pt>
                <c:pt idx="1595">
                  <c:v>7.9331587399999997</c:v>
                </c:pt>
                <c:pt idx="1596">
                  <c:v>8.9316042600000003</c:v>
                </c:pt>
                <c:pt idx="1597">
                  <c:v>9.9298669000000004</c:v>
                </c:pt>
                <c:pt idx="1598">
                  <c:v>10.92794666</c:v>
                </c:pt>
                <c:pt idx="1599">
                  <c:v>11.925843540000001</c:v>
                </c:pt>
                <c:pt idx="1600">
                  <c:v>-12.06565002</c:v>
                </c:pt>
                <c:pt idx="1601">
                  <c:v>-11.063513780000001</c:v>
                </c:pt>
                <c:pt idx="1602">
                  <c:v>-10.0615633</c:v>
                </c:pt>
                <c:pt idx="1603">
                  <c:v>-9.0597985800000007</c:v>
                </c:pt>
                <c:pt idx="1604">
                  <c:v>-8.0582196199999991</c:v>
                </c:pt>
                <c:pt idx="1605">
                  <c:v>-7.0568264200000002</c:v>
                </c:pt>
                <c:pt idx="1606">
                  <c:v>-6.0556189800000002</c:v>
                </c:pt>
                <c:pt idx="1607">
                  <c:v>-5.0545973000000002</c:v>
                </c:pt>
                <c:pt idx="1608">
                  <c:v>-4.0537613800000001</c:v>
                </c:pt>
                <c:pt idx="1609">
                  <c:v>-3.0531112199999999</c:v>
                </c:pt>
                <c:pt idx="1610">
                  <c:v>-2.0526468200000001</c:v>
                </c:pt>
                <c:pt idx="1611">
                  <c:v>-1.05236818</c:v>
                </c:pt>
                <c:pt idx="1612">
                  <c:v>-5.2275300025706496E-2</c:v>
                </c:pt>
                <c:pt idx="1613">
                  <c:v>0.9476318199999999</c:v>
                </c:pt>
                <c:pt idx="1614">
                  <c:v>1.9473531800000001</c:v>
                </c:pt>
                <c:pt idx="1615">
                  <c:v>2.9468887800000001</c:v>
                </c:pt>
                <c:pt idx="1616">
                  <c:v>3.9462386199999999</c:v>
                </c:pt>
                <c:pt idx="1617">
                  <c:v>4.9454026999999998</c:v>
                </c:pt>
                <c:pt idx="1618">
                  <c:v>5.9443810199999998</c:v>
                </c:pt>
                <c:pt idx="1619">
                  <c:v>6.9431735799999998</c:v>
                </c:pt>
                <c:pt idx="1620">
                  <c:v>7.94178038</c:v>
                </c:pt>
                <c:pt idx="1621">
                  <c:v>8.9402014199999993</c:v>
                </c:pt>
                <c:pt idx="1622">
                  <c:v>9.9384367000000005</c:v>
                </c:pt>
                <c:pt idx="1623">
                  <c:v>10.936486219999999</c:v>
                </c:pt>
                <c:pt idx="1624">
                  <c:v>11.93434998</c:v>
                </c:pt>
                <c:pt idx="1625">
                  <c:v>-12.057762780000001</c:v>
                </c:pt>
                <c:pt idx="1626">
                  <c:v>-11.055593419999999</c:v>
                </c:pt>
                <c:pt idx="1627">
                  <c:v>-10.0536127</c:v>
                </c:pt>
                <c:pt idx="1628">
                  <c:v>-9.0518206199999991</c:v>
                </c:pt>
                <c:pt idx="1629">
                  <c:v>-8.0502171800000006</c:v>
                </c:pt>
                <c:pt idx="1630">
                  <c:v>-7.0488023799999997</c:v>
                </c:pt>
                <c:pt idx="1631">
                  <c:v>-6.0475762199999998</c:v>
                </c:pt>
                <c:pt idx="1632">
                  <c:v>-5.0465387000000002</c:v>
                </c:pt>
                <c:pt idx="1633">
                  <c:v>-4.0456898199999998</c:v>
                </c:pt>
                <c:pt idx="1634">
                  <c:v>-3.04502958</c:v>
                </c:pt>
                <c:pt idx="1635">
                  <c:v>-2.04455798</c:v>
                </c:pt>
                <c:pt idx="1636">
                  <c:v>-1.0442750199999999</c:v>
                </c:pt>
                <c:pt idx="1637">
                  <c:v>-4.4180700026777597E-2</c:v>
                </c:pt>
                <c:pt idx="1638">
                  <c:v>0.95572498000000006</c:v>
                </c:pt>
                <c:pt idx="1639">
                  <c:v>1.95544202</c:v>
                </c:pt>
                <c:pt idx="1640">
                  <c:v>2.95497042</c:v>
                </c:pt>
                <c:pt idx="1641">
                  <c:v>3.9543101800000002</c:v>
                </c:pt>
                <c:pt idx="1642">
                  <c:v>4.9534612999999998</c:v>
                </c:pt>
                <c:pt idx="1643">
                  <c:v>5.9524237800000002</c:v>
                </c:pt>
                <c:pt idx="1644">
                  <c:v>6.9511976200000003</c:v>
                </c:pt>
                <c:pt idx="1645">
                  <c:v>7.9497828200000002</c:v>
                </c:pt>
                <c:pt idx="1646">
                  <c:v>8.9481793800000009</c:v>
                </c:pt>
                <c:pt idx="1647">
                  <c:v>9.9463872999999996</c:v>
                </c:pt>
                <c:pt idx="1648">
                  <c:v>10.944406580000001</c:v>
                </c:pt>
                <c:pt idx="1649">
                  <c:v>11.942237219999999</c:v>
                </c:pt>
                <c:pt idx="1650">
                  <c:v>-12.05050434</c:v>
                </c:pt>
                <c:pt idx="1651">
                  <c:v>-11.04830186</c:v>
                </c:pt>
                <c:pt idx="1652">
                  <c:v>-10.046290900000001</c:v>
                </c:pt>
                <c:pt idx="1653">
                  <c:v>-9.0444714600000005</c:v>
                </c:pt>
                <c:pt idx="1654">
                  <c:v>-8.0428435399999998</c:v>
                </c:pt>
                <c:pt idx="1655">
                  <c:v>-7.0414071400000005</c:v>
                </c:pt>
                <c:pt idx="1656">
                  <c:v>-6.0401622599999998</c:v>
                </c:pt>
                <c:pt idx="1657">
                  <c:v>-5.0391088999999996</c:v>
                </c:pt>
                <c:pt idx="1658">
                  <c:v>-4.0382470599999998</c:v>
                </c:pt>
                <c:pt idx="1659">
                  <c:v>-3.03757674</c:v>
                </c:pt>
                <c:pt idx="1660">
                  <c:v>-2.0370979400000002</c:v>
                </c:pt>
                <c:pt idx="1661">
                  <c:v>-1.03681066</c:v>
                </c:pt>
                <c:pt idx="1662">
                  <c:v>-3.6714900027848899E-2</c:v>
                </c:pt>
                <c:pt idx="1663">
                  <c:v>0.96318934</c:v>
                </c:pt>
                <c:pt idx="1664">
                  <c:v>1.96290206</c:v>
                </c:pt>
                <c:pt idx="1665">
                  <c:v>2.96242326</c:v>
                </c:pt>
                <c:pt idx="1666">
                  <c:v>3.9617529400000002</c:v>
                </c:pt>
                <c:pt idx="1667">
                  <c:v>4.9608911000000004</c:v>
                </c:pt>
                <c:pt idx="1668">
                  <c:v>5.9598377400000002</c:v>
                </c:pt>
                <c:pt idx="1669">
                  <c:v>6.9585928599999995</c:v>
                </c:pt>
                <c:pt idx="1670">
                  <c:v>7.9571564600000002</c:v>
                </c:pt>
                <c:pt idx="1671">
                  <c:v>8.9555285399999995</c:v>
                </c:pt>
                <c:pt idx="1672">
                  <c:v>9.9537090999999993</c:v>
                </c:pt>
                <c:pt idx="1673">
                  <c:v>10.95169814</c:v>
                </c:pt>
                <c:pt idx="1674">
                  <c:v>11.94949566</c:v>
                </c:pt>
                <c:pt idx="1675">
                  <c:v>-12.0438843</c:v>
                </c:pt>
                <c:pt idx="1676">
                  <c:v>-11.0416487</c:v>
                </c:pt>
                <c:pt idx="1677">
                  <c:v>-10.039607500000001</c:v>
                </c:pt>
                <c:pt idx="1678">
                  <c:v>-9.0377606999999998</c:v>
                </c:pt>
                <c:pt idx="1679">
                  <c:v>-8.0361083000000004</c:v>
                </c:pt>
                <c:pt idx="1680">
                  <c:v>-7.0346503</c:v>
                </c:pt>
                <c:pt idx="1681">
                  <c:v>-6.0333867000000003</c:v>
                </c:pt>
                <c:pt idx="1682">
                  <c:v>-5.0323174999999996</c:v>
                </c:pt>
                <c:pt idx="1683">
                  <c:v>-4.0314427000000004</c:v>
                </c:pt>
                <c:pt idx="1684">
                  <c:v>-3.0307623000000001</c:v>
                </c:pt>
                <c:pt idx="1685">
                  <c:v>-2.0302763000000001</c:v>
                </c:pt>
                <c:pt idx="1686">
                  <c:v>-1.0299847</c:v>
                </c:pt>
                <c:pt idx="1687">
                  <c:v>-2.9887500028920197E-2</c:v>
                </c:pt>
                <c:pt idx="1688">
                  <c:v>0.97001530000000002</c:v>
                </c:pt>
                <c:pt idx="1689">
                  <c:v>1.9697237000000001</c:v>
                </c:pt>
                <c:pt idx="1690">
                  <c:v>2.9692376999999999</c:v>
                </c:pt>
                <c:pt idx="1691">
                  <c:v>3.9685573000000001</c:v>
                </c:pt>
                <c:pt idx="1692">
                  <c:v>4.9676825000000004</c:v>
                </c:pt>
                <c:pt idx="1693">
                  <c:v>5.9666132999999997</c:v>
                </c:pt>
                <c:pt idx="1694">
                  <c:v>6.9653497</c:v>
                </c:pt>
                <c:pt idx="1695">
                  <c:v>7.9638916999999996</c:v>
                </c:pt>
                <c:pt idx="1696">
                  <c:v>8.9622393000000002</c:v>
                </c:pt>
                <c:pt idx="1697">
                  <c:v>9.9603924999999993</c:v>
                </c:pt>
                <c:pt idx="1698">
                  <c:v>10.9583513</c:v>
                </c:pt>
                <c:pt idx="1699">
                  <c:v>11.9561157</c:v>
                </c:pt>
                <c:pt idx="1700">
                  <c:v>-12.037912260000001</c:v>
                </c:pt>
                <c:pt idx="1701">
                  <c:v>-11.035643540000001</c:v>
                </c:pt>
                <c:pt idx="1702">
                  <c:v>-10.033572100000001</c:v>
                </c:pt>
                <c:pt idx="1703">
                  <c:v>-9.0316979400000008</c:v>
                </c:pt>
                <c:pt idx="1704">
                  <c:v>-8.0300210599999993</c:v>
                </c:pt>
                <c:pt idx="1705">
                  <c:v>-7.0285414599999996</c:v>
                </c:pt>
                <c:pt idx="1706">
                  <c:v>-6.02725914</c:v>
                </c:pt>
                <c:pt idx="1707">
                  <c:v>-5.0261741000000004</c:v>
                </c:pt>
                <c:pt idx="1708">
                  <c:v>-4.0252863400000001</c:v>
                </c:pt>
                <c:pt idx="1709">
                  <c:v>-3.0245958599999998</c:v>
                </c:pt>
                <c:pt idx="1710">
                  <c:v>-2.0241026600000001</c:v>
                </c:pt>
                <c:pt idx="1711">
                  <c:v>-1.0238067399999999</c:v>
                </c:pt>
                <c:pt idx="1712">
                  <c:v>-2.37081000299913E-2</c:v>
                </c:pt>
                <c:pt idx="1713">
                  <c:v>0.97619325999999995</c:v>
                </c:pt>
                <c:pt idx="1714">
                  <c:v>1.9758973399999999</c:v>
                </c:pt>
                <c:pt idx="1715">
                  <c:v>2.9754041400000002</c:v>
                </c:pt>
                <c:pt idx="1716">
                  <c:v>3.9747136599999999</c:v>
                </c:pt>
                <c:pt idx="1717">
                  <c:v>4.9738258999999996</c:v>
                </c:pt>
                <c:pt idx="1718">
                  <c:v>5.97274086</c:v>
                </c:pt>
                <c:pt idx="1719">
                  <c:v>6.9714585400000004</c:v>
                </c:pt>
                <c:pt idx="1720">
                  <c:v>7.9699789399999998</c:v>
                </c:pt>
                <c:pt idx="1721">
                  <c:v>8.9683020599999992</c:v>
                </c:pt>
                <c:pt idx="1722">
                  <c:v>9.9664278999999993</c:v>
                </c:pt>
                <c:pt idx="1723">
                  <c:v>10.964356459999999</c:v>
                </c:pt>
                <c:pt idx="1724">
                  <c:v>11.962087739999999</c:v>
                </c:pt>
                <c:pt idx="1725">
                  <c:v>-12.032597819999999</c:v>
                </c:pt>
                <c:pt idx="1726">
                  <c:v>-11.03029598</c:v>
                </c:pt>
                <c:pt idx="1727">
                  <c:v>-10.028194299999999</c:v>
                </c:pt>
                <c:pt idx="1728">
                  <c:v>-9.0262927800000003</c:v>
                </c:pt>
                <c:pt idx="1729">
                  <c:v>-8.0245914200000001</c:v>
                </c:pt>
                <c:pt idx="1730">
                  <c:v>-7.0230902200000003</c:v>
                </c:pt>
                <c:pt idx="1731">
                  <c:v>-6.0217891799999999</c:v>
                </c:pt>
                <c:pt idx="1732">
                  <c:v>-5.0206882999999998</c:v>
                </c:pt>
                <c:pt idx="1733">
                  <c:v>-4.01978758</c:v>
                </c:pt>
                <c:pt idx="1734">
                  <c:v>-3.0190870199999997</c:v>
                </c:pt>
                <c:pt idx="1735">
                  <c:v>-2.0185866199999998</c:v>
                </c:pt>
                <c:pt idx="1736">
                  <c:v>-1.0182863800000002</c:v>
                </c:pt>
                <c:pt idx="1737">
                  <c:v>-1.8186300031062298E-2</c:v>
                </c:pt>
                <c:pt idx="1738">
                  <c:v>0.98171361999999995</c:v>
                </c:pt>
                <c:pt idx="1739">
                  <c:v>1.98141338</c:v>
                </c:pt>
                <c:pt idx="1740">
                  <c:v>2.9809129800000003</c:v>
                </c:pt>
                <c:pt idx="1741">
                  <c:v>3.98021242</c:v>
                </c:pt>
                <c:pt idx="1742">
                  <c:v>4.9793117000000002</c:v>
                </c:pt>
                <c:pt idx="1743">
                  <c:v>5.9782108200000001</c:v>
                </c:pt>
                <c:pt idx="1744">
                  <c:v>6.9769097799999997</c:v>
                </c:pt>
                <c:pt idx="1745">
                  <c:v>7.9754085799999999</c:v>
                </c:pt>
                <c:pt idx="1746">
                  <c:v>8.9737072199999997</c:v>
                </c:pt>
                <c:pt idx="1747">
                  <c:v>9.9718057000000009</c:v>
                </c:pt>
                <c:pt idx="1748">
                  <c:v>10.96970402</c:v>
                </c:pt>
                <c:pt idx="1749">
                  <c:v>11.967402180000001</c:v>
                </c:pt>
                <c:pt idx="1750">
                  <c:v>-12.027950580000001</c:v>
                </c:pt>
                <c:pt idx="1751">
                  <c:v>-11.02561562</c:v>
                </c:pt>
                <c:pt idx="1752">
                  <c:v>-10.0234837</c:v>
                </c:pt>
                <c:pt idx="1753">
                  <c:v>-9.0215548200000004</c:v>
                </c:pt>
                <c:pt idx="1754">
                  <c:v>-8.0198289799999998</c:v>
                </c:pt>
                <c:pt idx="1755">
                  <c:v>-7.0183061799999997</c:v>
                </c:pt>
                <c:pt idx="1756">
                  <c:v>-6.0169864200000003</c:v>
                </c:pt>
                <c:pt idx="1757">
                  <c:v>-5.0158696999999997</c:v>
                </c:pt>
                <c:pt idx="1758">
                  <c:v>-4.0149560199999996</c:v>
                </c:pt>
                <c:pt idx="1759">
                  <c:v>-3.0142453800000002</c:v>
                </c:pt>
                <c:pt idx="1760">
                  <c:v>-2.01373778</c:v>
                </c:pt>
                <c:pt idx="1761">
                  <c:v>-1.01343322</c:v>
                </c:pt>
                <c:pt idx="1762">
                  <c:v>-1.3331700032133501E-2</c:v>
                </c:pt>
                <c:pt idx="1763">
                  <c:v>0.98656678000000009</c:v>
                </c:pt>
                <c:pt idx="1764">
                  <c:v>1.98626222</c:v>
                </c:pt>
                <c:pt idx="1765">
                  <c:v>2.9857546199999998</c:v>
                </c:pt>
                <c:pt idx="1766">
                  <c:v>3.9850439799999999</c:v>
                </c:pt>
                <c:pt idx="1767">
                  <c:v>4.9841303000000003</c:v>
                </c:pt>
                <c:pt idx="1768">
                  <c:v>5.9830135799999997</c:v>
                </c:pt>
                <c:pt idx="1769">
                  <c:v>6.9816938200000003</c:v>
                </c:pt>
                <c:pt idx="1770">
                  <c:v>7.9801710200000002</c:v>
                </c:pt>
                <c:pt idx="1771">
                  <c:v>8.9784451799999996</c:v>
                </c:pt>
                <c:pt idx="1772">
                  <c:v>9.9765163000000001</c:v>
                </c:pt>
                <c:pt idx="1773">
                  <c:v>10.97438438</c:v>
                </c:pt>
                <c:pt idx="1774">
                  <c:v>11.972049419999999</c:v>
                </c:pt>
                <c:pt idx="1775">
                  <c:v>-12.023980140000001</c:v>
                </c:pt>
                <c:pt idx="1776">
                  <c:v>-11.021612060000001</c:v>
                </c:pt>
                <c:pt idx="1777">
                  <c:v>-10.0194499</c:v>
                </c:pt>
                <c:pt idx="1778">
                  <c:v>-9.0174936599999995</c:v>
                </c:pt>
                <c:pt idx="1779">
                  <c:v>-8.0157433400000002</c:v>
                </c:pt>
                <c:pt idx="1780">
                  <c:v>-7.01419894</c:v>
                </c:pt>
                <c:pt idx="1781">
                  <c:v>-6.0128604599999997</c:v>
                </c:pt>
                <c:pt idx="1782">
                  <c:v>-5.0117279000000003</c:v>
                </c:pt>
                <c:pt idx="1783">
                  <c:v>-4.01080126</c:v>
                </c:pt>
                <c:pt idx="1784">
                  <c:v>-3.0100805400000001</c:v>
                </c:pt>
                <c:pt idx="1785">
                  <c:v>-2.0095657400000002</c:v>
                </c:pt>
                <c:pt idx="1786">
                  <c:v>-1.00925686</c:v>
                </c:pt>
                <c:pt idx="1787">
                  <c:v>-9.1539000332044995E-3</c:v>
                </c:pt>
                <c:pt idx="1788">
                  <c:v>0.99074314000000008</c:v>
                </c:pt>
                <c:pt idx="1789">
                  <c:v>1.99043426</c:v>
                </c:pt>
                <c:pt idx="1790">
                  <c:v>2.9899194599999999</c:v>
                </c:pt>
                <c:pt idx="1791">
                  <c:v>3.98919874</c:v>
                </c:pt>
                <c:pt idx="1792">
                  <c:v>4.9882720999999997</c:v>
                </c:pt>
                <c:pt idx="1793">
                  <c:v>5.9871395400000003</c:v>
                </c:pt>
                <c:pt idx="1794">
                  <c:v>6.98580106</c:v>
                </c:pt>
                <c:pt idx="1795">
                  <c:v>7.9842566599999998</c:v>
                </c:pt>
                <c:pt idx="1796">
                  <c:v>8.9825063400000005</c:v>
                </c:pt>
                <c:pt idx="1797">
                  <c:v>9.9805501000000003</c:v>
                </c:pt>
                <c:pt idx="1798">
                  <c:v>10.978387939999999</c:v>
                </c:pt>
                <c:pt idx="1799">
                  <c:v>11.976019859999999</c:v>
                </c:pt>
                <c:pt idx="1800">
                  <c:v>-12.0206961</c:v>
                </c:pt>
                <c:pt idx="1801">
                  <c:v>-11.018294900000001</c:v>
                </c:pt>
                <c:pt idx="1802">
                  <c:v>-10.016102500000001</c:v>
                </c:pt>
                <c:pt idx="1803">
                  <c:v>-9.0141188999999997</c:v>
                </c:pt>
                <c:pt idx="1804">
                  <c:v>-8.0123441</c:v>
                </c:pt>
                <c:pt idx="1805">
                  <c:v>-7.0107780999999996</c:v>
                </c:pt>
                <c:pt idx="1806">
                  <c:v>-6.0094209000000003</c:v>
                </c:pt>
                <c:pt idx="1807">
                  <c:v>-5.0082725000000003</c:v>
                </c:pt>
                <c:pt idx="1808">
                  <c:v>-4.0073328999999998</c:v>
                </c:pt>
                <c:pt idx="1809">
                  <c:v>-3.0066020999999998</c:v>
                </c:pt>
                <c:pt idx="1810">
                  <c:v>-2.0060801000000001</c:v>
                </c:pt>
                <c:pt idx="1811">
                  <c:v>-1.0057669</c:v>
                </c:pt>
                <c:pt idx="1812">
                  <c:v>-5.6625000342755997E-3</c:v>
                </c:pt>
                <c:pt idx="1813">
                  <c:v>0.99423309999999998</c:v>
                </c:pt>
                <c:pt idx="1814">
                  <c:v>1.9939199000000001</c:v>
                </c:pt>
                <c:pt idx="1815">
                  <c:v>2.9933979000000002</c:v>
                </c:pt>
                <c:pt idx="1816">
                  <c:v>3.9926670999999998</c:v>
                </c:pt>
                <c:pt idx="1817">
                  <c:v>4.9917274999999997</c:v>
                </c:pt>
                <c:pt idx="1818">
                  <c:v>5.9905790999999997</c:v>
                </c:pt>
                <c:pt idx="1819">
                  <c:v>6.9892219000000004</c:v>
                </c:pt>
                <c:pt idx="1820">
                  <c:v>7.9876559</c:v>
                </c:pt>
                <c:pt idx="1821">
                  <c:v>8.9858811000000003</c:v>
                </c:pt>
                <c:pt idx="1822">
                  <c:v>9.9838974999999994</c:v>
                </c:pt>
                <c:pt idx="1823">
                  <c:v>10.981705099999999</c:v>
                </c:pt>
                <c:pt idx="1824">
                  <c:v>11.9793039</c:v>
                </c:pt>
                <c:pt idx="1825">
                  <c:v>-12.018108059999999</c:v>
                </c:pt>
                <c:pt idx="1826">
                  <c:v>-11.01567374</c:v>
                </c:pt>
                <c:pt idx="1827">
                  <c:v>-10.013451099999999</c:v>
                </c:pt>
                <c:pt idx="1828">
                  <c:v>-9.0114401399999995</c:v>
                </c:pt>
                <c:pt idx="1829">
                  <c:v>-8.0096408599999993</c:v>
                </c:pt>
                <c:pt idx="1830">
                  <c:v>-7.0080532599999996</c:v>
                </c:pt>
                <c:pt idx="1831">
                  <c:v>-6.0066773400000004</c:v>
                </c:pt>
                <c:pt idx="1832">
                  <c:v>-5.0055130999999999</c:v>
                </c:pt>
                <c:pt idx="1833">
                  <c:v>-4.0045605399999999</c:v>
                </c:pt>
                <c:pt idx="1834">
                  <c:v>-3.00381966</c:v>
                </c:pt>
                <c:pt idx="1835">
                  <c:v>-2.0032904600000001</c:v>
                </c:pt>
                <c:pt idx="1836">
                  <c:v>-1.00297294</c:v>
                </c:pt>
                <c:pt idx="1837">
                  <c:v>-2.8671000353470001E-3</c:v>
                </c:pt>
                <c:pt idx="1838">
                  <c:v>0.99702705999999997</c:v>
                </c:pt>
                <c:pt idx="1839">
                  <c:v>1.9967095400000001</c:v>
                </c:pt>
                <c:pt idx="1840">
                  <c:v>2.99618034</c:v>
                </c:pt>
                <c:pt idx="1841">
                  <c:v>3.9954394600000001</c:v>
                </c:pt>
                <c:pt idx="1842">
                  <c:v>4.9944869000000001</c:v>
                </c:pt>
                <c:pt idx="1843">
                  <c:v>5.9933226599999996</c:v>
                </c:pt>
                <c:pt idx="1844">
                  <c:v>6.9919467400000004</c:v>
                </c:pt>
                <c:pt idx="1845">
                  <c:v>7.9903591399999998</c:v>
                </c:pt>
                <c:pt idx="1846">
                  <c:v>8.9885598600000005</c:v>
                </c:pt>
                <c:pt idx="1847">
                  <c:v>9.9865489000000007</c:v>
                </c:pt>
                <c:pt idx="1848">
                  <c:v>10.98432626</c:v>
                </c:pt>
                <c:pt idx="1849">
                  <c:v>11.981891940000001</c:v>
                </c:pt>
                <c:pt idx="1850">
                  <c:v>-12.01622562</c:v>
                </c:pt>
                <c:pt idx="1851">
                  <c:v>-11.01375818</c:v>
                </c:pt>
                <c:pt idx="1852">
                  <c:v>-10.0115053</c:v>
                </c:pt>
                <c:pt idx="1853">
                  <c:v>-9.0094669800000009</c:v>
                </c:pt>
                <c:pt idx="1854">
                  <c:v>-8.0076432200000003</c:v>
                </c:pt>
                <c:pt idx="1855">
                  <c:v>-7.0060340199999995</c:v>
                </c:pt>
                <c:pt idx="1856">
                  <c:v>-6.0046393800000004</c:v>
                </c:pt>
                <c:pt idx="1857">
                  <c:v>-5.0034593000000003</c:v>
                </c:pt>
                <c:pt idx="1858">
                  <c:v>-4.00249378</c:v>
                </c:pt>
                <c:pt idx="1859">
                  <c:v>-3.00174282</c:v>
                </c:pt>
                <c:pt idx="1860">
                  <c:v>-2.0012064199999999</c:v>
                </c:pt>
                <c:pt idx="1861">
                  <c:v>-1.0008845800000001</c:v>
                </c:pt>
                <c:pt idx="1862">
                  <c:v>-7.7730003641739999E-4</c:v>
                </c:pt>
                <c:pt idx="1863">
                  <c:v>0.99911541999999998</c:v>
                </c:pt>
                <c:pt idx="1864">
                  <c:v>1.9987935800000001</c:v>
                </c:pt>
                <c:pt idx="1865">
                  <c:v>2.99825718</c:v>
                </c:pt>
                <c:pt idx="1866">
                  <c:v>3.99750622</c:v>
                </c:pt>
                <c:pt idx="1867">
                  <c:v>4.9965406999999997</c:v>
                </c:pt>
                <c:pt idx="1868">
                  <c:v>5.9953606199999996</c:v>
                </c:pt>
                <c:pt idx="1869">
                  <c:v>6.9939659800000005</c:v>
                </c:pt>
                <c:pt idx="1870">
                  <c:v>7.9923567799999997</c:v>
                </c:pt>
                <c:pt idx="1871">
                  <c:v>8.9905330199999991</c:v>
                </c:pt>
                <c:pt idx="1872">
                  <c:v>9.9884947000000004</c:v>
                </c:pt>
                <c:pt idx="1873">
                  <c:v>10.98624182</c:v>
                </c:pt>
                <c:pt idx="1874">
                  <c:v>11.98377438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3-48C1-8177-EEC17197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5807"/>
        <c:axId val="79277471"/>
      </c:scatterChart>
      <c:valAx>
        <c:axId val="7927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277471"/>
        <c:crossesAt val="0"/>
        <c:crossBetween val="midCat"/>
      </c:valAx>
      <c:valAx>
        <c:axId val="792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2758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4"/>
  <sheetViews>
    <sheetView tabSelected="1" zoomScaleNormal="100" workbookViewId="0">
      <pane ySplit="1" topLeftCell="A2" activePane="bottomLeft" state="frozen"/>
      <selection pane="bottomLeft" activeCell="C1889" sqref="C1889"/>
    </sheetView>
  </sheetViews>
  <sheetFormatPr baseColWidth="10" defaultRowHeight="15" x14ac:dyDescent="0.25"/>
  <cols>
    <col min="1" max="6" width="11.7109375" style="5" customWidth="1"/>
    <col min="7" max="9" width="11.7109375" style="4" customWidth="1"/>
    <col min="10" max="16" width="11.7109375" style="6" customWidth="1"/>
    <col min="17" max="16384" width="11.42578125" style="4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16</v>
      </c>
      <c r="I1" s="1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3" t="s">
        <v>24</v>
      </c>
    </row>
    <row r="2" spans="1:16" x14ac:dyDescent="0.25">
      <c r="A2" s="5">
        <v>0.5</v>
      </c>
      <c r="B2" s="5">
        <v>-12</v>
      </c>
      <c r="C2" s="5">
        <v>0</v>
      </c>
      <c r="D2" s="5">
        <f>(Data!$B$1*Geom!B2/(6*Data!$B$2*Data!$B$4))*(3*(Data!$B$7^2-Geom!A2^2)+(2+Data!$B$3)*(Geom!B2^2-Data!$B$8^2))</f>
        <v>0.32344464000000001</v>
      </c>
      <c r="E2" s="5">
        <f>(Data!$B$1/(6*Data!$B$2*Data!$B$4))*(3*Data!$B$3*Geom!A2*Geom!B2^2+Geom!A2^3-3*Data!$B$7^2*Geom!A2+2*Data!$B$7^3+Data!$B$8^2*(4+5*Data!$B$3)*(Data!$B$7-Geom!A2))</f>
        <v>-1.4390413799999999</v>
      </c>
      <c r="F2" s="5">
        <v>0</v>
      </c>
      <c r="G2" s="5">
        <f>A2+D2</f>
        <v>0.82344463999999995</v>
      </c>
      <c r="H2" s="5">
        <f>B2+E2</f>
        <v>-13.439041379999999</v>
      </c>
      <c r="I2" s="5">
        <f>C2+F2</f>
        <v>0</v>
      </c>
      <c r="J2" s="6">
        <f>-Data!$B$1*Geom!A2*Geom!B2/Data!$B$4</f>
        <v>-0.23040000000000002</v>
      </c>
      <c r="K2" s="6">
        <v>0</v>
      </c>
      <c r="L2" s="6">
        <f>Data!$B$1*(Geom!B2^2-Data!$B$8^2)/(2*Data!$B$4)</f>
        <v>0.23520000000000002</v>
      </c>
      <c r="M2" s="6">
        <f>(1/Data!$B$2)*(Geom!J2-Data!$B$3*Geom!K2)</f>
        <v>-5.7600000000000004E-5</v>
      </c>
      <c r="N2" s="6">
        <f>(1/Data!$B$2)*(Geom!K2-Data!$B$3*Geom!J2)</f>
        <v>1.7280000000000001E-5</v>
      </c>
      <c r="O2" s="6">
        <f>Geom!L2/Data!$B$6</f>
        <v>1.5288000000000001E-4</v>
      </c>
      <c r="P2" s="6">
        <f>0.5*(J2*M2+K2*N2+L2*O2)</f>
        <v>2.4614208000000001E-5</v>
      </c>
    </row>
    <row r="3" spans="1:16" x14ac:dyDescent="0.25">
      <c r="A3" s="5">
        <v>0.5</v>
      </c>
      <c r="B3" s="5">
        <v>-11</v>
      </c>
      <c r="C3" s="5">
        <v>0</v>
      </c>
      <c r="D3" s="5">
        <f>(Data!$B$1*Geom!B3/(6*Data!$B$2*Data!$B$4))*(3*(Data!$B$7^2-Geom!A3^2)+(2+Data!$B$3)*(Geom!B3^2-Data!$B$8^2))</f>
        <v>0.29555988</v>
      </c>
      <c r="E3" s="5">
        <f>(Data!$B$1/(6*Data!$B$2*Data!$B$4))*(3*Data!$B$3*Geom!A3*Geom!B3^2+Geom!A3^3-3*Data!$B$7^2*Geom!A3+2*Data!$B$7^3+Data!$B$8^2*(4+5*Data!$B$3)*(Data!$B$7-Geom!A3))</f>
        <v>-1.4390248199999998</v>
      </c>
      <c r="F3" s="5">
        <v>0</v>
      </c>
      <c r="G3" s="5">
        <f t="shared" ref="G3:G66" si="0">A3+D3</f>
        <v>0.79555988</v>
      </c>
      <c r="H3" s="5">
        <f t="shared" ref="H3:H66" si="1">B3+E3</f>
        <v>-12.43902482</v>
      </c>
      <c r="I3" s="5">
        <f t="shared" ref="I3:I66" si="2">C3+F3</f>
        <v>0</v>
      </c>
      <c r="J3" s="6">
        <f>-Data!$B$1*Geom!A3*Geom!B3/Data!$B$4</f>
        <v>-0.2112</v>
      </c>
      <c r="K3" s="6">
        <v>0</v>
      </c>
      <c r="L3" s="6">
        <f>Data!$B$1*(Geom!B3^2-Data!$B$8^2)/(2*Data!$B$4)</f>
        <v>0.67680000000000007</v>
      </c>
      <c r="M3" s="6">
        <f>(1/Data!$B$2)*(Geom!J3-Data!$B$3*Geom!K3)</f>
        <v>-5.2800000000000003E-5</v>
      </c>
      <c r="N3" s="6">
        <f>(1/Data!$B$2)*(Geom!K3-Data!$B$3*Geom!J3)</f>
        <v>1.5840000000000001E-5</v>
      </c>
      <c r="O3" s="6">
        <f>Geom!L3/Data!$B$6</f>
        <v>4.3992000000000006E-4</v>
      </c>
      <c r="P3" s="6">
        <f t="shared" ref="P3:P66" si="3">0.5*(J3*M3+K3*N3+L3*O3)</f>
        <v>1.5444460800000004E-4</v>
      </c>
    </row>
    <row r="4" spans="1:16" x14ac:dyDescent="0.25">
      <c r="A4" s="5">
        <v>0.5</v>
      </c>
      <c r="B4" s="5">
        <v>-10</v>
      </c>
      <c r="C4" s="5">
        <v>0</v>
      </c>
      <c r="D4" s="5">
        <f>(Data!$B$1*Geom!B4/(6*Data!$B$2*Data!$B$4))*(3*(Data!$B$7^2-Geom!A4^2)+(2+Data!$B$3)*(Geom!B4^2-Data!$B$8^2))</f>
        <v>0.26791799999999999</v>
      </c>
      <c r="E4" s="5">
        <f>(Data!$B$1/(6*Data!$B$2*Data!$B$4))*(3*Data!$B$3*Geom!A4*Geom!B4^2+Geom!A4^3-3*Data!$B$7^2*Geom!A4+2*Data!$B$7^3+Data!$B$8^2*(4+5*Data!$B$3)*(Data!$B$7-Geom!A4))</f>
        <v>-1.4390096999999999</v>
      </c>
      <c r="F4" s="5">
        <v>0</v>
      </c>
      <c r="G4" s="5">
        <f t="shared" si="0"/>
        <v>0.76791799999999999</v>
      </c>
      <c r="H4" s="5">
        <f t="shared" si="1"/>
        <v>-11.4390097</v>
      </c>
      <c r="I4" s="5">
        <f t="shared" si="2"/>
        <v>0</v>
      </c>
      <c r="J4" s="6">
        <f>-Data!$B$1*Geom!A4*Geom!B4/Data!$B$4</f>
        <v>-0.192</v>
      </c>
      <c r="K4" s="6">
        <v>0</v>
      </c>
      <c r="L4" s="6">
        <f>Data!$B$1*(Geom!B4^2-Data!$B$8^2)/(2*Data!$B$4)</f>
        <v>1.08</v>
      </c>
      <c r="M4" s="6">
        <f>(1/Data!$B$2)*(Geom!J4-Data!$B$3*Geom!K4)</f>
        <v>-4.8000000000000001E-5</v>
      </c>
      <c r="N4" s="6">
        <f>(1/Data!$B$2)*(Geom!K4-Data!$B$3*Geom!J4)</f>
        <v>1.4399999999999999E-5</v>
      </c>
      <c r="O4" s="6">
        <f>Geom!L4/Data!$B$6</f>
        <v>7.0200000000000015E-4</v>
      </c>
      <c r="P4" s="6">
        <f t="shared" si="3"/>
        <v>3.8368800000000014E-4</v>
      </c>
    </row>
    <row r="5" spans="1:16" x14ac:dyDescent="0.25">
      <c r="A5" s="5">
        <v>0.5</v>
      </c>
      <c r="B5" s="5">
        <v>-9</v>
      </c>
      <c r="C5" s="5">
        <v>0</v>
      </c>
      <c r="D5" s="5">
        <f>(Data!$B$1*Geom!B5/(6*Data!$B$2*Data!$B$4))*(3*(Data!$B$7^2-Geom!A5^2)+(2+Data!$B$3)*(Geom!B5^2-Data!$B$8^2))</f>
        <v>0.24049691999999998</v>
      </c>
      <c r="E5" s="5">
        <f>(Data!$B$1/(6*Data!$B$2*Data!$B$4))*(3*Data!$B$3*Geom!A5*Geom!B5^2+Geom!A5^3-3*Data!$B$7^2*Geom!A5+2*Data!$B$7^3+Data!$B$8^2*(4+5*Data!$B$3)*(Data!$B$7-Geom!A5))</f>
        <v>-1.4389960199999998</v>
      </c>
      <c r="F5" s="5">
        <v>0</v>
      </c>
      <c r="G5" s="5">
        <f t="shared" si="0"/>
        <v>0.74049692</v>
      </c>
      <c r="H5" s="5">
        <f t="shared" si="1"/>
        <v>-10.438996019999999</v>
      </c>
      <c r="I5" s="5">
        <f t="shared" si="2"/>
        <v>0</v>
      </c>
      <c r="J5" s="6">
        <f>-Data!$B$1*Geom!A5*Geom!B5/Data!$B$4</f>
        <v>-0.17280000000000001</v>
      </c>
      <c r="K5" s="6">
        <v>0</v>
      </c>
      <c r="L5" s="6">
        <f>Data!$B$1*(Geom!B5^2-Data!$B$8^2)/(2*Data!$B$4)</f>
        <v>1.4448000000000001</v>
      </c>
      <c r="M5" s="6">
        <f>(1/Data!$B$2)*(Geom!J5-Data!$B$3*Geom!K5)</f>
        <v>-4.3200000000000007E-5</v>
      </c>
      <c r="N5" s="6">
        <f>(1/Data!$B$2)*(Geom!K5-Data!$B$3*Geom!J5)</f>
        <v>1.2960000000000001E-5</v>
      </c>
      <c r="O5" s="6">
        <f>Geom!L5/Data!$B$6</f>
        <v>9.391200000000001E-4</v>
      </c>
      <c r="P5" s="6">
        <f t="shared" si="3"/>
        <v>6.8215276800000018E-4</v>
      </c>
    </row>
    <row r="6" spans="1:16" x14ac:dyDescent="0.25">
      <c r="A6" s="5">
        <v>0.5</v>
      </c>
      <c r="B6" s="5">
        <v>-8</v>
      </c>
      <c r="C6" s="5">
        <v>0</v>
      </c>
      <c r="D6" s="5">
        <f>(Data!$B$1*Geom!B6/(6*Data!$B$2*Data!$B$4))*(3*(Data!$B$7^2-Geom!A6^2)+(2+Data!$B$3)*(Geom!B6^2-Data!$B$8^2))</f>
        <v>0.21327456</v>
      </c>
      <c r="E6" s="5">
        <f>(Data!$B$1/(6*Data!$B$2*Data!$B$4))*(3*Data!$B$3*Geom!A6*Geom!B6^2+Geom!A6^3-3*Data!$B$7^2*Geom!A6+2*Data!$B$7^3+Data!$B$8^2*(4+5*Data!$B$3)*(Data!$B$7-Geom!A6))</f>
        <v>-1.43898378</v>
      </c>
      <c r="F6" s="5">
        <v>0</v>
      </c>
      <c r="G6" s="5">
        <f t="shared" si="0"/>
        <v>0.71327456</v>
      </c>
      <c r="H6" s="5">
        <f t="shared" si="1"/>
        <v>-9.4389837800000009</v>
      </c>
      <c r="I6" s="5">
        <f t="shared" si="2"/>
        <v>0</v>
      </c>
      <c r="J6" s="6">
        <f>-Data!$B$1*Geom!A6*Geom!B6/Data!$B$4</f>
        <v>-0.15360000000000001</v>
      </c>
      <c r="K6" s="6">
        <v>0</v>
      </c>
      <c r="L6" s="6">
        <f>Data!$B$1*(Geom!B6^2-Data!$B$8^2)/(2*Data!$B$4)</f>
        <v>1.7712000000000001</v>
      </c>
      <c r="M6" s="6">
        <f>(1/Data!$B$2)*(Geom!J6-Data!$B$3*Geom!K6)</f>
        <v>-3.8400000000000005E-5</v>
      </c>
      <c r="N6" s="6">
        <f>(1/Data!$B$2)*(Geom!K6-Data!$B$3*Geom!J6)</f>
        <v>1.1520000000000002E-5</v>
      </c>
      <c r="O6" s="6">
        <f>Geom!L6/Data!$B$6</f>
        <v>1.1512800000000002E-3</v>
      </c>
      <c r="P6" s="6">
        <f t="shared" si="3"/>
        <v>1.0225226880000004E-3</v>
      </c>
    </row>
    <row r="7" spans="1:16" x14ac:dyDescent="0.25">
      <c r="A7" s="5">
        <v>0.5</v>
      </c>
      <c r="B7" s="5">
        <v>-7</v>
      </c>
      <c r="C7" s="5">
        <v>0</v>
      </c>
      <c r="D7" s="5">
        <f>(Data!$B$1*Geom!B7/(6*Data!$B$2*Data!$B$4))*(3*(Data!$B$7^2-Geom!A7^2)+(2+Data!$B$3)*(Geom!B7^2-Data!$B$8^2))</f>
        <v>0.18622884000000001</v>
      </c>
      <c r="E7" s="5">
        <f>(Data!$B$1/(6*Data!$B$2*Data!$B$4))*(3*Data!$B$3*Geom!A7*Geom!B7^2+Geom!A7^3-3*Data!$B$7^2*Geom!A7+2*Data!$B$7^3+Data!$B$8^2*(4+5*Data!$B$3)*(Data!$B$7-Geom!A7))</f>
        <v>-1.43897298</v>
      </c>
      <c r="F7" s="5">
        <v>0</v>
      </c>
      <c r="G7" s="5">
        <f t="shared" si="0"/>
        <v>0.68622884000000006</v>
      </c>
      <c r="H7" s="5">
        <f t="shared" si="1"/>
        <v>-8.4389729799999991</v>
      </c>
      <c r="I7" s="5">
        <f t="shared" si="2"/>
        <v>0</v>
      </c>
      <c r="J7" s="6">
        <f>-Data!$B$1*Geom!A7*Geom!B7/Data!$B$4</f>
        <v>-0.13440000000000002</v>
      </c>
      <c r="K7" s="6">
        <v>0</v>
      </c>
      <c r="L7" s="6">
        <f>Data!$B$1*(Geom!B7^2-Data!$B$8^2)/(2*Data!$B$4)</f>
        <v>2.0592000000000001</v>
      </c>
      <c r="M7" s="6">
        <f>(1/Data!$B$2)*(Geom!J7-Data!$B$3*Geom!K7)</f>
        <v>-3.3600000000000004E-5</v>
      </c>
      <c r="N7" s="6">
        <f>(1/Data!$B$2)*(Geom!K7-Data!$B$3*Geom!J7)</f>
        <v>1.008E-5</v>
      </c>
      <c r="O7" s="6">
        <f>Geom!L7/Data!$B$6</f>
        <v>1.3384800000000002E-3</v>
      </c>
      <c r="P7" s="6">
        <f t="shared" si="3"/>
        <v>1.3803569280000003E-3</v>
      </c>
    </row>
    <row r="8" spans="1:16" x14ac:dyDescent="0.25">
      <c r="A8" s="5">
        <v>0.5</v>
      </c>
      <c r="B8" s="5">
        <v>-6</v>
      </c>
      <c r="C8" s="5">
        <v>0</v>
      </c>
      <c r="D8" s="5">
        <f>(Data!$B$1*Geom!B8/(6*Data!$B$2*Data!$B$4))*(3*(Data!$B$7^2-Geom!A8^2)+(2+Data!$B$3)*(Geom!B8^2-Data!$B$8^2))</f>
        <v>0.15933767999999998</v>
      </c>
      <c r="E8" s="5">
        <f>(Data!$B$1/(6*Data!$B$2*Data!$B$4))*(3*Data!$B$3*Geom!A8*Geom!B8^2+Geom!A8^3-3*Data!$B$7^2*Geom!A8+2*Data!$B$7^3+Data!$B$8^2*(4+5*Data!$B$3)*(Data!$B$7-Geom!A8))</f>
        <v>-1.4389636199999998</v>
      </c>
      <c r="F8" s="5">
        <v>0</v>
      </c>
      <c r="G8" s="5">
        <f t="shared" si="0"/>
        <v>0.65933767999999993</v>
      </c>
      <c r="H8" s="5">
        <f t="shared" si="1"/>
        <v>-7.43896362</v>
      </c>
      <c r="I8" s="5">
        <f t="shared" si="2"/>
        <v>0</v>
      </c>
      <c r="J8" s="6">
        <f>-Data!$B$1*Geom!A8*Geom!B8/Data!$B$4</f>
        <v>-0.11520000000000001</v>
      </c>
      <c r="K8" s="6">
        <v>0</v>
      </c>
      <c r="L8" s="6">
        <f>Data!$B$1*(Geom!B8^2-Data!$B$8^2)/(2*Data!$B$4)</f>
        <v>2.3088000000000002</v>
      </c>
      <c r="M8" s="6">
        <f>(1/Data!$B$2)*(Geom!J8-Data!$B$3*Geom!K8)</f>
        <v>-2.8800000000000002E-5</v>
      </c>
      <c r="N8" s="6">
        <f>(1/Data!$B$2)*(Geom!K8-Data!$B$3*Geom!J8)</f>
        <v>8.6400000000000003E-6</v>
      </c>
      <c r="O8" s="6">
        <f>Geom!L8/Data!$B$6</f>
        <v>1.5007200000000003E-3</v>
      </c>
      <c r="P8" s="6">
        <f t="shared" si="3"/>
        <v>1.7340900480000004E-3</v>
      </c>
    </row>
    <row r="9" spans="1:16" x14ac:dyDescent="0.25">
      <c r="A9" s="5">
        <v>0.5</v>
      </c>
      <c r="B9" s="5">
        <v>-5</v>
      </c>
      <c r="C9" s="5">
        <v>0</v>
      </c>
      <c r="D9" s="5">
        <f>(Data!$B$1*Geom!B9/(6*Data!$B$2*Data!$B$4))*(3*(Data!$B$7^2-Geom!A9^2)+(2+Data!$B$3)*(Geom!B9^2-Data!$B$8^2))</f>
        <v>0.132579</v>
      </c>
      <c r="E9" s="5">
        <f>(Data!$B$1/(6*Data!$B$2*Data!$B$4))*(3*Data!$B$3*Geom!A9*Geom!B9^2+Geom!A9^3-3*Data!$B$7^2*Geom!A9+2*Data!$B$7^3+Data!$B$8^2*(4+5*Data!$B$3)*(Data!$B$7-Geom!A9))</f>
        <v>-1.4389556999999999</v>
      </c>
      <c r="F9" s="5">
        <v>0</v>
      </c>
      <c r="G9" s="5">
        <f t="shared" si="0"/>
        <v>0.632579</v>
      </c>
      <c r="H9" s="5">
        <f t="shared" si="1"/>
        <v>-6.4389557000000002</v>
      </c>
      <c r="I9" s="5">
        <f t="shared" si="2"/>
        <v>0</v>
      </c>
      <c r="J9" s="6">
        <f>-Data!$B$1*Geom!A9*Geom!B9/Data!$B$4</f>
        <v>-9.6000000000000002E-2</v>
      </c>
      <c r="K9" s="6">
        <v>0</v>
      </c>
      <c r="L9" s="6">
        <f>Data!$B$1*(Geom!B9^2-Data!$B$8^2)/(2*Data!$B$4)</f>
        <v>2.52</v>
      </c>
      <c r="M9" s="6">
        <f>(1/Data!$B$2)*(Geom!J9-Data!$B$3*Geom!K9)</f>
        <v>-2.4000000000000001E-5</v>
      </c>
      <c r="N9" s="6">
        <f>(1/Data!$B$2)*(Geom!K9-Data!$B$3*Geom!J9)</f>
        <v>7.1999999999999997E-6</v>
      </c>
      <c r="O9" s="6">
        <f>Geom!L9/Data!$B$6</f>
        <v>1.6380000000000001E-3</v>
      </c>
      <c r="P9" s="6">
        <f t="shared" si="3"/>
        <v>2.0650320000000001E-3</v>
      </c>
    </row>
    <row r="10" spans="1:16" x14ac:dyDescent="0.25">
      <c r="A10" s="5">
        <v>0.5</v>
      </c>
      <c r="B10" s="5">
        <v>-4</v>
      </c>
      <c r="C10" s="5">
        <v>0</v>
      </c>
      <c r="D10" s="5">
        <f>(Data!$B$1*Geom!B10/(6*Data!$B$2*Data!$B$4))*(3*(Data!$B$7^2-Geom!A10^2)+(2+Data!$B$3)*(Geom!B10^2-Data!$B$8^2))</f>
        <v>0.10593071999999999</v>
      </c>
      <c r="E10" s="5">
        <f>(Data!$B$1/(6*Data!$B$2*Data!$B$4))*(3*Data!$B$3*Geom!A10*Geom!B10^2+Geom!A10^3-3*Data!$B$7^2*Geom!A10+2*Data!$B$7^3+Data!$B$8^2*(4+5*Data!$B$3)*(Data!$B$7-Geom!A10))</f>
        <v>-1.4389492199999998</v>
      </c>
      <c r="F10" s="5">
        <v>0</v>
      </c>
      <c r="G10" s="5">
        <f t="shared" si="0"/>
        <v>0.60593072000000003</v>
      </c>
      <c r="H10" s="5">
        <f t="shared" si="1"/>
        <v>-5.4389492199999996</v>
      </c>
      <c r="I10" s="5">
        <f t="shared" si="2"/>
        <v>0</v>
      </c>
      <c r="J10" s="6">
        <f>-Data!$B$1*Geom!A10*Geom!B10/Data!$B$4</f>
        <v>-7.6800000000000007E-2</v>
      </c>
      <c r="K10" s="6">
        <v>0</v>
      </c>
      <c r="L10" s="6">
        <f>Data!$B$1*(Geom!B10^2-Data!$B$8^2)/(2*Data!$B$4)</f>
        <v>2.6928000000000001</v>
      </c>
      <c r="M10" s="6">
        <f>(1/Data!$B$2)*(Geom!J10-Data!$B$3*Geom!K10)</f>
        <v>-1.9200000000000003E-5</v>
      </c>
      <c r="N10" s="6">
        <f>(1/Data!$B$2)*(Geom!K10-Data!$B$3*Geom!J10)</f>
        <v>5.7600000000000008E-6</v>
      </c>
      <c r="O10" s="6">
        <f>Geom!L10/Data!$B$6</f>
        <v>1.7503200000000001E-3</v>
      </c>
      <c r="P10" s="6">
        <f t="shared" si="3"/>
        <v>2.3573681280000002E-3</v>
      </c>
    </row>
    <row r="11" spans="1:16" x14ac:dyDescent="0.25">
      <c r="A11" s="5">
        <v>0.5</v>
      </c>
      <c r="B11" s="5">
        <v>-3</v>
      </c>
      <c r="C11" s="5">
        <v>0</v>
      </c>
      <c r="D11" s="5">
        <f>(Data!$B$1*Geom!B11/(6*Data!$B$2*Data!$B$4))*(3*(Data!$B$7^2-Geom!A11^2)+(2+Data!$B$3)*(Geom!B11^2-Data!$B$8^2))</f>
        <v>7.9370759999999999E-2</v>
      </c>
      <c r="E11" s="5">
        <f>(Data!$B$1/(6*Data!$B$2*Data!$B$4))*(3*Data!$B$3*Geom!A11*Geom!B11^2+Geom!A11^3-3*Data!$B$7^2*Geom!A11+2*Data!$B$7^3+Data!$B$8^2*(4+5*Data!$B$3)*(Data!$B$7-Geom!A11))</f>
        <v>-1.43894418</v>
      </c>
      <c r="F11" s="5">
        <v>0</v>
      </c>
      <c r="G11" s="5">
        <f t="shared" si="0"/>
        <v>0.57937075999999998</v>
      </c>
      <c r="H11" s="5">
        <f t="shared" si="1"/>
        <v>-4.43894418</v>
      </c>
      <c r="I11" s="5">
        <f t="shared" si="2"/>
        <v>0</v>
      </c>
      <c r="J11" s="6">
        <f>-Data!$B$1*Geom!A11*Geom!B11/Data!$B$4</f>
        <v>-5.7600000000000005E-2</v>
      </c>
      <c r="K11" s="6">
        <v>0</v>
      </c>
      <c r="L11" s="6">
        <f>Data!$B$1*(Geom!B11^2-Data!$B$8^2)/(2*Data!$B$4)</f>
        <v>2.8272000000000004</v>
      </c>
      <c r="M11" s="6">
        <f>(1/Data!$B$2)*(Geom!J11-Data!$B$3*Geom!K11)</f>
        <v>-1.4400000000000001E-5</v>
      </c>
      <c r="N11" s="6">
        <f>(1/Data!$B$2)*(Geom!K11-Data!$B$3*Geom!J11)</f>
        <v>4.3200000000000001E-6</v>
      </c>
      <c r="O11" s="6">
        <f>Geom!L11/Data!$B$6</f>
        <v>1.8376800000000004E-3</v>
      </c>
      <c r="P11" s="6">
        <f t="shared" si="3"/>
        <v>2.5981591680000007E-3</v>
      </c>
    </row>
    <row r="12" spans="1:16" x14ac:dyDescent="0.25">
      <c r="A12" s="5">
        <v>0.5</v>
      </c>
      <c r="B12" s="5">
        <v>-2</v>
      </c>
      <c r="C12" s="5">
        <v>0</v>
      </c>
      <c r="D12" s="5">
        <f>(Data!$B$1*Geom!B12/(6*Data!$B$2*Data!$B$4))*(3*(Data!$B$7^2-Geom!A12^2)+(2+Data!$B$3)*(Geom!B12^2-Data!$B$8^2))</f>
        <v>5.287704E-2</v>
      </c>
      <c r="E12" s="5">
        <f>(Data!$B$1/(6*Data!$B$2*Data!$B$4))*(3*Data!$B$3*Geom!A12*Geom!B12^2+Geom!A12^3-3*Data!$B$7^2*Geom!A12+2*Data!$B$7^3+Data!$B$8^2*(4+5*Data!$B$3)*(Data!$B$7-Geom!A12))</f>
        <v>-1.4389405799999999</v>
      </c>
      <c r="F12" s="5">
        <v>0</v>
      </c>
      <c r="G12" s="5">
        <f t="shared" si="0"/>
        <v>0.55287704000000004</v>
      </c>
      <c r="H12" s="5">
        <f t="shared" si="1"/>
        <v>-3.4389405799999997</v>
      </c>
      <c r="I12" s="5">
        <f t="shared" si="2"/>
        <v>0</v>
      </c>
      <c r="J12" s="6">
        <f>-Data!$B$1*Geom!A12*Geom!B12/Data!$B$4</f>
        <v>-3.8400000000000004E-2</v>
      </c>
      <c r="K12" s="6">
        <v>0</v>
      </c>
      <c r="L12" s="6">
        <f>Data!$B$1*(Geom!B12^2-Data!$B$8^2)/(2*Data!$B$4)</f>
        <v>2.9232</v>
      </c>
      <c r="M12" s="6">
        <f>(1/Data!$B$2)*(Geom!J12-Data!$B$3*Geom!K12)</f>
        <v>-9.6000000000000013E-6</v>
      </c>
      <c r="N12" s="6">
        <f>(1/Data!$B$2)*(Geom!K12-Data!$B$3*Geom!J12)</f>
        <v>2.8800000000000004E-6</v>
      </c>
      <c r="O12" s="6">
        <f>Geom!L12/Data!$B$6</f>
        <v>1.9000800000000002E-3</v>
      </c>
      <c r="P12" s="6">
        <f t="shared" si="3"/>
        <v>2.7773412480000003E-3</v>
      </c>
    </row>
    <row r="13" spans="1:16" x14ac:dyDescent="0.25">
      <c r="A13" s="5">
        <v>0.5</v>
      </c>
      <c r="B13" s="5">
        <v>-1</v>
      </c>
      <c r="C13" s="5">
        <v>0</v>
      </c>
      <c r="D13" s="5">
        <f>(Data!$B$1*Geom!B13/(6*Data!$B$2*Data!$B$4))*(3*(Data!$B$7^2-Geom!A13^2)+(2+Data!$B$3)*(Geom!B13^2-Data!$B$8^2))</f>
        <v>2.6427479999999996E-2</v>
      </c>
      <c r="E13" s="5">
        <f>(Data!$B$1/(6*Data!$B$2*Data!$B$4))*(3*Data!$B$3*Geom!A13*Geom!B13^2+Geom!A13^3-3*Data!$B$7^2*Geom!A13+2*Data!$B$7^3+Data!$B$8^2*(4+5*Data!$B$3)*(Data!$B$7-Geom!A13))</f>
        <v>-1.4389384199999999</v>
      </c>
      <c r="F13" s="5">
        <v>0</v>
      </c>
      <c r="G13" s="5">
        <f t="shared" si="0"/>
        <v>0.52642747999999995</v>
      </c>
      <c r="H13" s="5">
        <f t="shared" si="1"/>
        <v>-2.4389384199999999</v>
      </c>
      <c r="I13" s="5">
        <f t="shared" si="2"/>
        <v>0</v>
      </c>
      <c r="J13" s="6">
        <f>-Data!$B$1*Geom!A13*Geom!B13/Data!$B$4</f>
        <v>-1.9200000000000002E-2</v>
      </c>
      <c r="K13" s="6">
        <v>0</v>
      </c>
      <c r="L13" s="6">
        <f>Data!$B$1*(Geom!B13^2-Data!$B$8^2)/(2*Data!$B$4)</f>
        <v>2.9808000000000003</v>
      </c>
      <c r="M13" s="6">
        <f>(1/Data!$B$2)*(Geom!J13-Data!$B$3*Geom!K13)</f>
        <v>-4.8000000000000006E-6</v>
      </c>
      <c r="N13" s="6">
        <f>(1/Data!$B$2)*(Geom!K13-Data!$B$3*Geom!J13)</f>
        <v>1.4400000000000002E-6</v>
      </c>
      <c r="O13" s="6">
        <f>Geom!L13/Data!$B$6</f>
        <v>1.9375200000000003E-3</v>
      </c>
      <c r="P13" s="6">
        <f t="shared" si="3"/>
        <v>2.8877258880000011E-3</v>
      </c>
    </row>
    <row r="14" spans="1:16" x14ac:dyDescent="0.25">
      <c r="A14" s="5">
        <v>0.5</v>
      </c>
      <c r="B14" s="5">
        <v>4.2844800000000003E-11</v>
      </c>
      <c r="C14" s="5">
        <v>0</v>
      </c>
      <c r="D14" s="5">
        <f>(Data!$B$1*Geom!B14/(6*Data!$B$2*Data!$B$4))*(3*(Data!$B$7^2-Geom!A14^2)+(2+Data!$B$3)*(Geom!B14^2-Data!$B$8^2))</f>
        <v>-1.1321224262400001E-12</v>
      </c>
      <c r="E14" s="5">
        <f>(Data!$B$1/(6*Data!$B$2*Data!$B$4))*(3*Data!$B$3*Geom!A14*Geom!B14^2+Geom!A14^3-3*Data!$B$7^2*Geom!A14+2*Data!$B$7^3+Data!$B$8^2*(4+5*Data!$B$3)*(Data!$B$7-Geom!A14))</f>
        <v>-1.4389376999999999</v>
      </c>
      <c r="F14" s="5">
        <v>0</v>
      </c>
      <c r="G14" s="5">
        <f t="shared" si="0"/>
        <v>0.49999999999886785</v>
      </c>
      <c r="H14" s="5">
        <f t="shared" si="1"/>
        <v>-1.438937699957155</v>
      </c>
      <c r="I14" s="5">
        <f t="shared" si="2"/>
        <v>0</v>
      </c>
      <c r="J14" s="6">
        <f>-Data!$B$1*Geom!A14*Geom!B14/Data!$B$4</f>
        <v>8.2262016000000016E-13</v>
      </c>
      <c r="K14" s="6">
        <v>0</v>
      </c>
      <c r="L14" s="6">
        <f>Data!$B$1*(Geom!B14^2-Data!$B$8^2)/(2*Data!$B$4)</f>
        <v>3</v>
      </c>
      <c r="M14" s="6">
        <f>(1/Data!$B$2)*(Geom!J14-Data!$B$3*Geom!K14)</f>
        <v>2.0565504000000005E-16</v>
      </c>
      <c r="N14" s="6">
        <f>(1/Data!$B$2)*(Geom!K14-Data!$B$3*Geom!J14)</f>
        <v>-6.1696512000000011E-17</v>
      </c>
      <c r="O14" s="6">
        <f>Geom!L14/Data!$B$6</f>
        <v>1.9500000000000001E-3</v>
      </c>
      <c r="P14" s="6">
        <f t="shared" si="3"/>
        <v>2.9250000000000001E-3</v>
      </c>
    </row>
    <row r="15" spans="1:16" x14ac:dyDescent="0.25">
      <c r="A15" s="5">
        <v>0.5</v>
      </c>
      <c r="B15" s="5">
        <v>1</v>
      </c>
      <c r="C15" s="5">
        <v>0</v>
      </c>
      <c r="D15" s="5">
        <f>(Data!$B$1*Geom!B15/(6*Data!$B$2*Data!$B$4))*(3*(Data!$B$7^2-Geom!A15^2)+(2+Data!$B$3)*(Geom!B15^2-Data!$B$8^2))</f>
        <v>-2.6427479999999996E-2</v>
      </c>
      <c r="E15" s="5">
        <f>(Data!$B$1/(6*Data!$B$2*Data!$B$4))*(3*Data!$B$3*Geom!A15*Geom!B15^2+Geom!A15^3-3*Data!$B$7^2*Geom!A15+2*Data!$B$7^3+Data!$B$8^2*(4+5*Data!$B$3)*(Data!$B$7-Geom!A15))</f>
        <v>-1.4389384199999999</v>
      </c>
      <c r="F15" s="5">
        <v>0</v>
      </c>
      <c r="G15" s="5">
        <f t="shared" si="0"/>
        <v>0.47357252</v>
      </c>
      <c r="H15" s="5">
        <f t="shared" si="1"/>
        <v>-0.43893841999999994</v>
      </c>
      <c r="I15" s="5">
        <f t="shared" si="2"/>
        <v>0</v>
      </c>
      <c r="J15" s="6">
        <f>-Data!$B$1*Geom!A15*Geom!B15/Data!$B$4</f>
        <v>1.9200000000000002E-2</v>
      </c>
      <c r="K15" s="6">
        <v>0</v>
      </c>
      <c r="L15" s="6">
        <f>Data!$B$1*(Geom!B15^2-Data!$B$8^2)/(2*Data!$B$4)</f>
        <v>2.9808000000000003</v>
      </c>
      <c r="M15" s="6">
        <f>(1/Data!$B$2)*(Geom!J15-Data!$B$3*Geom!K15)</f>
        <v>4.8000000000000006E-6</v>
      </c>
      <c r="N15" s="6">
        <f>(1/Data!$B$2)*(Geom!K15-Data!$B$3*Geom!J15)</f>
        <v>-1.4400000000000002E-6</v>
      </c>
      <c r="O15" s="6">
        <f>Geom!L15/Data!$B$6</f>
        <v>1.9375200000000003E-3</v>
      </c>
      <c r="P15" s="6">
        <f t="shared" si="3"/>
        <v>2.8877258880000011E-3</v>
      </c>
    </row>
    <row r="16" spans="1:16" x14ac:dyDescent="0.25">
      <c r="A16" s="5">
        <v>0.5</v>
      </c>
      <c r="B16" s="5">
        <v>2</v>
      </c>
      <c r="C16" s="5">
        <v>0</v>
      </c>
      <c r="D16" s="5">
        <f>(Data!$B$1*Geom!B16/(6*Data!$B$2*Data!$B$4))*(3*(Data!$B$7^2-Geom!A16^2)+(2+Data!$B$3)*(Geom!B16^2-Data!$B$8^2))</f>
        <v>-5.287704E-2</v>
      </c>
      <c r="E16" s="5">
        <f>(Data!$B$1/(6*Data!$B$2*Data!$B$4))*(3*Data!$B$3*Geom!A16*Geom!B16^2+Geom!A16^3-3*Data!$B$7^2*Geom!A16+2*Data!$B$7^3+Data!$B$8^2*(4+5*Data!$B$3)*(Data!$B$7-Geom!A16))</f>
        <v>-1.4389405799999999</v>
      </c>
      <c r="F16" s="5">
        <v>0</v>
      </c>
      <c r="G16" s="5">
        <f t="shared" si="0"/>
        <v>0.44712296000000001</v>
      </c>
      <c r="H16" s="5">
        <f t="shared" si="1"/>
        <v>0.56105942000000009</v>
      </c>
      <c r="I16" s="5">
        <f t="shared" si="2"/>
        <v>0</v>
      </c>
      <c r="J16" s="6">
        <f>-Data!$B$1*Geom!A16*Geom!B16/Data!$B$4</f>
        <v>3.8400000000000004E-2</v>
      </c>
      <c r="K16" s="6">
        <v>0</v>
      </c>
      <c r="L16" s="6">
        <f>Data!$B$1*(Geom!B16^2-Data!$B$8^2)/(2*Data!$B$4)</f>
        <v>2.9232</v>
      </c>
      <c r="M16" s="6">
        <f>(1/Data!$B$2)*(Geom!J16-Data!$B$3*Geom!K16)</f>
        <v>9.6000000000000013E-6</v>
      </c>
      <c r="N16" s="6">
        <f>(1/Data!$B$2)*(Geom!K16-Data!$B$3*Geom!J16)</f>
        <v>-2.8800000000000004E-6</v>
      </c>
      <c r="O16" s="6">
        <f>Geom!L16/Data!$B$6</f>
        <v>1.9000800000000002E-3</v>
      </c>
      <c r="P16" s="6">
        <f t="shared" si="3"/>
        <v>2.7773412480000003E-3</v>
      </c>
    </row>
    <row r="17" spans="1:16" x14ac:dyDescent="0.25">
      <c r="A17" s="5">
        <v>0.5</v>
      </c>
      <c r="B17" s="5">
        <v>3</v>
      </c>
      <c r="C17" s="5">
        <v>0</v>
      </c>
      <c r="D17" s="5">
        <f>(Data!$B$1*Geom!B17/(6*Data!$B$2*Data!$B$4))*(3*(Data!$B$7^2-Geom!A17^2)+(2+Data!$B$3)*(Geom!B17^2-Data!$B$8^2))</f>
        <v>-7.9370759999999999E-2</v>
      </c>
      <c r="E17" s="5">
        <f>(Data!$B$1/(6*Data!$B$2*Data!$B$4))*(3*Data!$B$3*Geom!A17*Geom!B17^2+Geom!A17^3-3*Data!$B$7^2*Geom!A17+2*Data!$B$7^3+Data!$B$8^2*(4+5*Data!$B$3)*(Data!$B$7-Geom!A17))</f>
        <v>-1.43894418</v>
      </c>
      <c r="F17" s="5">
        <v>0</v>
      </c>
      <c r="G17" s="5">
        <f t="shared" si="0"/>
        <v>0.42062924000000002</v>
      </c>
      <c r="H17" s="5">
        <f t="shared" si="1"/>
        <v>1.56105582</v>
      </c>
      <c r="I17" s="5">
        <f t="shared" si="2"/>
        <v>0</v>
      </c>
      <c r="J17" s="6">
        <f>-Data!$B$1*Geom!A17*Geom!B17/Data!$B$4</f>
        <v>5.7600000000000005E-2</v>
      </c>
      <c r="K17" s="6">
        <v>0</v>
      </c>
      <c r="L17" s="6">
        <f>Data!$B$1*(Geom!B17^2-Data!$B$8^2)/(2*Data!$B$4)</f>
        <v>2.8272000000000004</v>
      </c>
      <c r="M17" s="6">
        <f>(1/Data!$B$2)*(Geom!J17-Data!$B$3*Geom!K17)</f>
        <v>1.4400000000000001E-5</v>
      </c>
      <c r="N17" s="6">
        <f>(1/Data!$B$2)*(Geom!K17-Data!$B$3*Geom!J17)</f>
        <v>-4.3200000000000001E-6</v>
      </c>
      <c r="O17" s="6">
        <f>Geom!L17/Data!$B$6</f>
        <v>1.8376800000000004E-3</v>
      </c>
      <c r="P17" s="6">
        <f t="shared" si="3"/>
        <v>2.5981591680000007E-3</v>
      </c>
    </row>
    <row r="18" spans="1:16" x14ac:dyDescent="0.25">
      <c r="A18" s="5">
        <v>0.5</v>
      </c>
      <c r="B18" s="5">
        <v>4</v>
      </c>
      <c r="C18" s="5">
        <v>0</v>
      </c>
      <c r="D18" s="5">
        <f>(Data!$B$1*Geom!B18/(6*Data!$B$2*Data!$B$4))*(3*(Data!$B$7^2-Geom!A18^2)+(2+Data!$B$3)*(Geom!B18^2-Data!$B$8^2))</f>
        <v>-0.10593071999999999</v>
      </c>
      <c r="E18" s="5">
        <f>(Data!$B$1/(6*Data!$B$2*Data!$B$4))*(3*Data!$B$3*Geom!A18*Geom!B18^2+Geom!A18^3-3*Data!$B$7^2*Geom!A18+2*Data!$B$7^3+Data!$B$8^2*(4+5*Data!$B$3)*(Data!$B$7-Geom!A18))</f>
        <v>-1.4389492199999998</v>
      </c>
      <c r="F18" s="5">
        <v>0</v>
      </c>
      <c r="G18" s="5">
        <f t="shared" si="0"/>
        <v>0.39406928000000002</v>
      </c>
      <c r="H18" s="5">
        <f t="shared" si="1"/>
        <v>2.5610507800000004</v>
      </c>
      <c r="I18" s="5">
        <f t="shared" si="2"/>
        <v>0</v>
      </c>
      <c r="J18" s="6">
        <f>-Data!$B$1*Geom!A18*Geom!B18/Data!$B$4</f>
        <v>7.6800000000000007E-2</v>
      </c>
      <c r="K18" s="6">
        <v>0</v>
      </c>
      <c r="L18" s="6">
        <f>Data!$B$1*(Geom!B18^2-Data!$B$8^2)/(2*Data!$B$4)</f>
        <v>2.6928000000000001</v>
      </c>
      <c r="M18" s="6">
        <f>(1/Data!$B$2)*(Geom!J18-Data!$B$3*Geom!K18)</f>
        <v>1.9200000000000003E-5</v>
      </c>
      <c r="N18" s="6">
        <f>(1/Data!$B$2)*(Geom!K18-Data!$B$3*Geom!J18)</f>
        <v>-5.7600000000000008E-6</v>
      </c>
      <c r="O18" s="6">
        <f>Geom!L18/Data!$B$6</f>
        <v>1.7503200000000001E-3</v>
      </c>
      <c r="P18" s="6">
        <f t="shared" si="3"/>
        <v>2.3573681280000002E-3</v>
      </c>
    </row>
    <row r="19" spans="1:16" x14ac:dyDescent="0.25">
      <c r="A19" s="5">
        <v>0.5</v>
      </c>
      <c r="B19" s="5">
        <v>5</v>
      </c>
      <c r="C19" s="5">
        <v>0</v>
      </c>
      <c r="D19" s="5">
        <f>(Data!$B$1*Geom!B19/(6*Data!$B$2*Data!$B$4))*(3*(Data!$B$7^2-Geom!A19^2)+(2+Data!$B$3)*(Geom!B19^2-Data!$B$8^2))</f>
        <v>-0.132579</v>
      </c>
      <c r="E19" s="5">
        <f>(Data!$B$1/(6*Data!$B$2*Data!$B$4))*(3*Data!$B$3*Geom!A19*Geom!B19^2+Geom!A19^3-3*Data!$B$7^2*Geom!A19+2*Data!$B$7^3+Data!$B$8^2*(4+5*Data!$B$3)*(Data!$B$7-Geom!A19))</f>
        <v>-1.4389556999999999</v>
      </c>
      <c r="F19" s="5">
        <v>0</v>
      </c>
      <c r="G19" s="5">
        <f t="shared" si="0"/>
        <v>0.367421</v>
      </c>
      <c r="H19" s="5">
        <f t="shared" si="1"/>
        <v>3.5610442999999998</v>
      </c>
      <c r="I19" s="5">
        <f t="shared" si="2"/>
        <v>0</v>
      </c>
      <c r="J19" s="6">
        <f>-Data!$B$1*Geom!A19*Geom!B19/Data!$B$4</f>
        <v>9.6000000000000002E-2</v>
      </c>
      <c r="K19" s="6">
        <v>0</v>
      </c>
      <c r="L19" s="6">
        <f>Data!$B$1*(Geom!B19^2-Data!$B$8^2)/(2*Data!$B$4)</f>
        <v>2.52</v>
      </c>
      <c r="M19" s="6">
        <f>(1/Data!$B$2)*(Geom!J19-Data!$B$3*Geom!K19)</f>
        <v>2.4000000000000001E-5</v>
      </c>
      <c r="N19" s="6">
        <f>(1/Data!$B$2)*(Geom!K19-Data!$B$3*Geom!J19)</f>
        <v>-7.1999999999999997E-6</v>
      </c>
      <c r="O19" s="6">
        <f>Geom!L19/Data!$B$6</f>
        <v>1.6380000000000001E-3</v>
      </c>
      <c r="P19" s="6">
        <f t="shared" si="3"/>
        <v>2.0650320000000001E-3</v>
      </c>
    </row>
    <row r="20" spans="1:16" x14ac:dyDescent="0.25">
      <c r="A20" s="5">
        <v>0.5</v>
      </c>
      <c r="B20" s="5">
        <v>6</v>
      </c>
      <c r="C20" s="5">
        <v>0</v>
      </c>
      <c r="D20" s="5">
        <f>(Data!$B$1*Geom!B20/(6*Data!$B$2*Data!$B$4))*(3*(Data!$B$7^2-Geom!A20^2)+(2+Data!$B$3)*(Geom!B20^2-Data!$B$8^2))</f>
        <v>-0.15933767999999998</v>
      </c>
      <c r="E20" s="5">
        <f>(Data!$B$1/(6*Data!$B$2*Data!$B$4))*(3*Data!$B$3*Geom!A20*Geom!B20^2+Geom!A20^3-3*Data!$B$7^2*Geom!A20+2*Data!$B$7^3+Data!$B$8^2*(4+5*Data!$B$3)*(Data!$B$7-Geom!A20))</f>
        <v>-1.4389636199999998</v>
      </c>
      <c r="F20" s="5">
        <v>0</v>
      </c>
      <c r="G20" s="5">
        <f t="shared" si="0"/>
        <v>0.34066232000000002</v>
      </c>
      <c r="H20" s="5">
        <f t="shared" si="1"/>
        <v>4.56103638</v>
      </c>
      <c r="I20" s="5">
        <f t="shared" si="2"/>
        <v>0</v>
      </c>
      <c r="J20" s="6">
        <f>-Data!$B$1*Geom!A20*Geom!B20/Data!$B$4</f>
        <v>0.11520000000000001</v>
      </c>
      <c r="K20" s="6">
        <v>0</v>
      </c>
      <c r="L20" s="6">
        <f>Data!$B$1*(Geom!B20^2-Data!$B$8^2)/(2*Data!$B$4)</f>
        <v>2.3088000000000002</v>
      </c>
      <c r="M20" s="6">
        <f>(1/Data!$B$2)*(Geom!J20-Data!$B$3*Geom!K20)</f>
        <v>2.8800000000000002E-5</v>
      </c>
      <c r="N20" s="6">
        <f>(1/Data!$B$2)*(Geom!K20-Data!$B$3*Geom!J20)</f>
        <v>-8.6400000000000003E-6</v>
      </c>
      <c r="O20" s="6">
        <f>Geom!L20/Data!$B$6</f>
        <v>1.5007200000000003E-3</v>
      </c>
      <c r="P20" s="6">
        <f t="shared" si="3"/>
        <v>1.7340900480000004E-3</v>
      </c>
    </row>
    <row r="21" spans="1:16" x14ac:dyDescent="0.25">
      <c r="A21" s="5">
        <v>0.5</v>
      </c>
      <c r="B21" s="5">
        <v>7</v>
      </c>
      <c r="C21" s="5">
        <v>0</v>
      </c>
      <c r="D21" s="5">
        <f>(Data!$B$1*Geom!B21/(6*Data!$B$2*Data!$B$4))*(3*(Data!$B$7^2-Geom!A21^2)+(2+Data!$B$3)*(Geom!B21^2-Data!$B$8^2))</f>
        <v>-0.18622884000000001</v>
      </c>
      <c r="E21" s="5">
        <f>(Data!$B$1/(6*Data!$B$2*Data!$B$4))*(3*Data!$B$3*Geom!A21*Geom!B21^2+Geom!A21^3-3*Data!$B$7^2*Geom!A21+2*Data!$B$7^3+Data!$B$8^2*(4+5*Data!$B$3)*(Data!$B$7-Geom!A21))</f>
        <v>-1.43897298</v>
      </c>
      <c r="F21" s="5">
        <v>0</v>
      </c>
      <c r="G21" s="5">
        <f t="shared" si="0"/>
        <v>0.31377115999999999</v>
      </c>
      <c r="H21" s="5">
        <f t="shared" si="1"/>
        <v>5.56102702</v>
      </c>
      <c r="I21" s="5">
        <f t="shared" si="2"/>
        <v>0</v>
      </c>
      <c r="J21" s="6">
        <f>-Data!$B$1*Geom!A21*Geom!B21/Data!$B$4</f>
        <v>0.13440000000000002</v>
      </c>
      <c r="K21" s="6">
        <v>0</v>
      </c>
      <c r="L21" s="6">
        <f>Data!$B$1*(Geom!B21^2-Data!$B$8^2)/(2*Data!$B$4)</f>
        <v>2.0592000000000001</v>
      </c>
      <c r="M21" s="6">
        <f>(1/Data!$B$2)*(Geom!J21-Data!$B$3*Geom!K21)</f>
        <v>3.3600000000000004E-5</v>
      </c>
      <c r="N21" s="6">
        <f>(1/Data!$B$2)*(Geom!K21-Data!$B$3*Geom!J21)</f>
        <v>-1.008E-5</v>
      </c>
      <c r="O21" s="6">
        <f>Geom!L21/Data!$B$6</f>
        <v>1.3384800000000002E-3</v>
      </c>
      <c r="P21" s="6">
        <f t="shared" si="3"/>
        <v>1.3803569280000003E-3</v>
      </c>
    </row>
    <row r="22" spans="1:16" x14ac:dyDescent="0.25">
      <c r="A22" s="5">
        <v>0.5</v>
      </c>
      <c r="B22" s="5">
        <v>8</v>
      </c>
      <c r="C22" s="5">
        <v>0</v>
      </c>
      <c r="D22" s="5">
        <f>(Data!$B$1*Geom!B22/(6*Data!$B$2*Data!$B$4))*(3*(Data!$B$7^2-Geom!A22^2)+(2+Data!$B$3)*(Geom!B22^2-Data!$B$8^2))</f>
        <v>-0.21327456</v>
      </c>
      <c r="E22" s="5">
        <f>(Data!$B$1/(6*Data!$B$2*Data!$B$4))*(3*Data!$B$3*Geom!A22*Geom!B22^2+Geom!A22^3-3*Data!$B$7^2*Geom!A22+2*Data!$B$7^3+Data!$B$8^2*(4+5*Data!$B$3)*(Data!$B$7-Geom!A22))</f>
        <v>-1.43898378</v>
      </c>
      <c r="F22" s="5">
        <v>0</v>
      </c>
      <c r="G22" s="5">
        <f t="shared" si="0"/>
        <v>0.28672544</v>
      </c>
      <c r="H22" s="5">
        <f t="shared" si="1"/>
        <v>6.56101622</v>
      </c>
      <c r="I22" s="5">
        <f t="shared" si="2"/>
        <v>0</v>
      </c>
      <c r="J22" s="6">
        <f>-Data!$B$1*Geom!A22*Geom!B22/Data!$B$4</f>
        <v>0.15360000000000001</v>
      </c>
      <c r="K22" s="6">
        <v>0</v>
      </c>
      <c r="L22" s="6">
        <f>Data!$B$1*(Geom!B22^2-Data!$B$8^2)/(2*Data!$B$4)</f>
        <v>1.7712000000000001</v>
      </c>
      <c r="M22" s="6">
        <f>(1/Data!$B$2)*(Geom!J22-Data!$B$3*Geom!K22)</f>
        <v>3.8400000000000005E-5</v>
      </c>
      <c r="N22" s="6">
        <f>(1/Data!$B$2)*(Geom!K22-Data!$B$3*Geom!J22)</f>
        <v>-1.1520000000000002E-5</v>
      </c>
      <c r="O22" s="6">
        <f>Geom!L22/Data!$B$6</f>
        <v>1.1512800000000002E-3</v>
      </c>
      <c r="P22" s="6">
        <f t="shared" si="3"/>
        <v>1.0225226880000004E-3</v>
      </c>
    </row>
    <row r="23" spans="1:16" x14ac:dyDescent="0.25">
      <c r="A23" s="5">
        <v>0.5</v>
      </c>
      <c r="B23" s="5">
        <v>9</v>
      </c>
      <c r="C23" s="5">
        <v>0</v>
      </c>
      <c r="D23" s="5">
        <f>(Data!$B$1*Geom!B23/(6*Data!$B$2*Data!$B$4))*(3*(Data!$B$7^2-Geom!A23^2)+(2+Data!$B$3)*(Geom!B23^2-Data!$B$8^2))</f>
        <v>-0.24049691999999998</v>
      </c>
      <c r="E23" s="5">
        <f>(Data!$B$1/(6*Data!$B$2*Data!$B$4))*(3*Data!$B$3*Geom!A23*Geom!B23^2+Geom!A23^3-3*Data!$B$7^2*Geom!A23+2*Data!$B$7^3+Data!$B$8^2*(4+5*Data!$B$3)*(Data!$B$7-Geom!A23))</f>
        <v>-1.4389960199999998</v>
      </c>
      <c r="F23" s="5">
        <v>0</v>
      </c>
      <c r="G23" s="5">
        <f t="shared" si="0"/>
        <v>0.25950308</v>
      </c>
      <c r="H23" s="5">
        <f t="shared" si="1"/>
        <v>7.5610039800000006</v>
      </c>
      <c r="I23" s="5">
        <f t="shared" si="2"/>
        <v>0</v>
      </c>
      <c r="J23" s="6">
        <f>-Data!$B$1*Geom!A23*Geom!B23/Data!$B$4</f>
        <v>0.17280000000000001</v>
      </c>
      <c r="K23" s="6">
        <v>0</v>
      </c>
      <c r="L23" s="6">
        <f>Data!$B$1*(Geom!B23^2-Data!$B$8^2)/(2*Data!$B$4)</f>
        <v>1.4448000000000001</v>
      </c>
      <c r="M23" s="6">
        <f>(1/Data!$B$2)*(Geom!J23-Data!$B$3*Geom!K23)</f>
        <v>4.3200000000000007E-5</v>
      </c>
      <c r="N23" s="6">
        <f>(1/Data!$B$2)*(Geom!K23-Data!$B$3*Geom!J23)</f>
        <v>-1.2960000000000001E-5</v>
      </c>
      <c r="O23" s="6">
        <f>Geom!L23/Data!$B$6</f>
        <v>9.391200000000001E-4</v>
      </c>
      <c r="P23" s="6">
        <f t="shared" si="3"/>
        <v>6.8215276800000018E-4</v>
      </c>
    </row>
    <row r="24" spans="1:16" x14ac:dyDescent="0.25">
      <c r="A24" s="5">
        <v>0.5</v>
      </c>
      <c r="B24" s="5">
        <v>10</v>
      </c>
      <c r="C24" s="5">
        <v>0</v>
      </c>
      <c r="D24" s="5">
        <f>(Data!$B$1*Geom!B24/(6*Data!$B$2*Data!$B$4))*(3*(Data!$B$7^2-Geom!A24^2)+(2+Data!$B$3)*(Geom!B24^2-Data!$B$8^2))</f>
        <v>-0.26791799999999999</v>
      </c>
      <c r="E24" s="5">
        <f>(Data!$B$1/(6*Data!$B$2*Data!$B$4))*(3*Data!$B$3*Geom!A24*Geom!B24^2+Geom!A24^3-3*Data!$B$7^2*Geom!A24+2*Data!$B$7^3+Data!$B$8^2*(4+5*Data!$B$3)*(Data!$B$7-Geom!A24))</f>
        <v>-1.4390096999999999</v>
      </c>
      <c r="F24" s="5">
        <v>0</v>
      </c>
      <c r="G24" s="5">
        <f t="shared" si="0"/>
        <v>0.23208200000000001</v>
      </c>
      <c r="H24" s="5">
        <f t="shared" si="1"/>
        <v>8.5609903000000003</v>
      </c>
      <c r="I24" s="5">
        <f t="shared" si="2"/>
        <v>0</v>
      </c>
      <c r="J24" s="6">
        <f>-Data!$B$1*Geom!A24*Geom!B24/Data!$B$4</f>
        <v>0.192</v>
      </c>
      <c r="K24" s="6">
        <v>0</v>
      </c>
      <c r="L24" s="6">
        <f>Data!$B$1*(Geom!B24^2-Data!$B$8^2)/(2*Data!$B$4)</f>
        <v>1.08</v>
      </c>
      <c r="M24" s="6">
        <f>(1/Data!$B$2)*(Geom!J24-Data!$B$3*Geom!K24)</f>
        <v>4.8000000000000001E-5</v>
      </c>
      <c r="N24" s="6">
        <f>(1/Data!$B$2)*(Geom!K24-Data!$B$3*Geom!J24)</f>
        <v>-1.4399999999999999E-5</v>
      </c>
      <c r="O24" s="6">
        <f>Geom!L24/Data!$B$6</f>
        <v>7.0200000000000015E-4</v>
      </c>
      <c r="P24" s="6">
        <f t="shared" si="3"/>
        <v>3.8368800000000014E-4</v>
      </c>
    </row>
    <row r="25" spans="1:16" x14ac:dyDescent="0.25">
      <c r="A25" s="5">
        <v>0.5</v>
      </c>
      <c r="B25" s="5">
        <v>11</v>
      </c>
      <c r="C25" s="5">
        <v>0</v>
      </c>
      <c r="D25" s="5">
        <f>(Data!$B$1*Geom!B25/(6*Data!$B$2*Data!$B$4))*(3*(Data!$B$7^2-Geom!A25^2)+(2+Data!$B$3)*(Geom!B25^2-Data!$B$8^2))</f>
        <v>-0.29555988</v>
      </c>
      <c r="E25" s="5">
        <f>(Data!$B$1/(6*Data!$B$2*Data!$B$4))*(3*Data!$B$3*Geom!A25*Geom!B25^2+Geom!A25^3-3*Data!$B$7^2*Geom!A25+2*Data!$B$7^3+Data!$B$8^2*(4+5*Data!$B$3)*(Data!$B$7-Geom!A25))</f>
        <v>-1.4390248199999998</v>
      </c>
      <c r="F25" s="5">
        <v>0</v>
      </c>
      <c r="G25" s="5">
        <f t="shared" si="0"/>
        <v>0.20444012</v>
      </c>
      <c r="H25" s="5">
        <f t="shared" si="1"/>
        <v>9.5609751799999998</v>
      </c>
      <c r="I25" s="5">
        <f t="shared" si="2"/>
        <v>0</v>
      </c>
      <c r="J25" s="6">
        <f>-Data!$B$1*Geom!A25*Geom!B25/Data!$B$4</f>
        <v>0.2112</v>
      </c>
      <c r="K25" s="6">
        <v>0</v>
      </c>
      <c r="L25" s="6">
        <f>Data!$B$1*(Geom!B25^2-Data!$B$8^2)/(2*Data!$B$4)</f>
        <v>0.67680000000000007</v>
      </c>
      <c r="M25" s="6">
        <f>(1/Data!$B$2)*(Geom!J25-Data!$B$3*Geom!K25)</f>
        <v>5.2800000000000003E-5</v>
      </c>
      <c r="N25" s="6">
        <f>(1/Data!$B$2)*(Geom!K25-Data!$B$3*Geom!J25)</f>
        <v>-1.5840000000000001E-5</v>
      </c>
      <c r="O25" s="6">
        <f>Geom!L25/Data!$B$6</f>
        <v>4.3992000000000006E-4</v>
      </c>
      <c r="P25" s="6">
        <f t="shared" si="3"/>
        <v>1.5444460800000004E-4</v>
      </c>
    </row>
    <row r="26" spans="1:16" x14ac:dyDescent="0.25">
      <c r="A26" s="5">
        <v>0.5</v>
      </c>
      <c r="B26" s="5">
        <v>12</v>
      </c>
      <c r="C26" s="5">
        <v>0</v>
      </c>
      <c r="D26" s="5">
        <f>(Data!$B$1*Geom!B26/(6*Data!$B$2*Data!$B$4))*(3*(Data!$B$7^2-Geom!A26^2)+(2+Data!$B$3)*(Geom!B26^2-Data!$B$8^2))</f>
        <v>-0.32344464000000001</v>
      </c>
      <c r="E26" s="5">
        <f>(Data!$B$1/(6*Data!$B$2*Data!$B$4))*(3*Data!$B$3*Geom!A26*Geom!B26^2+Geom!A26^3-3*Data!$B$7^2*Geom!A26+2*Data!$B$7^3+Data!$B$8^2*(4+5*Data!$B$3)*(Data!$B$7-Geom!A26))</f>
        <v>-1.4390413799999999</v>
      </c>
      <c r="F26" s="5">
        <v>0</v>
      </c>
      <c r="G26" s="5">
        <f t="shared" si="0"/>
        <v>0.17655535999999999</v>
      </c>
      <c r="H26" s="5">
        <f t="shared" si="1"/>
        <v>10.560958620000001</v>
      </c>
      <c r="I26" s="5">
        <f t="shared" si="2"/>
        <v>0</v>
      </c>
      <c r="J26" s="6">
        <f>-Data!$B$1*Geom!A26*Geom!B26/Data!$B$4</f>
        <v>0.23040000000000002</v>
      </c>
      <c r="K26" s="6">
        <v>0</v>
      </c>
      <c r="L26" s="6">
        <f>Data!$B$1*(Geom!B26^2-Data!$B$8^2)/(2*Data!$B$4)</f>
        <v>0.23520000000000002</v>
      </c>
      <c r="M26" s="6">
        <f>(1/Data!$B$2)*(Geom!J26-Data!$B$3*Geom!K26)</f>
        <v>5.7600000000000004E-5</v>
      </c>
      <c r="N26" s="6">
        <f>(1/Data!$B$2)*(Geom!K26-Data!$B$3*Geom!J26)</f>
        <v>-1.7280000000000001E-5</v>
      </c>
      <c r="O26" s="6">
        <f>Geom!L26/Data!$B$6</f>
        <v>1.5288000000000001E-4</v>
      </c>
      <c r="P26" s="6">
        <f t="shared" si="3"/>
        <v>2.4614208000000001E-5</v>
      </c>
    </row>
    <row r="27" spans="1:16" x14ac:dyDescent="0.25">
      <c r="A27" s="5">
        <v>1.5</v>
      </c>
      <c r="B27" s="5">
        <v>-12</v>
      </c>
      <c r="C27" s="5">
        <v>0</v>
      </c>
      <c r="D27" s="5">
        <f>(Data!$B$1*Geom!B27/(6*Data!$B$2*Data!$B$4))*(3*(Data!$B$7^2-Geom!A27^2)+(2+Data!$B$3)*(Geom!B27^2-Data!$B$8^2))</f>
        <v>0.32332944000000002</v>
      </c>
      <c r="E27" s="5">
        <f>(Data!$B$1/(6*Data!$B$2*Data!$B$4))*(3*Data!$B$3*Geom!A27*Geom!B27^2+Geom!A27^3-3*Data!$B$7^2*Geom!A27+2*Data!$B$7^3+Data!$B$8^2*(4+5*Data!$B$3)*(Data!$B$7-Geom!A27))</f>
        <v>-1.4108789399999999</v>
      </c>
      <c r="F27" s="5">
        <v>0</v>
      </c>
      <c r="G27" s="5">
        <f t="shared" si="0"/>
        <v>1.82332944</v>
      </c>
      <c r="H27" s="5">
        <f t="shared" si="1"/>
        <v>-13.41087894</v>
      </c>
      <c r="I27" s="5">
        <f t="shared" si="2"/>
        <v>0</v>
      </c>
      <c r="J27" s="6">
        <f>-Data!$B$1*Geom!A27*Geom!B27/Data!$B$4</f>
        <v>-0.69120000000000004</v>
      </c>
      <c r="K27" s="6">
        <v>0</v>
      </c>
      <c r="L27" s="6">
        <f>Data!$B$1*(Geom!B27^2-Data!$B$8^2)/(2*Data!$B$4)</f>
        <v>0.23520000000000002</v>
      </c>
      <c r="M27" s="6">
        <f>(1/Data!$B$2)*(Geom!J27-Data!$B$3*Geom!K27)</f>
        <v>-1.7280000000000003E-4</v>
      </c>
      <c r="N27" s="6">
        <f>(1/Data!$B$2)*(Geom!K27-Data!$B$3*Geom!J27)</f>
        <v>5.1840000000000005E-5</v>
      </c>
      <c r="O27" s="6">
        <f>Geom!L27/Data!$B$6</f>
        <v>1.5288000000000001E-4</v>
      </c>
      <c r="P27" s="6">
        <f t="shared" si="3"/>
        <v>7.7698368000000007E-5</v>
      </c>
    </row>
    <row r="28" spans="1:16" x14ac:dyDescent="0.25">
      <c r="A28" s="5">
        <v>1.5</v>
      </c>
      <c r="B28" s="5">
        <v>-11</v>
      </c>
      <c r="C28" s="5">
        <v>0</v>
      </c>
      <c r="D28" s="5">
        <f>(Data!$B$1*Geom!B28/(6*Data!$B$2*Data!$B$4))*(3*(Data!$B$7^2-Geom!A28^2)+(2+Data!$B$3)*(Geom!B28^2-Data!$B$8^2))</f>
        <v>0.29545428000000001</v>
      </c>
      <c r="E28" s="5">
        <f>(Data!$B$1/(6*Data!$B$2*Data!$B$4))*(3*Data!$B$3*Geom!A28*Geom!B28^2+Geom!A28^3-3*Data!$B$7^2*Geom!A28+2*Data!$B$7^3+Data!$B$8^2*(4+5*Data!$B$3)*(Data!$B$7-Geom!A28))</f>
        <v>-1.4108292599999999</v>
      </c>
      <c r="F28" s="5">
        <v>0</v>
      </c>
      <c r="G28" s="5">
        <f t="shared" si="0"/>
        <v>1.79545428</v>
      </c>
      <c r="H28" s="5">
        <f t="shared" si="1"/>
        <v>-12.41082926</v>
      </c>
      <c r="I28" s="5">
        <f t="shared" si="2"/>
        <v>0</v>
      </c>
      <c r="J28" s="6">
        <f>-Data!$B$1*Geom!A28*Geom!B28/Data!$B$4</f>
        <v>-0.63360000000000005</v>
      </c>
      <c r="K28" s="6">
        <v>0</v>
      </c>
      <c r="L28" s="6">
        <f>Data!$B$1*(Geom!B28^2-Data!$B$8^2)/(2*Data!$B$4)</f>
        <v>0.67680000000000007</v>
      </c>
      <c r="M28" s="6">
        <f>(1/Data!$B$2)*(Geom!J28-Data!$B$3*Geom!K28)</f>
        <v>-1.5840000000000003E-4</v>
      </c>
      <c r="N28" s="6">
        <f>(1/Data!$B$2)*(Geom!K28-Data!$B$3*Geom!J28)</f>
        <v>4.7519999999999999E-5</v>
      </c>
      <c r="O28" s="6">
        <f>Geom!L28/Data!$B$6</f>
        <v>4.3992000000000006E-4</v>
      </c>
      <c r="P28" s="6">
        <f>0.5*(J28*M28+K28*N28+L28*O28)</f>
        <v>1.9905004800000004E-4</v>
      </c>
    </row>
    <row r="29" spans="1:16" x14ac:dyDescent="0.25">
      <c r="A29" s="5">
        <v>1.5</v>
      </c>
      <c r="B29" s="5">
        <v>-10</v>
      </c>
      <c r="C29" s="5">
        <v>0</v>
      </c>
      <c r="D29" s="5">
        <f>(Data!$B$1*Geom!B29/(6*Data!$B$2*Data!$B$4))*(3*(Data!$B$7^2-Geom!A29^2)+(2+Data!$B$3)*(Geom!B29^2-Data!$B$8^2))</f>
        <v>0.267822</v>
      </c>
      <c r="E29" s="5">
        <f>(Data!$B$1/(6*Data!$B$2*Data!$B$4))*(3*Data!$B$3*Geom!A29*Geom!B29^2+Geom!A29^3-3*Data!$B$7^2*Geom!A29+2*Data!$B$7^3+Data!$B$8^2*(4+5*Data!$B$3)*(Data!$B$7-Geom!A29))</f>
        <v>-1.4107839</v>
      </c>
      <c r="F29" s="5">
        <v>0</v>
      </c>
      <c r="G29" s="5">
        <f t="shared" si="0"/>
        <v>1.767822</v>
      </c>
      <c r="H29" s="5">
        <f t="shared" si="1"/>
        <v>-11.4107839</v>
      </c>
      <c r="I29" s="5">
        <f t="shared" si="2"/>
        <v>0</v>
      </c>
      <c r="J29" s="6">
        <f>-Data!$B$1*Geom!A29*Geom!B29/Data!$B$4</f>
        <v>-0.57600000000000007</v>
      </c>
      <c r="K29" s="6">
        <v>0</v>
      </c>
      <c r="L29" s="6">
        <f>Data!$B$1*(Geom!B29^2-Data!$B$8^2)/(2*Data!$B$4)</f>
        <v>1.08</v>
      </c>
      <c r="M29" s="6">
        <f>(1/Data!$B$2)*(Geom!J29-Data!$B$3*Geom!K29)</f>
        <v>-1.4400000000000003E-4</v>
      </c>
      <c r="N29" s="6">
        <f>(1/Data!$B$2)*(Geom!K29-Data!$B$3*Geom!J29)</f>
        <v>4.3200000000000007E-5</v>
      </c>
      <c r="O29" s="6">
        <f>Geom!L29/Data!$B$6</f>
        <v>7.0200000000000015E-4</v>
      </c>
      <c r="P29" s="6">
        <f t="shared" si="3"/>
        <v>4.2055200000000014E-4</v>
      </c>
    </row>
    <row r="30" spans="1:16" x14ac:dyDescent="0.25">
      <c r="A30" s="5">
        <v>1.5</v>
      </c>
      <c r="B30" s="5">
        <v>-9</v>
      </c>
      <c r="C30" s="5">
        <v>0</v>
      </c>
      <c r="D30" s="5">
        <f>(Data!$B$1*Geom!B30/(6*Data!$B$2*Data!$B$4))*(3*(Data!$B$7^2-Geom!A30^2)+(2+Data!$B$3)*(Geom!B30^2-Data!$B$8^2))</f>
        <v>0.24041051999999999</v>
      </c>
      <c r="E30" s="5">
        <f>(Data!$B$1/(6*Data!$B$2*Data!$B$4))*(3*Data!$B$3*Geom!A30*Geom!B30^2+Geom!A30^3-3*Data!$B$7^2*Geom!A30+2*Data!$B$7^3+Data!$B$8^2*(4+5*Data!$B$3)*(Data!$B$7-Geom!A30))</f>
        <v>-1.4107428599999998</v>
      </c>
      <c r="F30" s="5">
        <v>0</v>
      </c>
      <c r="G30" s="5">
        <f t="shared" si="0"/>
        <v>1.74041052</v>
      </c>
      <c r="H30" s="5">
        <f t="shared" si="1"/>
        <v>-10.410742859999999</v>
      </c>
      <c r="I30" s="5">
        <f t="shared" si="2"/>
        <v>0</v>
      </c>
      <c r="J30" s="6">
        <f>-Data!$B$1*Geom!A30*Geom!B30/Data!$B$4</f>
        <v>-0.51840000000000008</v>
      </c>
      <c r="K30" s="6">
        <v>0</v>
      </c>
      <c r="L30" s="6">
        <f>Data!$B$1*(Geom!B30^2-Data!$B$8^2)/(2*Data!$B$4)</f>
        <v>1.4448000000000001</v>
      </c>
      <c r="M30" s="6">
        <f>(1/Data!$B$2)*(Geom!J30-Data!$B$3*Geom!K30)</f>
        <v>-1.2960000000000003E-4</v>
      </c>
      <c r="N30" s="6">
        <f>(1/Data!$B$2)*(Geom!K30-Data!$B$3*Geom!J30)</f>
        <v>3.8880000000000007E-5</v>
      </c>
      <c r="O30" s="6">
        <f>Geom!L30/Data!$B$6</f>
        <v>9.391200000000001E-4</v>
      </c>
      <c r="P30" s="6">
        <f t="shared" si="3"/>
        <v>7.1201260800000021E-4</v>
      </c>
    </row>
    <row r="31" spans="1:16" x14ac:dyDescent="0.25">
      <c r="A31" s="5">
        <v>1.5</v>
      </c>
      <c r="B31" s="5">
        <v>-8</v>
      </c>
      <c r="C31" s="5">
        <v>0</v>
      </c>
      <c r="D31" s="5">
        <f>(Data!$B$1*Geom!B31/(6*Data!$B$2*Data!$B$4))*(3*(Data!$B$7^2-Geom!A31^2)+(2+Data!$B$3)*(Geom!B31^2-Data!$B$8^2))</f>
        <v>0.21319775999999999</v>
      </c>
      <c r="E31" s="5">
        <f>(Data!$B$1/(6*Data!$B$2*Data!$B$4))*(3*Data!$B$3*Geom!A31*Geom!B31^2+Geom!A31^3-3*Data!$B$7^2*Geom!A31+2*Data!$B$7^3+Data!$B$8^2*(4+5*Data!$B$3)*(Data!$B$7-Geom!A31))</f>
        <v>-1.4107061400000001</v>
      </c>
      <c r="F31" s="5">
        <v>0</v>
      </c>
      <c r="G31" s="5">
        <f t="shared" si="0"/>
        <v>1.7131977599999999</v>
      </c>
      <c r="H31" s="5">
        <f t="shared" si="1"/>
        <v>-9.4107061400000003</v>
      </c>
      <c r="I31" s="5">
        <f t="shared" si="2"/>
        <v>0</v>
      </c>
      <c r="J31" s="6">
        <f>-Data!$B$1*Geom!A31*Geom!B31/Data!$B$4</f>
        <v>-0.46080000000000004</v>
      </c>
      <c r="K31" s="6">
        <v>0</v>
      </c>
      <c r="L31" s="6">
        <f>Data!$B$1*(Geom!B31^2-Data!$B$8^2)/(2*Data!$B$4)</f>
        <v>1.7712000000000001</v>
      </c>
      <c r="M31" s="6">
        <f>(1/Data!$B$2)*(Geom!J31-Data!$B$3*Geom!K31)</f>
        <v>-1.1520000000000001E-4</v>
      </c>
      <c r="N31" s="6">
        <f>(1/Data!$B$2)*(Geom!K31-Data!$B$3*Geom!J31)</f>
        <v>3.4560000000000001E-5</v>
      </c>
      <c r="O31" s="6">
        <f>Geom!L31/Data!$B$6</f>
        <v>1.1512800000000002E-3</v>
      </c>
      <c r="P31" s="6">
        <f t="shared" si="3"/>
        <v>1.0461156480000003E-3</v>
      </c>
    </row>
    <row r="32" spans="1:16" x14ac:dyDescent="0.25">
      <c r="A32" s="5">
        <v>1.5</v>
      </c>
      <c r="B32" s="5">
        <v>-7</v>
      </c>
      <c r="C32" s="5">
        <v>0</v>
      </c>
      <c r="D32" s="5">
        <f>(Data!$B$1*Geom!B32/(6*Data!$B$2*Data!$B$4))*(3*(Data!$B$7^2-Geom!A32^2)+(2+Data!$B$3)*(Geom!B32^2-Data!$B$8^2))</f>
        <v>0.18616163999999999</v>
      </c>
      <c r="E32" s="5">
        <f>(Data!$B$1/(6*Data!$B$2*Data!$B$4))*(3*Data!$B$3*Geom!A32*Geom!B32^2+Geom!A32^3-3*Data!$B$7^2*Geom!A32+2*Data!$B$7^3+Data!$B$8^2*(4+5*Data!$B$3)*(Data!$B$7-Geom!A32))</f>
        <v>-1.41067374</v>
      </c>
      <c r="F32" s="5">
        <v>0</v>
      </c>
      <c r="G32" s="5">
        <f t="shared" si="0"/>
        <v>1.6861616399999999</v>
      </c>
      <c r="H32" s="5">
        <f t="shared" si="1"/>
        <v>-8.41067374</v>
      </c>
      <c r="I32" s="5">
        <f t="shared" si="2"/>
        <v>0</v>
      </c>
      <c r="J32" s="6">
        <f>-Data!$B$1*Geom!A32*Geom!B32/Data!$B$4</f>
        <v>-0.4032</v>
      </c>
      <c r="K32" s="6">
        <v>0</v>
      </c>
      <c r="L32" s="6">
        <f>Data!$B$1*(Geom!B32^2-Data!$B$8^2)/(2*Data!$B$4)</f>
        <v>2.0592000000000001</v>
      </c>
      <c r="M32" s="6">
        <f>(1/Data!$B$2)*(Geom!J32-Data!$B$3*Geom!K32)</f>
        <v>-1.008E-4</v>
      </c>
      <c r="N32" s="6">
        <f>(1/Data!$B$2)*(Geom!K32-Data!$B$3*Geom!J32)</f>
        <v>3.0239999999999998E-5</v>
      </c>
      <c r="O32" s="6">
        <f>Geom!L32/Data!$B$6</f>
        <v>1.3384800000000002E-3</v>
      </c>
      <c r="P32" s="6">
        <f t="shared" si="3"/>
        <v>1.3984202880000002E-3</v>
      </c>
    </row>
    <row r="33" spans="1:16" x14ac:dyDescent="0.25">
      <c r="A33" s="5">
        <v>1.5</v>
      </c>
      <c r="B33" s="5">
        <v>-6</v>
      </c>
      <c r="C33" s="5">
        <v>0</v>
      </c>
      <c r="D33" s="5">
        <f>(Data!$B$1*Geom!B33/(6*Data!$B$2*Data!$B$4))*(3*(Data!$B$7^2-Geom!A33^2)+(2+Data!$B$3)*(Geom!B33^2-Data!$B$8^2))</f>
        <v>0.15928007999999999</v>
      </c>
      <c r="E33" s="5">
        <f>(Data!$B$1/(6*Data!$B$2*Data!$B$4))*(3*Data!$B$3*Geom!A33*Geom!B33^2+Geom!A33^3-3*Data!$B$7^2*Geom!A33+2*Data!$B$7^3+Data!$B$8^2*(4+5*Data!$B$3)*(Data!$B$7-Geom!A33))</f>
        <v>-1.4106456599999999</v>
      </c>
      <c r="F33" s="5">
        <v>0</v>
      </c>
      <c r="G33" s="5">
        <f t="shared" si="0"/>
        <v>1.65928008</v>
      </c>
      <c r="H33" s="5">
        <f t="shared" si="1"/>
        <v>-7.4106456600000001</v>
      </c>
      <c r="I33" s="5">
        <f t="shared" si="2"/>
        <v>0</v>
      </c>
      <c r="J33" s="6">
        <f>-Data!$B$1*Geom!A33*Geom!B33/Data!$B$4</f>
        <v>-0.34560000000000002</v>
      </c>
      <c r="K33" s="6">
        <v>0</v>
      </c>
      <c r="L33" s="6">
        <f>Data!$B$1*(Geom!B33^2-Data!$B$8^2)/(2*Data!$B$4)</f>
        <v>2.3088000000000002</v>
      </c>
      <c r="M33" s="6">
        <f>(1/Data!$B$2)*(Geom!J33-Data!$B$3*Geom!K33)</f>
        <v>-8.6400000000000013E-5</v>
      </c>
      <c r="N33" s="6">
        <f>(1/Data!$B$2)*(Geom!K33-Data!$B$3*Geom!J33)</f>
        <v>2.5920000000000003E-5</v>
      </c>
      <c r="O33" s="6">
        <f>Geom!L33/Data!$B$6</f>
        <v>1.5007200000000003E-3</v>
      </c>
      <c r="P33" s="6">
        <f t="shared" si="3"/>
        <v>1.7473610880000003E-3</v>
      </c>
    </row>
    <row r="34" spans="1:16" x14ac:dyDescent="0.25">
      <c r="A34" s="5">
        <v>1.5</v>
      </c>
      <c r="B34" s="5">
        <v>-5</v>
      </c>
      <c r="C34" s="5">
        <v>0</v>
      </c>
      <c r="D34" s="5">
        <f>(Data!$B$1*Geom!B34/(6*Data!$B$2*Data!$B$4))*(3*(Data!$B$7^2-Geom!A34^2)+(2+Data!$B$3)*(Geom!B34^2-Data!$B$8^2))</f>
        <v>0.13253099999999998</v>
      </c>
      <c r="E34" s="5">
        <f>(Data!$B$1/(6*Data!$B$2*Data!$B$4))*(3*Data!$B$3*Geom!A34*Geom!B34^2+Geom!A34^3-3*Data!$B$7^2*Geom!A34+2*Data!$B$7^3+Data!$B$8^2*(4+5*Data!$B$3)*(Data!$B$7-Geom!A34))</f>
        <v>-1.4106219</v>
      </c>
      <c r="F34" s="5">
        <v>0</v>
      </c>
      <c r="G34" s="5">
        <f t="shared" si="0"/>
        <v>1.632531</v>
      </c>
      <c r="H34" s="5">
        <f t="shared" si="1"/>
        <v>-6.4106218999999998</v>
      </c>
      <c r="I34" s="5">
        <f t="shared" si="2"/>
        <v>0</v>
      </c>
      <c r="J34" s="6">
        <f>-Data!$B$1*Geom!A34*Geom!B34/Data!$B$4</f>
        <v>-0.28800000000000003</v>
      </c>
      <c r="K34" s="6">
        <v>0</v>
      </c>
      <c r="L34" s="6">
        <f>Data!$B$1*(Geom!B34^2-Data!$B$8^2)/(2*Data!$B$4)</f>
        <v>2.52</v>
      </c>
      <c r="M34" s="6">
        <f>(1/Data!$B$2)*(Geom!J34-Data!$B$3*Geom!K34)</f>
        <v>-7.2000000000000015E-5</v>
      </c>
      <c r="N34" s="6">
        <f>(1/Data!$B$2)*(Geom!K34-Data!$B$3*Geom!J34)</f>
        <v>2.1600000000000003E-5</v>
      </c>
      <c r="O34" s="6">
        <f>Geom!L34/Data!$B$6</f>
        <v>1.6380000000000001E-3</v>
      </c>
      <c r="P34" s="6">
        <f t="shared" si="3"/>
        <v>2.0742480000000003E-3</v>
      </c>
    </row>
    <row r="35" spans="1:16" x14ac:dyDescent="0.25">
      <c r="A35" s="5">
        <v>1.5</v>
      </c>
      <c r="B35" s="5">
        <v>-4</v>
      </c>
      <c r="C35" s="5">
        <v>0</v>
      </c>
      <c r="D35" s="5">
        <f>(Data!$B$1*Geom!B35/(6*Data!$B$2*Data!$B$4))*(3*(Data!$B$7^2-Geom!A35^2)+(2+Data!$B$3)*(Geom!B35^2-Data!$B$8^2))</f>
        <v>0.10589231999999998</v>
      </c>
      <c r="E35" s="5">
        <f>(Data!$B$1/(6*Data!$B$2*Data!$B$4))*(3*Data!$B$3*Geom!A35*Geom!B35^2+Geom!A35^3-3*Data!$B$7^2*Geom!A35+2*Data!$B$7^3+Data!$B$8^2*(4+5*Data!$B$3)*(Data!$B$7-Geom!A35))</f>
        <v>-1.41060246</v>
      </c>
      <c r="F35" s="5">
        <v>0</v>
      </c>
      <c r="G35" s="5">
        <f t="shared" si="0"/>
        <v>1.6058923199999999</v>
      </c>
      <c r="H35" s="5">
        <f t="shared" si="1"/>
        <v>-5.4106024599999998</v>
      </c>
      <c r="I35" s="5">
        <f t="shared" si="2"/>
        <v>0</v>
      </c>
      <c r="J35" s="6">
        <f>-Data!$B$1*Geom!A35*Geom!B35/Data!$B$4</f>
        <v>-0.23040000000000002</v>
      </c>
      <c r="K35" s="6">
        <v>0</v>
      </c>
      <c r="L35" s="6">
        <f>Data!$B$1*(Geom!B35^2-Data!$B$8^2)/(2*Data!$B$4)</f>
        <v>2.6928000000000001</v>
      </c>
      <c r="M35" s="6">
        <f>(1/Data!$B$2)*(Geom!J35-Data!$B$3*Geom!K35)</f>
        <v>-5.7600000000000004E-5</v>
      </c>
      <c r="N35" s="6">
        <f>(1/Data!$B$2)*(Geom!K35-Data!$B$3*Geom!J35)</f>
        <v>1.7280000000000001E-5</v>
      </c>
      <c r="O35" s="6">
        <f>Geom!L35/Data!$B$6</f>
        <v>1.7503200000000001E-3</v>
      </c>
      <c r="P35" s="6">
        <f t="shared" si="3"/>
        <v>2.3632663680000004E-3</v>
      </c>
    </row>
    <row r="36" spans="1:16" x14ac:dyDescent="0.25">
      <c r="A36" s="5">
        <v>1.5</v>
      </c>
      <c r="B36" s="5">
        <v>-3</v>
      </c>
      <c r="C36" s="5">
        <v>0</v>
      </c>
      <c r="D36" s="5">
        <f>(Data!$B$1*Geom!B36/(6*Data!$B$2*Data!$B$4))*(3*(Data!$B$7^2-Geom!A36^2)+(2+Data!$B$3)*(Geom!B36^2-Data!$B$8^2))</f>
        <v>7.9341960000000003E-2</v>
      </c>
      <c r="E36" s="5">
        <f>(Data!$B$1/(6*Data!$B$2*Data!$B$4))*(3*Data!$B$3*Geom!A36*Geom!B36^2+Geom!A36^3-3*Data!$B$7^2*Geom!A36+2*Data!$B$7^3+Data!$B$8^2*(4+5*Data!$B$3)*(Data!$B$7-Geom!A36))</f>
        <v>-1.41058734</v>
      </c>
      <c r="F36" s="5">
        <v>0</v>
      </c>
      <c r="G36" s="5">
        <f t="shared" si="0"/>
        <v>1.57934196</v>
      </c>
      <c r="H36" s="5">
        <f t="shared" si="1"/>
        <v>-4.4105873400000002</v>
      </c>
      <c r="I36" s="5">
        <f t="shared" si="2"/>
        <v>0</v>
      </c>
      <c r="J36" s="6">
        <f>-Data!$B$1*Geom!A36*Geom!B36/Data!$B$4</f>
        <v>-0.17280000000000001</v>
      </c>
      <c r="K36" s="6">
        <v>0</v>
      </c>
      <c r="L36" s="6">
        <f>Data!$B$1*(Geom!B36^2-Data!$B$8^2)/(2*Data!$B$4)</f>
        <v>2.8272000000000004</v>
      </c>
      <c r="M36" s="6">
        <f>(1/Data!$B$2)*(Geom!J36-Data!$B$3*Geom!K36)</f>
        <v>-4.3200000000000007E-5</v>
      </c>
      <c r="N36" s="6">
        <f>(1/Data!$B$2)*(Geom!K36-Data!$B$3*Geom!J36)</f>
        <v>1.2960000000000001E-5</v>
      </c>
      <c r="O36" s="6">
        <f>Geom!L36/Data!$B$6</f>
        <v>1.8376800000000004E-3</v>
      </c>
      <c r="P36" s="6">
        <f t="shared" si="3"/>
        <v>2.6014769280000008E-3</v>
      </c>
    </row>
    <row r="37" spans="1:16" x14ac:dyDescent="0.25">
      <c r="A37" s="5">
        <v>1.5</v>
      </c>
      <c r="B37" s="5">
        <v>-2</v>
      </c>
      <c r="C37" s="5">
        <v>0</v>
      </c>
      <c r="D37" s="5">
        <f>(Data!$B$1*Geom!B37/(6*Data!$B$2*Data!$B$4))*(3*(Data!$B$7^2-Geom!A37^2)+(2+Data!$B$3)*(Geom!B37^2-Data!$B$8^2))</f>
        <v>5.2857840000000003E-2</v>
      </c>
      <c r="E37" s="5">
        <f>(Data!$B$1/(6*Data!$B$2*Data!$B$4))*(3*Data!$B$3*Geom!A37*Geom!B37^2+Geom!A37^3-3*Data!$B$7^2*Geom!A37+2*Data!$B$7^3+Data!$B$8^2*(4+5*Data!$B$3)*(Data!$B$7-Geom!A37))</f>
        <v>-1.4105765399999999</v>
      </c>
      <c r="F37" s="5">
        <v>0</v>
      </c>
      <c r="G37" s="5">
        <f t="shared" si="0"/>
        <v>1.5528578399999999</v>
      </c>
      <c r="H37" s="5">
        <f t="shared" si="1"/>
        <v>-3.4105765400000001</v>
      </c>
      <c r="I37" s="5">
        <f t="shared" si="2"/>
        <v>0</v>
      </c>
      <c r="J37" s="6">
        <f>-Data!$B$1*Geom!A37*Geom!B37/Data!$B$4</f>
        <v>-0.11520000000000001</v>
      </c>
      <c r="K37" s="6">
        <v>0</v>
      </c>
      <c r="L37" s="6">
        <f>Data!$B$1*(Geom!B37^2-Data!$B$8^2)/(2*Data!$B$4)</f>
        <v>2.9232</v>
      </c>
      <c r="M37" s="6">
        <f>(1/Data!$B$2)*(Geom!J37-Data!$B$3*Geom!K37)</f>
        <v>-2.8800000000000002E-5</v>
      </c>
      <c r="N37" s="6">
        <f>(1/Data!$B$2)*(Geom!K37-Data!$B$3*Geom!J37)</f>
        <v>8.6400000000000003E-6</v>
      </c>
      <c r="O37" s="6">
        <f>Geom!L37/Data!$B$6</f>
        <v>1.9000800000000002E-3</v>
      </c>
      <c r="P37" s="6">
        <f t="shared" si="3"/>
        <v>2.7788158080000003E-3</v>
      </c>
    </row>
    <row r="38" spans="1:16" x14ac:dyDescent="0.25">
      <c r="A38" s="5">
        <v>1.5</v>
      </c>
      <c r="B38" s="5">
        <v>-1</v>
      </c>
      <c r="C38" s="5">
        <v>0</v>
      </c>
      <c r="D38" s="5">
        <f>(Data!$B$1*Geom!B38/(6*Data!$B$2*Data!$B$4))*(3*(Data!$B$7^2-Geom!A38^2)+(2+Data!$B$3)*(Geom!B38^2-Data!$B$8^2))</f>
        <v>2.6417879999999998E-2</v>
      </c>
      <c r="E38" s="5">
        <f>(Data!$B$1/(6*Data!$B$2*Data!$B$4))*(3*Data!$B$3*Geom!A38*Geom!B38^2+Geom!A38^3-3*Data!$B$7^2*Geom!A38+2*Data!$B$7^3+Data!$B$8^2*(4+5*Data!$B$3)*(Data!$B$7-Geom!A38))</f>
        <v>-1.41057006</v>
      </c>
      <c r="F38" s="5">
        <v>0</v>
      </c>
      <c r="G38" s="5">
        <f t="shared" si="0"/>
        <v>1.5264178799999999</v>
      </c>
      <c r="H38" s="5">
        <f t="shared" si="1"/>
        <v>-2.41057006</v>
      </c>
      <c r="I38" s="5">
        <f t="shared" si="2"/>
        <v>0</v>
      </c>
      <c r="J38" s="6">
        <f>-Data!$B$1*Geom!A38*Geom!B38/Data!$B$4</f>
        <v>-5.7600000000000005E-2</v>
      </c>
      <c r="K38" s="6">
        <v>0</v>
      </c>
      <c r="L38" s="6">
        <f>Data!$B$1*(Geom!B38^2-Data!$B$8^2)/(2*Data!$B$4)</f>
        <v>2.9808000000000003</v>
      </c>
      <c r="M38" s="6">
        <f>(1/Data!$B$2)*(Geom!J38-Data!$B$3*Geom!K38)</f>
        <v>-1.4400000000000001E-5</v>
      </c>
      <c r="N38" s="6">
        <f>(1/Data!$B$2)*(Geom!K38-Data!$B$3*Geom!J38)</f>
        <v>4.3200000000000001E-6</v>
      </c>
      <c r="O38" s="6">
        <f>Geom!L38/Data!$B$6</f>
        <v>1.9375200000000003E-3</v>
      </c>
      <c r="P38" s="6">
        <f t="shared" si="3"/>
        <v>2.8880945280000008E-3</v>
      </c>
    </row>
    <row r="39" spans="1:16" x14ac:dyDescent="0.25">
      <c r="A39" s="5">
        <v>1.5</v>
      </c>
      <c r="B39" s="5">
        <v>4.1773699999999998E-11</v>
      </c>
      <c r="C39" s="5">
        <v>0</v>
      </c>
      <c r="D39" s="5">
        <f>(Data!$B$1*Geom!B39/(6*Data!$B$2*Data!$B$4))*(3*(Data!$B$7^2-Geom!A39^2)+(2+Data!$B$3)*(Geom!B39^2-Data!$B$8^2))</f>
        <v>-1.1034188665399999E-12</v>
      </c>
      <c r="E39" s="5">
        <f>(Data!$B$1/(6*Data!$B$2*Data!$B$4))*(3*Data!$B$3*Geom!A39*Geom!B39^2+Geom!A39^3-3*Data!$B$7^2*Geom!A39+2*Data!$B$7^3+Data!$B$8^2*(4+5*Data!$B$3)*(Data!$B$7-Geom!A39))</f>
        <v>-1.4105679</v>
      </c>
      <c r="F39" s="5">
        <v>0</v>
      </c>
      <c r="G39" s="5">
        <f t="shared" si="0"/>
        <v>1.4999999999988967</v>
      </c>
      <c r="H39" s="5">
        <f t="shared" si="1"/>
        <v>-1.4105678999582263</v>
      </c>
      <c r="I39" s="5">
        <f t="shared" si="2"/>
        <v>0</v>
      </c>
      <c r="J39" s="6">
        <f>-Data!$B$1*Geom!A39*Geom!B39/Data!$B$4</f>
        <v>2.4061651200000002E-12</v>
      </c>
      <c r="K39" s="6">
        <v>0</v>
      </c>
      <c r="L39" s="6">
        <f>Data!$B$1*(Geom!B39^2-Data!$B$8^2)/(2*Data!$B$4)</f>
        <v>3</v>
      </c>
      <c r="M39" s="6">
        <f>(1/Data!$B$2)*(Geom!J39-Data!$B$3*Geom!K39)</f>
        <v>6.0154128000000007E-16</v>
      </c>
      <c r="N39" s="6">
        <f>(1/Data!$B$2)*(Geom!K39-Data!$B$3*Geom!J39)</f>
        <v>-1.8046238400000002E-16</v>
      </c>
      <c r="O39" s="6">
        <f>Geom!L39/Data!$B$6</f>
        <v>1.9500000000000001E-3</v>
      </c>
      <c r="P39" s="6">
        <f t="shared" si="3"/>
        <v>2.9250000000000001E-3</v>
      </c>
    </row>
    <row r="40" spans="1:16" x14ac:dyDescent="0.25">
      <c r="A40" s="5">
        <v>1.5</v>
      </c>
      <c r="B40" s="5">
        <v>1</v>
      </c>
      <c r="C40" s="5">
        <v>0</v>
      </c>
      <c r="D40" s="5">
        <f>(Data!$B$1*Geom!B40/(6*Data!$B$2*Data!$B$4))*(3*(Data!$B$7^2-Geom!A40^2)+(2+Data!$B$3)*(Geom!B40^2-Data!$B$8^2))</f>
        <v>-2.6417879999999998E-2</v>
      </c>
      <c r="E40" s="5">
        <f>(Data!$B$1/(6*Data!$B$2*Data!$B$4))*(3*Data!$B$3*Geom!A40*Geom!B40^2+Geom!A40^3-3*Data!$B$7^2*Geom!A40+2*Data!$B$7^3+Data!$B$8^2*(4+5*Data!$B$3)*(Data!$B$7-Geom!A40))</f>
        <v>-1.41057006</v>
      </c>
      <c r="F40" s="5">
        <v>0</v>
      </c>
      <c r="G40" s="5">
        <f t="shared" si="0"/>
        <v>1.4735821200000001</v>
      </c>
      <c r="H40" s="5">
        <f t="shared" si="1"/>
        <v>-0.41057005999999996</v>
      </c>
      <c r="I40" s="5">
        <f t="shared" si="2"/>
        <v>0</v>
      </c>
      <c r="J40" s="6">
        <f>-Data!$B$1*Geom!A40*Geom!B40/Data!$B$4</f>
        <v>5.7600000000000005E-2</v>
      </c>
      <c r="K40" s="6">
        <v>0</v>
      </c>
      <c r="L40" s="6">
        <f>Data!$B$1*(Geom!B40^2-Data!$B$8^2)/(2*Data!$B$4)</f>
        <v>2.9808000000000003</v>
      </c>
      <c r="M40" s="6">
        <f>(1/Data!$B$2)*(Geom!J40-Data!$B$3*Geom!K40)</f>
        <v>1.4400000000000001E-5</v>
      </c>
      <c r="N40" s="6">
        <f>(1/Data!$B$2)*(Geom!K40-Data!$B$3*Geom!J40)</f>
        <v>-4.3200000000000001E-6</v>
      </c>
      <c r="O40" s="6">
        <f>Geom!L40/Data!$B$6</f>
        <v>1.9375200000000003E-3</v>
      </c>
      <c r="P40" s="6">
        <f t="shared" si="3"/>
        <v>2.8880945280000008E-3</v>
      </c>
    </row>
    <row r="41" spans="1:16" x14ac:dyDescent="0.25">
      <c r="A41" s="5">
        <v>1.5</v>
      </c>
      <c r="B41" s="5">
        <v>2</v>
      </c>
      <c r="C41" s="5">
        <v>0</v>
      </c>
      <c r="D41" s="5">
        <f>(Data!$B$1*Geom!B41/(6*Data!$B$2*Data!$B$4))*(3*(Data!$B$7^2-Geom!A41^2)+(2+Data!$B$3)*(Geom!B41^2-Data!$B$8^2))</f>
        <v>-5.2857840000000003E-2</v>
      </c>
      <c r="E41" s="5">
        <f>(Data!$B$1/(6*Data!$B$2*Data!$B$4))*(3*Data!$B$3*Geom!A41*Geom!B41^2+Geom!A41^3-3*Data!$B$7^2*Geom!A41+2*Data!$B$7^3+Data!$B$8^2*(4+5*Data!$B$3)*(Data!$B$7-Geom!A41))</f>
        <v>-1.4105765399999999</v>
      </c>
      <c r="F41" s="5">
        <v>0</v>
      </c>
      <c r="G41" s="5">
        <f t="shared" si="0"/>
        <v>1.4471421600000001</v>
      </c>
      <c r="H41" s="5">
        <f t="shared" si="1"/>
        <v>0.58942346000000012</v>
      </c>
      <c r="I41" s="5">
        <f t="shared" si="2"/>
        <v>0</v>
      </c>
      <c r="J41" s="6">
        <f>-Data!$B$1*Geom!A41*Geom!B41/Data!$B$4</f>
        <v>0.11520000000000001</v>
      </c>
      <c r="K41" s="6">
        <v>0</v>
      </c>
      <c r="L41" s="6">
        <f>Data!$B$1*(Geom!B41^2-Data!$B$8^2)/(2*Data!$B$4)</f>
        <v>2.9232</v>
      </c>
      <c r="M41" s="6">
        <f>(1/Data!$B$2)*(Geom!J41-Data!$B$3*Geom!K41)</f>
        <v>2.8800000000000002E-5</v>
      </c>
      <c r="N41" s="6">
        <f>(1/Data!$B$2)*(Geom!K41-Data!$B$3*Geom!J41)</f>
        <v>-8.6400000000000003E-6</v>
      </c>
      <c r="O41" s="6">
        <f>Geom!L41/Data!$B$6</f>
        <v>1.9000800000000002E-3</v>
      </c>
      <c r="P41" s="6">
        <f t="shared" si="3"/>
        <v>2.7788158080000003E-3</v>
      </c>
    </row>
    <row r="42" spans="1:16" x14ac:dyDescent="0.25">
      <c r="A42" s="5">
        <v>1.5</v>
      </c>
      <c r="B42" s="5">
        <v>3</v>
      </c>
      <c r="C42" s="5">
        <v>0</v>
      </c>
      <c r="D42" s="5">
        <f>(Data!$B$1*Geom!B42/(6*Data!$B$2*Data!$B$4))*(3*(Data!$B$7^2-Geom!A42^2)+(2+Data!$B$3)*(Geom!B42^2-Data!$B$8^2))</f>
        <v>-7.9341960000000003E-2</v>
      </c>
      <c r="E42" s="5">
        <f>(Data!$B$1/(6*Data!$B$2*Data!$B$4))*(3*Data!$B$3*Geom!A42*Geom!B42^2+Geom!A42^3-3*Data!$B$7^2*Geom!A42+2*Data!$B$7^3+Data!$B$8^2*(4+5*Data!$B$3)*(Data!$B$7-Geom!A42))</f>
        <v>-1.41058734</v>
      </c>
      <c r="F42" s="5">
        <v>0</v>
      </c>
      <c r="G42" s="5">
        <f t="shared" si="0"/>
        <v>1.42065804</v>
      </c>
      <c r="H42" s="5">
        <f t="shared" si="1"/>
        <v>1.58941266</v>
      </c>
      <c r="I42" s="5">
        <f t="shared" si="2"/>
        <v>0</v>
      </c>
      <c r="J42" s="6">
        <f>-Data!$B$1*Geom!A42*Geom!B42/Data!$B$4</f>
        <v>0.17280000000000001</v>
      </c>
      <c r="K42" s="6">
        <v>0</v>
      </c>
      <c r="L42" s="6">
        <f>Data!$B$1*(Geom!B42^2-Data!$B$8^2)/(2*Data!$B$4)</f>
        <v>2.8272000000000004</v>
      </c>
      <c r="M42" s="6">
        <f>(1/Data!$B$2)*(Geom!J42-Data!$B$3*Geom!K42)</f>
        <v>4.3200000000000007E-5</v>
      </c>
      <c r="N42" s="6">
        <f>(1/Data!$B$2)*(Geom!K42-Data!$B$3*Geom!J42)</f>
        <v>-1.2960000000000001E-5</v>
      </c>
      <c r="O42" s="6">
        <f>Geom!L42/Data!$B$6</f>
        <v>1.8376800000000004E-3</v>
      </c>
      <c r="P42" s="6">
        <f t="shared" si="3"/>
        <v>2.6014769280000008E-3</v>
      </c>
    </row>
    <row r="43" spans="1:16" x14ac:dyDescent="0.25">
      <c r="A43" s="5">
        <v>1.5</v>
      </c>
      <c r="B43" s="5">
        <v>4</v>
      </c>
      <c r="C43" s="5">
        <v>0</v>
      </c>
      <c r="D43" s="5">
        <f>(Data!$B$1*Geom!B43/(6*Data!$B$2*Data!$B$4))*(3*(Data!$B$7^2-Geom!A43^2)+(2+Data!$B$3)*(Geom!B43^2-Data!$B$8^2))</f>
        <v>-0.10589231999999998</v>
      </c>
      <c r="E43" s="5">
        <f>(Data!$B$1/(6*Data!$B$2*Data!$B$4))*(3*Data!$B$3*Geom!A43*Geom!B43^2+Geom!A43^3-3*Data!$B$7^2*Geom!A43+2*Data!$B$7^3+Data!$B$8^2*(4+5*Data!$B$3)*(Data!$B$7-Geom!A43))</f>
        <v>-1.41060246</v>
      </c>
      <c r="F43" s="5">
        <v>0</v>
      </c>
      <c r="G43" s="5">
        <f t="shared" si="0"/>
        <v>1.3941076800000001</v>
      </c>
      <c r="H43" s="5">
        <f t="shared" si="1"/>
        <v>2.5893975400000002</v>
      </c>
      <c r="I43" s="5">
        <f t="shared" si="2"/>
        <v>0</v>
      </c>
      <c r="J43" s="6">
        <f>-Data!$B$1*Geom!A43*Geom!B43/Data!$B$4</f>
        <v>0.23040000000000002</v>
      </c>
      <c r="K43" s="6">
        <v>0</v>
      </c>
      <c r="L43" s="6">
        <f>Data!$B$1*(Geom!B43^2-Data!$B$8^2)/(2*Data!$B$4)</f>
        <v>2.6928000000000001</v>
      </c>
      <c r="M43" s="6">
        <f>(1/Data!$B$2)*(Geom!J43-Data!$B$3*Geom!K43)</f>
        <v>5.7600000000000004E-5</v>
      </c>
      <c r="N43" s="6">
        <f>(1/Data!$B$2)*(Geom!K43-Data!$B$3*Geom!J43)</f>
        <v>-1.7280000000000001E-5</v>
      </c>
      <c r="O43" s="6">
        <f>Geom!L43/Data!$B$6</f>
        <v>1.7503200000000001E-3</v>
      </c>
      <c r="P43" s="6">
        <f t="shared" si="3"/>
        <v>2.3632663680000004E-3</v>
      </c>
    </row>
    <row r="44" spans="1:16" x14ac:dyDescent="0.25">
      <c r="A44" s="5">
        <v>1.5</v>
      </c>
      <c r="B44" s="5">
        <v>5</v>
      </c>
      <c r="C44" s="5">
        <v>0</v>
      </c>
      <c r="D44" s="5">
        <f>(Data!$B$1*Geom!B44/(6*Data!$B$2*Data!$B$4))*(3*(Data!$B$7^2-Geom!A44^2)+(2+Data!$B$3)*(Geom!B44^2-Data!$B$8^2))</f>
        <v>-0.13253099999999998</v>
      </c>
      <c r="E44" s="5">
        <f>(Data!$B$1/(6*Data!$B$2*Data!$B$4))*(3*Data!$B$3*Geom!A44*Geom!B44^2+Geom!A44^3-3*Data!$B$7^2*Geom!A44+2*Data!$B$7^3+Data!$B$8^2*(4+5*Data!$B$3)*(Data!$B$7-Geom!A44))</f>
        <v>-1.4106219</v>
      </c>
      <c r="F44" s="5">
        <v>0</v>
      </c>
      <c r="G44" s="5">
        <f t="shared" si="0"/>
        <v>1.367469</v>
      </c>
      <c r="H44" s="5">
        <f t="shared" si="1"/>
        <v>3.5893781000000002</v>
      </c>
      <c r="I44" s="5">
        <f t="shared" si="2"/>
        <v>0</v>
      </c>
      <c r="J44" s="6">
        <f>-Data!$B$1*Geom!A44*Geom!B44/Data!$B$4</f>
        <v>0.28800000000000003</v>
      </c>
      <c r="K44" s="6">
        <v>0</v>
      </c>
      <c r="L44" s="6">
        <f>Data!$B$1*(Geom!B44^2-Data!$B$8^2)/(2*Data!$B$4)</f>
        <v>2.52</v>
      </c>
      <c r="M44" s="6">
        <f>(1/Data!$B$2)*(Geom!J44-Data!$B$3*Geom!K44)</f>
        <v>7.2000000000000015E-5</v>
      </c>
      <c r="N44" s="6">
        <f>(1/Data!$B$2)*(Geom!K44-Data!$B$3*Geom!J44)</f>
        <v>-2.1600000000000003E-5</v>
      </c>
      <c r="O44" s="6">
        <f>Geom!L44/Data!$B$6</f>
        <v>1.6380000000000001E-3</v>
      </c>
      <c r="P44" s="6">
        <f t="shared" si="3"/>
        <v>2.0742480000000003E-3</v>
      </c>
    </row>
    <row r="45" spans="1:16" x14ac:dyDescent="0.25">
      <c r="A45" s="5">
        <v>1.5</v>
      </c>
      <c r="B45" s="5">
        <v>6</v>
      </c>
      <c r="C45" s="5">
        <v>0</v>
      </c>
      <c r="D45" s="5">
        <f>(Data!$B$1*Geom!B45/(6*Data!$B$2*Data!$B$4))*(3*(Data!$B$7^2-Geom!A45^2)+(2+Data!$B$3)*(Geom!B45^2-Data!$B$8^2))</f>
        <v>-0.15928007999999999</v>
      </c>
      <c r="E45" s="5">
        <f>(Data!$B$1/(6*Data!$B$2*Data!$B$4))*(3*Data!$B$3*Geom!A45*Geom!B45^2+Geom!A45^3-3*Data!$B$7^2*Geom!A45+2*Data!$B$7^3+Data!$B$8^2*(4+5*Data!$B$3)*(Data!$B$7-Geom!A45))</f>
        <v>-1.4106456599999999</v>
      </c>
      <c r="F45" s="5">
        <v>0</v>
      </c>
      <c r="G45" s="5">
        <f t="shared" si="0"/>
        <v>1.34071992</v>
      </c>
      <c r="H45" s="5">
        <f t="shared" si="1"/>
        <v>4.5893543399999999</v>
      </c>
      <c r="I45" s="5">
        <f t="shared" si="2"/>
        <v>0</v>
      </c>
      <c r="J45" s="6">
        <f>-Data!$B$1*Geom!A45*Geom!B45/Data!$B$4</f>
        <v>0.34560000000000002</v>
      </c>
      <c r="K45" s="6">
        <v>0</v>
      </c>
      <c r="L45" s="6">
        <f>Data!$B$1*(Geom!B45^2-Data!$B$8^2)/(2*Data!$B$4)</f>
        <v>2.3088000000000002</v>
      </c>
      <c r="M45" s="6">
        <f>(1/Data!$B$2)*(Geom!J45-Data!$B$3*Geom!K45)</f>
        <v>8.6400000000000013E-5</v>
      </c>
      <c r="N45" s="6">
        <f>(1/Data!$B$2)*(Geom!K45-Data!$B$3*Geom!J45)</f>
        <v>-2.5920000000000003E-5</v>
      </c>
      <c r="O45" s="6">
        <f>Geom!L45/Data!$B$6</f>
        <v>1.5007200000000003E-3</v>
      </c>
      <c r="P45" s="6">
        <f t="shared" si="3"/>
        <v>1.7473610880000003E-3</v>
      </c>
    </row>
    <row r="46" spans="1:16" x14ac:dyDescent="0.25">
      <c r="A46" s="5">
        <v>1.5</v>
      </c>
      <c r="B46" s="5">
        <v>7</v>
      </c>
      <c r="C46" s="5">
        <v>0</v>
      </c>
      <c r="D46" s="5">
        <f>(Data!$B$1*Geom!B46/(6*Data!$B$2*Data!$B$4))*(3*(Data!$B$7^2-Geom!A46^2)+(2+Data!$B$3)*(Geom!B46^2-Data!$B$8^2))</f>
        <v>-0.18616163999999999</v>
      </c>
      <c r="E46" s="5">
        <f>(Data!$B$1/(6*Data!$B$2*Data!$B$4))*(3*Data!$B$3*Geom!A46*Geom!B46^2+Geom!A46^3-3*Data!$B$7^2*Geom!A46+2*Data!$B$7^3+Data!$B$8^2*(4+5*Data!$B$3)*(Data!$B$7-Geom!A46))</f>
        <v>-1.41067374</v>
      </c>
      <c r="F46" s="5">
        <v>0</v>
      </c>
      <c r="G46" s="5">
        <f t="shared" si="0"/>
        <v>1.3138383600000001</v>
      </c>
      <c r="H46" s="5">
        <f t="shared" si="1"/>
        <v>5.58932626</v>
      </c>
      <c r="I46" s="5">
        <f t="shared" si="2"/>
        <v>0</v>
      </c>
      <c r="J46" s="6">
        <f>-Data!$B$1*Geom!A46*Geom!B46/Data!$B$4</f>
        <v>0.4032</v>
      </c>
      <c r="K46" s="6">
        <v>0</v>
      </c>
      <c r="L46" s="6">
        <f>Data!$B$1*(Geom!B46^2-Data!$B$8^2)/(2*Data!$B$4)</f>
        <v>2.0592000000000001</v>
      </c>
      <c r="M46" s="6">
        <f>(1/Data!$B$2)*(Geom!J46-Data!$B$3*Geom!K46)</f>
        <v>1.008E-4</v>
      </c>
      <c r="N46" s="6">
        <f>(1/Data!$B$2)*(Geom!K46-Data!$B$3*Geom!J46)</f>
        <v>-3.0239999999999998E-5</v>
      </c>
      <c r="O46" s="6">
        <f>Geom!L46/Data!$B$6</f>
        <v>1.3384800000000002E-3</v>
      </c>
      <c r="P46" s="6">
        <f t="shared" si="3"/>
        <v>1.3984202880000002E-3</v>
      </c>
    </row>
    <row r="47" spans="1:16" x14ac:dyDescent="0.25">
      <c r="A47" s="5">
        <v>1.5</v>
      </c>
      <c r="B47" s="5">
        <v>8</v>
      </c>
      <c r="C47" s="5">
        <v>0</v>
      </c>
      <c r="D47" s="5">
        <f>(Data!$B$1*Geom!B47/(6*Data!$B$2*Data!$B$4))*(3*(Data!$B$7^2-Geom!A47^2)+(2+Data!$B$3)*(Geom!B47^2-Data!$B$8^2))</f>
        <v>-0.21319775999999999</v>
      </c>
      <c r="E47" s="5">
        <f>(Data!$B$1/(6*Data!$B$2*Data!$B$4))*(3*Data!$B$3*Geom!A47*Geom!B47^2+Geom!A47^3-3*Data!$B$7^2*Geom!A47+2*Data!$B$7^3+Data!$B$8^2*(4+5*Data!$B$3)*(Data!$B$7-Geom!A47))</f>
        <v>-1.4107061400000001</v>
      </c>
      <c r="F47" s="5">
        <v>0</v>
      </c>
      <c r="G47" s="5">
        <f t="shared" si="0"/>
        <v>1.2868022400000001</v>
      </c>
      <c r="H47" s="5">
        <f t="shared" si="1"/>
        <v>6.5892938599999997</v>
      </c>
      <c r="I47" s="5">
        <f t="shared" si="2"/>
        <v>0</v>
      </c>
      <c r="J47" s="6">
        <f>-Data!$B$1*Geom!A47*Geom!B47/Data!$B$4</f>
        <v>0.46080000000000004</v>
      </c>
      <c r="K47" s="6">
        <v>0</v>
      </c>
      <c r="L47" s="6">
        <f>Data!$B$1*(Geom!B47^2-Data!$B$8^2)/(2*Data!$B$4)</f>
        <v>1.7712000000000001</v>
      </c>
      <c r="M47" s="6">
        <f>(1/Data!$B$2)*(Geom!J47-Data!$B$3*Geom!K47)</f>
        <v>1.1520000000000001E-4</v>
      </c>
      <c r="N47" s="6">
        <f>(1/Data!$B$2)*(Geom!K47-Data!$B$3*Geom!J47)</f>
        <v>-3.4560000000000001E-5</v>
      </c>
      <c r="O47" s="6">
        <f>Geom!L47/Data!$B$6</f>
        <v>1.1512800000000002E-3</v>
      </c>
      <c r="P47" s="6">
        <f t="shared" si="3"/>
        <v>1.0461156480000003E-3</v>
      </c>
    </row>
    <row r="48" spans="1:16" x14ac:dyDescent="0.25">
      <c r="A48" s="5">
        <v>1.5</v>
      </c>
      <c r="B48" s="5">
        <v>9</v>
      </c>
      <c r="C48" s="5">
        <v>0</v>
      </c>
      <c r="D48" s="5">
        <f>(Data!$B$1*Geom!B48/(6*Data!$B$2*Data!$B$4))*(3*(Data!$B$7^2-Geom!A48^2)+(2+Data!$B$3)*(Geom!B48^2-Data!$B$8^2))</f>
        <v>-0.24041051999999999</v>
      </c>
      <c r="E48" s="5">
        <f>(Data!$B$1/(6*Data!$B$2*Data!$B$4))*(3*Data!$B$3*Geom!A48*Geom!B48^2+Geom!A48^3-3*Data!$B$7^2*Geom!A48+2*Data!$B$7^3+Data!$B$8^2*(4+5*Data!$B$3)*(Data!$B$7-Geom!A48))</f>
        <v>-1.4107428599999998</v>
      </c>
      <c r="F48" s="5">
        <v>0</v>
      </c>
      <c r="G48" s="5">
        <f t="shared" si="0"/>
        <v>1.25958948</v>
      </c>
      <c r="H48" s="5">
        <f t="shared" si="1"/>
        <v>7.58925714</v>
      </c>
      <c r="I48" s="5">
        <f t="shared" si="2"/>
        <v>0</v>
      </c>
      <c r="J48" s="6">
        <f>-Data!$B$1*Geom!A48*Geom!B48/Data!$B$4</f>
        <v>0.51840000000000008</v>
      </c>
      <c r="K48" s="6">
        <v>0</v>
      </c>
      <c r="L48" s="6">
        <f>Data!$B$1*(Geom!B48^2-Data!$B$8^2)/(2*Data!$B$4)</f>
        <v>1.4448000000000001</v>
      </c>
      <c r="M48" s="6">
        <f>(1/Data!$B$2)*(Geom!J48-Data!$B$3*Geom!K48)</f>
        <v>1.2960000000000003E-4</v>
      </c>
      <c r="N48" s="6">
        <f>(1/Data!$B$2)*(Geom!K48-Data!$B$3*Geom!J48)</f>
        <v>-3.8880000000000007E-5</v>
      </c>
      <c r="O48" s="6">
        <f>Geom!L48/Data!$B$6</f>
        <v>9.391200000000001E-4</v>
      </c>
      <c r="P48" s="6">
        <f t="shared" si="3"/>
        <v>7.1201260800000021E-4</v>
      </c>
    </row>
    <row r="49" spans="1:16" x14ac:dyDescent="0.25">
      <c r="A49" s="5">
        <v>1.5</v>
      </c>
      <c r="B49" s="5">
        <v>10</v>
      </c>
      <c r="C49" s="5">
        <v>0</v>
      </c>
      <c r="D49" s="5">
        <f>(Data!$B$1*Geom!B49/(6*Data!$B$2*Data!$B$4))*(3*(Data!$B$7^2-Geom!A49^2)+(2+Data!$B$3)*(Geom!B49^2-Data!$B$8^2))</f>
        <v>-0.267822</v>
      </c>
      <c r="E49" s="5">
        <f>(Data!$B$1/(6*Data!$B$2*Data!$B$4))*(3*Data!$B$3*Geom!A49*Geom!B49^2+Geom!A49^3-3*Data!$B$7^2*Geom!A49+2*Data!$B$7^3+Data!$B$8^2*(4+5*Data!$B$3)*(Data!$B$7-Geom!A49))</f>
        <v>-1.4107839</v>
      </c>
      <c r="F49" s="5">
        <v>0</v>
      </c>
      <c r="G49" s="5">
        <f t="shared" si="0"/>
        <v>1.232178</v>
      </c>
      <c r="H49" s="5">
        <f t="shared" si="1"/>
        <v>8.5892160999999998</v>
      </c>
      <c r="I49" s="5">
        <f t="shared" si="2"/>
        <v>0</v>
      </c>
      <c r="J49" s="6">
        <f>-Data!$B$1*Geom!A49*Geom!B49/Data!$B$4</f>
        <v>0.57600000000000007</v>
      </c>
      <c r="K49" s="6">
        <v>0</v>
      </c>
      <c r="L49" s="6">
        <f>Data!$B$1*(Geom!B49^2-Data!$B$8^2)/(2*Data!$B$4)</f>
        <v>1.08</v>
      </c>
      <c r="M49" s="6">
        <f>(1/Data!$B$2)*(Geom!J49-Data!$B$3*Geom!K49)</f>
        <v>1.4400000000000003E-4</v>
      </c>
      <c r="N49" s="6">
        <f>(1/Data!$B$2)*(Geom!K49-Data!$B$3*Geom!J49)</f>
        <v>-4.3200000000000007E-5</v>
      </c>
      <c r="O49" s="6">
        <f>Geom!L49/Data!$B$6</f>
        <v>7.0200000000000015E-4</v>
      </c>
      <c r="P49" s="6">
        <f t="shared" si="3"/>
        <v>4.2055200000000014E-4</v>
      </c>
    </row>
    <row r="50" spans="1:16" x14ac:dyDescent="0.25">
      <c r="A50" s="5">
        <v>1.5</v>
      </c>
      <c r="B50" s="5">
        <v>11</v>
      </c>
      <c r="C50" s="5">
        <v>0</v>
      </c>
      <c r="D50" s="5">
        <f>(Data!$B$1*Geom!B50/(6*Data!$B$2*Data!$B$4))*(3*(Data!$B$7^2-Geom!A50^2)+(2+Data!$B$3)*(Geom!B50^2-Data!$B$8^2))</f>
        <v>-0.29545428000000001</v>
      </c>
      <c r="E50" s="5">
        <f>(Data!$B$1/(6*Data!$B$2*Data!$B$4))*(3*Data!$B$3*Geom!A50*Geom!B50^2+Geom!A50^3-3*Data!$B$7^2*Geom!A50+2*Data!$B$7^3+Data!$B$8^2*(4+5*Data!$B$3)*(Data!$B$7-Geom!A50))</f>
        <v>-1.4108292599999999</v>
      </c>
      <c r="F50" s="5">
        <v>0</v>
      </c>
      <c r="G50" s="5">
        <f t="shared" si="0"/>
        <v>1.20454572</v>
      </c>
      <c r="H50" s="5">
        <f t="shared" si="1"/>
        <v>9.5891707400000001</v>
      </c>
      <c r="I50" s="5">
        <f t="shared" si="2"/>
        <v>0</v>
      </c>
      <c r="J50" s="6">
        <f>-Data!$B$1*Geom!A50*Geom!B50/Data!$B$4</f>
        <v>0.63360000000000005</v>
      </c>
      <c r="K50" s="6">
        <v>0</v>
      </c>
      <c r="L50" s="6">
        <f>Data!$B$1*(Geom!B50^2-Data!$B$8^2)/(2*Data!$B$4)</f>
        <v>0.67680000000000007</v>
      </c>
      <c r="M50" s="6">
        <f>(1/Data!$B$2)*(Geom!J50-Data!$B$3*Geom!K50)</f>
        <v>1.5840000000000003E-4</v>
      </c>
      <c r="N50" s="6">
        <f>(1/Data!$B$2)*(Geom!K50-Data!$B$3*Geom!J50)</f>
        <v>-4.7519999999999999E-5</v>
      </c>
      <c r="O50" s="6">
        <f>Geom!L50/Data!$B$6</f>
        <v>4.3992000000000006E-4</v>
      </c>
      <c r="P50" s="6">
        <f t="shared" si="3"/>
        <v>1.9905004800000004E-4</v>
      </c>
    </row>
    <row r="51" spans="1:16" x14ac:dyDescent="0.25">
      <c r="A51" s="5">
        <v>1.5</v>
      </c>
      <c r="B51" s="5">
        <v>12</v>
      </c>
      <c r="C51" s="5">
        <v>0</v>
      </c>
      <c r="D51" s="5">
        <f>(Data!$B$1*Geom!B51/(6*Data!$B$2*Data!$B$4))*(3*(Data!$B$7^2-Geom!A51^2)+(2+Data!$B$3)*(Geom!B51^2-Data!$B$8^2))</f>
        <v>-0.32332944000000002</v>
      </c>
      <c r="E51" s="5">
        <f>(Data!$B$1/(6*Data!$B$2*Data!$B$4))*(3*Data!$B$3*Geom!A51*Geom!B51^2+Geom!A51^3-3*Data!$B$7^2*Geom!A51+2*Data!$B$7^3+Data!$B$8^2*(4+5*Data!$B$3)*(Data!$B$7-Geom!A51))</f>
        <v>-1.4108789399999999</v>
      </c>
      <c r="F51" s="5">
        <v>0</v>
      </c>
      <c r="G51" s="5">
        <f t="shared" si="0"/>
        <v>1.17667056</v>
      </c>
      <c r="H51" s="5">
        <f t="shared" si="1"/>
        <v>10.58912106</v>
      </c>
      <c r="I51" s="5">
        <f t="shared" si="2"/>
        <v>0</v>
      </c>
      <c r="J51" s="6">
        <f>-Data!$B$1*Geom!A51*Geom!B51/Data!$B$4</f>
        <v>0.69120000000000004</v>
      </c>
      <c r="K51" s="6">
        <v>0</v>
      </c>
      <c r="L51" s="6">
        <f>Data!$B$1*(Geom!B51^2-Data!$B$8^2)/(2*Data!$B$4)</f>
        <v>0.23520000000000002</v>
      </c>
      <c r="M51" s="6">
        <f>(1/Data!$B$2)*(Geom!J51-Data!$B$3*Geom!K51)</f>
        <v>1.7280000000000003E-4</v>
      </c>
      <c r="N51" s="6">
        <f>(1/Data!$B$2)*(Geom!K51-Data!$B$3*Geom!J51)</f>
        <v>-5.1840000000000005E-5</v>
      </c>
      <c r="O51" s="6">
        <f>Geom!L51/Data!$B$6</f>
        <v>1.5288000000000001E-4</v>
      </c>
      <c r="P51" s="6">
        <f>0.5*(J51*M51+K51*N51+L51*O51)</f>
        <v>7.7698368000000007E-5</v>
      </c>
    </row>
    <row r="52" spans="1:16" x14ac:dyDescent="0.25">
      <c r="A52" s="5">
        <v>2.5</v>
      </c>
      <c r="B52" s="5">
        <v>-12</v>
      </c>
      <c r="C52" s="5">
        <v>0</v>
      </c>
      <c r="D52" s="5">
        <f>(Data!$B$1*Geom!B52/(6*Data!$B$2*Data!$B$4))*(3*(Data!$B$7^2-Geom!A52^2)+(2+Data!$B$3)*(Geom!B52^2-Data!$B$8^2))</f>
        <v>0.32309904</v>
      </c>
      <c r="E52" s="5">
        <f>(Data!$B$1/(6*Data!$B$2*Data!$B$4))*(3*Data!$B$3*Geom!A52*Geom!B52^2+Geom!A52^3-3*Data!$B$7^2*Geom!A52+2*Data!$B$7^3+Data!$B$8^2*(4+5*Data!$B$3)*(Data!$B$7-Geom!A52))</f>
        <v>-1.3827308999999999</v>
      </c>
      <c r="F52" s="5">
        <v>0</v>
      </c>
      <c r="G52" s="5">
        <f t="shared" si="0"/>
        <v>2.8230990399999998</v>
      </c>
      <c r="H52" s="5">
        <f t="shared" si="1"/>
        <v>-13.3827309</v>
      </c>
      <c r="I52" s="5">
        <f t="shared" si="2"/>
        <v>0</v>
      </c>
      <c r="J52" s="6">
        <f>-Data!$B$1*Geom!A52*Geom!B52/Data!$B$4</f>
        <v>-1.1520000000000001</v>
      </c>
      <c r="K52" s="6">
        <v>0</v>
      </c>
      <c r="L52" s="6">
        <f>Data!$B$1*(Geom!B52^2-Data!$B$8^2)/(2*Data!$B$4)</f>
        <v>0.23520000000000002</v>
      </c>
      <c r="M52" s="6">
        <f>(1/Data!$B$2)*(Geom!J52-Data!$B$3*Geom!K52)</f>
        <v>-2.8800000000000006E-4</v>
      </c>
      <c r="N52" s="6">
        <f>(1/Data!$B$2)*(Geom!K52-Data!$B$3*Geom!J52)</f>
        <v>8.6400000000000013E-5</v>
      </c>
      <c r="O52" s="6">
        <f>Geom!L52/Data!$B$6</f>
        <v>1.5288000000000001E-4</v>
      </c>
      <c r="P52" s="6">
        <f t="shared" si="3"/>
        <v>1.8386668800000005E-4</v>
      </c>
    </row>
    <row r="53" spans="1:16" x14ac:dyDescent="0.25">
      <c r="A53" s="5">
        <v>2.5</v>
      </c>
      <c r="B53" s="5">
        <v>-11</v>
      </c>
      <c r="C53" s="5">
        <v>0</v>
      </c>
      <c r="D53" s="5">
        <f>(Data!$B$1*Geom!B53/(6*Data!$B$2*Data!$B$4))*(3*(Data!$B$7^2-Geom!A53^2)+(2+Data!$B$3)*(Geom!B53^2-Data!$B$8^2))</f>
        <v>0.29524307999999999</v>
      </c>
      <c r="E53" s="5">
        <f>(Data!$B$1/(6*Data!$B$2*Data!$B$4))*(3*Data!$B$3*Geom!A53*Geom!B53^2+Geom!A53^3-3*Data!$B$7^2*Geom!A53+2*Data!$B$7^3+Data!$B$8^2*(4+5*Data!$B$3)*(Data!$B$7-Geom!A53))</f>
        <v>-1.3826480999999999</v>
      </c>
      <c r="F53" s="5">
        <v>0</v>
      </c>
      <c r="G53" s="5">
        <f t="shared" si="0"/>
        <v>2.7952430800000001</v>
      </c>
      <c r="H53" s="5">
        <f t="shared" si="1"/>
        <v>-12.382648100000001</v>
      </c>
      <c r="I53" s="5">
        <f t="shared" si="2"/>
        <v>0</v>
      </c>
      <c r="J53" s="6">
        <f>-Data!$B$1*Geom!A53*Geom!B53/Data!$B$4</f>
        <v>-1.056</v>
      </c>
      <c r="K53" s="6">
        <v>0</v>
      </c>
      <c r="L53" s="6">
        <f>Data!$B$1*(Geom!B53^2-Data!$B$8^2)/(2*Data!$B$4)</f>
        <v>0.67680000000000007</v>
      </c>
      <c r="M53" s="6">
        <f>(1/Data!$B$2)*(Geom!J53-Data!$B$3*Geom!K53)</f>
        <v>-2.6400000000000002E-4</v>
      </c>
      <c r="N53" s="6">
        <f>(1/Data!$B$2)*(Geom!K53-Data!$B$3*Geom!J53)</f>
        <v>7.9200000000000014E-5</v>
      </c>
      <c r="O53" s="6">
        <f>Geom!L53/Data!$B$6</f>
        <v>4.3992000000000006E-4</v>
      </c>
      <c r="P53" s="6">
        <f t="shared" si="3"/>
        <v>2.8826092800000001E-4</v>
      </c>
    </row>
    <row r="54" spans="1:16" x14ac:dyDescent="0.25">
      <c r="A54" s="5">
        <v>2.5</v>
      </c>
      <c r="B54" s="5">
        <v>-10</v>
      </c>
      <c r="C54" s="5">
        <v>0</v>
      </c>
      <c r="D54" s="5">
        <f>(Data!$B$1*Geom!B54/(6*Data!$B$2*Data!$B$4))*(3*(Data!$B$7^2-Geom!A54^2)+(2+Data!$B$3)*(Geom!B54^2-Data!$B$8^2))</f>
        <v>0.26762999999999998</v>
      </c>
      <c r="E54" s="5">
        <f>(Data!$B$1/(6*Data!$B$2*Data!$B$4))*(3*Data!$B$3*Geom!A54*Geom!B54^2+Geom!A54^3-3*Data!$B$7^2*Geom!A54+2*Data!$B$7^3+Data!$B$8^2*(4+5*Data!$B$3)*(Data!$B$7-Geom!A54))</f>
        <v>-1.3825725</v>
      </c>
      <c r="F54" s="5">
        <v>0</v>
      </c>
      <c r="G54" s="5">
        <f t="shared" si="0"/>
        <v>2.76763</v>
      </c>
      <c r="H54" s="5">
        <f t="shared" si="1"/>
        <v>-11.3825725</v>
      </c>
      <c r="I54" s="5">
        <f t="shared" si="2"/>
        <v>0</v>
      </c>
      <c r="J54" s="6">
        <f>-Data!$B$1*Geom!A54*Geom!B54/Data!$B$4</f>
        <v>-0.96000000000000008</v>
      </c>
      <c r="K54" s="6">
        <v>0</v>
      </c>
      <c r="L54" s="6">
        <f>Data!$B$1*(Geom!B54^2-Data!$B$8^2)/(2*Data!$B$4)</f>
        <v>1.08</v>
      </c>
      <c r="M54" s="6">
        <f>(1/Data!$B$2)*(Geom!J54-Data!$B$3*Geom!K54)</f>
        <v>-2.4000000000000003E-4</v>
      </c>
      <c r="N54" s="6">
        <f>(1/Data!$B$2)*(Geom!K54-Data!$B$3*Geom!J54)</f>
        <v>7.2000000000000015E-5</v>
      </c>
      <c r="O54" s="6">
        <f>Geom!L54/Data!$B$6</f>
        <v>7.0200000000000015E-4</v>
      </c>
      <c r="P54" s="6">
        <f t="shared" si="3"/>
        <v>4.9428000000000015E-4</v>
      </c>
    </row>
    <row r="55" spans="1:16" x14ac:dyDescent="0.25">
      <c r="A55" s="5">
        <v>2.5</v>
      </c>
      <c r="B55" s="5">
        <v>-9</v>
      </c>
      <c r="C55" s="5">
        <v>0</v>
      </c>
      <c r="D55" s="5">
        <f>(Data!$B$1*Geom!B55/(6*Data!$B$2*Data!$B$4))*(3*(Data!$B$7^2-Geom!A55^2)+(2+Data!$B$3)*(Geom!B55^2-Data!$B$8^2))</f>
        <v>0.24023771999999999</v>
      </c>
      <c r="E55" s="5">
        <f>(Data!$B$1/(6*Data!$B$2*Data!$B$4))*(3*Data!$B$3*Geom!A55*Geom!B55^2+Geom!A55^3-3*Data!$B$7^2*Geom!A55+2*Data!$B$7^3+Data!$B$8^2*(4+5*Data!$B$3)*(Data!$B$7-Geom!A55))</f>
        <v>-1.3825041</v>
      </c>
      <c r="F55" s="5">
        <v>0</v>
      </c>
      <c r="G55" s="5">
        <f t="shared" si="0"/>
        <v>2.7402377200000001</v>
      </c>
      <c r="H55" s="5">
        <f t="shared" si="1"/>
        <v>-10.3825041</v>
      </c>
      <c r="I55" s="5">
        <f t="shared" si="2"/>
        <v>0</v>
      </c>
      <c r="J55" s="6">
        <f>-Data!$B$1*Geom!A55*Geom!B55/Data!$B$4</f>
        <v>-0.8640000000000001</v>
      </c>
      <c r="K55" s="6">
        <v>0</v>
      </c>
      <c r="L55" s="6">
        <f>Data!$B$1*(Geom!B55^2-Data!$B$8^2)/(2*Data!$B$4)</f>
        <v>1.4448000000000001</v>
      </c>
      <c r="M55" s="6">
        <f>(1/Data!$B$2)*(Geom!J55-Data!$B$3*Geom!K55)</f>
        <v>-2.1600000000000002E-4</v>
      </c>
      <c r="N55" s="6">
        <f>(1/Data!$B$2)*(Geom!K55-Data!$B$3*Geom!J55)</f>
        <v>6.4800000000000017E-5</v>
      </c>
      <c r="O55" s="6">
        <f>Geom!L55/Data!$B$6</f>
        <v>9.391200000000001E-4</v>
      </c>
      <c r="P55" s="6">
        <f t="shared" si="3"/>
        <v>7.7173228800000017E-4</v>
      </c>
    </row>
    <row r="56" spans="1:16" x14ac:dyDescent="0.25">
      <c r="A56" s="5">
        <v>2.5</v>
      </c>
      <c r="B56" s="5">
        <v>-8</v>
      </c>
      <c r="C56" s="5">
        <v>0</v>
      </c>
      <c r="D56" s="5">
        <f>(Data!$B$1*Geom!B56/(6*Data!$B$2*Data!$B$4))*(3*(Data!$B$7^2-Geom!A56^2)+(2+Data!$B$3)*(Geom!B56^2-Data!$B$8^2))</f>
        <v>0.21304416000000001</v>
      </c>
      <c r="E56" s="5">
        <f>(Data!$B$1/(6*Data!$B$2*Data!$B$4))*(3*Data!$B$3*Geom!A56*Geom!B56^2+Geom!A56^3-3*Data!$B$7^2*Geom!A56+2*Data!$B$7^3+Data!$B$8^2*(4+5*Data!$B$3)*(Data!$B$7-Geom!A56))</f>
        <v>-1.3824429</v>
      </c>
      <c r="F56" s="5">
        <v>0</v>
      </c>
      <c r="G56" s="5">
        <f t="shared" si="0"/>
        <v>2.7130441599999999</v>
      </c>
      <c r="H56" s="5">
        <f t="shared" si="1"/>
        <v>-9.3824429000000009</v>
      </c>
      <c r="I56" s="5">
        <f t="shared" si="2"/>
        <v>0</v>
      </c>
      <c r="J56" s="6">
        <f>-Data!$B$1*Geom!A56*Geom!B56/Data!$B$4</f>
        <v>-0.76800000000000002</v>
      </c>
      <c r="K56" s="6">
        <v>0</v>
      </c>
      <c r="L56" s="6">
        <f>Data!$B$1*(Geom!B56^2-Data!$B$8^2)/(2*Data!$B$4)</f>
        <v>1.7712000000000001</v>
      </c>
      <c r="M56" s="6">
        <f>(1/Data!$B$2)*(Geom!J56-Data!$B$3*Geom!K56)</f>
        <v>-1.92E-4</v>
      </c>
      <c r="N56" s="6">
        <f>(1/Data!$B$2)*(Geom!K56-Data!$B$3*Geom!J56)</f>
        <v>5.7599999999999997E-5</v>
      </c>
      <c r="O56" s="6">
        <f>Geom!L56/Data!$B$6</f>
        <v>1.1512800000000002E-3</v>
      </c>
      <c r="P56" s="6">
        <f t="shared" si="3"/>
        <v>1.0933015680000004E-3</v>
      </c>
    </row>
    <row r="57" spans="1:16" x14ac:dyDescent="0.25">
      <c r="A57" s="5">
        <v>2.5</v>
      </c>
      <c r="B57" s="5">
        <v>-7</v>
      </c>
      <c r="C57" s="5">
        <v>0</v>
      </c>
      <c r="D57" s="5">
        <f>(Data!$B$1*Geom!B57/(6*Data!$B$2*Data!$B$4))*(3*(Data!$B$7^2-Geom!A57^2)+(2+Data!$B$3)*(Geom!B57^2-Data!$B$8^2))</f>
        <v>0.18602724000000001</v>
      </c>
      <c r="E57" s="5">
        <f>(Data!$B$1/(6*Data!$B$2*Data!$B$4))*(3*Data!$B$3*Geom!A57*Geom!B57^2+Geom!A57^3-3*Data!$B$7^2*Geom!A57+2*Data!$B$7^3+Data!$B$8^2*(4+5*Data!$B$3)*(Data!$B$7-Geom!A57))</f>
        <v>-1.3823889</v>
      </c>
      <c r="F57" s="5">
        <v>0</v>
      </c>
      <c r="G57" s="5">
        <f t="shared" si="0"/>
        <v>2.68602724</v>
      </c>
      <c r="H57" s="5">
        <f t="shared" si="1"/>
        <v>-8.3823889000000005</v>
      </c>
      <c r="I57" s="5">
        <f t="shared" si="2"/>
        <v>0</v>
      </c>
      <c r="J57" s="6">
        <f>-Data!$B$1*Geom!A57*Geom!B57/Data!$B$4</f>
        <v>-0.67200000000000004</v>
      </c>
      <c r="K57" s="6">
        <v>0</v>
      </c>
      <c r="L57" s="6">
        <f>Data!$B$1*(Geom!B57^2-Data!$B$8^2)/(2*Data!$B$4)</f>
        <v>2.0592000000000001</v>
      </c>
      <c r="M57" s="6">
        <f>(1/Data!$B$2)*(Geom!J57-Data!$B$3*Geom!K57)</f>
        <v>-1.6800000000000002E-4</v>
      </c>
      <c r="N57" s="6">
        <f>(1/Data!$B$2)*(Geom!K57-Data!$B$3*Geom!J57)</f>
        <v>5.0399999999999999E-5</v>
      </c>
      <c r="O57" s="6">
        <f>Geom!L57/Data!$B$6</f>
        <v>1.3384800000000002E-3</v>
      </c>
      <c r="P57" s="6">
        <f t="shared" si="3"/>
        <v>1.4345470080000002E-3</v>
      </c>
    </row>
    <row r="58" spans="1:16" x14ac:dyDescent="0.25">
      <c r="A58" s="5">
        <v>2.5</v>
      </c>
      <c r="B58" s="5">
        <v>-6</v>
      </c>
      <c r="C58" s="5">
        <v>0</v>
      </c>
      <c r="D58" s="5">
        <f>(Data!$B$1*Geom!B58/(6*Data!$B$2*Data!$B$4))*(3*(Data!$B$7^2-Geom!A58^2)+(2+Data!$B$3)*(Geom!B58^2-Data!$B$8^2))</f>
        <v>0.15916487999999998</v>
      </c>
      <c r="E58" s="5">
        <f>(Data!$B$1/(6*Data!$B$2*Data!$B$4))*(3*Data!$B$3*Geom!A58*Geom!B58^2+Geom!A58^3-3*Data!$B$7^2*Geom!A58+2*Data!$B$7^3+Data!$B$8^2*(4+5*Data!$B$3)*(Data!$B$7-Geom!A58))</f>
        <v>-1.3823421</v>
      </c>
      <c r="F58" s="5">
        <v>0</v>
      </c>
      <c r="G58" s="5">
        <f t="shared" si="0"/>
        <v>2.6591648800000001</v>
      </c>
      <c r="H58" s="5">
        <f t="shared" si="1"/>
        <v>-7.3823420999999998</v>
      </c>
      <c r="I58" s="5">
        <f t="shared" si="2"/>
        <v>0</v>
      </c>
      <c r="J58" s="6">
        <f>-Data!$B$1*Geom!A58*Geom!B58/Data!$B$4</f>
        <v>-0.57600000000000007</v>
      </c>
      <c r="K58" s="6">
        <v>0</v>
      </c>
      <c r="L58" s="6">
        <f>Data!$B$1*(Geom!B58^2-Data!$B$8^2)/(2*Data!$B$4)</f>
        <v>2.3088000000000002</v>
      </c>
      <c r="M58" s="6">
        <f>(1/Data!$B$2)*(Geom!J58-Data!$B$3*Geom!K58)</f>
        <v>-1.4400000000000003E-4</v>
      </c>
      <c r="N58" s="6">
        <f>(1/Data!$B$2)*(Geom!K58-Data!$B$3*Geom!J58)</f>
        <v>4.3200000000000007E-5</v>
      </c>
      <c r="O58" s="6">
        <f>Geom!L58/Data!$B$6</f>
        <v>1.5007200000000003E-3</v>
      </c>
      <c r="P58" s="6">
        <f t="shared" si="3"/>
        <v>1.7739031680000005E-3</v>
      </c>
    </row>
    <row r="59" spans="1:16" x14ac:dyDescent="0.25">
      <c r="A59" s="5">
        <v>2.5</v>
      </c>
      <c r="B59" s="5">
        <v>-5</v>
      </c>
      <c r="C59" s="5">
        <v>0</v>
      </c>
      <c r="D59" s="5">
        <f>(Data!$B$1*Geom!B59/(6*Data!$B$2*Data!$B$4))*(3*(Data!$B$7^2-Geom!A59^2)+(2+Data!$B$3)*(Geom!B59^2-Data!$B$8^2))</f>
        <v>0.132435</v>
      </c>
      <c r="E59" s="5">
        <f>(Data!$B$1/(6*Data!$B$2*Data!$B$4))*(3*Data!$B$3*Geom!A59*Geom!B59^2+Geom!A59^3-3*Data!$B$7^2*Geom!A59+2*Data!$B$7^3+Data!$B$8^2*(4+5*Data!$B$3)*(Data!$B$7-Geom!A59))</f>
        <v>-1.3823025</v>
      </c>
      <c r="F59" s="5">
        <v>0</v>
      </c>
      <c r="G59" s="5">
        <f t="shared" si="0"/>
        <v>2.6324350000000001</v>
      </c>
      <c r="H59" s="5">
        <f t="shared" si="1"/>
        <v>-6.3823024999999998</v>
      </c>
      <c r="I59" s="5">
        <f t="shared" si="2"/>
        <v>0</v>
      </c>
      <c r="J59" s="6">
        <f>-Data!$B$1*Geom!A59*Geom!B59/Data!$B$4</f>
        <v>-0.48000000000000004</v>
      </c>
      <c r="K59" s="6">
        <v>0</v>
      </c>
      <c r="L59" s="6">
        <f>Data!$B$1*(Geom!B59^2-Data!$B$8^2)/(2*Data!$B$4)</f>
        <v>2.52</v>
      </c>
      <c r="M59" s="6">
        <f>(1/Data!$B$2)*(Geom!J59-Data!$B$3*Geom!K59)</f>
        <v>-1.2000000000000002E-4</v>
      </c>
      <c r="N59" s="6">
        <f>(1/Data!$B$2)*(Geom!K59-Data!$B$3*Geom!J59)</f>
        <v>3.6000000000000008E-5</v>
      </c>
      <c r="O59" s="6">
        <f>Geom!L59/Data!$B$6</f>
        <v>1.6380000000000001E-3</v>
      </c>
      <c r="P59" s="6">
        <f t="shared" si="3"/>
        <v>2.09268E-3</v>
      </c>
    </row>
    <row r="60" spans="1:16" x14ac:dyDescent="0.25">
      <c r="A60" s="5">
        <v>2.5</v>
      </c>
      <c r="B60" s="5">
        <v>-4</v>
      </c>
      <c r="C60" s="5">
        <v>0</v>
      </c>
      <c r="D60" s="5">
        <f>(Data!$B$1*Geom!B60/(6*Data!$B$2*Data!$B$4))*(3*(Data!$B$7^2-Geom!A60^2)+(2+Data!$B$3)*(Geom!B60^2-Data!$B$8^2))</f>
        <v>0.10581552</v>
      </c>
      <c r="E60" s="5">
        <f>(Data!$B$1/(6*Data!$B$2*Data!$B$4))*(3*Data!$B$3*Geom!A60*Geom!B60^2+Geom!A60^3-3*Data!$B$7^2*Geom!A60+2*Data!$B$7^3+Data!$B$8^2*(4+5*Data!$B$3)*(Data!$B$7-Geom!A60))</f>
        <v>-1.3822700999999999</v>
      </c>
      <c r="F60" s="5">
        <v>0</v>
      </c>
      <c r="G60" s="5">
        <f t="shared" si="0"/>
        <v>2.6058155200000002</v>
      </c>
      <c r="H60" s="5">
        <f t="shared" si="1"/>
        <v>-5.3822700999999995</v>
      </c>
      <c r="I60" s="5">
        <f t="shared" si="2"/>
        <v>0</v>
      </c>
      <c r="J60" s="6">
        <f>-Data!$B$1*Geom!A60*Geom!B60/Data!$B$4</f>
        <v>-0.38400000000000001</v>
      </c>
      <c r="K60" s="6">
        <v>0</v>
      </c>
      <c r="L60" s="6">
        <f>Data!$B$1*(Geom!B60^2-Data!$B$8^2)/(2*Data!$B$4)</f>
        <v>2.6928000000000001</v>
      </c>
      <c r="M60" s="6">
        <f>(1/Data!$B$2)*(Geom!J60-Data!$B$3*Geom!K60)</f>
        <v>-9.6000000000000002E-5</v>
      </c>
      <c r="N60" s="6">
        <f>(1/Data!$B$2)*(Geom!K60-Data!$B$3*Geom!J60)</f>
        <v>2.8799999999999999E-5</v>
      </c>
      <c r="O60" s="6">
        <f>Geom!L60/Data!$B$6</f>
        <v>1.7503200000000001E-3</v>
      </c>
      <c r="P60" s="6">
        <f t="shared" si="3"/>
        <v>2.3750628480000003E-3</v>
      </c>
    </row>
    <row r="61" spans="1:16" x14ac:dyDescent="0.25">
      <c r="A61" s="5">
        <v>2.5</v>
      </c>
      <c r="B61" s="5">
        <v>-3</v>
      </c>
      <c r="C61" s="5">
        <v>0</v>
      </c>
      <c r="D61" s="5">
        <f>(Data!$B$1*Geom!B61/(6*Data!$B$2*Data!$B$4))*(3*(Data!$B$7^2-Geom!A61^2)+(2+Data!$B$3)*(Geom!B61^2-Data!$B$8^2))</f>
        <v>7.9284359999999998E-2</v>
      </c>
      <c r="E61" s="5">
        <f>(Data!$B$1/(6*Data!$B$2*Data!$B$4))*(3*Data!$B$3*Geom!A61*Geom!B61^2+Geom!A61^3-3*Data!$B$7^2*Geom!A61+2*Data!$B$7^3+Data!$B$8^2*(4+5*Data!$B$3)*(Data!$B$7-Geom!A61))</f>
        <v>-1.3822448999999999</v>
      </c>
      <c r="F61" s="5">
        <v>0</v>
      </c>
      <c r="G61" s="5">
        <f t="shared" si="0"/>
        <v>2.5792843599999999</v>
      </c>
      <c r="H61" s="5">
        <f t="shared" si="1"/>
        <v>-4.3822448999999999</v>
      </c>
      <c r="I61" s="5">
        <f t="shared" si="2"/>
        <v>0</v>
      </c>
      <c r="J61" s="6">
        <f>-Data!$B$1*Geom!A61*Geom!B61/Data!$B$4</f>
        <v>-0.28800000000000003</v>
      </c>
      <c r="K61" s="6">
        <v>0</v>
      </c>
      <c r="L61" s="6">
        <f>Data!$B$1*(Geom!B61^2-Data!$B$8^2)/(2*Data!$B$4)</f>
        <v>2.8272000000000004</v>
      </c>
      <c r="M61" s="6">
        <f>(1/Data!$B$2)*(Geom!J61-Data!$B$3*Geom!K61)</f>
        <v>-7.2000000000000015E-5</v>
      </c>
      <c r="N61" s="6">
        <f>(1/Data!$B$2)*(Geom!K61-Data!$B$3*Geom!J61)</f>
        <v>2.1600000000000003E-5</v>
      </c>
      <c r="O61" s="6">
        <f>Geom!L61/Data!$B$6</f>
        <v>1.8376800000000004E-3</v>
      </c>
      <c r="P61" s="6">
        <f t="shared" si="3"/>
        <v>2.6081124480000009E-3</v>
      </c>
    </row>
    <row r="62" spans="1:16" x14ac:dyDescent="0.25">
      <c r="A62" s="5">
        <v>2.5</v>
      </c>
      <c r="B62" s="5">
        <v>-2</v>
      </c>
      <c r="C62" s="5">
        <v>0</v>
      </c>
      <c r="D62" s="5">
        <f>(Data!$B$1*Geom!B62/(6*Data!$B$2*Data!$B$4))*(3*(Data!$B$7^2-Geom!A62^2)+(2+Data!$B$3)*(Geom!B62^2-Data!$B$8^2))</f>
        <v>5.2819440000000002E-2</v>
      </c>
      <c r="E62" s="5">
        <f>(Data!$B$1/(6*Data!$B$2*Data!$B$4))*(3*Data!$B$3*Geom!A62*Geom!B62^2+Geom!A62^3-3*Data!$B$7^2*Geom!A62+2*Data!$B$7^3+Data!$B$8^2*(4+5*Data!$B$3)*(Data!$B$7-Geom!A62))</f>
        <v>-1.3822269</v>
      </c>
      <c r="F62" s="5">
        <v>0</v>
      </c>
      <c r="G62" s="5">
        <f t="shared" si="0"/>
        <v>2.5528194399999999</v>
      </c>
      <c r="H62" s="5">
        <f t="shared" si="1"/>
        <v>-3.3822269</v>
      </c>
      <c r="I62" s="5">
        <f t="shared" si="2"/>
        <v>0</v>
      </c>
      <c r="J62" s="6">
        <f>-Data!$B$1*Geom!A62*Geom!B62/Data!$B$4</f>
        <v>-0.192</v>
      </c>
      <c r="K62" s="6">
        <v>0</v>
      </c>
      <c r="L62" s="6">
        <f>Data!$B$1*(Geom!B62^2-Data!$B$8^2)/(2*Data!$B$4)</f>
        <v>2.9232</v>
      </c>
      <c r="M62" s="6">
        <f>(1/Data!$B$2)*(Geom!J62-Data!$B$3*Geom!K62)</f>
        <v>-4.8000000000000001E-5</v>
      </c>
      <c r="N62" s="6">
        <f>(1/Data!$B$2)*(Geom!K62-Data!$B$3*Geom!J62)</f>
        <v>1.4399999999999999E-5</v>
      </c>
      <c r="O62" s="6">
        <f>Geom!L62/Data!$B$6</f>
        <v>1.9000800000000002E-3</v>
      </c>
      <c r="P62" s="6">
        <f t="shared" si="3"/>
        <v>2.7817649280000006E-3</v>
      </c>
    </row>
    <row r="63" spans="1:16" x14ac:dyDescent="0.25">
      <c r="A63" s="5">
        <v>2.5</v>
      </c>
      <c r="B63" s="5">
        <v>-1</v>
      </c>
      <c r="C63" s="5">
        <v>0</v>
      </c>
      <c r="D63" s="5">
        <f>(Data!$B$1*Geom!B63/(6*Data!$B$2*Data!$B$4))*(3*(Data!$B$7^2-Geom!A63^2)+(2+Data!$B$3)*(Geom!B63^2-Data!$B$8^2))</f>
        <v>2.6398679999999997E-2</v>
      </c>
      <c r="E63" s="5">
        <f>(Data!$B$1/(6*Data!$B$2*Data!$B$4))*(3*Data!$B$3*Geom!A63*Geom!B63^2+Geom!A63^3-3*Data!$B$7^2*Geom!A63+2*Data!$B$7^3+Data!$B$8^2*(4+5*Data!$B$3)*(Data!$B$7-Geom!A63))</f>
        <v>-1.3822160999999999</v>
      </c>
      <c r="F63" s="5">
        <v>0</v>
      </c>
      <c r="G63" s="5">
        <f t="shared" si="0"/>
        <v>2.5263986799999998</v>
      </c>
      <c r="H63" s="5">
        <f t="shared" si="1"/>
        <v>-2.3822160999999999</v>
      </c>
      <c r="I63" s="5">
        <f t="shared" si="2"/>
        <v>0</v>
      </c>
      <c r="J63" s="6">
        <f>-Data!$B$1*Geom!A63*Geom!B63/Data!$B$4</f>
        <v>-9.6000000000000002E-2</v>
      </c>
      <c r="K63" s="6">
        <v>0</v>
      </c>
      <c r="L63" s="6">
        <f>Data!$B$1*(Geom!B63^2-Data!$B$8^2)/(2*Data!$B$4)</f>
        <v>2.9808000000000003</v>
      </c>
      <c r="M63" s="6">
        <f>(1/Data!$B$2)*(Geom!J63-Data!$B$3*Geom!K63)</f>
        <v>-2.4000000000000001E-5</v>
      </c>
      <c r="N63" s="6">
        <f>(1/Data!$B$2)*(Geom!K63-Data!$B$3*Geom!J63)</f>
        <v>7.1999999999999997E-6</v>
      </c>
      <c r="O63" s="6">
        <f>Geom!L63/Data!$B$6</f>
        <v>1.9375200000000003E-3</v>
      </c>
      <c r="P63" s="6">
        <f t="shared" si="3"/>
        <v>2.8888318080000008E-3</v>
      </c>
    </row>
    <row r="64" spans="1:16" x14ac:dyDescent="0.25">
      <c r="A64" s="5">
        <v>2.5</v>
      </c>
      <c r="B64" s="5">
        <v>4.0702600000000001E-11</v>
      </c>
      <c r="C64" s="5">
        <v>0</v>
      </c>
      <c r="D64" s="5">
        <f>(Data!$B$1*Geom!B64/(6*Data!$B$2*Data!$B$4))*(3*(Data!$B$7^2-Geom!A64^2)+(2+Data!$B$3)*(Geom!B64^2-Data!$B$8^2))</f>
        <v>-1.0743451270000001E-12</v>
      </c>
      <c r="E64" s="5">
        <f>(Data!$B$1/(6*Data!$B$2*Data!$B$4))*(3*Data!$B$3*Geom!A64*Geom!B64^2+Geom!A64^3-3*Data!$B$7^2*Geom!A64+2*Data!$B$7^3+Data!$B$8^2*(4+5*Data!$B$3)*(Data!$B$7-Geom!A64))</f>
        <v>-1.3822124999999998</v>
      </c>
      <c r="F64" s="5">
        <v>0</v>
      </c>
      <c r="G64" s="5">
        <f t="shared" si="0"/>
        <v>2.4999999999989257</v>
      </c>
      <c r="H64" s="5">
        <f t="shared" si="1"/>
        <v>-1.3822124999592973</v>
      </c>
      <c r="I64" s="5">
        <f t="shared" si="2"/>
        <v>0</v>
      </c>
      <c r="J64" s="6">
        <f>-Data!$B$1*Geom!A64*Geom!B64/Data!$B$4</f>
        <v>3.9074496000000005E-12</v>
      </c>
      <c r="K64" s="6">
        <v>0</v>
      </c>
      <c r="L64" s="6">
        <f>Data!$B$1*(Geom!B64^2-Data!$B$8^2)/(2*Data!$B$4)</f>
        <v>3</v>
      </c>
      <c r="M64" s="6">
        <f>(1/Data!$B$2)*(Geom!J64-Data!$B$3*Geom!K64)</f>
        <v>9.7686240000000022E-16</v>
      </c>
      <c r="N64" s="6">
        <f>(1/Data!$B$2)*(Geom!K64-Data!$B$3*Geom!J64)</f>
        <v>-2.9305872000000006E-16</v>
      </c>
      <c r="O64" s="6">
        <f>Geom!L64/Data!$B$6</f>
        <v>1.9500000000000001E-3</v>
      </c>
      <c r="P64" s="6">
        <f t="shared" si="3"/>
        <v>2.9250000000000001E-3</v>
      </c>
    </row>
    <row r="65" spans="1:16" x14ac:dyDescent="0.25">
      <c r="A65" s="5">
        <v>2.5</v>
      </c>
      <c r="B65" s="5">
        <v>1</v>
      </c>
      <c r="C65" s="5">
        <v>0</v>
      </c>
      <c r="D65" s="5">
        <f>(Data!$B$1*Geom!B65/(6*Data!$B$2*Data!$B$4))*(3*(Data!$B$7^2-Geom!A65^2)+(2+Data!$B$3)*(Geom!B65^2-Data!$B$8^2))</f>
        <v>-2.6398679999999997E-2</v>
      </c>
      <c r="E65" s="5">
        <f>(Data!$B$1/(6*Data!$B$2*Data!$B$4))*(3*Data!$B$3*Geom!A65*Geom!B65^2+Geom!A65^3-3*Data!$B$7^2*Geom!A65+2*Data!$B$7^3+Data!$B$8^2*(4+5*Data!$B$3)*(Data!$B$7-Geom!A65))</f>
        <v>-1.3822160999999999</v>
      </c>
      <c r="F65" s="5">
        <v>0</v>
      </c>
      <c r="G65" s="5">
        <f t="shared" si="0"/>
        <v>2.4736013200000002</v>
      </c>
      <c r="H65" s="5">
        <f t="shared" si="1"/>
        <v>-0.38221609999999995</v>
      </c>
      <c r="I65" s="5">
        <f t="shared" si="2"/>
        <v>0</v>
      </c>
      <c r="J65" s="6">
        <f>-Data!$B$1*Geom!A65*Geom!B65/Data!$B$4</f>
        <v>9.6000000000000002E-2</v>
      </c>
      <c r="K65" s="6">
        <v>0</v>
      </c>
      <c r="L65" s="6">
        <f>Data!$B$1*(Geom!B65^2-Data!$B$8^2)/(2*Data!$B$4)</f>
        <v>2.9808000000000003</v>
      </c>
      <c r="M65" s="6">
        <f>(1/Data!$B$2)*(Geom!J65-Data!$B$3*Geom!K65)</f>
        <v>2.4000000000000001E-5</v>
      </c>
      <c r="N65" s="6">
        <f>(1/Data!$B$2)*(Geom!K65-Data!$B$3*Geom!J65)</f>
        <v>-7.1999999999999997E-6</v>
      </c>
      <c r="O65" s="6">
        <f>Geom!L65/Data!$B$6</f>
        <v>1.9375200000000003E-3</v>
      </c>
      <c r="P65" s="6">
        <f t="shared" si="3"/>
        <v>2.8888318080000008E-3</v>
      </c>
    </row>
    <row r="66" spans="1:16" x14ac:dyDescent="0.25">
      <c r="A66" s="5">
        <v>2.5</v>
      </c>
      <c r="B66" s="5">
        <v>2</v>
      </c>
      <c r="C66" s="5">
        <v>0</v>
      </c>
      <c r="D66" s="5">
        <f>(Data!$B$1*Geom!B66/(6*Data!$B$2*Data!$B$4))*(3*(Data!$B$7^2-Geom!A66^2)+(2+Data!$B$3)*(Geom!B66^2-Data!$B$8^2))</f>
        <v>-5.2819440000000002E-2</v>
      </c>
      <c r="E66" s="5">
        <f>(Data!$B$1/(6*Data!$B$2*Data!$B$4))*(3*Data!$B$3*Geom!A66*Geom!B66^2+Geom!A66^3-3*Data!$B$7^2*Geom!A66+2*Data!$B$7^3+Data!$B$8^2*(4+5*Data!$B$3)*(Data!$B$7-Geom!A66))</f>
        <v>-1.3822269</v>
      </c>
      <c r="F66" s="5">
        <v>0</v>
      </c>
      <c r="G66" s="5">
        <f t="shared" si="0"/>
        <v>2.4471805600000001</v>
      </c>
      <c r="H66" s="5">
        <f t="shared" si="1"/>
        <v>0.61777309999999996</v>
      </c>
      <c r="I66" s="5">
        <f t="shared" si="2"/>
        <v>0</v>
      </c>
      <c r="J66" s="6">
        <f>-Data!$B$1*Geom!A66*Geom!B66/Data!$B$4</f>
        <v>0.192</v>
      </c>
      <c r="K66" s="6">
        <v>0</v>
      </c>
      <c r="L66" s="6">
        <f>Data!$B$1*(Geom!B66^2-Data!$B$8^2)/(2*Data!$B$4)</f>
        <v>2.9232</v>
      </c>
      <c r="M66" s="6">
        <f>(1/Data!$B$2)*(Geom!J66-Data!$B$3*Geom!K66)</f>
        <v>4.8000000000000001E-5</v>
      </c>
      <c r="N66" s="6">
        <f>(1/Data!$B$2)*(Geom!K66-Data!$B$3*Geom!J66)</f>
        <v>-1.4399999999999999E-5</v>
      </c>
      <c r="O66" s="6">
        <f>Geom!L66/Data!$B$6</f>
        <v>1.9000800000000002E-3</v>
      </c>
      <c r="P66" s="6">
        <f t="shared" si="3"/>
        <v>2.7817649280000006E-3</v>
      </c>
    </row>
    <row r="67" spans="1:16" x14ac:dyDescent="0.25">
      <c r="A67" s="5">
        <v>2.5</v>
      </c>
      <c r="B67" s="5">
        <v>3</v>
      </c>
      <c r="C67" s="5">
        <v>0</v>
      </c>
      <c r="D67" s="5">
        <f>(Data!$B$1*Geom!B67/(6*Data!$B$2*Data!$B$4))*(3*(Data!$B$7^2-Geom!A67^2)+(2+Data!$B$3)*(Geom!B67^2-Data!$B$8^2))</f>
        <v>-7.9284359999999998E-2</v>
      </c>
      <c r="E67" s="5">
        <f>(Data!$B$1/(6*Data!$B$2*Data!$B$4))*(3*Data!$B$3*Geom!A67*Geom!B67^2+Geom!A67^3-3*Data!$B$7^2*Geom!A67+2*Data!$B$7^3+Data!$B$8^2*(4+5*Data!$B$3)*(Data!$B$7-Geom!A67))</f>
        <v>-1.3822448999999999</v>
      </c>
      <c r="F67" s="5">
        <v>0</v>
      </c>
      <c r="G67" s="5">
        <f t="shared" ref="G67:G130" si="4">A67+D67</f>
        <v>2.4207156400000001</v>
      </c>
      <c r="H67" s="5">
        <f t="shared" ref="H67:H130" si="5">B67+E67</f>
        <v>1.6177551000000001</v>
      </c>
      <c r="I67" s="5">
        <f t="shared" ref="I67:I130" si="6">C67+F67</f>
        <v>0</v>
      </c>
      <c r="J67" s="6">
        <f>-Data!$B$1*Geom!A67*Geom!B67/Data!$B$4</f>
        <v>0.28800000000000003</v>
      </c>
      <c r="K67" s="6">
        <v>0</v>
      </c>
      <c r="L67" s="6">
        <f>Data!$B$1*(Geom!B67^2-Data!$B$8^2)/(2*Data!$B$4)</f>
        <v>2.8272000000000004</v>
      </c>
      <c r="M67" s="6">
        <f>(1/Data!$B$2)*(Geom!J67-Data!$B$3*Geom!K67)</f>
        <v>7.2000000000000015E-5</v>
      </c>
      <c r="N67" s="6">
        <f>(1/Data!$B$2)*(Geom!K67-Data!$B$3*Geom!J67)</f>
        <v>-2.1600000000000003E-5</v>
      </c>
      <c r="O67" s="6">
        <f>Geom!L67/Data!$B$6</f>
        <v>1.8376800000000004E-3</v>
      </c>
      <c r="P67" s="6">
        <f t="shared" ref="P67:P130" si="7">0.5*(J67*M67+K67*N67+L67*O67)</f>
        <v>2.6081124480000009E-3</v>
      </c>
    </row>
    <row r="68" spans="1:16" x14ac:dyDescent="0.25">
      <c r="A68" s="5">
        <v>2.5</v>
      </c>
      <c r="B68" s="5">
        <v>4</v>
      </c>
      <c r="C68" s="5">
        <v>0</v>
      </c>
      <c r="D68" s="5">
        <f>(Data!$B$1*Geom!B68/(6*Data!$B$2*Data!$B$4))*(3*(Data!$B$7^2-Geom!A68^2)+(2+Data!$B$3)*(Geom!B68^2-Data!$B$8^2))</f>
        <v>-0.10581552</v>
      </c>
      <c r="E68" s="5">
        <f>(Data!$B$1/(6*Data!$B$2*Data!$B$4))*(3*Data!$B$3*Geom!A68*Geom!B68^2+Geom!A68^3-3*Data!$B$7^2*Geom!A68+2*Data!$B$7^3+Data!$B$8^2*(4+5*Data!$B$3)*(Data!$B$7-Geom!A68))</f>
        <v>-1.3822700999999999</v>
      </c>
      <c r="F68" s="5">
        <v>0</v>
      </c>
      <c r="G68" s="5">
        <f t="shared" si="4"/>
        <v>2.3941844799999998</v>
      </c>
      <c r="H68" s="5">
        <f t="shared" si="5"/>
        <v>2.6177299000000001</v>
      </c>
      <c r="I68" s="5">
        <f t="shared" si="6"/>
        <v>0</v>
      </c>
      <c r="J68" s="6">
        <f>-Data!$B$1*Geom!A68*Geom!B68/Data!$B$4</f>
        <v>0.38400000000000001</v>
      </c>
      <c r="K68" s="6">
        <v>0</v>
      </c>
      <c r="L68" s="6">
        <f>Data!$B$1*(Geom!B68^2-Data!$B$8^2)/(2*Data!$B$4)</f>
        <v>2.6928000000000001</v>
      </c>
      <c r="M68" s="6">
        <f>(1/Data!$B$2)*(Geom!J68-Data!$B$3*Geom!K68)</f>
        <v>9.6000000000000002E-5</v>
      </c>
      <c r="N68" s="6">
        <f>(1/Data!$B$2)*(Geom!K68-Data!$B$3*Geom!J68)</f>
        <v>-2.8799999999999999E-5</v>
      </c>
      <c r="O68" s="6">
        <f>Geom!L68/Data!$B$6</f>
        <v>1.7503200000000001E-3</v>
      </c>
      <c r="P68" s="6">
        <f t="shared" si="7"/>
        <v>2.3750628480000003E-3</v>
      </c>
    </row>
    <row r="69" spans="1:16" x14ac:dyDescent="0.25">
      <c r="A69" s="5">
        <v>2.5</v>
      </c>
      <c r="B69" s="5">
        <v>5</v>
      </c>
      <c r="C69" s="5">
        <v>0</v>
      </c>
      <c r="D69" s="5">
        <f>(Data!$B$1*Geom!B69/(6*Data!$B$2*Data!$B$4))*(3*(Data!$B$7^2-Geom!A69^2)+(2+Data!$B$3)*(Geom!B69^2-Data!$B$8^2))</f>
        <v>-0.132435</v>
      </c>
      <c r="E69" s="5">
        <f>(Data!$B$1/(6*Data!$B$2*Data!$B$4))*(3*Data!$B$3*Geom!A69*Geom!B69^2+Geom!A69^3-3*Data!$B$7^2*Geom!A69+2*Data!$B$7^3+Data!$B$8^2*(4+5*Data!$B$3)*(Data!$B$7-Geom!A69))</f>
        <v>-1.3823025</v>
      </c>
      <c r="F69" s="5">
        <v>0</v>
      </c>
      <c r="G69" s="5">
        <f t="shared" si="4"/>
        <v>2.3675649999999999</v>
      </c>
      <c r="H69" s="5">
        <f t="shared" si="5"/>
        <v>3.6176975000000002</v>
      </c>
      <c r="I69" s="5">
        <f t="shared" si="6"/>
        <v>0</v>
      </c>
      <c r="J69" s="6">
        <f>-Data!$B$1*Geom!A69*Geom!B69/Data!$B$4</f>
        <v>0.48000000000000004</v>
      </c>
      <c r="K69" s="6">
        <v>0</v>
      </c>
      <c r="L69" s="6">
        <f>Data!$B$1*(Geom!B69^2-Data!$B$8^2)/(2*Data!$B$4)</f>
        <v>2.52</v>
      </c>
      <c r="M69" s="6">
        <f>(1/Data!$B$2)*(Geom!J69-Data!$B$3*Geom!K69)</f>
        <v>1.2000000000000002E-4</v>
      </c>
      <c r="N69" s="6">
        <f>(1/Data!$B$2)*(Geom!K69-Data!$B$3*Geom!J69)</f>
        <v>-3.6000000000000008E-5</v>
      </c>
      <c r="O69" s="6">
        <f>Geom!L69/Data!$B$6</f>
        <v>1.6380000000000001E-3</v>
      </c>
      <c r="P69" s="6">
        <f t="shared" si="7"/>
        <v>2.09268E-3</v>
      </c>
    </row>
    <row r="70" spans="1:16" x14ac:dyDescent="0.25">
      <c r="A70" s="5">
        <v>2.5</v>
      </c>
      <c r="B70" s="5">
        <v>6</v>
      </c>
      <c r="C70" s="5">
        <v>0</v>
      </c>
      <c r="D70" s="5">
        <f>(Data!$B$1*Geom!B70/(6*Data!$B$2*Data!$B$4))*(3*(Data!$B$7^2-Geom!A70^2)+(2+Data!$B$3)*(Geom!B70^2-Data!$B$8^2))</f>
        <v>-0.15916487999999998</v>
      </c>
      <c r="E70" s="5">
        <f>(Data!$B$1/(6*Data!$B$2*Data!$B$4))*(3*Data!$B$3*Geom!A70*Geom!B70^2+Geom!A70^3-3*Data!$B$7^2*Geom!A70+2*Data!$B$7^3+Data!$B$8^2*(4+5*Data!$B$3)*(Data!$B$7-Geom!A70))</f>
        <v>-1.3823421</v>
      </c>
      <c r="F70" s="5">
        <v>0</v>
      </c>
      <c r="G70" s="5">
        <f t="shared" si="4"/>
        <v>2.3408351199999999</v>
      </c>
      <c r="H70" s="5">
        <f t="shared" si="5"/>
        <v>4.6176579000000002</v>
      </c>
      <c r="I70" s="5">
        <f t="shared" si="6"/>
        <v>0</v>
      </c>
      <c r="J70" s="6">
        <f>-Data!$B$1*Geom!A70*Geom!B70/Data!$B$4</f>
        <v>0.57600000000000007</v>
      </c>
      <c r="K70" s="6">
        <v>0</v>
      </c>
      <c r="L70" s="6">
        <f>Data!$B$1*(Geom!B70^2-Data!$B$8^2)/(2*Data!$B$4)</f>
        <v>2.3088000000000002</v>
      </c>
      <c r="M70" s="6">
        <f>(1/Data!$B$2)*(Geom!J70-Data!$B$3*Geom!K70)</f>
        <v>1.4400000000000003E-4</v>
      </c>
      <c r="N70" s="6">
        <f>(1/Data!$B$2)*(Geom!K70-Data!$B$3*Geom!J70)</f>
        <v>-4.3200000000000007E-5</v>
      </c>
      <c r="O70" s="6">
        <f>Geom!L70/Data!$B$6</f>
        <v>1.5007200000000003E-3</v>
      </c>
      <c r="P70" s="6">
        <f t="shared" si="7"/>
        <v>1.7739031680000005E-3</v>
      </c>
    </row>
    <row r="71" spans="1:16" x14ac:dyDescent="0.25">
      <c r="A71" s="5">
        <v>2.5</v>
      </c>
      <c r="B71" s="5">
        <v>7</v>
      </c>
      <c r="C71" s="5">
        <v>0</v>
      </c>
      <c r="D71" s="5">
        <f>(Data!$B$1*Geom!B71/(6*Data!$B$2*Data!$B$4))*(3*(Data!$B$7^2-Geom!A71^2)+(2+Data!$B$3)*(Geom!B71^2-Data!$B$8^2))</f>
        <v>-0.18602724000000001</v>
      </c>
      <c r="E71" s="5">
        <f>(Data!$B$1/(6*Data!$B$2*Data!$B$4))*(3*Data!$B$3*Geom!A71*Geom!B71^2+Geom!A71^3-3*Data!$B$7^2*Geom!A71+2*Data!$B$7^3+Data!$B$8^2*(4+5*Data!$B$3)*(Data!$B$7-Geom!A71))</f>
        <v>-1.3823889</v>
      </c>
      <c r="F71" s="5">
        <v>0</v>
      </c>
      <c r="G71" s="5">
        <f t="shared" si="4"/>
        <v>2.31397276</v>
      </c>
      <c r="H71" s="5">
        <f t="shared" si="5"/>
        <v>5.6176110999999995</v>
      </c>
      <c r="I71" s="5">
        <f t="shared" si="6"/>
        <v>0</v>
      </c>
      <c r="J71" s="6">
        <f>-Data!$B$1*Geom!A71*Geom!B71/Data!$B$4</f>
        <v>0.67200000000000004</v>
      </c>
      <c r="K71" s="6">
        <v>0</v>
      </c>
      <c r="L71" s="6">
        <f>Data!$B$1*(Geom!B71^2-Data!$B$8^2)/(2*Data!$B$4)</f>
        <v>2.0592000000000001</v>
      </c>
      <c r="M71" s="6">
        <f>(1/Data!$B$2)*(Geom!J71-Data!$B$3*Geom!K71)</f>
        <v>1.6800000000000002E-4</v>
      </c>
      <c r="N71" s="6">
        <f>(1/Data!$B$2)*(Geom!K71-Data!$B$3*Geom!J71)</f>
        <v>-5.0399999999999999E-5</v>
      </c>
      <c r="O71" s="6">
        <f>Geom!L71/Data!$B$6</f>
        <v>1.3384800000000002E-3</v>
      </c>
      <c r="P71" s="6">
        <f t="shared" si="7"/>
        <v>1.4345470080000002E-3</v>
      </c>
    </row>
    <row r="72" spans="1:16" x14ac:dyDescent="0.25">
      <c r="A72" s="5">
        <v>2.5</v>
      </c>
      <c r="B72" s="5">
        <v>8</v>
      </c>
      <c r="C72" s="5">
        <v>0</v>
      </c>
      <c r="D72" s="5">
        <f>(Data!$B$1*Geom!B72/(6*Data!$B$2*Data!$B$4))*(3*(Data!$B$7^2-Geom!A72^2)+(2+Data!$B$3)*(Geom!B72^2-Data!$B$8^2))</f>
        <v>-0.21304416000000001</v>
      </c>
      <c r="E72" s="5">
        <f>(Data!$B$1/(6*Data!$B$2*Data!$B$4))*(3*Data!$B$3*Geom!A72*Geom!B72^2+Geom!A72^3-3*Data!$B$7^2*Geom!A72+2*Data!$B$7^3+Data!$B$8^2*(4+5*Data!$B$3)*(Data!$B$7-Geom!A72))</f>
        <v>-1.3824429</v>
      </c>
      <c r="F72" s="5">
        <v>0</v>
      </c>
      <c r="G72" s="5">
        <f t="shared" si="4"/>
        <v>2.2869558400000001</v>
      </c>
      <c r="H72" s="5">
        <f t="shared" si="5"/>
        <v>6.6175571</v>
      </c>
      <c r="I72" s="5">
        <f t="shared" si="6"/>
        <v>0</v>
      </c>
      <c r="J72" s="6">
        <f>-Data!$B$1*Geom!A72*Geom!B72/Data!$B$4</f>
        <v>0.76800000000000002</v>
      </c>
      <c r="K72" s="6">
        <v>0</v>
      </c>
      <c r="L72" s="6">
        <f>Data!$B$1*(Geom!B72^2-Data!$B$8^2)/(2*Data!$B$4)</f>
        <v>1.7712000000000001</v>
      </c>
      <c r="M72" s="6">
        <f>(1/Data!$B$2)*(Geom!J72-Data!$B$3*Geom!K72)</f>
        <v>1.92E-4</v>
      </c>
      <c r="N72" s="6">
        <f>(1/Data!$B$2)*(Geom!K72-Data!$B$3*Geom!J72)</f>
        <v>-5.7599999999999997E-5</v>
      </c>
      <c r="O72" s="6">
        <f>Geom!L72/Data!$B$6</f>
        <v>1.1512800000000002E-3</v>
      </c>
      <c r="P72" s="6">
        <f t="shared" si="7"/>
        <v>1.0933015680000004E-3</v>
      </c>
    </row>
    <row r="73" spans="1:16" x14ac:dyDescent="0.25">
      <c r="A73" s="5">
        <v>2.5</v>
      </c>
      <c r="B73" s="5">
        <v>9</v>
      </c>
      <c r="C73" s="5">
        <v>0</v>
      </c>
      <c r="D73" s="5">
        <f>(Data!$B$1*Geom!B73/(6*Data!$B$2*Data!$B$4))*(3*(Data!$B$7^2-Geom!A73^2)+(2+Data!$B$3)*(Geom!B73^2-Data!$B$8^2))</f>
        <v>-0.24023771999999999</v>
      </c>
      <c r="E73" s="5">
        <f>(Data!$B$1/(6*Data!$B$2*Data!$B$4))*(3*Data!$B$3*Geom!A73*Geom!B73^2+Geom!A73^3-3*Data!$B$7^2*Geom!A73+2*Data!$B$7^3+Data!$B$8^2*(4+5*Data!$B$3)*(Data!$B$7-Geom!A73))</f>
        <v>-1.3825041</v>
      </c>
      <c r="F73" s="5">
        <v>0</v>
      </c>
      <c r="G73" s="5">
        <f t="shared" si="4"/>
        <v>2.2597622799999999</v>
      </c>
      <c r="H73" s="5">
        <f t="shared" si="5"/>
        <v>7.6174958999999998</v>
      </c>
      <c r="I73" s="5">
        <f t="shared" si="6"/>
        <v>0</v>
      </c>
      <c r="J73" s="6">
        <f>-Data!$B$1*Geom!A73*Geom!B73/Data!$B$4</f>
        <v>0.8640000000000001</v>
      </c>
      <c r="K73" s="6">
        <v>0</v>
      </c>
      <c r="L73" s="6">
        <f>Data!$B$1*(Geom!B73^2-Data!$B$8^2)/(2*Data!$B$4)</f>
        <v>1.4448000000000001</v>
      </c>
      <c r="M73" s="6">
        <f>(1/Data!$B$2)*(Geom!J73-Data!$B$3*Geom!K73)</f>
        <v>2.1600000000000002E-4</v>
      </c>
      <c r="N73" s="6">
        <f>(1/Data!$B$2)*(Geom!K73-Data!$B$3*Geom!J73)</f>
        <v>-6.4800000000000017E-5</v>
      </c>
      <c r="O73" s="6">
        <f>Geom!L73/Data!$B$6</f>
        <v>9.391200000000001E-4</v>
      </c>
      <c r="P73" s="6">
        <f t="shared" si="7"/>
        <v>7.7173228800000017E-4</v>
      </c>
    </row>
    <row r="74" spans="1:16" x14ac:dyDescent="0.25">
      <c r="A74" s="5">
        <v>2.5</v>
      </c>
      <c r="B74" s="5">
        <v>10</v>
      </c>
      <c r="C74" s="5">
        <v>0</v>
      </c>
      <c r="D74" s="5">
        <f>(Data!$B$1*Geom!B74/(6*Data!$B$2*Data!$B$4))*(3*(Data!$B$7^2-Geom!A74^2)+(2+Data!$B$3)*(Geom!B74^2-Data!$B$8^2))</f>
        <v>-0.26762999999999998</v>
      </c>
      <c r="E74" s="5">
        <f>(Data!$B$1/(6*Data!$B$2*Data!$B$4))*(3*Data!$B$3*Geom!A74*Geom!B74^2+Geom!A74^3-3*Data!$B$7^2*Geom!A74+2*Data!$B$7^3+Data!$B$8^2*(4+5*Data!$B$3)*(Data!$B$7-Geom!A74))</f>
        <v>-1.3825725</v>
      </c>
      <c r="F74" s="5">
        <v>0</v>
      </c>
      <c r="G74" s="5">
        <f t="shared" si="4"/>
        <v>2.23237</v>
      </c>
      <c r="H74" s="5">
        <f t="shared" si="5"/>
        <v>8.6174274999999998</v>
      </c>
      <c r="I74" s="5">
        <f t="shared" si="6"/>
        <v>0</v>
      </c>
      <c r="J74" s="6">
        <f>-Data!$B$1*Geom!A74*Geom!B74/Data!$B$4</f>
        <v>0.96000000000000008</v>
      </c>
      <c r="K74" s="6">
        <v>0</v>
      </c>
      <c r="L74" s="6">
        <f>Data!$B$1*(Geom!B74^2-Data!$B$8^2)/(2*Data!$B$4)</f>
        <v>1.08</v>
      </c>
      <c r="M74" s="6">
        <f>(1/Data!$B$2)*(Geom!J74-Data!$B$3*Geom!K74)</f>
        <v>2.4000000000000003E-4</v>
      </c>
      <c r="N74" s="6">
        <f>(1/Data!$B$2)*(Geom!K74-Data!$B$3*Geom!J74)</f>
        <v>-7.2000000000000015E-5</v>
      </c>
      <c r="O74" s="6">
        <f>Geom!L74/Data!$B$6</f>
        <v>7.0200000000000015E-4</v>
      </c>
      <c r="P74" s="6">
        <f t="shared" si="7"/>
        <v>4.9428000000000015E-4</v>
      </c>
    </row>
    <row r="75" spans="1:16" x14ac:dyDescent="0.25">
      <c r="A75" s="5">
        <v>2.5</v>
      </c>
      <c r="B75" s="5">
        <v>11</v>
      </c>
      <c r="C75" s="5">
        <v>0</v>
      </c>
      <c r="D75" s="5">
        <f>(Data!$B$1*Geom!B75/(6*Data!$B$2*Data!$B$4))*(3*(Data!$B$7^2-Geom!A75^2)+(2+Data!$B$3)*(Geom!B75^2-Data!$B$8^2))</f>
        <v>-0.29524307999999999</v>
      </c>
      <c r="E75" s="5">
        <f>(Data!$B$1/(6*Data!$B$2*Data!$B$4))*(3*Data!$B$3*Geom!A75*Geom!B75^2+Geom!A75^3-3*Data!$B$7^2*Geom!A75+2*Data!$B$7^3+Data!$B$8^2*(4+5*Data!$B$3)*(Data!$B$7-Geom!A75))</f>
        <v>-1.3826480999999999</v>
      </c>
      <c r="F75" s="5">
        <v>0</v>
      </c>
      <c r="G75" s="5">
        <f t="shared" si="4"/>
        <v>2.2047569199999999</v>
      </c>
      <c r="H75" s="5">
        <f t="shared" si="5"/>
        <v>9.6173518999999992</v>
      </c>
      <c r="I75" s="5">
        <f t="shared" si="6"/>
        <v>0</v>
      </c>
      <c r="J75" s="6">
        <f>-Data!$B$1*Geom!A75*Geom!B75/Data!$B$4</f>
        <v>1.056</v>
      </c>
      <c r="K75" s="6">
        <v>0</v>
      </c>
      <c r="L75" s="6">
        <f>Data!$B$1*(Geom!B75^2-Data!$B$8^2)/(2*Data!$B$4)</f>
        <v>0.67680000000000007</v>
      </c>
      <c r="M75" s="6">
        <f>(1/Data!$B$2)*(Geom!J75-Data!$B$3*Geom!K75)</f>
        <v>2.6400000000000002E-4</v>
      </c>
      <c r="N75" s="6">
        <f>(1/Data!$B$2)*(Geom!K75-Data!$B$3*Geom!J75)</f>
        <v>-7.9200000000000014E-5</v>
      </c>
      <c r="O75" s="6">
        <f>Geom!L75/Data!$B$6</f>
        <v>4.3992000000000006E-4</v>
      </c>
      <c r="P75" s="6">
        <f t="shared" si="7"/>
        <v>2.8826092800000001E-4</v>
      </c>
    </row>
    <row r="76" spans="1:16" x14ac:dyDescent="0.25">
      <c r="A76" s="5">
        <v>2.5</v>
      </c>
      <c r="B76" s="5">
        <v>12</v>
      </c>
      <c r="C76" s="5">
        <v>0</v>
      </c>
      <c r="D76" s="5">
        <f>(Data!$B$1*Geom!B76/(6*Data!$B$2*Data!$B$4))*(3*(Data!$B$7^2-Geom!A76^2)+(2+Data!$B$3)*(Geom!B76^2-Data!$B$8^2))</f>
        <v>-0.32309904</v>
      </c>
      <c r="E76" s="5">
        <f>(Data!$B$1/(6*Data!$B$2*Data!$B$4))*(3*Data!$B$3*Geom!A76*Geom!B76^2+Geom!A76^3-3*Data!$B$7^2*Geom!A76+2*Data!$B$7^3+Data!$B$8^2*(4+5*Data!$B$3)*(Data!$B$7-Geom!A76))</f>
        <v>-1.3827308999999999</v>
      </c>
      <c r="F76" s="5">
        <v>0</v>
      </c>
      <c r="G76" s="5">
        <f t="shared" si="4"/>
        <v>2.1769009600000002</v>
      </c>
      <c r="H76" s="5">
        <f t="shared" si="5"/>
        <v>10.6172691</v>
      </c>
      <c r="I76" s="5">
        <f t="shared" si="6"/>
        <v>0</v>
      </c>
      <c r="J76" s="6">
        <f>-Data!$B$1*Geom!A76*Geom!B76/Data!$B$4</f>
        <v>1.1520000000000001</v>
      </c>
      <c r="K76" s="6">
        <v>0</v>
      </c>
      <c r="L76" s="6">
        <f>Data!$B$1*(Geom!B76^2-Data!$B$8^2)/(2*Data!$B$4)</f>
        <v>0.23520000000000002</v>
      </c>
      <c r="M76" s="6">
        <f>(1/Data!$B$2)*(Geom!J76-Data!$B$3*Geom!K76)</f>
        <v>2.8800000000000006E-4</v>
      </c>
      <c r="N76" s="6">
        <f>(1/Data!$B$2)*(Geom!K76-Data!$B$3*Geom!J76)</f>
        <v>-8.6400000000000013E-5</v>
      </c>
      <c r="O76" s="6">
        <f>Geom!L76/Data!$B$6</f>
        <v>1.5288000000000001E-4</v>
      </c>
      <c r="P76" s="6">
        <f t="shared" si="7"/>
        <v>1.8386668800000005E-4</v>
      </c>
    </row>
    <row r="77" spans="1:16" x14ac:dyDescent="0.25">
      <c r="A77" s="5">
        <v>3.5</v>
      </c>
      <c r="B77" s="5">
        <v>-12</v>
      </c>
      <c r="C77" s="5">
        <v>0</v>
      </c>
      <c r="D77" s="5">
        <f>(Data!$B$1*Geom!B77/(6*Data!$B$2*Data!$B$4))*(3*(Data!$B$7^2-Geom!A77^2)+(2+Data!$B$3)*(Geom!B77^2-Data!$B$8^2))</f>
        <v>0.32275344</v>
      </c>
      <c r="E77" s="5">
        <f>(Data!$B$1/(6*Data!$B$2*Data!$B$4))*(3*Data!$B$3*Geom!A77*Geom!B77^2+Geom!A77^3-3*Data!$B$7^2*Geom!A77+2*Data!$B$7^3+Data!$B$8^2*(4+5*Data!$B$3)*(Data!$B$7-Geom!A77))</f>
        <v>-1.3546068599999999</v>
      </c>
      <c r="F77" s="5">
        <v>0</v>
      </c>
      <c r="G77" s="5">
        <f t="shared" si="4"/>
        <v>3.8227534400000001</v>
      </c>
      <c r="H77" s="5">
        <f t="shared" si="5"/>
        <v>-13.354606860000001</v>
      </c>
      <c r="I77" s="5">
        <f t="shared" si="6"/>
        <v>0</v>
      </c>
      <c r="J77" s="6">
        <f>-Data!$B$1*Geom!A77*Geom!B77/Data!$B$4</f>
        <v>-1.6128</v>
      </c>
      <c r="K77" s="6">
        <v>0</v>
      </c>
      <c r="L77" s="6">
        <f>Data!$B$1*(Geom!B77^2-Data!$B$8^2)/(2*Data!$B$4)</f>
        <v>0.23520000000000002</v>
      </c>
      <c r="M77" s="6">
        <f>(1/Data!$B$2)*(Geom!J77-Data!$B$3*Geom!K77)</f>
        <v>-4.0319999999999999E-4</v>
      </c>
      <c r="N77" s="6">
        <f>(1/Data!$B$2)*(Geom!K77-Data!$B$3*Geom!J77)</f>
        <v>1.2095999999999999E-4</v>
      </c>
      <c r="O77" s="6">
        <f>Geom!L77/Data!$B$6</f>
        <v>1.5288000000000001E-4</v>
      </c>
      <c r="P77" s="6">
        <f t="shared" si="7"/>
        <v>3.43119168E-4</v>
      </c>
    </row>
    <row r="78" spans="1:16" x14ac:dyDescent="0.25">
      <c r="A78" s="5">
        <v>3.5</v>
      </c>
      <c r="B78" s="5">
        <v>-11</v>
      </c>
      <c r="C78" s="5">
        <v>0</v>
      </c>
      <c r="D78" s="5">
        <f>(Data!$B$1*Geom!B78/(6*Data!$B$2*Data!$B$4))*(3*(Data!$B$7^2-Geom!A78^2)+(2+Data!$B$3)*(Geom!B78^2-Data!$B$8^2))</f>
        <v>0.29492627999999999</v>
      </c>
      <c r="E78" s="5">
        <f>(Data!$B$1/(6*Data!$B$2*Data!$B$4))*(3*Data!$B$3*Geom!A78*Geom!B78^2+Geom!A78^3-3*Data!$B$7^2*Geom!A78+2*Data!$B$7^3+Data!$B$8^2*(4+5*Data!$B$3)*(Data!$B$7-Geom!A78))</f>
        <v>-1.35449094</v>
      </c>
      <c r="F78" s="5">
        <v>0</v>
      </c>
      <c r="G78" s="5">
        <f t="shared" si="4"/>
        <v>3.7949262799999999</v>
      </c>
      <c r="H78" s="5">
        <f t="shared" si="5"/>
        <v>-12.35449094</v>
      </c>
      <c r="I78" s="5">
        <f t="shared" si="6"/>
        <v>0</v>
      </c>
      <c r="J78" s="6">
        <f>-Data!$B$1*Geom!A78*Geom!B78/Data!$B$4</f>
        <v>-1.4784000000000002</v>
      </c>
      <c r="K78" s="6">
        <v>0</v>
      </c>
      <c r="L78" s="6">
        <f>Data!$B$1*(Geom!B78^2-Data!$B$8^2)/(2*Data!$B$4)</f>
        <v>0.67680000000000007</v>
      </c>
      <c r="M78" s="6">
        <f>(1/Data!$B$2)*(Geom!J78-Data!$B$3*Geom!K78)</f>
        <v>-3.6960000000000004E-4</v>
      </c>
      <c r="N78" s="6">
        <f>(1/Data!$B$2)*(Geom!K78-Data!$B$3*Geom!J78)</f>
        <v>1.1088000000000001E-4</v>
      </c>
      <c r="O78" s="6">
        <f>Geom!L78/Data!$B$6</f>
        <v>4.3992000000000006E-4</v>
      </c>
      <c r="P78" s="6">
        <f t="shared" si="7"/>
        <v>4.2207724800000007E-4</v>
      </c>
    </row>
    <row r="79" spans="1:16" x14ac:dyDescent="0.25">
      <c r="A79" s="5">
        <v>3.5</v>
      </c>
      <c r="B79" s="5">
        <v>-10</v>
      </c>
      <c r="C79" s="5">
        <v>0</v>
      </c>
      <c r="D79" s="5">
        <f>(Data!$B$1*Geom!B79/(6*Data!$B$2*Data!$B$4))*(3*(Data!$B$7^2-Geom!A79^2)+(2+Data!$B$3)*(Geom!B79^2-Data!$B$8^2))</f>
        <v>0.26734199999999997</v>
      </c>
      <c r="E79" s="5">
        <f>(Data!$B$1/(6*Data!$B$2*Data!$B$4))*(3*Data!$B$3*Geom!A79*Geom!B79^2+Geom!A79^3-3*Data!$B$7^2*Geom!A79+2*Data!$B$7^3+Data!$B$8^2*(4+5*Data!$B$3)*(Data!$B$7-Geom!A79))</f>
        <v>-1.3543851</v>
      </c>
      <c r="F79" s="5">
        <v>0</v>
      </c>
      <c r="G79" s="5">
        <f t="shared" si="4"/>
        <v>3.7673420000000002</v>
      </c>
      <c r="H79" s="5">
        <f t="shared" si="5"/>
        <v>-11.3543851</v>
      </c>
      <c r="I79" s="5">
        <f t="shared" si="6"/>
        <v>0</v>
      </c>
      <c r="J79" s="6">
        <f>-Data!$B$1*Geom!A79*Geom!B79/Data!$B$4</f>
        <v>-1.3440000000000001</v>
      </c>
      <c r="K79" s="6">
        <v>0</v>
      </c>
      <c r="L79" s="6">
        <f>Data!$B$1*(Geom!B79^2-Data!$B$8^2)/(2*Data!$B$4)</f>
        <v>1.08</v>
      </c>
      <c r="M79" s="6">
        <f>(1/Data!$B$2)*(Geom!J79-Data!$B$3*Geom!K79)</f>
        <v>-3.3600000000000004E-4</v>
      </c>
      <c r="N79" s="6">
        <f>(1/Data!$B$2)*(Geom!K79-Data!$B$3*Geom!J79)</f>
        <v>1.008E-4</v>
      </c>
      <c r="O79" s="6">
        <f>Geom!L79/Data!$B$6</f>
        <v>7.0200000000000015E-4</v>
      </c>
      <c r="P79" s="6">
        <f t="shared" si="7"/>
        <v>6.0487200000000022E-4</v>
      </c>
    </row>
    <row r="80" spans="1:16" x14ac:dyDescent="0.25">
      <c r="A80" s="5">
        <v>3.5</v>
      </c>
      <c r="B80" s="5">
        <v>-9</v>
      </c>
      <c r="C80" s="5">
        <v>0</v>
      </c>
      <c r="D80" s="5">
        <f>(Data!$B$1*Geom!B80/(6*Data!$B$2*Data!$B$4))*(3*(Data!$B$7^2-Geom!A80^2)+(2+Data!$B$3)*(Geom!B80^2-Data!$B$8^2))</f>
        <v>0.23997851999999997</v>
      </c>
      <c r="E80" s="5">
        <f>(Data!$B$1/(6*Data!$B$2*Data!$B$4))*(3*Data!$B$3*Geom!A80*Geom!B80^2+Geom!A80^3-3*Data!$B$7^2*Geom!A80+2*Data!$B$7^3+Data!$B$8^2*(4+5*Data!$B$3)*(Data!$B$7-Geom!A80))</f>
        <v>-1.35428934</v>
      </c>
      <c r="F80" s="5">
        <v>0</v>
      </c>
      <c r="G80" s="5">
        <f t="shared" si="4"/>
        <v>3.7399785200000002</v>
      </c>
      <c r="H80" s="5">
        <f t="shared" si="5"/>
        <v>-10.354289339999999</v>
      </c>
      <c r="I80" s="5">
        <f t="shared" si="6"/>
        <v>0</v>
      </c>
      <c r="J80" s="6">
        <f>-Data!$B$1*Geom!A80*Geom!B80/Data!$B$4</f>
        <v>-1.2096</v>
      </c>
      <c r="K80" s="6">
        <v>0</v>
      </c>
      <c r="L80" s="6">
        <f>Data!$B$1*(Geom!B80^2-Data!$B$8^2)/(2*Data!$B$4)</f>
        <v>1.4448000000000001</v>
      </c>
      <c r="M80" s="6">
        <f>(1/Data!$B$2)*(Geom!J80-Data!$B$3*Geom!K80)</f>
        <v>-3.0240000000000003E-4</v>
      </c>
      <c r="N80" s="6">
        <f>(1/Data!$B$2)*(Geom!K80-Data!$B$3*Geom!J80)</f>
        <v>9.0719999999999999E-5</v>
      </c>
      <c r="O80" s="6">
        <f>Geom!L80/Data!$B$6</f>
        <v>9.391200000000001E-4</v>
      </c>
      <c r="P80" s="6">
        <f t="shared" si="7"/>
        <v>8.6131180800000015E-4</v>
      </c>
    </row>
    <row r="81" spans="1:16" x14ac:dyDescent="0.25">
      <c r="A81" s="5">
        <v>3.5</v>
      </c>
      <c r="B81" s="5">
        <v>-8</v>
      </c>
      <c r="C81" s="5">
        <v>0</v>
      </c>
      <c r="D81" s="5">
        <f>(Data!$B$1*Geom!B81/(6*Data!$B$2*Data!$B$4))*(3*(Data!$B$7^2-Geom!A81^2)+(2+Data!$B$3)*(Geom!B81^2-Data!$B$8^2))</f>
        <v>0.21281375999999999</v>
      </c>
      <c r="E81" s="5">
        <f>(Data!$B$1/(6*Data!$B$2*Data!$B$4))*(3*Data!$B$3*Geom!A81*Geom!B81^2+Geom!A81^3-3*Data!$B$7^2*Geom!A81+2*Data!$B$7^3+Data!$B$8^2*(4+5*Data!$B$3)*(Data!$B$7-Geom!A81))</f>
        <v>-1.3542036599999998</v>
      </c>
      <c r="F81" s="5">
        <v>0</v>
      </c>
      <c r="G81" s="5">
        <f t="shared" si="4"/>
        <v>3.71281376</v>
      </c>
      <c r="H81" s="5">
        <f t="shared" si="5"/>
        <v>-9.3542036599999996</v>
      </c>
      <c r="I81" s="5">
        <f t="shared" si="6"/>
        <v>0</v>
      </c>
      <c r="J81" s="6">
        <f>-Data!$B$1*Geom!A81*Geom!B81/Data!$B$4</f>
        <v>-1.0752000000000002</v>
      </c>
      <c r="K81" s="6">
        <v>0</v>
      </c>
      <c r="L81" s="6">
        <f>Data!$B$1*(Geom!B81^2-Data!$B$8^2)/(2*Data!$B$4)</f>
        <v>1.7712000000000001</v>
      </c>
      <c r="M81" s="6">
        <f>(1/Data!$B$2)*(Geom!J81-Data!$B$3*Geom!K81)</f>
        <v>-2.6880000000000003E-4</v>
      </c>
      <c r="N81" s="6">
        <f>(1/Data!$B$2)*(Geom!K81-Data!$B$3*Geom!J81)</f>
        <v>8.064E-5</v>
      </c>
      <c r="O81" s="6">
        <f>Geom!L81/Data!$B$6</f>
        <v>1.1512800000000002E-3</v>
      </c>
      <c r="P81" s="6">
        <f t="shared" si="7"/>
        <v>1.1640804480000004E-3</v>
      </c>
    </row>
    <row r="82" spans="1:16" x14ac:dyDescent="0.25">
      <c r="A82" s="5">
        <v>3.5</v>
      </c>
      <c r="B82" s="5">
        <v>-7</v>
      </c>
      <c r="C82" s="5">
        <v>0</v>
      </c>
      <c r="D82" s="5">
        <f>(Data!$B$1*Geom!B82/(6*Data!$B$2*Data!$B$4))*(3*(Data!$B$7^2-Geom!A82^2)+(2+Data!$B$3)*(Geom!B82^2-Data!$B$8^2))</f>
        <v>0.18582563999999999</v>
      </c>
      <c r="E82" s="5">
        <f>(Data!$B$1/(6*Data!$B$2*Data!$B$4))*(3*Data!$B$3*Geom!A82*Geom!B82^2+Geom!A82^3-3*Data!$B$7^2*Geom!A82+2*Data!$B$7^3+Data!$B$8^2*(4+5*Data!$B$3)*(Data!$B$7-Geom!A82))</f>
        <v>-1.3541280599999999</v>
      </c>
      <c r="F82" s="5">
        <v>0</v>
      </c>
      <c r="G82" s="5">
        <f t="shared" si="4"/>
        <v>3.68582564</v>
      </c>
      <c r="H82" s="5">
        <f t="shared" si="5"/>
        <v>-8.3541280600000007</v>
      </c>
      <c r="I82" s="5">
        <f t="shared" si="6"/>
        <v>0</v>
      </c>
      <c r="J82" s="6">
        <f>-Data!$B$1*Geom!A82*Geom!B82/Data!$B$4</f>
        <v>-0.94080000000000008</v>
      </c>
      <c r="K82" s="6">
        <v>0</v>
      </c>
      <c r="L82" s="6">
        <f>Data!$B$1*(Geom!B82^2-Data!$B$8^2)/(2*Data!$B$4)</f>
        <v>2.0592000000000001</v>
      </c>
      <c r="M82" s="6">
        <f>(1/Data!$B$2)*(Geom!J82-Data!$B$3*Geom!K82)</f>
        <v>-2.3520000000000002E-4</v>
      </c>
      <c r="N82" s="6">
        <f>(1/Data!$B$2)*(Geom!K82-Data!$B$3*Geom!J82)</f>
        <v>7.0560000000000002E-5</v>
      </c>
      <c r="O82" s="6">
        <f>Geom!L82/Data!$B$6</f>
        <v>1.3384800000000002E-3</v>
      </c>
      <c r="P82" s="6">
        <f t="shared" si="7"/>
        <v>1.4887370880000003E-3</v>
      </c>
    </row>
    <row r="83" spans="1:16" x14ac:dyDescent="0.25">
      <c r="A83" s="5">
        <v>3.5</v>
      </c>
      <c r="B83" s="5">
        <v>-6</v>
      </c>
      <c r="C83" s="5">
        <v>0</v>
      </c>
      <c r="D83" s="5">
        <f>(Data!$B$1*Geom!B83/(6*Data!$B$2*Data!$B$4))*(3*(Data!$B$7^2-Geom!A83^2)+(2+Data!$B$3)*(Geom!B83^2-Data!$B$8^2))</f>
        <v>0.15899207999999998</v>
      </c>
      <c r="E83" s="5">
        <f>(Data!$B$1/(6*Data!$B$2*Data!$B$4))*(3*Data!$B$3*Geom!A83*Geom!B83^2+Geom!A83^3-3*Data!$B$7^2*Geom!A83+2*Data!$B$7^3+Data!$B$8^2*(4+5*Data!$B$3)*(Data!$B$7-Geom!A83))</f>
        <v>-1.3540625399999999</v>
      </c>
      <c r="F83" s="5">
        <v>0</v>
      </c>
      <c r="G83" s="5">
        <f t="shared" si="4"/>
        <v>3.65899208</v>
      </c>
      <c r="H83" s="5">
        <f t="shared" si="5"/>
        <v>-7.3540625400000001</v>
      </c>
      <c r="I83" s="5">
        <f t="shared" si="6"/>
        <v>0</v>
      </c>
      <c r="J83" s="6">
        <f>-Data!$B$1*Geom!A83*Geom!B83/Data!$B$4</f>
        <v>-0.80640000000000001</v>
      </c>
      <c r="K83" s="6">
        <v>0</v>
      </c>
      <c r="L83" s="6">
        <f>Data!$B$1*(Geom!B83^2-Data!$B$8^2)/(2*Data!$B$4)</f>
        <v>2.3088000000000002</v>
      </c>
      <c r="M83" s="6">
        <f>(1/Data!$B$2)*(Geom!J83-Data!$B$3*Geom!K83)</f>
        <v>-2.0159999999999999E-4</v>
      </c>
      <c r="N83" s="6">
        <f>(1/Data!$B$2)*(Geom!K83-Data!$B$3*Geom!J83)</f>
        <v>6.0479999999999997E-5</v>
      </c>
      <c r="O83" s="6">
        <f>Geom!L83/Data!$B$6</f>
        <v>1.5007200000000003E-3</v>
      </c>
      <c r="P83" s="6">
        <f t="shared" si="7"/>
        <v>1.8137162880000003E-3</v>
      </c>
    </row>
    <row r="84" spans="1:16" x14ac:dyDescent="0.25">
      <c r="A84" s="5">
        <v>3.5</v>
      </c>
      <c r="B84" s="5">
        <v>-5</v>
      </c>
      <c r="C84" s="5">
        <v>0</v>
      </c>
      <c r="D84" s="5">
        <f>(Data!$B$1*Geom!B84/(6*Data!$B$2*Data!$B$4))*(3*(Data!$B$7^2-Geom!A84^2)+(2+Data!$B$3)*(Geom!B84^2-Data!$B$8^2))</f>
        <v>0.13229099999999999</v>
      </c>
      <c r="E84" s="5">
        <f>(Data!$B$1/(6*Data!$B$2*Data!$B$4))*(3*Data!$B$3*Geom!A84*Geom!B84^2+Geom!A84^3-3*Data!$B$7^2*Geom!A84+2*Data!$B$7^3+Data!$B$8^2*(4+5*Data!$B$3)*(Data!$B$7-Geom!A84))</f>
        <v>-1.3540071</v>
      </c>
      <c r="F84" s="5">
        <v>0</v>
      </c>
      <c r="G84" s="5">
        <f t="shared" si="4"/>
        <v>3.6322909999999999</v>
      </c>
      <c r="H84" s="5">
        <f t="shared" si="5"/>
        <v>-6.3540071000000005</v>
      </c>
      <c r="I84" s="5">
        <f t="shared" si="6"/>
        <v>0</v>
      </c>
      <c r="J84" s="6">
        <f>-Data!$B$1*Geom!A84*Geom!B84/Data!$B$4</f>
        <v>-0.67200000000000004</v>
      </c>
      <c r="K84" s="6">
        <v>0</v>
      </c>
      <c r="L84" s="6">
        <f>Data!$B$1*(Geom!B84^2-Data!$B$8^2)/(2*Data!$B$4)</f>
        <v>2.52</v>
      </c>
      <c r="M84" s="6">
        <f>(1/Data!$B$2)*(Geom!J84-Data!$B$3*Geom!K84)</f>
        <v>-1.6800000000000002E-4</v>
      </c>
      <c r="N84" s="6">
        <f>(1/Data!$B$2)*(Geom!K84-Data!$B$3*Geom!J84)</f>
        <v>5.0399999999999999E-5</v>
      </c>
      <c r="O84" s="6">
        <f>Geom!L84/Data!$B$6</f>
        <v>1.6380000000000001E-3</v>
      </c>
      <c r="P84" s="6">
        <f t="shared" si="7"/>
        <v>2.1203280000000003E-3</v>
      </c>
    </row>
    <row r="85" spans="1:16" x14ac:dyDescent="0.25">
      <c r="A85" s="5">
        <v>3.5</v>
      </c>
      <c r="B85" s="5">
        <v>-4</v>
      </c>
      <c r="C85" s="5">
        <v>0</v>
      </c>
      <c r="D85" s="5">
        <f>(Data!$B$1*Geom!B85/(6*Data!$B$2*Data!$B$4))*(3*(Data!$B$7^2-Geom!A85^2)+(2+Data!$B$3)*(Geom!B85^2-Data!$B$8^2))</f>
        <v>0.10570031999999999</v>
      </c>
      <c r="E85" s="5">
        <f>(Data!$B$1/(6*Data!$B$2*Data!$B$4))*(3*Data!$B$3*Geom!A85*Geom!B85^2+Geom!A85^3-3*Data!$B$7^2*Geom!A85+2*Data!$B$7^3+Data!$B$8^2*(4+5*Data!$B$3)*(Data!$B$7-Geom!A85))</f>
        <v>-1.3539617399999999</v>
      </c>
      <c r="F85" s="5">
        <v>0</v>
      </c>
      <c r="G85" s="5">
        <f t="shared" si="4"/>
        <v>3.60570032</v>
      </c>
      <c r="H85" s="5">
        <f t="shared" si="5"/>
        <v>-5.3539617399999999</v>
      </c>
      <c r="I85" s="5">
        <f t="shared" si="6"/>
        <v>0</v>
      </c>
      <c r="J85" s="6">
        <f>-Data!$B$1*Geom!A85*Geom!B85/Data!$B$4</f>
        <v>-0.53760000000000008</v>
      </c>
      <c r="K85" s="6">
        <v>0</v>
      </c>
      <c r="L85" s="6">
        <f>Data!$B$1*(Geom!B85^2-Data!$B$8^2)/(2*Data!$B$4)</f>
        <v>2.6928000000000001</v>
      </c>
      <c r="M85" s="6">
        <f>(1/Data!$B$2)*(Geom!J85-Data!$B$3*Geom!K85)</f>
        <v>-1.3440000000000001E-4</v>
      </c>
      <c r="N85" s="6">
        <f>(1/Data!$B$2)*(Geom!K85-Data!$B$3*Geom!J85)</f>
        <v>4.032E-5</v>
      </c>
      <c r="O85" s="6">
        <f>Geom!L85/Data!$B$6</f>
        <v>1.7503200000000001E-3</v>
      </c>
      <c r="P85" s="6">
        <f t="shared" si="7"/>
        <v>2.3927575680000005E-3</v>
      </c>
    </row>
    <row r="86" spans="1:16" x14ac:dyDescent="0.25">
      <c r="A86" s="5">
        <v>3.5</v>
      </c>
      <c r="B86" s="5">
        <v>-3</v>
      </c>
      <c r="C86" s="5">
        <v>0</v>
      </c>
      <c r="D86" s="5">
        <f>(Data!$B$1*Geom!B86/(6*Data!$B$2*Data!$B$4))*(3*(Data!$B$7^2-Geom!A86^2)+(2+Data!$B$3)*(Geom!B86^2-Data!$B$8^2))</f>
        <v>7.9197959999999998E-2</v>
      </c>
      <c r="E86" s="5">
        <f>(Data!$B$1/(6*Data!$B$2*Data!$B$4))*(3*Data!$B$3*Geom!A86*Geom!B86^2+Geom!A86^3-3*Data!$B$7^2*Geom!A86+2*Data!$B$7^3+Data!$B$8^2*(4+5*Data!$B$3)*(Data!$B$7-Geom!A86))</f>
        <v>-1.3539264599999998</v>
      </c>
      <c r="F86" s="5">
        <v>0</v>
      </c>
      <c r="G86" s="5">
        <f t="shared" si="4"/>
        <v>3.5791979600000001</v>
      </c>
      <c r="H86" s="5">
        <f t="shared" si="5"/>
        <v>-4.3539264600000003</v>
      </c>
      <c r="I86" s="5">
        <f t="shared" si="6"/>
        <v>0</v>
      </c>
      <c r="J86" s="6">
        <f>-Data!$B$1*Geom!A86*Geom!B86/Data!$B$4</f>
        <v>-0.4032</v>
      </c>
      <c r="K86" s="6">
        <v>0</v>
      </c>
      <c r="L86" s="6">
        <f>Data!$B$1*(Geom!B86^2-Data!$B$8^2)/(2*Data!$B$4)</f>
        <v>2.8272000000000004</v>
      </c>
      <c r="M86" s="6">
        <f>(1/Data!$B$2)*(Geom!J86-Data!$B$3*Geom!K86)</f>
        <v>-1.008E-4</v>
      </c>
      <c r="N86" s="6">
        <f>(1/Data!$B$2)*(Geom!K86-Data!$B$3*Geom!J86)</f>
        <v>3.0239999999999998E-5</v>
      </c>
      <c r="O86" s="6">
        <f>Geom!L86/Data!$B$6</f>
        <v>1.8376800000000004E-3</v>
      </c>
      <c r="P86" s="6">
        <f t="shared" si="7"/>
        <v>2.6180657280000007E-3</v>
      </c>
    </row>
    <row r="87" spans="1:16" x14ac:dyDescent="0.25">
      <c r="A87" s="5">
        <v>3.5</v>
      </c>
      <c r="B87" s="5">
        <v>-2</v>
      </c>
      <c r="C87" s="5">
        <v>0</v>
      </c>
      <c r="D87" s="5">
        <f>(Data!$B$1*Geom!B87/(6*Data!$B$2*Data!$B$4))*(3*(Data!$B$7^2-Geom!A87^2)+(2+Data!$B$3)*(Geom!B87^2-Data!$B$8^2))</f>
        <v>5.2761839999999997E-2</v>
      </c>
      <c r="E87" s="5">
        <f>(Data!$B$1/(6*Data!$B$2*Data!$B$4))*(3*Data!$B$3*Geom!A87*Geom!B87^2+Geom!A87^3-3*Data!$B$7^2*Geom!A87+2*Data!$B$7^3+Data!$B$8^2*(4+5*Data!$B$3)*(Data!$B$7-Geom!A87))</f>
        <v>-1.35390126</v>
      </c>
      <c r="F87" s="5">
        <v>0</v>
      </c>
      <c r="G87" s="5">
        <f t="shared" si="4"/>
        <v>3.5527618400000001</v>
      </c>
      <c r="H87" s="5">
        <f t="shared" si="5"/>
        <v>-3.3539012599999998</v>
      </c>
      <c r="I87" s="5">
        <f t="shared" si="6"/>
        <v>0</v>
      </c>
      <c r="J87" s="6">
        <f>-Data!$B$1*Geom!A87*Geom!B87/Data!$B$4</f>
        <v>-0.26880000000000004</v>
      </c>
      <c r="K87" s="6">
        <v>0</v>
      </c>
      <c r="L87" s="6">
        <f>Data!$B$1*(Geom!B87^2-Data!$B$8^2)/(2*Data!$B$4)</f>
        <v>2.9232</v>
      </c>
      <c r="M87" s="6">
        <f>(1/Data!$B$2)*(Geom!J87-Data!$B$3*Geom!K87)</f>
        <v>-6.7200000000000007E-5</v>
      </c>
      <c r="N87" s="6">
        <f>(1/Data!$B$2)*(Geom!K87-Data!$B$3*Geom!J87)</f>
        <v>2.016E-5</v>
      </c>
      <c r="O87" s="6">
        <f>Geom!L87/Data!$B$6</f>
        <v>1.9000800000000002E-3</v>
      </c>
      <c r="P87" s="6">
        <f t="shared" si="7"/>
        <v>2.7861886080000004E-3</v>
      </c>
    </row>
    <row r="88" spans="1:16" x14ac:dyDescent="0.25">
      <c r="A88" s="5">
        <v>3.5</v>
      </c>
      <c r="B88" s="5">
        <v>-1</v>
      </c>
      <c r="C88" s="5">
        <v>0</v>
      </c>
      <c r="D88" s="5">
        <f>(Data!$B$1*Geom!B88/(6*Data!$B$2*Data!$B$4))*(3*(Data!$B$7^2-Geom!A88^2)+(2+Data!$B$3)*(Geom!B88^2-Data!$B$8^2))</f>
        <v>2.6369879999999998E-2</v>
      </c>
      <c r="E88" s="5">
        <f>(Data!$B$1/(6*Data!$B$2*Data!$B$4))*(3*Data!$B$3*Geom!A88*Geom!B88^2+Geom!A88^3-3*Data!$B$7^2*Geom!A88+2*Data!$B$7^3+Data!$B$8^2*(4+5*Data!$B$3)*(Data!$B$7-Geom!A88))</f>
        <v>-1.35388614</v>
      </c>
      <c r="F88" s="5">
        <v>0</v>
      </c>
      <c r="G88" s="5">
        <f t="shared" si="4"/>
        <v>3.5263698799999998</v>
      </c>
      <c r="H88" s="5">
        <f t="shared" si="5"/>
        <v>-2.3538861400000002</v>
      </c>
      <c r="I88" s="5">
        <f t="shared" si="6"/>
        <v>0</v>
      </c>
      <c r="J88" s="6">
        <f>-Data!$B$1*Geom!A88*Geom!B88/Data!$B$4</f>
        <v>-0.13440000000000002</v>
      </c>
      <c r="K88" s="6">
        <v>0</v>
      </c>
      <c r="L88" s="6">
        <f>Data!$B$1*(Geom!B88^2-Data!$B$8^2)/(2*Data!$B$4)</f>
        <v>2.9808000000000003</v>
      </c>
      <c r="M88" s="6">
        <f>(1/Data!$B$2)*(Geom!J88-Data!$B$3*Geom!K88)</f>
        <v>-3.3600000000000004E-5</v>
      </c>
      <c r="N88" s="6">
        <f>(1/Data!$B$2)*(Geom!K88-Data!$B$3*Geom!J88)</f>
        <v>1.008E-5</v>
      </c>
      <c r="O88" s="6">
        <f>Geom!L88/Data!$B$6</f>
        <v>1.9375200000000003E-3</v>
      </c>
      <c r="P88" s="6">
        <f t="shared" si="7"/>
        <v>2.889937728000001E-3</v>
      </c>
    </row>
    <row r="89" spans="1:16" x14ac:dyDescent="0.25">
      <c r="A89" s="5">
        <v>3.5</v>
      </c>
      <c r="B89" s="5">
        <v>3.9631399999999997E-11</v>
      </c>
      <c r="C89" s="5">
        <v>0</v>
      </c>
      <c r="D89" s="5">
        <f>(Data!$B$1*Geom!B89/(6*Data!$B$2*Data!$B$4))*(3*(Data!$B$7^2-Geom!A89^2)+(2+Data!$B$3)*(Geom!B89^2-Data!$B$8^2))</f>
        <v>-1.04492941868E-12</v>
      </c>
      <c r="E89" s="5">
        <f>(Data!$B$1/(6*Data!$B$2*Data!$B$4))*(3*Data!$B$3*Geom!A89*Geom!B89^2+Geom!A89^3-3*Data!$B$7^2*Geom!A89+2*Data!$B$7^3+Data!$B$8^2*(4+5*Data!$B$3)*(Data!$B$7-Geom!A89))</f>
        <v>-1.3538810999999999</v>
      </c>
      <c r="F89" s="5">
        <v>0</v>
      </c>
      <c r="G89" s="5">
        <f t="shared" si="4"/>
        <v>3.4999999999989551</v>
      </c>
      <c r="H89" s="5">
        <f t="shared" si="5"/>
        <v>-1.3538810999603685</v>
      </c>
      <c r="I89" s="5">
        <f t="shared" si="6"/>
        <v>0</v>
      </c>
      <c r="J89" s="6">
        <f>-Data!$B$1*Geom!A89*Geom!B89/Data!$B$4</f>
        <v>5.3264601600000001E-12</v>
      </c>
      <c r="K89" s="6">
        <v>0</v>
      </c>
      <c r="L89" s="6">
        <f>Data!$B$1*(Geom!B89^2-Data!$B$8^2)/(2*Data!$B$4)</f>
        <v>3</v>
      </c>
      <c r="M89" s="6">
        <f>(1/Data!$B$2)*(Geom!J89-Data!$B$3*Geom!K89)</f>
        <v>1.33161504E-15</v>
      </c>
      <c r="N89" s="6">
        <f>(1/Data!$B$2)*(Geom!K89-Data!$B$3*Geom!J89)</f>
        <v>-3.99484512E-16</v>
      </c>
      <c r="O89" s="6">
        <f>Geom!L89/Data!$B$6</f>
        <v>1.9500000000000001E-3</v>
      </c>
      <c r="P89" s="6">
        <f t="shared" si="7"/>
        <v>2.9250000000000001E-3</v>
      </c>
    </row>
    <row r="90" spans="1:16" x14ac:dyDescent="0.25">
      <c r="A90" s="5">
        <v>3.5</v>
      </c>
      <c r="B90" s="5">
        <v>1</v>
      </c>
      <c r="C90" s="5">
        <v>0</v>
      </c>
      <c r="D90" s="5">
        <f>(Data!$B$1*Geom!B90/(6*Data!$B$2*Data!$B$4))*(3*(Data!$B$7^2-Geom!A90^2)+(2+Data!$B$3)*(Geom!B90^2-Data!$B$8^2))</f>
        <v>-2.6369879999999998E-2</v>
      </c>
      <c r="E90" s="5">
        <f>(Data!$B$1/(6*Data!$B$2*Data!$B$4))*(3*Data!$B$3*Geom!A90*Geom!B90^2+Geom!A90^3-3*Data!$B$7^2*Geom!A90+2*Data!$B$7^3+Data!$B$8^2*(4+5*Data!$B$3)*(Data!$B$7-Geom!A90))</f>
        <v>-1.35388614</v>
      </c>
      <c r="F90" s="5">
        <v>0</v>
      </c>
      <c r="G90" s="5">
        <f t="shared" si="4"/>
        <v>3.4736301200000002</v>
      </c>
      <c r="H90" s="5">
        <f t="shared" si="5"/>
        <v>-0.35388613999999996</v>
      </c>
      <c r="I90" s="5">
        <f t="shared" si="6"/>
        <v>0</v>
      </c>
      <c r="J90" s="6">
        <f>-Data!$B$1*Geom!A90*Geom!B90/Data!$B$4</f>
        <v>0.13440000000000002</v>
      </c>
      <c r="K90" s="6">
        <v>0</v>
      </c>
      <c r="L90" s="6">
        <f>Data!$B$1*(Geom!B90^2-Data!$B$8^2)/(2*Data!$B$4)</f>
        <v>2.9808000000000003</v>
      </c>
      <c r="M90" s="6">
        <f>(1/Data!$B$2)*(Geom!J90-Data!$B$3*Geom!K90)</f>
        <v>3.3600000000000004E-5</v>
      </c>
      <c r="N90" s="6">
        <f>(1/Data!$B$2)*(Geom!K90-Data!$B$3*Geom!J90)</f>
        <v>-1.008E-5</v>
      </c>
      <c r="O90" s="6">
        <f>Geom!L90/Data!$B$6</f>
        <v>1.9375200000000003E-3</v>
      </c>
      <c r="P90" s="6">
        <f t="shared" si="7"/>
        <v>2.889937728000001E-3</v>
      </c>
    </row>
    <row r="91" spans="1:16" x14ac:dyDescent="0.25">
      <c r="A91" s="5">
        <v>3.5</v>
      </c>
      <c r="B91" s="5">
        <v>2</v>
      </c>
      <c r="C91" s="5">
        <v>0</v>
      </c>
      <c r="D91" s="5">
        <f>(Data!$B$1*Geom!B91/(6*Data!$B$2*Data!$B$4))*(3*(Data!$B$7^2-Geom!A91^2)+(2+Data!$B$3)*(Geom!B91^2-Data!$B$8^2))</f>
        <v>-5.2761839999999997E-2</v>
      </c>
      <c r="E91" s="5">
        <f>(Data!$B$1/(6*Data!$B$2*Data!$B$4))*(3*Data!$B$3*Geom!A91*Geom!B91^2+Geom!A91^3-3*Data!$B$7^2*Geom!A91+2*Data!$B$7^3+Data!$B$8^2*(4+5*Data!$B$3)*(Data!$B$7-Geom!A91))</f>
        <v>-1.35390126</v>
      </c>
      <c r="F91" s="5">
        <v>0</v>
      </c>
      <c r="G91" s="5">
        <f t="shared" si="4"/>
        <v>3.4472381599999999</v>
      </c>
      <c r="H91" s="5">
        <f t="shared" si="5"/>
        <v>0.64609874</v>
      </c>
      <c r="I91" s="5">
        <f t="shared" si="6"/>
        <v>0</v>
      </c>
      <c r="J91" s="6">
        <f>-Data!$B$1*Geom!A91*Geom!B91/Data!$B$4</f>
        <v>0.26880000000000004</v>
      </c>
      <c r="K91" s="6">
        <v>0</v>
      </c>
      <c r="L91" s="6">
        <f>Data!$B$1*(Geom!B91^2-Data!$B$8^2)/(2*Data!$B$4)</f>
        <v>2.9232</v>
      </c>
      <c r="M91" s="6">
        <f>(1/Data!$B$2)*(Geom!J91-Data!$B$3*Geom!K91)</f>
        <v>6.7200000000000007E-5</v>
      </c>
      <c r="N91" s="6">
        <f>(1/Data!$B$2)*(Geom!K91-Data!$B$3*Geom!J91)</f>
        <v>-2.016E-5</v>
      </c>
      <c r="O91" s="6">
        <f>Geom!L91/Data!$B$6</f>
        <v>1.9000800000000002E-3</v>
      </c>
      <c r="P91" s="6">
        <f t="shared" si="7"/>
        <v>2.7861886080000004E-3</v>
      </c>
    </row>
    <row r="92" spans="1:16" x14ac:dyDescent="0.25">
      <c r="A92" s="5">
        <v>3.5</v>
      </c>
      <c r="B92" s="5">
        <v>3</v>
      </c>
      <c r="C92" s="5">
        <v>0</v>
      </c>
      <c r="D92" s="5">
        <f>(Data!$B$1*Geom!B92/(6*Data!$B$2*Data!$B$4))*(3*(Data!$B$7^2-Geom!A92^2)+(2+Data!$B$3)*(Geom!B92^2-Data!$B$8^2))</f>
        <v>-7.9197959999999998E-2</v>
      </c>
      <c r="E92" s="5">
        <f>(Data!$B$1/(6*Data!$B$2*Data!$B$4))*(3*Data!$B$3*Geom!A92*Geom!B92^2+Geom!A92^3-3*Data!$B$7^2*Geom!A92+2*Data!$B$7^3+Data!$B$8^2*(4+5*Data!$B$3)*(Data!$B$7-Geom!A92))</f>
        <v>-1.3539264599999998</v>
      </c>
      <c r="F92" s="5">
        <v>0</v>
      </c>
      <c r="G92" s="5">
        <f t="shared" si="4"/>
        <v>3.4208020399999999</v>
      </c>
      <c r="H92" s="5">
        <f t="shared" si="5"/>
        <v>1.6460735400000002</v>
      </c>
      <c r="I92" s="5">
        <f t="shared" si="6"/>
        <v>0</v>
      </c>
      <c r="J92" s="6">
        <f>-Data!$B$1*Geom!A92*Geom!B92/Data!$B$4</f>
        <v>0.4032</v>
      </c>
      <c r="K92" s="6">
        <v>0</v>
      </c>
      <c r="L92" s="6">
        <f>Data!$B$1*(Geom!B92^2-Data!$B$8^2)/(2*Data!$B$4)</f>
        <v>2.8272000000000004</v>
      </c>
      <c r="M92" s="6">
        <f>(1/Data!$B$2)*(Geom!J92-Data!$B$3*Geom!K92)</f>
        <v>1.008E-4</v>
      </c>
      <c r="N92" s="6">
        <f>(1/Data!$B$2)*(Geom!K92-Data!$B$3*Geom!J92)</f>
        <v>-3.0239999999999998E-5</v>
      </c>
      <c r="O92" s="6">
        <f>Geom!L92/Data!$B$6</f>
        <v>1.8376800000000004E-3</v>
      </c>
      <c r="P92" s="6">
        <f t="shared" si="7"/>
        <v>2.6180657280000007E-3</v>
      </c>
    </row>
    <row r="93" spans="1:16" x14ac:dyDescent="0.25">
      <c r="A93" s="5">
        <v>3.5</v>
      </c>
      <c r="B93" s="5">
        <v>4</v>
      </c>
      <c r="C93" s="5">
        <v>0</v>
      </c>
      <c r="D93" s="5">
        <f>(Data!$B$1*Geom!B93/(6*Data!$B$2*Data!$B$4))*(3*(Data!$B$7^2-Geom!A93^2)+(2+Data!$B$3)*(Geom!B93^2-Data!$B$8^2))</f>
        <v>-0.10570031999999999</v>
      </c>
      <c r="E93" s="5">
        <f>(Data!$B$1/(6*Data!$B$2*Data!$B$4))*(3*Data!$B$3*Geom!A93*Geom!B93^2+Geom!A93^3-3*Data!$B$7^2*Geom!A93+2*Data!$B$7^3+Data!$B$8^2*(4+5*Data!$B$3)*(Data!$B$7-Geom!A93))</f>
        <v>-1.3539617399999999</v>
      </c>
      <c r="F93" s="5">
        <v>0</v>
      </c>
      <c r="G93" s="5">
        <f t="shared" si="4"/>
        <v>3.39429968</v>
      </c>
      <c r="H93" s="5">
        <f t="shared" si="5"/>
        <v>2.6460382600000001</v>
      </c>
      <c r="I93" s="5">
        <f t="shared" si="6"/>
        <v>0</v>
      </c>
      <c r="J93" s="6">
        <f>-Data!$B$1*Geom!A93*Geom!B93/Data!$B$4</f>
        <v>0.53760000000000008</v>
      </c>
      <c r="K93" s="6">
        <v>0</v>
      </c>
      <c r="L93" s="6">
        <f>Data!$B$1*(Geom!B93^2-Data!$B$8^2)/(2*Data!$B$4)</f>
        <v>2.6928000000000001</v>
      </c>
      <c r="M93" s="6">
        <f>(1/Data!$B$2)*(Geom!J93-Data!$B$3*Geom!K93)</f>
        <v>1.3440000000000001E-4</v>
      </c>
      <c r="N93" s="6">
        <f>(1/Data!$B$2)*(Geom!K93-Data!$B$3*Geom!J93)</f>
        <v>-4.032E-5</v>
      </c>
      <c r="O93" s="6">
        <f>Geom!L93/Data!$B$6</f>
        <v>1.7503200000000001E-3</v>
      </c>
      <c r="P93" s="6">
        <f t="shared" si="7"/>
        <v>2.3927575680000005E-3</v>
      </c>
    </row>
    <row r="94" spans="1:16" x14ac:dyDescent="0.25">
      <c r="A94" s="5">
        <v>3.5</v>
      </c>
      <c r="B94" s="5">
        <v>5</v>
      </c>
      <c r="C94" s="5">
        <v>0</v>
      </c>
      <c r="D94" s="5">
        <f>(Data!$B$1*Geom!B94/(6*Data!$B$2*Data!$B$4))*(3*(Data!$B$7^2-Geom!A94^2)+(2+Data!$B$3)*(Geom!B94^2-Data!$B$8^2))</f>
        <v>-0.13229099999999999</v>
      </c>
      <c r="E94" s="5">
        <f>(Data!$B$1/(6*Data!$B$2*Data!$B$4))*(3*Data!$B$3*Geom!A94*Geom!B94^2+Geom!A94^3-3*Data!$B$7^2*Geom!A94+2*Data!$B$7^3+Data!$B$8^2*(4+5*Data!$B$3)*(Data!$B$7-Geom!A94))</f>
        <v>-1.3540071</v>
      </c>
      <c r="F94" s="5">
        <v>0</v>
      </c>
      <c r="G94" s="5">
        <f t="shared" si="4"/>
        <v>3.3677090000000001</v>
      </c>
      <c r="H94" s="5">
        <f t="shared" si="5"/>
        <v>3.6459929</v>
      </c>
      <c r="I94" s="5">
        <f t="shared" si="6"/>
        <v>0</v>
      </c>
      <c r="J94" s="6">
        <f>-Data!$B$1*Geom!A94*Geom!B94/Data!$B$4</f>
        <v>0.67200000000000004</v>
      </c>
      <c r="K94" s="6">
        <v>0</v>
      </c>
      <c r="L94" s="6">
        <f>Data!$B$1*(Geom!B94^2-Data!$B$8^2)/(2*Data!$B$4)</f>
        <v>2.52</v>
      </c>
      <c r="M94" s="6">
        <f>(1/Data!$B$2)*(Geom!J94-Data!$B$3*Geom!K94)</f>
        <v>1.6800000000000002E-4</v>
      </c>
      <c r="N94" s="6">
        <f>(1/Data!$B$2)*(Geom!K94-Data!$B$3*Geom!J94)</f>
        <v>-5.0399999999999999E-5</v>
      </c>
      <c r="O94" s="6">
        <f>Geom!L94/Data!$B$6</f>
        <v>1.6380000000000001E-3</v>
      </c>
      <c r="P94" s="6">
        <f t="shared" si="7"/>
        <v>2.1203280000000003E-3</v>
      </c>
    </row>
    <row r="95" spans="1:16" x14ac:dyDescent="0.25">
      <c r="A95" s="5">
        <v>3.5</v>
      </c>
      <c r="B95" s="5">
        <v>6</v>
      </c>
      <c r="C95" s="5">
        <v>0</v>
      </c>
      <c r="D95" s="5">
        <f>(Data!$B$1*Geom!B95/(6*Data!$B$2*Data!$B$4))*(3*(Data!$B$7^2-Geom!A95^2)+(2+Data!$B$3)*(Geom!B95^2-Data!$B$8^2))</f>
        <v>-0.15899207999999998</v>
      </c>
      <c r="E95" s="5">
        <f>(Data!$B$1/(6*Data!$B$2*Data!$B$4))*(3*Data!$B$3*Geom!A95*Geom!B95^2+Geom!A95^3-3*Data!$B$7^2*Geom!A95+2*Data!$B$7^3+Data!$B$8^2*(4+5*Data!$B$3)*(Data!$B$7-Geom!A95))</f>
        <v>-1.3540625399999999</v>
      </c>
      <c r="F95" s="5">
        <v>0</v>
      </c>
      <c r="G95" s="5">
        <f t="shared" si="4"/>
        <v>3.34100792</v>
      </c>
      <c r="H95" s="5">
        <f t="shared" si="5"/>
        <v>4.6459374599999999</v>
      </c>
      <c r="I95" s="5">
        <f t="shared" si="6"/>
        <v>0</v>
      </c>
      <c r="J95" s="6">
        <f>-Data!$B$1*Geom!A95*Geom!B95/Data!$B$4</f>
        <v>0.80640000000000001</v>
      </c>
      <c r="K95" s="6">
        <v>0</v>
      </c>
      <c r="L95" s="6">
        <f>Data!$B$1*(Geom!B95^2-Data!$B$8^2)/(2*Data!$B$4)</f>
        <v>2.3088000000000002</v>
      </c>
      <c r="M95" s="6">
        <f>(1/Data!$B$2)*(Geom!J95-Data!$B$3*Geom!K95)</f>
        <v>2.0159999999999999E-4</v>
      </c>
      <c r="N95" s="6">
        <f>(1/Data!$B$2)*(Geom!K95-Data!$B$3*Geom!J95)</f>
        <v>-6.0479999999999997E-5</v>
      </c>
      <c r="O95" s="6">
        <f>Geom!L95/Data!$B$6</f>
        <v>1.5007200000000003E-3</v>
      </c>
      <c r="P95" s="6">
        <f t="shared" si="7"/>
        <v>1.8137162880000003E-3</v>
      </c>
    </row>
    <row r="96" spans="1:16" x14ac:dyDescent="0.25">
      <c r="A96" s="5">
        <v>3.5</v>
      </c>
      <c r="B96" s="5">
        <v>7</v>
      </c>
      <c r="C96" s="5">
        <v>0</v>
      </c>
      <c r="D96" s="5">
        <f>(Data!$B$1*Geom!B96/(6*Data!$B$2*Data!$B$4))*(3*(Data!$B$7^2-Geom!A96^2)+(2+Data!$B$3)*(Geom!B96^2-Data!$B$8^2))</f>
        <v>-0.18582563999999999</v>
      </c>
      <c r="E96" s="5">
        <f>(Data!$B$1/(6*Data!$B$2*Data!$B$4))*(3*Data!$B$3*Geom!A96*Geom!B96^2+Geom!A96^3-3*Data!$B$7^2*Geom!A96+2*Data!$B$7^3+Data!$B$8^2*(4+5*Data!$B$3)*(Data!$B$7-Geom!A96))</f>
        <v>-1.3541280599999999</v>
      </c>
      <c r="F96" s="5">
        <v>0</v>
      </c>
      <c r="G96" s="5">
        <f t="shared" si="4"/>
        <v>3.31417436</v>
      </c>
      <c r="H96" s="5">
        <f t="shared" si="5"/>
        <v>5.6458719400000001</v>
      </c>
      <c r="I96" s="5">
        <f t="shared" si="6"/>
        <v>0</v>
      </c>
      <c r="J96" s="6">
        <f>-Data!$B$1*Geom!A96*Geom!B96/Data!$B$4</f>
        <v>0.94080000000000008</v>
      </c>
      <c r="K96" s="6">
        <v>0</v>
      </c>
      <c r="L96" s="6">
        <f>Data!$B$1*(Geom!B96^2-Data!$B$8^2)/(2*Data!$B$4)</f>
        <v>2.0592000000000001</v>
      </c>
      <c r="M96" s="6">
        <f>(1/Data!$B$2)*(Geom!J96-Data!$B$3*Geom!K96)</f>
        <v>2.3520000000000002E-4</v>
      </c>
      <c r="N96" s="6">
        <f>(1/Data!$B$2)*(Geom!K96-Data!$B$3*Geom!J96)</f>
        <v>-7.0560000000000002E-5</v>
      </c>
      <c r="O96" s="6">
        <f>Geom!L96/Data!$B$6</f>
        <v>1.3384800000000002E-3</v>
      </c>
      <c r="P96" s="6">
        <f t="shared" si="7"/>
        <v>1.4887370880000003E-3</v>
      </c>
    </row>
    <row r="97" spans="1:16" x14ac:dyDescent="0.25">
      <c r="A97" s="5">
        <v>3.5</v>
      </c>
      <c r="B97" s="5">
        <v>8</v>
      </c>
      <c r="C97" s="5">
        <v>0</v>
      </c>
      <c r="D97" s="5">
        <f>(Data!$B$1*Geom!B97/(6*Data!$B$2*Data!$B$4))*(3*(Data!$B$7^2-Geom!A97^2)+(2+Data!$B$3)*(Geom!B97^2-Data!$B$8^2))</f>
        <v>-0.21281375999999999</v>
      </c>
      <c r="E97" s="5">
        <f>(Data!$B$1/(6*Data!$B$2*Data!$B$4))*(3*Data!$B$3*Geom!A97*Geom!B97^2+Geom!A97^3-3*Data!$B$7^2*Geom!A97+2*Data!$B$7^3+Data!$B$8^2*(4+5*Data!$B$3)*(Data!$B$7-Geom!A97))</f>
        <v>-1.3542036599999998</v>
      </c>
      <c r="F97" s="5">
        <v>0</v>
      </c>
      <c r="G97" s="5">
        <f t="shared" si="4"/>
        <v>3.28718624</v>
      </c>
      <c r="H97" s="5">
        <f t="shared" si="5"/>
        <v>6.6457963400000004</v>
      </c>
      <c r="I97" s="5">
        <f t="shared" si="6"/>
        <v>0</v>
      </c>
      <c r="J97" s="6">
        <f>-Data!$B$1*Geom!A97*Geom!B97/Data!$B$4</f>
        <v>1.0752000000000002</v>
      </c>
      <c r="K97" s="6">
        <v>0</v>
      </c>
      <c r="L97" s="6">
        <f>Data!$B$1*(Geom!B97^2-Data!$B$8^2)/(2*Data!$B$4)</f>
        <v>1.7712000000000001</v>
      </c>
      <c r="M97" s="6">
        <f>(1/Data!$B$2)*(Geom!J97-Data!$B$3*Geom!K97)</f>
        <v>2.6880000000000003E-4</v>
      </c>
      <c r="N97" s="6">
        <f>(1/Data!$B$2)*(Geom!K97-Data!$B$3*Geom!J97)</f>
        <v>-8.064E-5</v>
      </c>
      <c r="O97" s="6">
        <f>Geom!L97/Data!$B$6</f>
        <v>1.1512800000000002E-3</v>
      </c>
      <c r="P97" s="6">
        <f t="shared" si="7"/>
        <v>1.1640804480000004E-3</v>
      </c>
    </row>
    <row r="98" spans="1:16" x14ac:dyDescent="0.25">
      <c r="A98" s="5">
        <v>3.5</v>
      </c>
      <c r="B98" s="5">
        <v>9</v>
      </c>
      <c r="C98" s="5">
        <v>0</v>
      </c>
      <c r="D98" s="5">
        <f>(Data!$B$1*Geom!B98/(6*Data!$B$2*Data!$B$4))*(3*(Data!$B$7^2-Geom!A98^2)+(2+Data!$B$3)*(Geom!B98^2-Data!$B$8^2))</f>
        <v>-0.23997851999999997</v>
      </c>
      <c r="E98" s="5">
        <f>(Data!$B$1/(6*Data!$B$2*Data!$B$4))*(3*Data!$B$3*Geom!A98*Geom!B98^2+Geom!A98^3-3*Data!$B$7^2*Geom!A98+2*Data!$B$7^3+Data!$B$8^2*(4+5*Data!$B$3)*(Data!$B$7-Geom!A98))</f>
        <v>-1.35428934</v>
      </c>
      <c r="F98" s="5">
        <v>0</v>
      </c>
      <c r="G98" s="5">
        <f t="shared" si="4"/>
        <v>3.2600214799999998</v>
      </c>
      <c r="H98" s="5">
        <f t="shared" si="5"/>
        <v>7.6457106599999998</v>
      </c>
      <c r="I98" s="5">
        <f t="shared" si="6"/>
        <v>0</v>
      </c>
      <c r="J98" s="6">
        <f>-Data!$B$1*Geom!A98*Geom!B98/Data!$B$4</f>
        <v>1.2096</v>
      </c>
      <c r="K98" s="6">
        <v>0</v>
      </c>
      <c r="L98" s="6">
        <f>Data!$B$1*(Geom!B98^2-Data!$B$8^2)/(2*Data!$B$4)</f>
        <v>1.4448000000000001</v>
      </c>
      <c r="M98" s="6">
        <f>(1/Data!$B$2)*(Geom!J98-Data!$B$3*Geom!K98)</f>
        <v>3.0240000000000003E-4</v>
      </c>
      <c r="N98" s="6">
        <f>(1/Data!$B$2)*(Geom!K98-Data!$B$3*Geom!J98)</f>
        <v>-9.0719999999999999E-5</v>
      </c>
      <c r="O98" s="6">
        <f>Geom!L98/Data!$B$6</f>
        <v>9.391200000000001E-4</v>
      </c>
      <c r="P98" s="6">
        <f t="shared" si="7"/>
        <v>8.6131180800000015E-4</v>
      </c>
    </row>
    <row r="99" spans="1:16" x14ac:dyDescent="0.25">
      <c r="A99" s="5">
        <v>3.5</v>
      </c>
      <c r="B99" s="5">
        <v>10</v>
      </c>
      <c r="C99" s="5">
        <v>0</v>
      </c>
      <c r="D99" s="5">
        <f>(Data!$B$1*Geom!B99/(6*Data!$B$2*Data!$B$4))*(3*(Data!$B$7^2-Geom!A99^2)+(2+Data!$B$3)*(Geom!B99^2-Data!$B$8^2))</f>
        <v>-0.26734199999999997</v>
      </c>
      <c r="E99" s="5">
        <f>(Data!$B$1/(6*Data!$B$2*Data!$B$4))*(3*Data!$B$3*Geom!A99*Geom!B99^2+Geom!A99^3-3*Data!$B$7^2*Geom!A99+2*Data!$B$7^3+Data!$B$8^2*(4+5*Data!$B$3)*(Data!$B$7-Geom!A99))</f>
        <v>-1.3543851</v>
      </c>
      <c r="F99" s="5">
        <v>0</v>
      </c>
      <c r="G99" s="5">
        <f t="shared" si="4"/>
        <v>3.2326579999999998</v>
      </c>
      <c r="H99" s="5">
        <f t="shared" si="5"/>
        <v>8.6456149</v>
      </c>
      <c r="I99" s="5">
        <f t="shared" si="6"/>
        <v>0</v>
      </c>
      <c r="J99" s="6">
        <f>-Data!$B$1*Geom!A99*Geom!B99/Data!$B$4</f>
        <v>1.3440000000000001</v>
      </c>
      <c r="K99" s="6">
        <v>0</v>
      </c>
      <c r="L99" s="6">
        <f>Data!$B$1*(Geom!B99^2-Data!$B$8^2)/(2*Data!$B$4)</f>
        <v>1.08</v>
      </c>
      <c r="M99" s="6">
        <f>(1/Data!$B$2)*(Geom!J99-Data!$B$3*Geom!K99)</f>
        <v>3.3600000000000004E-4</v>
      </c>
      <c r="N99" s="6">
        <f>(1/Data!$B$2)*(Geom!K99-Data!$B$3*Geom!J99)</f>
        <v>-1.008E-4</v>
      </c>
      <c r="O99" s="6">
        <f>Geom!L99/Data!$B$6</f>
        <v>7.0200000000000015E-4</v>
      </c>
      <c r="P99" s="6">
        <f t="shared" si="7"/>
        <v>6.0487200000000022E-4</v>
      </c>
    </row>
    <row r="100" spans="1:16" x14ac:dyDescent="0.25">
      <c r="A100" s="5">
        <v>3.5</v>
      </c>
      <c r="B100" s="5">
        <v>11</v>
      </c>
      <c r="C100" s="5">
        <v>0</v>
      </c>
      <c r="D100" s="5">
        <f>(Data!$B$1*Geom!B100/(6*Data!$B$2*Data!$B$4))*(3*(Data!$B$7^2-Geom!A100^2)+(2+Data!$B$3)*(Geom!B100^2-Data!$B$8^2))</f>
        <v>-0.29492627999999999</v>
      </c>
      <c r="E100" s="5">
        <f>(Data!$B$1/(6*Data!$B$2*Data!$B$4))*(3*Data!$B$3*Geom!A100*Geom!B100^2+Geom!A100^3-3*Data!$B$7^2*Geom!A100+2*Data!$B$7^3+Data!$B$8^2*(4+5*Data!$B$3)*(Data!$B$7-Geom!A100))</f>
        <v>-1.35449094</v>
      </c>
      <c r="F100" s="5">
        <v>0</v>
      </c>
      <c r="G100" s="5">
        <f t="shared" si="4"/>
        <v>3.2050737200000001</v>
      </c>
      <c r="H100" s="5">
        <f t="shared" si="5"/>
        <v>9.6455090600000002</v>
      </c>
      <c r="I100" s="5">
        <f t="shared" si="6"/>
        <v>0</v>
      </c>
      <c r="J100" s="6">
        <f>-Data!$B$1*Geom!A100*Geom!B100/Data!$B$4</f>
        <v>1.4784000000000002</v>
      </c>
      <c r="K100" s="6">
        <v>0</v>
      </c>
      <c r="L100" s="6">
        <f>Data!$B$1*(Geom!B100^2-Data!$B$8^2)/(2*Data!$B$4)</f>
        <v>0.67680000000000007</v>
      </c>
      <c r="M100" s="6">
        <f>(1/Data!$B$2)*(Geom!J100-Data!$B$3*Geom!K100)</f>
        <v>3.6960000000000004E-4</v>
      </c>
      <c r="N100" s="6">
        <f>(1/Data!$B$2)*(Geom!K100-Data!$B$3*Geom!J100)</f>
        <v>-1.1088000000000001E-4</v>
      </c>
      <c r="O100" s="6">
        <f>Geom!L100/Data!$B$6</f>
        <v>4.3992000000000006E-4</v>
      </c>
      <c r="P100" s="6">
        <f t="shared" si="7"/>
        <v>4.2207724800000007E-4</v>
      </c>
    </row>
    <row r="101" spans="1:16" x14ac:dyDescent="0.25">
      <c r="A101" s="5">
        <v>3.5</v>
      </c>
      <c r="B101" s="5">
        <v>12</v>
      </c>
      <c r="C101" s="5">
        <v>0</v>
      </c>
      <c r="D101" s="5">
        <f>(Data!$B$1*Geom!B101/(6*Data!$B$2*Data!$B$4))*(3*(Data!$B$7^2-Geom!A101^2)+(2+Data!$B$3)*(Geom!B101^2-Data!$B$8^2))</f>
        <v>-0.32275344</v>
      </c>
      <c r="E101" s="5">
        <f>(Data!$B$1/(6*Data!$B$2*Data!$B$4))*(3*Data!$B$3*Geom!A101*Geom!B101^2+Geom!A101^3-3*Data!$B$7^2*Geom!A101+2*Data!$B$7^3+Data!$B$8^2*(4+5*Data!$B$3)*(Data!$B$7-Geom!A101))</f>
        <v>-1.3546068599999999</v>
      </c>
      <c r="F101" s="5">
        <v>0</v>
      </c>
      <c r="G101" s="5">
        <f t="shared" si="4"/>
        <v>3.1772465599999999</v>
      </c>
      <c r="H101" s="5">
        <f t="shared" si="5"/>
        <v>10.645393139999999</v>
      </c>
      <c r="I101" s="5">
        <f t="shared" si="6"/>
        <v>0</v>
      </c>
      <c r="J101" s="6">
        <f>-Data!$B$1*Geom!A101*Geom!B101/Data!$B$4</f>
        <v>1.6128</v>
      </c>
      <c r="K101" s="6">
        <v>0</v>
      </c>
      <c r="L101" s="6">
        <f>Data!$B$1*(Geom!B101^2-Data!$B$8^2)/(2*Data!$B$4)</f>
        <v>0.23520000000000002</v>
      </c>
      <c r="M101" s="6">
        <f>(1/Data!$B$2)*(Geom!J101-Data!$B$3*Geom!K101)</f>
        <v>4.0319999999999999E-4</v>
      </c>
      <c r="N101" s="6">
        <f>(1/Data!$B$2)*(Geom!K101-Data!$B$3*Geom!J101)</f>
        <v>-1.2095999999999999E-4</v>
      </c>
      <c r="O101" s="6">
        <f>Geom!L101/Data!$B$6</f>
        <v>1.5288000000000001E-4</v>
      </c>
      <c r="P101" s="6">
        <f t="shared" si="7"/>
        <v>3.43119168E-4</v>
      </c>
    </row>
    <row r="102" spans="1:16" x14ac:dyDescent="0.25">
      <c r="A102" s="5">
        <v>4.5</v>
      </c>
      <c r="B102" s="5">
        <v>-12</v>
      </c>
      <c r="C102" s="5">
        <v>0</v>
      </c>
      <c r="D102" s="5">
        <f>(Data!$B$1*Geom!B102/(6*Data!$B$2*Data!$B$4))*(3*(Data!$B$7^2-Geom!A102^2)+(2+Data!$B$3)*(Geom!B102^2-Data!$B$8^2))</f>
        <v>0.32229264000000002</v>
      </c>
      <c r="E102" s="5">
        <f>(Data!$B$1/(6*Data!$B$2*Data!$B$4))*(3*Data!$B$3*Geom!A102*Geom!B102^2+Geom!A102^3-3*Data!$B$7^2*Geom!A102+2*Data!$B$7^3+Data!$B$8^2*(4+5*Data!$B$3)*(Data!$B$7-Geom!A102))</f>
        <v>-1.3265164199999999</v>
      </c>
      <c r="F102" s="5">
        <v>0</v>
      </c>
      <c r="G102" s="5">
        <f t="shared" si="4"/>
        <v>4.8222926399999997</v>
      </c>
      <c r="H102" s="5">
        <f t="shared" si="5"/>
        <v>-13.326516420000001</v>
      </c>
      <c r="I102" s="5">
        <f t="shared" si="6"/>
        <v>0</v>
      </c>
      <c r="J102" s="6">
        <f>-Data!$B$1*Geom!A102*Geom!B102/Data!$B$4</f>
        <v>-2.0736000000000003</v>
      </c>
      <c r="K102" s="6">
        <v>0</v>
      </c>
      <c r="L102" s="6">
        <f>Data!$B$1*(Geom!B102^2-Data!$B$8^2)/(2*Data!$B$4)</f>
        <v>0.23520000000000002</v>
      </c>
      <c r="M102" s="6">
        <f>(1/Data!$B$2)*(Geom!J102-Data!$B$3*Geom!K102)</f>
        <v>-5.1840000000000013E-4</v>
      </c>
      <c r="N102" s="6">
        <f>(1/Data!$B$2)*(Geom!K102-Data!$B$3*Geom!J102)</f>
        <v>1.5552000000000003E-4</v>
      </c>
      <c r="O102" s="6">
        <f>Geom!L102/Data!$B$6</f>
        <v>1.5288000000000001E-4</v>
      </c>
      <c r="P102" s="6">
        <f t="shared" si="7"/>
        <v>5.554558080000003E-4</v>
      </c>
    </row>
    <row r="103" spans="1:16" x14ac:dyDescent="0.25">
      <c r="A103" s="5">
        <v>4.5</v>
      </c>
      <c r="B103" s="5">
        <v>-11</v>
      </c>
      <c r="C103" s="5">
        <v>0</v>
      </c>
      <c r="D103" s="5">
        <f>(Data!$B$1*Geom!B103/(6*Data!$B$2*Data!$B$4))*(3*(Data!$B$7^2-Geom!A103^2)+(2+Data!$B$3)*(Geom!B103^2-Data!$B$8^2))</f>
        <v>0.29450388</v>
      </c>
      <c r="E103" s="5">
        <f>(Data!$B$1/(6*Data!$B$2*Data!$B$4))*(3*Data!$B$3*Geom!A103*Geom!B103^2+Geom!A103^3-3*Data!$B$7^2*Geom!A103+2*Data!$B$7^3+Data!$B$8^2*(4+5*Data!$B$3)*(Data!$B$7-Geom!A103))</f>
        <v>-1.32636738</v>
      </c>
      <c r="F103" s="5">
        <v>0</v>
      </c>
      <c r="G103" s="5">
        <f t="shared" si="4"/>
        <v>4.7945038799999997</v>
      </c>
      <c r="H103" s="5">
        <f t="shared" si="5"/>
        <v>-12.326367380000001</v>
      </c>
      <c r="I103" s="5">
        <f t="shared" si="6"/>
        <v>0</v>
      </c>
      <c r="J103" s="6">
        <f>-Data!$B$1*Geom!A103*Geom!B103/Data!$B$4</f>
        <v>-1.9008</v>
      </c>
      <c r="K103" s="6">
        <v>0</v>
      </c>
      <c r="L103" s="6">
        <f>Data!$B$1*(Geom!B103^2-Data!$B$8^2)/(2*Data!$B$4)</f>
        <v>0.67680000000000007</v>
      </c>
      <c r="M103" s="6">
        <f>(1/Data!$B$2)*(Geom!J103-Data!$B$3*Geom!K103)</f>
        <v>-4.752E-4</v>
      </c>
      <c r="N103" s="6">
        <f>(1/Data!$B$2)*(Geom!K103-Data!$B$3*Geom!J103)</f>
        <v>1.4255999999999999E-4</v>
      </c>
      <c r="O103" s="6">
        <f>Geom!L103/Data!$B$6</f>
        <v>4.3992000000000006E-4</v>
      </c>
      <c r="P103" s="6">
        <f t="shared" si="7"/>
        <v>6.0049900800000007E-4</v>
      </c>
    </row>
    <row r="104" spans="1:16" x14ac:dyDescent="0.25">
      <c r="A104" s="5">
        <v>4.5</v>
      </c>
      <c r="B104" s="5">
        <v>-10</v>
      </c>
      <c r="C104" s="5">
        <v>0</v>
      </c>
      <c r="D104" s="5">
        <f>(Data!$B$1*Geom!B104/(6*Data!$B$2*Data!$B$4))*(3*(Data!$B$7^2-Geom!A104^2)+(2+Data!$B$3)*(Geom!B104^2-Data!$B$8^2))</f>
        <v>0.26695799999999997</v>
      </c>
      <c r="E104" s="5">
        <f>(Data!$B$1/(6*Data!$B$2*Data!$B$4))*(3*Data!$B$3*Geom!A104*Geom!B104^2+Geom!A104^3-3*Data!$B$7^2*Geom!A104+2*Data!$B$7^3+Data!$B$8^2*(4+5*Data!$B$3)*(Data!$B$7-Geom!A104))</f>
        <v>-1.3262312999999999</v>
      </c>
      <c r="F104" s="5">
        <v>0</v>
      </c>
      <c r="G104" s="5">
        <f t="shared" si="4"/>
        <v>4.7669579999999998</v>
      </c>
      <c r="H104" s="5">
        <f t="shared" si="5"/>
        <v>-11.3262313</v>
      </c>
      <c r="I104" s="5">
        <f t="shared" si="6"/>
        <v>0</v>
      </c>
      <c r="J104" s="6">
        <f>-Data!$B$1*Geom!A104*Geom!B104/Data!$B$4</f>
        <v>-1.7280000000000002</v>
      </c>
      <c r="K104" s="6">
        <v>0</v>
      </c>
      <c r="L104" s="6">
        <f>Data!$B$1*(Geom!B104^2-Data!$B$8^2)/(2*Data!$B$4)</f>
        <v>1.08</v>
      </c>
      <c r="M104" s="6">
        <f>(1/Data!$B$2)*(Geom!J104-Data!$B$3*Geom!K104)</f>
        <v>-4.3200000000000004E-4</v>
      </c>
      <c r="N104" s="6">
        <f>(1/Data!$B$2)*(Geom!K104-Data!$B$3*Geom!J104)</f>
        <v>1.2960000000000003E-4</v>
      </c>
      <c r="O104" s="6">
        <f>Geom!L104/Data!$B$6</f>
        <v>7.0200000000000015E-4</v>
      </c>
      <c r="P104" s="6">
        <f t="shared" si="7"/>
        <v>7.5232800000000024E-4</v>
      </c>
    </row>
    <row r="105" spans="1:16" x14ac:dyDescent="0.25">
      <c r="A105" s="5">
        <v>4.5</v>
      </c>
      <c r="B105" s="5">
        <v>-9</v>
      </c>
      <c r="C105" s="5">
        <v>0</v>
      </c>
      <c r="D105" s="5">
        <f>(Data!$B$1*Geom!B105/(6*Data!$B$2*Data!$B$4))*(3*(Data!$B$7^2-Geom!A105^2)+(2+Data!$B$3)*(Geom!B105^2-Data!$B$8^2))</f>
        <v>0.23963291999999997</v>
      </c>
      <c r="E105" s="5">
        <f>(Data!$B$1/(6*Data!$B$2*Data!$B$4))*(3*Data!$B$3*Geom!A105*Geom!B105^2+Geom!A105^3-3*Data!$B$7^2*Geom!A105+2*Data!$B$7^3+Data!$B$8^2*(4+5*Data!$B$3)*(Data!$B$7-Geom!A105))</f>
        <v>-1.3261081800000001</v>
      </c>
      <c r="F105" s="5">
        <v>0</v>
      </c>
      <c r="G105" s="5">
        <f t="shared" si="4"/>
        <v>4.73963292</v>
      </c>
      <c r="H105" s="5">
        <f t="shared" si="5"/>
        <v>-10.32610818</v>
      </c>
      <c r="I105" s="5">
        <f t="shared" si="6"/>
        <v>0</v>
      </c>
      <c r="J105" s="6">
        <f>-Data!$B$1*Geom!A105*Geom!B105/Data!$B$4</f>
        <v>-1.5552000000000001</v>
      </c>
      <c r="K105" s="6">
        <v>0</v>
      </c>
      <c r="L105" s="6">
        <f>Data!$B$1*(Geom!B105^2-Data!$B$8^2)/(2*Data!$B$4)</f>
        <v>1.4448000000000001</v>
      </c>
      <c r="M105" s="6">
        <f>(1/Data!$B$2)*(Geom!J105-Data!$B$3*Geom!K105)</f>
        <v>-3.8880000000000002E-4</v>
      </c>
      <c r="N105" s="6">
        <f>(1/Data!$B$2)*(Geom!K105-Data!$B$3*Geom!J105)</f>
        <v>1.1664000000000001E-4</v>
      </c>
      <c r="O105" s="6">
        <f>Geom!L105/Data!$B$6</f>
        <v>9.391200000000001E-4</v>
      </c>
      <c r="P105" s="6">
        <f t="shared" si="7"/>
        <v>9.8075116800000017E-4</v>
      </c>
    </row>
    <row r="106" spans="1:16" x14ac:dyDescent="0.25">
      <c r="A106" s="5">
        <v>4.5</v>
      </c>
      <c r="B106" s="5">
        <v>-8</v>
      </c>
      <c r="C106" s="5">
        <v>0</v>
      </c>
      <c r="D106" s="5">
        <f>(Data!$B$1*Geom!B106/(6*Data!$B$2*Data!$B$4))*(3*(Data!$B$7^2-Geom!A106^2)+(2+Data!$B$3)*(Geom!B106^2-Data!$B$8^2))</f>
        <v>0.21250656000000001</v>
      </c>
      <c r="E106" s="5">
        <f>(Data!$B$1/(6*Data!$B$2*Data!$B$4))*(3*Data!$B$3*Geom!A106*Geom!B106^2+Geom!A106^3-3*Data!$B$7^2*Geom!A106+2*Data!$B$7^3+Data!$B$8^2*(4+5*Data!$B$3)*(Data!$B$7-Geom!A106))</f>
        <v>-1.3259980199999999</v>
      </c>
      <c r="F106" s="5">
        <v>0</v>
      </c>
      <c r="G106" s="5">
        <f t="shared" si="4"/>
        <v>4.7125065599999996</v>
      </c>
      <c r="H106" s="5">
        <f t="shared" si="5"/>
        <v>-9.3259980200000001</v>
      </c>
      <c r="I106" s="5">
        <f t="shared" si="6"/>
        <v>0</v>
      </c>
      <c r="J106" s="6">
        <f>-Data!$B$1*Geom!A106*Geom!B106/Data!$B$4</f>
        <v>-1.3824000000000001</v>
      </c>
      <c r="K106" s="6">
        <v>0</v>
      </c>
      <c r="L106" s="6">
        <f>Data!$B$1*(Geom!B106^2-Data!$B$8^2)/(2*Data!$B$4)</f>
        <v>1.7712000000000001</v>
      </c>
      <c r="M106" s="6">
        <f>(1/Data!$B$2)*(Geom!J106-Data!$B$3*Geom!K106)</f>
        <v>-3.4560000000000005E-4</v>
      </c>
      <c r="N106" s="6">
        <f>(1/Data!$B$2)*(Geom!K106-Data!$B$3*Geom!J106)</f>
        <v>1.0368000000000001E-4</v>
      </c>
      <c r="O106" s="6">
        <f>Geom!L106/Data!$B$6</f>
        <v>1.1512800000000002E-3</v>
      </c>
      <c r="P106" s="6">
        <f t="shared" si="7"/>
        <v>1.2584522880000003E-3</v>
      </c>
    </row>
    <row r="107" spans="1:16" x14ac:dyDescent="0.25">
      <c r="A107" s="5">
        <v>4.5</v>
      </c>
      <c r="B107" s="5">
        <v>-7</v>
      </c>
      <c r="C107" s="5">
        <v>0</v>
      </c>
      <c r="D107" s="5">
        <f>(Data!$B$1*Geom!B107/(6*Data!$B$2*Data!$B$4))*(3*(Data!$B$7^2-Geom!A107^2)+(2+Data!$B$3)*(Geom!B107^2-Data!$B$8^2))</f>
        <v>0.18555684</v>
      </c>
      <c r="E107" s="5">
        <f>(Data!$B$1/(6*Data!$B$2*Data!$B$4))*(3*Data!$B$3*Geom!A107*Geom!B107^2+Geom!A107^3-3*Data!$B$7^2*Geom!A107+2*Data!$B$7^3+Data!$B$8^2*(4+5*Data!$B$3)*(Data!$B$7-Geom!A107))</f>
        <v>-1.3259008199999998</v>
      </c>
      <c r="F107" s="5">
        <v>0</v>
      </c>
      <c r="G107" s="5">
        <f t="shared" si="4"/>
        <v>4.6855568400000003</v>
      </c>
      <c r="H107" s="5">
        <f t="shared" si="5"/>
        <v>-8.3259008199999993</v>
      </c>
      <c r="I107" s="5">
        <f t="shared" si="6"/>
        <v>0</v>
      </c>
      <c r="J107" s="6">
        <f>-Data!$B$1*Geom!A107*Geom!B107/Data!$B$4</f>
        <v>-1.2096</v>
      </c>
      <c r="K107" s="6">
        <v>0</v>
      </c>
      <c r="L107" s="6">
        <f>Data!$B$1*(Geom!B107^2-Data!$B$8^2)/(2*Data!$B$4)</f>
        <v>2.0592000000000001</v>
      </c>
      <c r="M107" s="6">
        <f>(1/Data!$B$2)*(Geom!J107-Data!$B$3*Geom!K107)</f>
        <v>-3.0240000000000003E-4</v>
      </c>
      <c r="N107" s="6">
        <f>(1/Data!$B$2)*(Geom!K107-Data!$B$3*Geom!J107)</f>
        <v>9.0719999999999999E-5</v>
      </c>
      <c r="O107" s="6">
        <f>Geom!L107/Data!$B$6</f>
        <v>1.3384800000000002E-3</v>
      </c>
      <c r="P107" s="6">
        <f t="shared" si="7"/>
        <v>1.5609905280000002E-3</v>
      </c>
    </row>
    <row r="108" spans="1:16" x14ac:dyDescent="0.25">
      <c r="A108" s="5">
        <v>4.5</v>
      </c>
      <c r="B108" s="5">
        <v>-6</v>
      </c>
      <c r="C108" s="5">
        <v>0</v>
      </c>
      <c r="D108" s="5">
        <f>(Data!$B$1*Geom!B108/(6*Data!$B$2*Data!$B$4))*(3*(Data!$B$7^2-Geom!A108^2)+(2+Data!$B$3)*(Geom!B108^2-Data!$B$8^2))</f>
        <v>0.15876167999999999</v>
      </c>
      <c r="E108" s="5">
        <f>(Data!$B$1/(6*Data!$B$2*Data!$B$4))*(3*Data!$B$3*Geom!A108*Geom!B108^2+Geom!A108^3-3*Data!$B$7^2*Geom!A108+2*Data!$B$7^3+Data!$B$8^2*(4+5*Data!$B$3)*(Data!$B$7-Geom!A108))</f>
        <v>-1.3258165799999999</v>
      </c>
      <c r="F108" s="5">
        <v>0</v>
      </c>
      <c r="G108" s="5">
        <f t="shared" si="4"/>
        <v>4.6587616799999996</v>
      </c>
      <c r="H108" s="5">
        <f t="shared" si="5"/>
        <v>-7.3258165799999997</v>
      </c>
      <c r="I108" s="5">
        <f t="shared" si="6"/>
        <v>0</v>
      </c>
      <c r="J108" s="6">
        <f>-Data!$B$1*Geom!A108*Geom!B108/Data!$B$4</f>
        <v>-1.0368000000000002</v>
      </c>
      <c r="K108" s="6">
        <v>0</v>
      </c>
      <c r="L108" s="6">
        <f>Data!$B$1*(Geom!B108^2-Data!$B$8^2)/(2*Data!$B$4)</f>
        <v>2.3088000000000002</v>
      </c>
      <c r="M108" s="6">
        <f>(1/Data!$B$2)*(Geom!J108-Data!$B$3*Geom!K108)</f>
        <v>-2.5920000000000007E-4</v>
      </c>
      <c r="N108" s="6">
        <f>(1/Data!$B$2)*(Geom!K108-Data!$B$3*Geom!J108)</f>
        <v>7.7760000000000014E-5</v>
      </c>
      <c r="O108" s="6">
        <f>Geom!L108/Data!$B$6</f>
        <v>1.5007200000000003E-3</v>
      </c>
      <c r="P108" s="6">
        <f t="shared" si="7"/>
        <v>1.8668004480000004E-3</v>
      </c>
    </row>
    <row r="109" spans="1:16" x14ac:dyDescent="0.25">
      <c r="A109" s="5">
        <v>4.5</v>
      </c>
      <c r="B109" s="5">
        <v>-5</v>
      </c>
      <c r="C109" s="5">
        <v>0</v>
      </c>
      <c r="D109" s="5">
        <f>(Data!$B$1*Geom!B109/(6*Data!$B$2*Data!$B$4))*(3*(Data!$B$7^2-Geom!A109^2)+(2+Data!$B$3)*(Geom!B109^2-Data!$B$8^2))</f>
        <v>0.13209899999999999</v>
      </c>
      <c r="E109" s="5">
        <f>(Data!$B$1/(6*Data!$B$2*Data!$B$4))*(3*Data!$B$3*Geom!A109*Geom!B109^2+Geom!A109^3-3*Data!$B$7^2*Geom!A109+2*Data!$B$7^3+Data!$B$8^2*(4+5*Data!$B$3)*(Data!$B$7-Geom!A109))</f>
        <v>-1.3257452999999999</v>
      </c>
      <c r="F109" s="5">
        <v>0</v>
      </c>
      <c r="G109" s="5">
        <f t="shared" si="4"/>
        <v>4.6320990000000002</v>
      </c>
      <c r="H109" s="5">
        <f t="shared" si="5"/>
        <v>-6.3257452999999995</v>
      </c>
      <c r="I109" s="5">
        <f t="shared" si="6"/>
        <v>0</v>
      </c>
      <c r="J109" s="6">
        <f>-Data!$B$1*Geom!A109*Geom!B109/Data!$B$4</f>
        <v>-0.8640000000000001</v>
      </c>
      <c r="K109" s="6">
        <v>0</v>
      </c>
      <c r="L109" s="6">
        <f>Data!$B$1*(Geom!B109^2-Data!$B$8^2)/(2*Data!$B$4)</f>
        <v>2.52</v>
      </c>
      <c r="M109" s="6">
        <f>(1/Data!$B$2)*(Geom!J109-Data!$B$3*Geom!K109)</f>
        <v>-2.1600000000000002E-4</v>
      </c>
      <c r="N109" s="6">
        <f>(1/Data!$B$2)*(Geom!K109-Data!$B$3*Geom!J109)</f>
        <v>6.4800000000000017E-5</v>
      </c>
      <c r="O109" s="6">
        <f>Geom!L109/Data!$B$6</f>
        <v>1.6380000000000001E-3</v>
      </c>
      <c r="P109" s="6">
        <f t="shared" si="7"/>
        <v>2.1571920000000001E-3</v>
      </c>
    </row>
    <row r="110" spans="1:16" x14ac:dyDescent="0.25">
      <c r="A110" s="5">
        <v>4.5</v>
      </c>
      <c r="B110" s="5">
        <v>-4</v>
      </c>
      <c r="C110" s="5">
        <v>0</v>
      </c>
      <c r="D110" s="5">
        <f>(Data!$B$1*Geom!B110/(6*Data!$B$2*Data!$B$4))*(3*(Data!$B$7^2-Geom!A110^2)+(2+Data!$B$3)*(Geom!B110^2-Data!$B$8^2))</f>
        <v>0.10554672</v>
      </c>
      <c r="E110" s="5">
        <f>(Data!$B$1/(6*Data!$B$2*Data!$B$4))*(3*Data!$B$3*Geom!A110*Geom!B110^2+Geom!A110^3-3*Data!$B$7^2*Geom!A110+2*Data!$B$7^3+Data!$B$8^2*(4+5*Data!$B$3)*(Data!$B$7-Geom!A110))</f>
        <v>-1.32568698</v>
      </c>
      <c r="F110" s="5">
        <v>0</v>
      </c>
      <c r="G110" s="5">
        <f t="shared" si="4"/>
        <v>4.6055467200000004</v>
      </c>
      <c r="H110" s="5">
        <f t="shared" si="5"/>
        <v>-5.3256869800000004</v>
      </c>
      <c r="I110" s="5">
        <f t="shared" si="6"/>
        <v>0</v>
      </c>
      <c r="J110" s="6">
        <f>-Data!$B$1*Geom!A110*Geom!B110/Data!$B$4</f>
        <v>-0.69120000000000004</v>
      </c>
      <c r="K110" s="6">
        <v>0</v>
      </c>
      <c r="L110" s="6">
        <f>Data!$B$1*(Geom!B110^2-Data!$B$8^2)/(2*Data!$B$4)</f>
        <v>2.6928000000000001</v>
      </c>
      <c r="M110" s="6">
        <f>(1/Data!$B$2)*(Geom!J110-Data!$B$3*Geom!K110)</f>
        <v>-1.7280000000000003E-4</v>
      </c>
      <c r="N110" s="6">
        <f>(1/Data!$B$2)*(Geom!K110-Data!$B$3*Geom!J110)</f>
        <v>5.1840000000000005E-5</v>
      </c>
      <c r="O110" s="6">
        <f>Geom!L110/Data!$B$6</f>
        <v>1.7503200000000001E-3</v>
      </c>
      <c r="P110" s="6">
        <f t="shared" si="7"/>
        <v>2.4163505280000003E-3</v>
      </c>
    </row>
    <row r="111" spans="1:16" x14ac:dyDescent="0.25">
      <c r="A111" s="5">
        <v>4.5</v>
      </c>
      <c r="B111" s="5">
        <v>-3</v>
      </c>
      <c r="C111" s="5">
        <v>0</v>
      </c>
      <c r="D111" s="5">
        <f>(Data!$B$1*Geom!B111/(6*Data!$B$2*Data!$B$4))*(3*(Data!$B$7^2-Geom!A111^2)+(2+Data!$B$3)*(Geom!B111^2-Data!$B$8^2))</f>
        <v>7.9082760000000002E-2</v>
      </c>
      <c r="E111" s="5">
        <f>(Data!$B$1/(6*Data!$B$2*Data!$B$4))*(3*Data!$B$3*Geom!A111*Geom!B111^2+Geom!A111^3-3*Data!$B$7^2*Geom!A111+2*Data!$B$7^3+Data!$B$8^2*(4+5*Data!$B$3)*(Data!$B$7-Geom!A111))</f>
        <v>-1.3256416199999999</v>
      </c>
      <c r="F111" s="5">
        <v>0</v>
      </c>
      <c r="G111" s="5">
        <f t="shared" si="4"/>
        <v>4.5790827600000004</v>
      </c>
      <c r="H111" s="5">
        <f t="shared" si="5"/>
        <v>-4.3256416199999999</v>
      </c>
      <c r="I111" s="5">
        <f t="shared" si="6"/>
        <v>0</v>
      </c>
      <c r="J111" s="6">
        <f>-Data!$B$1*Geom!A111*Geom!B111/Data!$B$4</f>
        <v>-0.51840000000000008</v>
      </c>
      <c r="K111" s="6">
        <v>0</v>
      </c>
      <c r="L111" s="6">
        <f>Data!$B$1*(Geom!B111^2-Data!$B$8^2)/(2*Data!$B$4)</f>
        <v>2.8272000000000004</v>
      </c>
      <c r="M111" s="6">
        <f>(1/Data!$B$2)*(Geom!J111-Data!$B$3*Geom!K111)</f>
        <v>-1.2960000000000003E-4</v>
      </c>
      <c r="N111" s="6">
        <f>(1/Data!$B$2)*(Geom!K111-Data!$B$3*Geom!J111)</f>
        <v>3.8880000000000007E-5</v>
      </c>
      <c r="O111" s="6">
        <f>Geom!L111/Data!$B$6</f>
        <v>1.8376800000000004E-3</v>
      </c>
      <c r="P111" s="6">
        <f t="shared" si="7"/>
        <v>2.6313367680000006E-3</v>
      </c>
    </row>
    <row r="112" spans="1:16" x14ac:dyDescent="0.25">
      <c r="A112" s="5">
        <v>4.5</v>
      </c>
      <c r="B112" s="5">
        <v>-2</v>
      </c>
      <c r="C112" s="5">
        <v>0</v>
      </c>
      <c r="D112" s="5">
        <f>(Data!$B$1*Geom!B112/(6*Data!$B$2*Data!$B$4))*(3*(Data!$B$7^2-Geom!A112^2)+(2+Data!$B$3)*(Geom!B112^2-Data!$B$8^2))</f>
        <v>5.2685040000000002E-2</v>
      </c>
      <c r="E112" s="5">
        <f>(Data!$B$1/(6*Data!$B$2*Data!$B$4))*(3*Data!$B$3*Geom!A112*Geom!B112^2+Geom!A112^3-3*Data!$B$7^2*Geom!A112+2*Data!$B$7^3+Data!$B$8^2*(4+5*Data!$B$3)*(Data!$B$7-Geom!A112))</f>
        <v>-1.3256092199999998</v>
      </c>
      <c r="F112" s="5">
        <v>0</v>
      </c>
      <c r="G112" s="5">
        <f t="shared" si="4"/>
        <v>4.5526850400000001</v>
      </c>
      <c r="H112" s="5">
        <f t="shared" si="5"/>
        <v>-3.3256092199999996</v>
      </c>
      <c r="I112" s="5">
        <f t="shared" si="6"/>
        <v>0</v>
      </c>
      <c r="J112" s="6">
        <f>-Data!$B$1*Geom!A112*Geom!B112/Data!$B$4</f>
        <v>-0.34560000000000002</v>
      </c>
      <c r="K112" s="6">
        <v>0</v>
      </c>
      <c r="L112" s="6">
        <f>Data!$B$1*(Geom!B112^2-Data!$B$8^2)/(2*Data!$B$4)</f>
        <v>2.9232</v>
      </c>
      <c r="M112" s="6">
        <f>(1/Data!$B$2)*(Geom!J112-Data!$B$3*Geom!K112)</f>
        <v>-8.6400000000000013E-5</v>
      </c>
      <c r="N112" s="6">
        <f>(1/Data!$B$2)*(Geom!K112-Data!$B$3*Geom!J112)</f>
        <v>2.5920000000000003E-5</v>
      </c>
      <c r="O112" s="6">
        <f>Geom!L112/Data!$B$6</f>
        <v>1.9000800000000002E-3</v>
      </c>
      <c r="P112" s="6">
        <f t="shared" si="7"/>
        <v>2.7920868480000006E-3</v>
      </c>
    </row>
    <row r="113" spans="1:16" x14ac:dyDescent="0.25">
      <c r="A113" s="5">
        <v>4.5</v>
      </c>
      <c r="B113" s="5">
        <v>-1</v>
      </c>
      <c r="C113" s="5">
        <v>0</v>
      </c>
      <c r="D113" s="5">
        <f>(Data!$B$1*Geom!B113/(6*Data!$B$2*Data!$B$4))*(3*(Data!$B$7^2-Geom!A113^2)+(2+Data!$B$3)*(Geom!B113^2-Data!$B$8^2))</f>
        <v>2.6331479999999997E-2</v>
      </c>
      <c r="E113" s="5">
        <f>(Data!$B$1/(6*Data!$B$2*Data!$B$4))*(3*Data!$B$3*Geom!A113*Geom!B113^2+Geom!A113^3-3*Data!$B$7^2*Geom!A113+2*Data!$B$7^3+Data!$B$8^2*(4+5*Data!$B$3)*(Data!$B$7-Geom!A113))</f>
        <v>-1.3255897800000001</v>
      </c>
      <c r="F113" s="5">
        <v>0</v>
      </c>
      <c r="G113" s="5">
        <f t="shared" si="4"/>
        <v>4.5263314799999996</v>
      </c>
      <c r="H113" s="5">
        <f t="shared" si="5"/>
        <v>-2.3255897800000001</v>
      </c>
      <c r="I113" s="5">
        <f t="shared" si="6"/>
        <v>0</v>
      </c>
      <c r="J113" s="6">
        <f>-Data!$B$1*Geom!A113*Geom!B113/Data!$B$4</f>
        <v>-0.17280000000000001</v>
      </c>
      <c r="K113" s="6">
        <v>0</v>
      </c>
      <c r="L113" s="6">
        <f>Data!$B$1*(Geom!B113^2-Data!$B$8^2)/(2*Data!$B$4)</f>
        <v>2.9808000000000003</v>
      </c>
      <c r="M113" s="6">
        <f>(1/Data!$B$2)*(Geom!J113-Data!$B$3*Geom!K113)</f>
        <v>-4.3200000000000007E-5</v>
      </c>
      <c r="N113" s="6">
        <f>(1/Data!$B$2)*(Geom!K113-Data!$B$3*Geom!J113)</f>
        <v>1.2960000000000001E-5</v>
      </c>
      <c r="O113" s="6">
        <f>Geom!L113/Data!$B$6</f>
        <v>1.9375200000000003E-3</v>
      </c>
      <c r="P113" s="6">
        <f t="shared" si="7"/>
        <v>2.8914122880000009E-3</v>
      </c>
    </row>
    <row r="114" spans="1:16" x14ac:dyDescent="0.25">
      <c r="A114" s="5">
        <v>4.5</v>
      </c>
      <c r="B114" s="5">
        <v>3.8560299999999999E-11</v>
      </c>
      <c r="C114" s="5">
        <v>0</v>
      </c>
      <c r="D114" s="5">
        <f>(Data!$B$1*Geom!B114/(6*Data!$B$2*Data!$B$4))*(3*(Data!$B$7^2-Geom!A114^2)+(2+Data!$B$3)*(Geom!B114^2-Data!$B$8^2))</f>
        <v>-1.0152078663399998E-12</v>
      </c>
      <c r="E114" s="5">
        <f>(Data!$B$1/(6*Data!$B$2*Data!$B$4))*(3*Data!$B$3*Geom!A114*Geom!B114^2+Geom!A114^3-3*Data!$B$7^2*Geom!A114+2*Data!$B$7^3+Data!$B$8^2*(4+5*Data!$B$3)*(Data!$B$7-Geom!A114))</f>
        <v>-1.3255832999999999</v>
      </c>
      <c r="F114" s="5">
        <v>0</v>
      </c>
      <c r="G114" s="5">
        <f t="shared" si="4"/>
        <v>4.4999999999989848</v>
      </c>
      <c r="H114" s="5">
        <f t="shared" si="5"/>
        <v>-1.3255832999614396</v>
      </c>
      <c r="I114" s="5">
        <f t="shared" si="6"/>
        <v>0</v>
      </c>
      <c r="J114" s="6">
        <f>-Data!$B$1*Geom!A114*Geom!B114/Data!$B$4</f>
        <v>6.6632198399999998E-12</v>
      </c>
      <c r="K114" s="6">
        <v>0</v>
      </c>
      <c r="L114" s="6">
        <f>Data!$B$1*(Geom!B114^2-Data!$B$8^2)/(2*Data!$B$4)</f>
        <v>3</v>
      </c>
      <c r="M114" s="6">
        <f>(1/Data!$B$2)*(Geom!J114-Data!$B$3*Geom!K114)</f>
        <v>1.6658049600000001E-15</v>
      </c>
      <c r="N114" s="6">
        <f>(1/Data!$B$2)*(Geom!K114-Data!$B$3*Geom!J114)</f>
        <v>-4.99741488E-16</v>
      </c>
      <c r="O114" s="6">
        <f>Geom!L114/Data!$B$6</f>
        <v>1.9500000000000001E-3</v>
      </c>
      <c r="P114" s="6">
        <f t="shared" si="7"/>
        <v>2.9250000000000001E-3</v>
      </c>
    </row>
    <row r="115" spans="1:16" x14ac:dyDescent="0.25">
      <c r="A115" s="5">
        <v>4.5</v>
      </c>
      <c r="B115" s="5">
        <v>1</v>
      </c>
      <c r="C115" s="5">
        <v>0</v>
      </c>
      <c r="D115" s="5">
        <f>(Data!$B$1*Geom!B115/(6*Data!$B$2*Data!$B$4))*(3*(Data!$B$7^2-Geom!A115^2)+(2+Data!$B$3)*(Geom!B115^2-Data!$B$8^2))</f>
        <v>-2.6331479999999997E-2</v>
      </c>
      <c r="E115" s="5">
        <f>(Data!$B$1/(6*Data!$B$2*Data!$B$4))*(3*Data!$B$3*Geom!A115*Geom!B115^2+Geom!A115^3-3*Data!$B$7^2*Geom!A115+2*Data!$B$7^3+Data!$B$8^2*(4+5*Data!$B$3)*(Data!$B$7-Geom!A115))</f>
        <v>-1.3255897800000001</v>
      </c>
      <c r="F115" s="5">
        <v>0</v>
      </c>
      <c r="G115" s="5">
        <f t="shared" si="4"/>
        <v>4.4736685200000004</v>
      </c>
      <c r="H115" s="5">
        <f t="shared" si="5"/>
        <v>-0.32558978000000005</v>
      </c>
      <c r="I115" s="5">
        <f t="shared" si="6"/>
        <v>0</v>
      </c>
      <c r="J115" s="6">
        <f>-Data!$B$1*Geom!A115*Geom!B115/Data!$B$4</f>
        <v>0.17280000000000001</v>
      </c>
      <c r="K115" s="6">
        <v>0</v>
      </c>
      <c r="L115" s="6">
        <f>Data!$B$1*(Geom!B115^2-Data!$B$8^2)/(2*Data!$B$4)</f>
        <v>2.9808000000000003</v>
      </c>
      <c r="M115" s="6">
        <f>(1/Data!$B$2)*(Geom!J115-Data!$B$3*Geom!K115)</f>
        <v>4.3200000000000007E-5</v>
      </c>
      <c r="N115" s="6">
        <f>(1/Data!$B$2)*(Geom!K115-Data!$B$3*Geom!J115)</f>
        <v>-1.2960000000000001E-5</v>
      </c>
      <c r="O115" s="6">
        <f>Geom!L115/Data!$B$6</f>
        <v>1.9375200000000003E-3</v>
      </c>
      <c r="P115" s="6">
        <f t="shared" si="7"/>
        <v>2.8914122880000009E-3</v>
      </c>
    </row>
    <row r="116" spans="1:16" x14ac:dyDescent="0.25">
      <c r="A116" s="5">
        <v>4.5</v>
      </c>
      <c r="B116" s="5">
        <v>2</v>
      </c>
      <c r="C116" s="5">
        <v>0</v>
      </c>
      <c r="D116" s="5">
        <f>(Data!$B$1*Geom!B116/(6*Data!$B$2*Data!$B$4))*(3*(Data!$B$7^2-Geom!A116^2)+(2+Data!$B$3)*(Geom!B116^2-Data!$B$8^2))</f>
        <v>-5.2685040000000002E-2</v>
      </c>
      <c r="E116" s="5">
        <f>(Data!$B$1/(6*Data!$B$2*Data!$B$4))*(3*Data!$B$3*Geom!A116*Geom!B116^2+Geom!A116^3-3*Data!$B$7^2*Geom!A116+2*Data!$B$7^3+Data!$B$8^2*(4+5*Data!$B$3)*(Data!$B$7-Geom!A116))</f>
        <v>-1.3256092199999998</v>
      </c>
      <c r="F116" s="5">
        <v>0</v>
      </c>
      <c r="G116" s="5">
        <f t="shared" si="4"/>
        <v>4.4473149599999999</v>
      </c>
      <c r="H116" s="5">
        <f t="shared" si="5"/>
        <v>0.67439078000000019</v>
      </c>
      <c r="I116" s="5">
        <f t="shared" si="6"/>
        <v>0</v>
      </c>
      <c r="J116" s="6">
        <f>-Data!$B$1*Geom!A116*Geom!B116/Data!$B$4</f>
        <v>0.34560000000000002</v>
      </c>
      <c r="K116" s="6">
        <v>0</v>
      </c>
      <c r="L116" s="6">
        <f>Data!$B$1*(Geom!B116^2-Data!$B$8^2)/(2*Data!$B$4)</f>
        <v>2.9232</v>
      </c>
      <c r="M116" s="6">
        <f>(1/Data!$B$2)*(Geom!J116-Data!$B$3*Geom!K116)</f>
        <v>8.6400000000000013E-5</v>
      </c>
      <c r="N116" s="6">
        <f>(1/Data!$B$2)*(Geom!K116-Data!$B$3*Geom!J116)</f>
        <v>-2.5920000000000003E-5</v>
      </c>
      <c r="O116" s="6">
        <f>Geom!L116/Data!$B$6</f>
        <v>1.9000800000000002E-3</v>
      </c>
      <c r="P116" s="6">
        <f t="shared" si="7"/>
        <v>2.7920868480000006E-3</v>
      </c>
    </row>
    <row r="117" spans="1:16" x14ac:dyDescent="0.25">
      <c r="A117" s="5">
        <v>4.5</v>
      </c>
      <c r="B117" s="5">
        <v>3</v>
      </c>
      <c r="C117" s="5">
        <v>0</v>
      </c>
      <c r="D117" s="5">
        <f>(Data!$B$1*Geom!B117/(6*Data!$B$2*Data!$B$4))*(3*(Data!$B$7^2-Geom!A117^2)+(2+Data!$B$3)*(Geom!B117^2-Data!$B$8^2))</f>
        <v>-7.9082760000000002E-2</v>
      </c>
      <c r="E117" s="5">
        <f>(Data!$B$1/(6*Data!$B$2*Data!$B$4))*(3*Data!$B$3*Geom!A117*Geom!B117^2+Geom!A117^3-3*Data!$B$7^2*Geom!A117+2*Data!$B$7^3+Data!$B$8^2*(4+5*Data!$B$3)*(Data!$B$7-Geom!A117))</f>
        <v>-1.3256416199999999</v>
      </c>
      <c r="F117" s="5">
        <v>0</v>
      </c>
      <c r="G117" s="5">
        <f t="shared" si="4"/>
        <v>4.4209172399999996</v>
      </c>
      <c r="H117" s="5">
        <f t="shared" si="5"/>
        <v>1.6743583800000001</v>
      </c>
      <c r="I117" s="5">
        <f t="shared" si="6"/>
        <v>0</v>
      </c>
      <c r="J117" s="6">
        <f>-Data!$B$1*Geom!A117*Geom!B117/Data!$B$4</f>
        <v>0.51840000000000008</v>
      </c>
      <c r="K117" s="6">
        <v>0</v>
      </c>
      <c r="L117" s="6">
        <f>Data!$B$1*(Geom!B117^2-Data!$B$8^2)/(2*Data!$B$4)</f>
        <v>2.8272000000000004</v>
      </c>
      <c r="M117" s="6">
        <f>(1/Data!$B$2)*(Geom!J117-Data!$B$3*Geom!K117)</f>
        <v>1.2960000000000003E-4</v>
      </c>
      <c r="N117" s="6">
        <f>(1/Data!$B$2)*(Geom!K117-Data!$B$3*Geom!J117)</f>
        <v>-3.8880000000000007E-5</v>
      </c>
      <c r="O117" s="6">
        <f>Geom!L117/Data!$B$6</f>
        <v>1.8376800000000004E-3</v>
      </c>
      <c r="P117" s="6">
        <f t="shared" si="7"/>
        <v>2.6313367680000006E-3</v>
      </c>
    </row>
    <row r="118" spans="1:16" x14ac:dyDescent="0.25">
      <c r="A118" s="5">
        <v>4.5</v>
      </c>
      <c r="B118" s="5">
        <v>4</v>
      </c>
      <c r="C118" s="5">
        <v>0</v>
      </c>
      <c r="D118" s="5">
        <f>(Data!$B$1*Geom!B118/(6*Data!$B$2*Data!$B$4))*(3*(Data!$B$7^2-Geom!A118^2)+(2+Data!$B$3)*(Geom!B118^2-Data!$B$8^2))</f>
        <v>-0.10554672</v>
      </c>
      <c r="E118" s="5">
        <f>(Data!$B$1/(6*Data!$B$2*Data!$B$4))*(3*Data!$B$3*Geom!A118*Geom!B118^2+Geom!A118^3-3*Data!$B$7^2*Geom!A118+2*Data!$B$7^3+Data!$B$8^2*(4+5*Data!$B$3)*(Data!$B$7-Geom!A118))</f>
        <v>-1.32568698</v>
      </c>
      <c r="F118" s="5">
        <v>0</v>
      </c>
      <c r="G118" s="5">
        <f t="shared" si="4"/>
        <v>4.3944532799999996</v>
      </c>
      <c r="H118" s="5">
        <f t="shared" si="5"/>
        <v>2.67431302</v>
      </c>
      <c r="I118" s="5">
        <f t="shared" si="6"/>
        <v>0</v>
      </c>
      <c r="J118" s="6">
        <f>-Data!$B$1*Geom!A118*Geom!B118/Data!$B$4</f>
        <v>0.69120000000000004</v>
      </c>
      <c r="K118" s="6">
        <v>0</v>
      </c>
      <c r="L118" s="6">
        <f>Data!$B$1*(Geom!B118^2-Data!$B$8^2)/(2*Data!$B$4)</f>
        <v>2.6928000000000001</v>
      </c>
      <c r="M118" s="6">
        <f>(1/Data!$B$2)*(Geom!J118-Data!$B$3*Geom!K118)</f>
        <v>1.7280000000000003E-4</v>
      </c>
      <c r="N118" s="6">
        <f>(1/Data!$B$2)*(Geom!K118-Data!$B$3*Geom!J118)</f>
        <v>-5.1840000000000005E-5</v>
      </c>
      <c r="O118" s="6">
        <f>Geom!L118/Data!$B$6</f>
        <v>1.7503200000000001E-3</v>
      </c>
      <c r="P118" s="6">
        <f t="shared" si="7"/>
        <v>2.4163505280000003E-3</v>
      </c>
    </row>
    <row r="119" spans="1:16" x14ac:dyDescent="0.25">
      <c r="A119" s="5">
        <v>4.5</v>
      </c>
      <c r="B119" s="5">
        <v>5</v>
      </c>
      <c r="C119" s="5">
        <v>0</v>
      </c>
      <c r="D119" s="5">
        <f>(Data!$B$1*Geom!B119/(6*Data!$B$2*Data!$B$4))*(3*(Data!$B$7^2-Geom!A119^2)+(2+Data!$B$3)*(Geom!B119^2-Data!$B$8^2))</f>
        <v>-0.13209899999999999</v>
      </c>
      <c r="E119" s="5">
        <f>(Data!$B$1/(6*Data!$B$2*Data!$B$4))*(3*Data!$B$3*Geom!A119*Geom!B119^2+Geom!A119^3-3*Data!$B$7^2*Geom!A119+2*Data!$B$7^3+Data!$B$8^2*(4+5*Data!$B$3)*(Data!$B$7-Geom!A119))</f>
        <v>-1.3257452999999999</v>
      </c>
      <c r="F119" s="5">
        <v>0</v>
      </c>
      <c r="G119" s="5">
        <f t="shared" si="4"/>
        <v>4.3679009999999998</v>
      </c>
      <c r="H119" s="5">
        <f t="shared" si="5"/>
        <v>3.6742547000000001</v>
      </c>
      <c r="I119" s="5">
        <f t="shared" si="6"/>
        <v>0</v>
      </c>
      <c r="J119" s="6">
        <f>-Data!$B$1*Geom!A119*Geom!B119/Data!$B$4</f>
        <v>0.8640000000000001</v>
      </c>
      <c r="K119" s="6">
        <v>0</v>
      </c>
      <c r="L119" s="6">
        <f>Data!$B$1*(Geom!B119^2-Data!$B$8^2)/(2*Data!$B$4)</f>
        <v>2.52</v>
      </c>
      <c r="M119" s="6">
        <f>(1/Data!$B$2)*(Geom!J119-Data!$B$3*Geom!K119)</f>
        <v>2.1600000000000002E-4</v>
      </c>
      <c r="N119" s="6">
        <f>(1/Data!$B$2)*(Geom!K119-Data!$B$3*Geom!J119)</f>
        <v>-6.4800000000000017E-5</v>
      </c>
      <c r="O119" s="6">
        <f>Geom!L119/Data!$B$6</f>
        <v>1.6380000000000001E-3</v>
      </c>
      <c r="P119" s="6">
        <f t="shared" si="7"/>
        <v>2.1571920000000001E-3</v>
      </c>
    </row>
    <row r="120" spans="1:16" x14ac:dyDescent="0.25">
      <c r="A120" s="5">
        <v>4.5</v>
      </c>
      <c r="B120" s="5">
        <v>6</v>
      </c>
      <c r="C120" s="5">
        <v>0</v>
      </c>
      <c r="D120" s="5">
        <f>(Data!$B$1*Geom!B120/(6*Data!$B$2*Data!$B$4))*(3*(Data!$B$7^2-Geom!A120^2)+(2+Data!$B$3)*(Geom!B120^2-Data!$B$8^2))</f>
        <v>-0.15876167999999999</v>
      </c>
      <c r="E120" s="5">
        <f>(Data!$B$1/(6*Data!$B$2*Data!$B$4))*(3*Data!$B$3*Geom!A120*Geom!B120^2+Geom!A120^3-3*Data!$B$7^2*Geom!A120+2*Data!$B$7^3+Data!$B$8^2*(4+5*Data!$B$3)*(Data!$B$7-Geom!A120))</f>
        <v>-1.3258165799999999</v>
      </c>
      <c r="F120" s="5">
        <v>0</v>
      </c>
      <c r="G120" s="5">
        <f t="shared" si="4"/>
        <v>4.3412383200000004</v>
      </c>
      <c r="H120" s="5">
        <f t="shared" si="5"/>
        <v>4.6741834200000003</v>
      </c>
      <c r="I120" s="5">
        <f t="shared" si="6"/>
        <v>0</v>
      </c>
      <c r="J120" s="6">
        <f>-Data!$B$1*Geom!A120*Geom!B120/Data!$B$4</f>
        <v>1.0368000000000002</v>
      </c>
      <c r="K120" s="6">
        <v>0</v>
      </c>
      <c r="L120" s="6">
        <f>Data!$B$1*(Geom!B120^2-Data!$B$8^2)/(2*Data!$B$4)</f>
        <v>2.3088000000000002</v>
      </c>
      <c r="M120" s="6">
        <f>(1/Data!$B$2)*(Geom!J120-Data!$B$3*Geom!K120)</f>
        <v>2.5920000000000007E-4</v>
      </c>
      <c r="N120" s="6">
        <f>(1/Data!$B$2)*(Geom!K120-Data!$B$3*Geom!J120)</f>
        <v>-7.7760000000000014E-5</v>
      </c>
      <c r="O120" s="6">
        <f>Geom!L120/Data!$B$6</f>
        <v>1.5007200000000003E-3</v>
      </c>
      <c r="P120" s="6">
        <f t="shared" si="7"/>
        <v>1.8668004480000004E-3</v>
      </c>
    </row>
    <row r="121" spans="1:16" x14ac:dyDescent="0.25">
      <c r="A121" s="5">
        <v>4.5</v>
      </c>
      <c r="B121" s="5">
        <v>7</v>
      </c>
      <c r="C121" s="5">
        <v>0</v>
      </c>
      <c r="D121" s="5">
        <f>(Data!$B$1*Geom!B121/(6*Data!$B$2*Data!$B$4))*(3*(Data!$B$7^2-Geom!A121^2)+(2+Data!$B$3)*(Geom!B121^2-Data!$B$8^2))</f>
        <v>-0.18555684</v>
      </c>
      <c r="E121" s="5">
        <f>(Data!$B$1/(6*Data!$B$2*Data!$B$4))*(3*Data!$B$3*Geom!A121*Geom!B121^2+Geom!A121^3-3*Data!$B$7^2*Geom!A121+2*Data!$B$7^3+Data!$B$8^2*(4+5*Data!$B$3)*(Data!$B$7-Geom!A121))</f>
        <v>-1.3259008199999998</v>
      </c>
      <c r="F121" s="5">
        <v>0</v>
      </c>
      <c r="G121" s="5">
        <f t="shared" si="4"/>
        <v>4.3144431599999997</v>
      </c>
      <c r="H121" s="5">
        <f t="shared" si="5"/>
        <v>5.6740991800000007</v>
      </c>
      <c r="I121" s="5">
        <f t="shared" si="6"/>
        <v>0</v>
      </c>
      <c r="J121" s="6">
        <f>-Data!$B$1*Geom!A121*Geom!B121/Data!$B$4</f>
        <v>1.2096</v>
      </c>
      <c r="K121" s="6">
        <v>0</v>
      </c>
      <c r="L121" s="6">
        <f>Data!$B$1*(Geom!B121^2-Data!$B$8^2)/(2*Data!$B$4)</f>
        <v>2.0592000000000001</v>
      </c>
      <c r="M121" s="6">
        <f>(1/Data!$B$2)*(Geom!J121-Data!$B$3*Geom!K121)</f>
        <v>3.0240000000000003E-4</v>
      </c>
      <c r="N121" s="6">
        <f>(1/Data!$B$2)*(Geom!K121-Data!$B$3*Geom!J121)</f>
        <v>-9.0719999999999999E-5</v>
      </c>
      <c r="O121" s="6">
        <f>Geom!L121/Data!$B$6</f>
        <v>1.3384800000000002E-3</v>
      </c>
      <c r="P121" s="6">
        <f t="shared" si="7"/>
        <v>1.5609905280000002E-3</v>
      </c>
    </row>
    <row r="122" spans="1:16" x14ac:dyDescent="0.25">
      <c r="A122" s="5">
        <v>4.5</v>
      </c>
      <c r="B122" s="5">
        <v>8</v>
      </c>
      <c r="C122" s="5">
        <v>0</v>
      </c>
      <c r="D122" s="5">
        <f>(Data!$B$1*Geom!B122/(6*Data!$B$2*Data!$B$4))*(3*(Data!$B$7^2-Geom!A122^2)+(2+Data!$B$3)*(Geom!B122^2-Data!$B$8^2))</f>
        <v>-0.21250656000000001</v>
      </c>
      <c r="E122" s="5">
        <f>(Data!$B$1/(6*Data!$B$2*Data!$B$4))*(3*Data!$B$3*Geom!A122*Geom!B122^2+Geom!A122^3-3*Data!$B$7^2*Geom!A122+2*Data!$B$7^3+Data!$B$8^2*(4+5*Data!$B$3)*(Data!$B$7-Geom!A122))</f>
        <v>-1.3259980199999999</v>
      </c>
      <c r="F122" s="5">
        <v>0</v>
      </c>
      <c r="G122" s="5">
        <f t="shared" si="4"/>
        <v>4.2874934400000004</v>
      </c>
      <c r="H122" s="5">
        <f t="shared" si="5"/>
        <v>6.6740019799999999</v>
      </c>
      <c r="I122" s="5">
        <f t="shared" si="6"/>
        <v>0</v>
      </c>
      <c r="J122" s="6">
        <f>-Data!$B$1*Geom!A122*Geom!B122/Data!$B$4</f>
        <v>1.3824000000000001</v>
      </c>
      <c r="K122" s="6">
        <v>0</v>
      </c>
      <c r="L122" s="6">
        <f>Data!$B$1*(Geom!B122^2-Data!$B$8^2)/(2*Data!$B$4)</f>
        <v>1.7712000000000001</v>
      </c>
      <c r="M122" s="6">
        <f>(1/Data!$B$2)*(Geom!J122-Data!$B$3*Geom!K122)</f>
        <v>3.4560000000000005E-4</v>
      </c>
      <c r="N122" s="6">
        <f>(1/Data!$B$2)*(Geom!K122-Data!$B$3*Geom!J122)</f>
        <v>-1.0368000000000001E-4</v>
      </c>
      <c r="O122" s="6">
        <f>Geom!L122/Data!$B$6</f>
        <v>1.1512800000000002E-3</v>
      </c>
      <c r="P122" s="6">
        <f t="shared" si="7"/>
        <v>1.2584522880000003E-3</v>
      </c>
    </row>
    <row r="123" spans="1:16" x14ac:dyDescent="0.25">
      <c r="A123" s="5">
        <v>4.5</v>
      </c>
      <c r="B123" s="5">
        <v>9</v>
      </c>
      <c r="C123" s="5">
        <v>0</v>
      </c>
      <c r="D123" s="5">
        <f>(Data!$B$1*Geom!B123/(6*Data!$B$2*Data!$B$4))*(3*(Data!$B$7^2-Geom!A123^2)+(2+Data!$B$3)*(Geom!B123^2-Data!$B$8^2))</f>
        <v>-0.23963291999999997</v>
      </c>
      <c r="E123" s="5">
        <f>(Data!$B$1/(6*Data!$B$2*Data!$B$4))*(3*Data!$B$3*Geom!A123*Geom!B123^2+Geom!A123^3-3*Data!$B$7^2*Geom!A123+2*Data!$B$7^3+Data!$B$8^2*(4+5*Data!$B$3)*(Data!$B$7-Geom!A123))</f>
        <v>-1.3261081800000001</v>
      </c>
      <c r="F123" s="5">
        <v>0</v>
      </c>
      <c r="G123" s="5">
        <f t="shared" si="4"/>
        <v>4.26036708</v>
      </c>
      <c r="H123" s="5">
        <f t="shared" si="5"/>
        <v>7.6738918199999997</v>
      </c>
      <c r="I123" s="5">
        <f t="shared" si="6"/>
        <v>0</v>
      </c>
      <c r="J123" s="6">
        <f>-Data!$B$1*Geom!A123*Geom!B123/Data!$B$4</f>
        <v>1.5552000000000001</v>
      </c>
      <c r="K123" s="6">
        <v>0</v>
      </c>
      <c r="L123" s="6">
        <f>Data!$B$1*(Geom!B123^2-Data!$B$8^2)/(2*Data!$B$4)</f>
        <v>1.4448000000000001</v>
      </c>
      <c r="M123" s="6">
        <f>(1/Data!$B$2)*(Geom!J123-Data!$B$3*Geom!K123)</f>
        <v>3.8880000000000002E-4</v>
      </c>
      <c r="N123" s="6">
        <f>(1/Data!$B$2)*(Geom!K123-Data!$B$3*Geom!J123)</f>
        <v>-1.1664000000000001E-4</v>
      </c>
      <c r="O123" s="6">
        <f>Geom!L123/Data!$B$6</f>
        <v>9.391200000000001E-4</v>
      </c>
      <c r="P123" s="6">
        <f t="shared" si="7"/>
        <v>9.8075116800000017E-4</v>
      </c>
    </row>
    <row r="124" spans="1:16" x14ac:dyDescent="0.25">
      <c r="A124" s="5">
        <v>4.5</v>
      </c>
      <c r="B124" s="5">
        <v>10</v>
      </c>
      <c r="C124" s="5">
        <v>0</v>
      </c>
      <c r="D124" s="5">
        <f>(Data!$B$1*Geom!B124/(6*Data!$B$2*Data!$B$4))*(3*(Data!$B$7^2-Geom!A124^2)+(2+Data!$B$3)*(Geom!B124^2-Data!$B$8^2))</f>
        <v>-0.26695799999999997</v>
      </c>
      <c r="E124" s="5">
        <f>(Data!$B$1/(6*Data!$B$2*Data!$B$4))*(3*Data!$B$3*Geom!A124*Geom!B124^2+Geom!A124^3-3*Data!$B$7^2*Geom!A124+2*Data!$B$7^3+Data!$B$8^2*(4+5*Data!$B$3)*(Data!$B$7-Geom!A124))</f>
        <v>-1.3262312999999999</v>
      </c>
      <c r="F124" s="5">
        <v>0</v>
      </c>
      <c r="G124" s="5">
        <f t="shared" si="4"/>
        <v>4.2330420000000002</v>
      </c>
      <c r="H124" s="5">
        <f t="shared" si="5"/>
        <v>8.6737687000000001</v>
      </c>
      <c r="I124" s="5">
        <f t="shared" si="6"/>
        <v>0</v>
      </c>
      <c r="J124" s="6">
        <f>-Data!$B$1*Geom!A124*Geom!B124/Data!$B$4</f>
        <v>1.7280000000000002</v>
      </c>
      <c r="K124" s="6">
        <v>0</v>
      </c>
      <c r="L124" s="6">
        <f>Data!$B$1*(Geom!B124^2-Data!$B$8^2)/(2*Data!$B$4)</f>
        <v>1.08</v>
      </c>
      <c r="M124" s="6">
        <f>(1/Data!$B$2)*(Geom!J124-Data!$B$3*Geom!K124)</f>
        <v>4.3200000000000004E-4</v>
      </c>
      <c r="N124" s="6">
        <f>(1/Data!$B$2)*(Geom!K124-Data!$B$3*Geom!J124)</f>
        <v>-1.2960000000000003E-4</v>
      </c>
      <c r="O124" s="6">
        <f>Geom!L124/Data!$B$6</f>
        <v>7.0200000000000015E-4</v>
      </c>
      <c r="P124" s="6">
        <f t="shared" si="7"/>
        <v>7.5232800000000024E-4</v>
      </c>
    </row>
    <row r="125" spans="1:16" x14ac:dyDescent="0.25">
      <c r="A125" s="5">
        <v>4.5</v>
      </c>
      <c r="B125" s="5">
        <v>11</v>
      </c>
      <c r="C125" s="5">
        <v>0</v>
      </c>
      <c r="D125" s="5">
        <f>(Data!$B$1*Geom!B125/(6*Data!$B$2*Data!$B$4))*(3*(Data!$B$7^2-Geom!A125^2)+(2+Data!$B$3)*(Geom!B125^2-Data!$B$8^2))</f>
        <v>-0.29450388</v>
      </c>
      <c r="E125" s="5">
        <f>(Data!$B$1/(6*Data!$B$2*Data!$B$4))*(3*Data!$B$3*Geom!A125*Geom!B125^2+Geom!A125^3-3*Data!$B$7^2*Geom!A125+2*Data!$B$7^3+Data!$B$8^2*(4+5*Data!$B$3)*(Data!$B$7-Geom!A125))</f>
        <v>-1.32636738</v>
      </c>
      <c r="F125" s="5">
        <v>0</v>
      </c>
      <c r="G125" s="5">
        <f t="shared" si="4"/>
        <v>4.2054961200000003</v>
      </c>
      <c r="H125" s="5">
        <f t="shared" si="5"/>
        <v>9.6736326199999993</v>
      </c>
      <c r="I125" s="5">
        <f t="shared" si="6"/>
        <v>0</v>
      </c>
      <c r="J125" s="6">
        <f>-Data!$B$1*Geom!A125*Geom!B125/Data!$B$4</f>
        <v>1.9008</v>
      </c>
      <c r="K125" s="6">
        <v>0</v>
      </c>
      <c r="L125" s="6">
        <f>Data!$B$1*(Geom!B125^2-Data!$B$8^2)/(2*Data!$B$4)</f>
        <v>0.67680000000000007</v>
      </c>
      <c r="M125" s="6">
        <f>(1/Data!$B$2)*(Geom!J125-Data!$B$3*Geom!K125)</f>
        <v>4.752E-4</v>
      </c>
      <c r="N125" s="6">
        <f>(1/Data!$B$2)*(Geom!K125-Data!$B$3*Geom!J125)</f>
        <v>-1.4255999999999999E-4</v>
      </c>
      <c r="O125" s="6">
        <f>Geom!L125/Data!$B$6</f>
        <v>4.3992000000000006E-4</v>
      </c>
      <c r="P125" s="6">
        <f t="shared" si="7"/>
        <v>6.0049900800000007E-4</v>
      </c>
    </row>
    <row r="126" spans="1:16" x14ac:dyDescent="0.25">
      <c r="A126" s="5">
        <v>4.5</v>
      </c>
      <c r="B126" s="5">
        <v>12</v>
      </c>
      <c r="C126" s="5">
        <v>0</v>
      </c>
      <c r="D126" s="5">
        <f>(Data!$B$1*Geom!B126/(6*Data!$B$2*Data!$B$4))*(3*(Data!$B$7^2-Geom!A126^2)+(2+Data!$B$3)*(Geom!B126^2-Data!$B$8^2))</f>
        <v>-0.32229264000000002</v>
      </c>
      <c r="E126" s="5">
        <f>(Data!$B$1/(6*Data!$B$2*Data!$B$4))*(3*Data!$B$3*Geom!A126*Geom!B126^2+Geom!A126^3-3*Data!$B$7^2*Geom!A126+2*Data!$B$7^3+Data!$B$8^2*(4+5*Data!$B$3)*(Data!$B$7-Geom!A126))</f>
        <v>-1.3265164199999999</v>
      </c>
      <c r="F126" s="5">
        <v>0</v>
      </c>
      <c r="G126" s="5">
        <f t="shared" si="4"/>
        <v>4.1777073600000003</v>
      </c>
      <c r="H126" s="5">
        <f t="shared" si="5"/>
        <v>10.673483579999999</v>
      </c>
      <c r="I126" s="5">
        <f t="shared" si="6"/>
        <v>0</v>
      </c>
      <c r="J126" s="6">
        <f>-Data!$B$1*Geom!A126*Geom!B126/Data!$B$4</f>
        <v>2.0736000000000003</v>
      </c>
      <c r="K126" s="6">
        <v>0</v>
      </c>
      <c r="L126" s="6">
        <f>Data!$B$1*(Geom!B126^2-Data!$B$8^2)/(2*Data!$B$4)</f>
        <v>0.23520000000000002</v>
      </c>
      <c r="M126" s="6">
        <f>(1/Data!$B$2)*(Geom!J126-Data!$B$3*Geom!K126)</f>
        <v>5.1840000000000013E-4</v>
      </c>
      <c r="N126" s="6">
        <f>(1/Data!$B$2)*(Geom!K126-Data!$B$3*Geom!J126)</f>
        <v>-1.5552000000000003E-4</v>
      </c>
      <c r="O126" s="6">
        <f>Geom!L126/Data!$B$6</f>
        <v>1.5288000000000001E-4</v>
      </c>
      <c r="P126" s="6">
        <f t="shared" si="7"/>
        <v>5.554558080000003E-4</v>
      </c>
    </row>
    <row r="127" spans="1:16" x14ac:dyDescent="0.25">
      <c r="A127" s="5">
        <v>5.5</v>
      </c>
      <c r="B127" s="5">
        <v>-12</v>
      </c>
      <c r="C127" s="5">
        <v>0</v>
      </c>
      <c r="D127" s="5">
        <f>(Data!$B$1*Geom!B127/(6*Data!$B$2*Data!$B$4))*(3*(Data!$B$7^2-Geom!A127^2)+(2+Data!$B$3)*(Geom!B127^2-Data!$B$8^2))</f>
        <v>0.32171664</v>
      </c>
      <c r="E127" s="5">
        <f>(Data!$B$1/(6*Data!$B$2*Data!$B$4))*(3*Data!$B$3*Geom!A127*Geom!B127^2+Geom!A127^3-3*Data!$B$7^2*Geom!A127+2*Data!$B$7^3+Data!$B$8^2*(4+5*Data!$B$3)*(Data!$B$7-Geom!A127))</f>
        <v>-1.2984691800000001</v>
      </c>
      <c r="F127" s="5">
        <v>0</v>
      </c>
      <c r="G127" s="5">
        <f t="shared" si="4"/>
        <v>5.82171664</v>
      </c>
      <c r="H127" s="5">
        <f t="shared" si="5"/>
        <v>-13.29846918</v>
      </c>
      <c r="I127" s="5">
        <f t="shared" si="6"/>
        <v>0</v>
      </c>
      <c r="J127" s="6">
        <f>-Data!$B$1*Geom!A127*Geom!B127/Data!$B$4</f>
        <v>-2.5344000000000002</v>
      </c>
      <c r="K127" s="6">
        <v>0</v>
      </c>
      <c r="L127" s="6">
        <f>Data!$B$1*(Geom!B127^2-Data!$B$8^2)/(2*Data!$B$4)</f>
        <v>0.23520000000000002</v>
      </c>
      <c r="M127" s="6">
        <f>(1/Data!$B$2)*(Geom!J127-Data!$B$3*Geom!K127)</f>
        <v>-6.3360000000000011E-4</v>
      </c>
      <c r="N127" s="6">
        <f>(1/Data!$B$2)*(Geom!K127-Data!$B$3*Geom!J127)</f>
        <v>1.9008E-4</v>
      </c>
      <c r="O127" s="6">
        <f>Geom!L127/Data!$B$6</f>
        <v>1.5288000000000001E-4</v>
      </c>
      <c r="P127" s="6">
        <f t="shared" si="7"/>
        <v>8.2087660800000029E-4</v>
      </c>
    </row>
    <row r="128" spans="1:16" x14ac:dyDescent="0.25">
      <c r="A128" s="5">
        <v>5.5</v>
      </c>
      <c r="B128" s="5">
        <v>-11</v>
      </c>
      <c r="C128" s="5">
        <v>0</v>
      </c>
      <c r="D128" s="5">
        <f>(Data!$B$1*Geom!B128/(6*Data!$B$2*Data!$B$4))*(3*(Data!$B$7^2-Geom!A128^2)+(2+Data!$B$3)*(Geom!B128^2-Data!$B$8^2))</f>
        <v>0.29397588000000002</v>
      </c>
      <c r="E128" s="5">
        <f>(Data!$B$1/(6*Data!$B$2*Data!$B$4))*(3*Data!$B$3*Geom!A128*Geom!B128^2+Geom!A128^3-3*Data!$B$7^2*Geom!A128+2*Data!$B$7^3+Data!$B$8^2*(4+5*Data!$B$3)*(Data!$B$7-Geom!A128))</f>
        <v>-1.2982870199999998</v>
      </c>
      <c r="F128" s="5">
        <v>0</v>
      </c>
      <c r="G128" s="5">
        <f t="shared" si="4"/>
        <v>5.7939758799999996</v>
      </c>
      <c r="H128" s="5">
        <f t="shared" si="5"/>
        <v>-12.29828702</v>
      </c>
      <c r="I128" s="5">
        <f t="shared" si="6"/>
        <v>0</v>
      </c>
      <c r="J128" s="6">
        <f>-Data!$B$1*Geom!A128*Geom!B128/Data!$B$4</f>
        <v>-2.3231999999999999</v>
      </c>
      <c r="K128" s="6">
        <v>0</v>
      </c>
      <c r="L128" s="6">
        <f>Data!$B$1*(Geom!B128^2-Data!$B$8^2)/(2*Data!$B$4)</f>
        <v>0.67680000000000007</v>
      </c>
      <c r="M128" s="6">
        <f>(1/Data!$B$2)*(Geom!J128-Data!$B$3*Geom!K128)</f>
        <v>-5.8080000000000002E-4</v>
      </c>
      <c r="N128" s="6">
        <f>(1/Data!$B$2)*(Geom!K128-Data!$B$3*Geom!J128)</f>
        <v>1.7423999999999999E-4</v>
      </c>
      <c r="O128" s="6">
        <f>Geom!L128/Data!$B$6</f>
        <v>4.3992000000000006E-4</v>
      </c>
      <c r="P128" s="6">
        <f t="shared" si="7"/>
        <v>8.2352620800000003E-4</v>
      </c>
    </row>
    <row r="129" spans="1:16" x14ac:dyDescent="0.25">
      <c r="A129" s="5">
        <v>5.5</v>
      </c>
      <c r="B129" s="5">
        <v>-10</v>
      </c>
      <c r="C129" s="5">
        <v>0</v>
      </c>
      <c r="D129" s="5">
        <f>(Data!$B$1*Geom!B129/(6*Data!$B$2*Data!$B$4))*(3*(Data!$B$7^2-Geom!A129^2)+(2+Data!$B$3)*(Geom!B129^2-Data!$B$8^2))</f>
        <v>0.26647799999999999</v>
      </c>
      <c r="E129" s="5">
        <f>(Data!$B$1/(6*Data!$B$2*Data!$B$4))*(3*Data!$B$3*Geom!A129*Geom!B129^2+Geom!A129^3-3*Data!$B$7^2*Geom!A129+2*Data!$B$7^3+Data!$B$8^2*(4+5*Data!$B$3)*(Data!$B$7-Geom!A129))</f>
        <v>-1.2981206999999999</v>
      </c>
      <c r="F129" s="5">
        <v>0</v>
      </c>
      <c r="G129" s="5">
        <f t="shared" si="4"/>
        <v>5.7664780000000002</v>
      </c>
      <c r="H129" s="5">
        <f t="shared" si="5"/>
        <v>-11.2981207</v>
      </c>
      <c r="I129" s="5">
        <f t="shared" si="6"/>
        <v>0</v>
      </c>
      <c r="J129" s="6">
        <f>-Data!$B$1*Geom!A129*Geom!B129/Data!$B$4</f>
        <v>-2.1120000000000001</v>
      </c>
      <c r="K129" s="6">
        <v>0</v>
      </c>
      <c r="L129" s="6">
        <f>Data!$B$1*(Geom!B129^2-Data!$B$8^2)/(2*Data!$B$4)</f>
        <v>1.08</v>
      </c>
      <c r="M129" s="6">
        <f>(1/Data!$B$2)*(Geom!J129-Data!$B$3*Geom!K129)</f>
        <v>-5.2800000000000004E-4</v>
      </c>
      <c r="N129" s="6">
        <f>(1/Data!$B$2)*(Geom!K129-Data!$B$3*Geom!J129)</f>
        <v>1.5840000000000003E-4</v>
      </c>
      <c r="O129" s="6">
        <f>Geom!L129/Data!$B$6</f>
        <v>7.0200000000000015E-4</v>
      </c>
      <c r="P129" s="6">
        <f t="shared" si="7"/>
        <v>9.3664800000000021E-4</v>
      </c>
    </row>
    <row r="130" spans="1:16" x14ac:dyDescent="0.25">
      <c r="A130" s="5">
        <v>5.5</v>
      </c>
      <c r="B130" s="5">
        <v>-9</v>
      </c>
      <c r="C130" s="5">
        <v>0</v>
      </c>
      <c r="D130" s="5">
        <f>(Data!$B$1*Geom!B130/(6*Data!$B$2*Data!$B$4))*(3*(Data!$B$7^2-Geom!A130^2)+(2+Data!$B$3)*(Geom!B130^2-Data!$B$8^2))</f>
        <v>0.23920091999999998</v>
      </c>
      <c r="E130" s="5">
        <f>(Data!$B$1/(6*Data!$B$2*Data!$B$4))*(3*Data!$B$3*Geom!A130*Geom!B130^2+Geom!A130^3-3*Data!$B$7^2*Geom!A130+2*Data!$B$7^3+Data!$B$8^2*(4+5*Data!$B$3)*(Data!$B$7-Geom!A130))</f>
        <v>-1.2979702199999998</v>
      </c>
      <c r="F130" s="5">
        <v>0</v>
      </c>
      <c r="G130" s="5">
        <f t="shared" si="4"/>
        <v>5.73920092</v>
      </c>
      <c r="H130" s="5">
        <f t="shared" si="5"/>
        <v>-10.29797022</v>
      </c>
      <c r="I130" s="5">
        <f t="shared" si="6"/>
        <v>0</v>
      </c>
      <c r="J130" s="6">
        <f>-Data!$B$1*Geom!A130*Geom!B130/Data!$B$4</f>
        <v>-1.9008</v>
      </c>
      <c r="K130" s="6">
        <v>0</v>
      </c>
      <c r="L130" s="6">
        <f>Data!$B$1*(Geom!B130^2-Data!$B$8^2)/(2*Data!$B$4)</f>
        <v>1.4448000000000001</v>
      </c>
      <c r="M130" s="6">
        <f>(1/Data!$B$2)*(Geom!J130-Data!$B$3*Geom!K130)</f>
        <v>-4.752E-4</v>
      </c>
      <c r="N130" s="6">
        <f>(1/Data!$B$2)*(Geom!K130-Data!$B$3*Geom!J130)</f>
        <v>1.4255999999999999E-4</v>
      </c>
      <c r="O130" s="6">
        <f>Geom!L130/Data!$B$6</f>
        <v>9.391200000000001E-4</v>
      </c>
      <c r="P130" s="6">
        <f t="shared" si="7"/>
        <v>1.1300503680000001E-3</v>
      </c>
    </row>
    <row r="131" spans="1:16" x14ac:dyDescent="0.25">
      <c r="A131" s="5">
        <v>5.5</v>
      </c>
      <c r="B131" s="5">
        <v>-8</v>
      </c>
      <c r="C131" s="5">
        <v>0</v>
      </c>
      <c r="D131" s="5">
        <f>(Data!$B$1*Geom!B131/(6*Data!$B$2*Data!$B$4))*(3*(Data!$B$7^2-Geom!A131^2)+(2+Data!$B$3)*(Geom!B131^2-Data!$B$8^2))</f>
        <v>0.21212255999999999</v>
      </c>
      <c r="E131" s="5">
        <f>(Data!$B$1/(6*Data!$B$2*Data!$B$4))*(3*Data!$B$3*Geom!A131*Geom!B131^2+Geom!A131^3-3*Data!$B$7^2*Geom!A131+2*Data!$B$7^3+Data!$B$8^2*(4+5*Data!$B$3)*(Data!$B$7-Geom!A131))</f>
        <v>-1.2978355800000001</v>
      </c>
      <c r="F131" s="5">
        <v>0</v>
      </c>
      <c r="G131" s="5">
        <f t="shared" ref="G131:G194" si="8">A131+D131</f>
        <v>5.7121225600000001</v>
      </c>
      <c r="H131" s="5">
        <f t="shared" ref="H131:H194" si="9">B131+E131</f>
        <v>-9.297835580000001</v>
      </c>
      <c r="I131" s="5">
        <f t="shared" ref="I131:I194" si="10">C131+F131</f>
        <v>0</v>
      </c>
      <c r="J131" s="6">
        <f>-Data!$B$1*Geom!A131*Geom!B131/Data!$B$4</f>
        <v>-1.6896</v>
      </c>
      <c r="K131" s="6">
        <v>0</v>
      </c>
      <c r="L131" s="6">
        <f>Data!$B$1*(Geom!B131^2-Data!$B$8^2)/(2*Data!$B$4)</f>
        <v>1.7712000000000001</v>
      </c>
      <c r="M131" s="6">
        <f>(1/Data!$B$2)*(Geom!J131-Data!$B$3*Geom!K131)</f>
        <v>-4.2240000000000002E-4</v>
      </c>
      <c r="N131" s="6">
        <f>(1/Data!$B$2)*(Geom!K131-Data!$B$3*Geom!J131)</f>
        <v>1.2672000000000001E-4</v>
      </c>
      <c r="O131" s="6">
        <f>Geom!L131/Data!$B$6</f>
        <v>1.1512800000000002E-3</v>
      </c>
      <c r="P131" s="6">
        <f t="shared" ref="P131:P194" si="11">0.5*(J131*M131+K131*N131+L131*O131)</f>
        <v>1.3764170880000003E-3</v>
      </c>
    </row>
    <row r="132" spans="1:16" x14ac:dyDescent="0.25">
      <c r="A132" s="5">
        <v>5.5</v>
      </c>
      <c r="B132" s="5">
        <v>-7</v>
      </c>
      <c r="C132" s="5">
        <v>0</v>
      </c>
      <c r="D132" s="5">
        <f>(Data!$B$1*Geom!B132/(6*Data!$B$2*Data!$B$4))*(3*(Data!$B$7^2-Geom!A132^2)+(2+Data!$B$3)*(Geom!B132^2-Data!$B$8^2))</f>
        <v>0.18522084</v>
      </c>
      <c r="E132" s="5">
        <f>(Data!$B$1/(6*Data!$B$2*Data!$B$4))*(3*Data!$B$3*Geom!A132*Geom!B132^2+Geom!A132^3-3*Data!$B$7^2*Geom!A132+2*Data!$B$7^3+Data!$B$8^2*(4+5*Data!$B$3)*(Data!$B$7-Geom!A132))</f>
        <v>-1.29771678</v>
      </c>
      <c r="F132" s="5">
        <v>0</v>
      </c>
      <c r="G132" s="5">
        <f t="shared" si="8"/>
        <v>5.6852208400000004</v>
      </c>
      <c r="H132" s="5">
        <f t="shared" si="9"/>
        <v>-8.29771678</v>
      </c>
      <c r="I132" s="5">
        <f t="shared" si="10"/>
        <v>0</v>
      </c>
      <c r="J132" s="6">
        <f>-Data!$B$1*Geom!A132*Geom!B132/Data!$B$4</f>
        <v>-1.4784000000000002</v>
      </c>
      <c r="K132" s="6">
        <v>0</v>
      </c>
      <c r="L132" s="6">
        <f>Data!$B$1*(Geom!B132^2-Data!$B$8^2)/(2*Data!$B$4)</f>
        <v>2.0592000000000001</v>
      </c>
      <c r="M132" s="6">
        <f>(1/Data!$B$2)*(Geom!J132-Data!$B$3*Geom!K132)</f>
        <v>-3.6960000000000004E-4</v>
      </c>
      <c r="N132" s="6">
        <f>(1/Data!$B$2)*(Geom!K132-Data!$B$3*Geom!J132)</f>
        <v>1.1088000000000001E-4</v>
      </c>
      <c r="O132" s="6">
        <f>Geom!L132/Data!$B$6</f>
        <v>1.3384800000000002E-3</v>
      </c>
      <c r="P132" s="6">
        <f t="shared" si="11"/>
        <v>1.6513073280000003E-3</v>
      </c>
    </row>
    <row r="133" spans="1:16" x14ac:dyDescent="0.25">
      <c r="A133" s="5">
        <v>5.5</v>
      </c>
      <c r="B133" s="5">
        <v>-6</v>
      </c>
      <c r="C133" s="5">
        <v>0</v>
      </c>
      <c r="D133" s="5">
        <f>(Data!$B$1*Geom!B133/(6*Data!$B$2*Data!$B$4))*(3*(Data!$B$7^2-Geom!A133^2)+(2+Data!$B$3)*(Geom!B133^2-Data!$B$8^2))</f>
        <v>0.15847367999999998</v>
      </c>
      <c r="E133" s="5">
        <f>(Data!$B$1/(6*Data!$B$2*Data!$B$4))*(3*Data!$B$3*Geom!A133*Geom!B133^2+Geom!A133^3-3*Data!$B$7^2*Geom!A133+2*Data!$B$7^3+Data!$B$8^2*(4+5*Data!$B$3)*(Data!$B$7-Geom!A133))</f>
        <v>-1.2976138199999998</v>
      </c>
      <c r="F133" s="5">
        <v>0</v>
      </c>
      <c r="G133" s="5">
        <f t="shared" si="8"/>
        <v>5.6584736800000002</v>
      </c>
      <c r="H133" s="5">
        <f t="shared" si="9"/>
        <v>-7.2976138199999996</v>
      </c>
      <c r="I133" s="5">
        <f t="shared" si="10"/>
        <v>0</v>
      </c>
      <c r="J133" s="6">
        <f>-Data!$B$1*Geom!A133*Geom!B133/Data!$B$4</f>
        <v>-1.2672000000000001</v>
      </c>
      <c r="K133" s="6">
        <v>0</v>
      </c>
      <c r="L133" s="6">
        <f>Data!$B$1*(Geom!B133^2-Data!$B$8^2)/(2*Data!$B$4)</f>
        <v>2.3088000000000002</v>
      </c>
      <c r="M133" s="6">
        <f>(1/Data!$B$2)*(Geom!J133-Data!$B$3*Geom!K133)</f>
        <v>-3.1680000000000006E-4</v>
      </c>
      <c r="N133" s="6">
        <f>(1/Data!$B$2)*(Geom!K133-Data!$B$3*Geom!J133)</f>
        <v>9.5039999999999998E-5</v>
      </c>
      <c r="O133" s="6">
        <f>Geom!L133/Data!$B$6</f>
        <v>1.5007200000000003E-3</v>
      </c>
      <c r="P133" s="6">
        <f t="shared" si="11"/>
        <v>1.9331556480000004E-3</v>
      </c>
    </row>
    <row r="134" spans="1:16" x14ac:dyDescent="0.25">
      <c r="A134" s="5">
        <v>5.5</v>
      </c>
      <c r="B134" s="5">
        <v>-5</v>
      </c>
      <c r="C134" s="5">
        <v>0</v>
      </c>
      <c r="D134" s="5">
        <f>(Data!$B$1*Geom!B134/(6*Data!$B$2*Data!$B$4))*(3*(Data!$B$7^2-Geom!A134^2)+(2+Data!$B$3)*(Geom!B134^2-Data!$B$8^2))</f>
        <v>0.131859</v>
      </c>
      <c r="E134" s="5">
        <f>(Data!$B$1/(6*Data!$B$2*Data!$B$4))*(3*Data!$B$3*Geom!A134*Geom!B134^2+Geom!A134^3-3*Data!$B$7^2*Geom!A134+2*Data!$B$7^3+Data!$B$8^2*(4+5*Data!$B$3)*(Data!$B$7-Geom!A134))</f>
        <v>-1.2975266999999999</v>
      </c>
      <c r="F134" s="5">
        <v>0</v>
      </c>
      <c r="G134" s="5">
        <f t="shared" si="8"/>
        <v>5.6318590000000004</v>
      </c>
      <c r="H134" s="5">
        <f t="shared" si="9"/>
        <v>-6.2975266999999997</v>
      </c>
      <c r="I134" s="5">
        <f t="shared" si="10"/>
        <v>0</v>
      </c>
      <c r="J134" s="6">
        <f>-Data!$B$1*Geom!A134*Geom!B134/Data!$B$4</f>
        <v>-1.056</v>
      </c>
      <c r="K134" s="6">
        <v>0</v>
      </c>
      <c r="L134" s="6">
        <f>Data!$B$1*(Geom!B134^2-Data!$B$8^2)/(2*Data!$B$4)</f>
        <v>2.52</v>
      </c>
      <c r="M134" s="6">
        <f>(1/Data!$B$2)*(Geom!J134-Data!$B$3*Geom!K134)</f>
        <v>-2.6400000000000002E-4</v>
      </c>
      <c r="N134" s="6">
        <f>(1/Data!$B$2)*(Geom!K134-Data!$B$3*Geom!J134)</f>
        <v>7.9200000000000014E-5</v>
      </c>
      <c r="O134" s="6">
        <f>Geom!L134/Data!$B$6</f>
        <v>1.6380000000000001E-3</v>
      </c>
      <c r="P134" s="6">
        <f t="shared" si="11"/>
        <v>2.203272E-3</v>
      </c>
    </row>
    <row r="135" spans="1:16" x14ac:dyDescent="0.25">
      <c r="A135" s="5">
        <v>5.5</v>
      </c>
      <c r="B135" s="5">
        <v>-4</v>
      </c>
      <c r="C135" s="5">
        <v>0</v>
      </c>
      <c r="D135" s="5">
        <f>(Data!$B$1*Geom!B135/(6*Data!$B$2*Data!$B$4))*(3*(Data!$B$7^2-Geom!A135^2)+(2+Data!$B$3)*(Geom!B135^2-Data!$B$8^2))</f>
        <v>0.10535471999999999</v>
      </c>
      <c r="E135" s="5">
        <f>(Data!$B$1/(6*Data!$B$2*Data!$B$4))*(3*Data!$B$3*Geom!A135*Geom!B135^2+Geom!A135^3-3*Data!$B$7^2*Geom!A135+2*Data!$B$7^3+Data!$B$8^2*(4+5*Data!$B$3)*(Data!$B$7-Geom!A135))</f>
        <v>-1.2974554199999999</v>
      </c>
      <c r="F135" s="5">
        <v>0</v>
      </c>
      <c r="G135" s="5">
        <f t="shared" si="8"/>
        <v>5.6053547200000002</v>
      </c>
      <c r="H135" s="5">
        <f t="shared" si="9"/>
        <v>-5.2974554200000004</v>
      </c>
      <c r="I135" s="5">
        <f t="shared" si="10"/>
        <v>0</v>
      </c>
      <c r="J135" s="6">
        <f>-Data!$B$1*Geom!A135*Geom!B135/Data!$B$4</f>
        <v>-0.8448</v>
      </c>
      <c r="K135" s="6">
        <v>0</v>
      </c>
      <c r="L135" s="6">
        <f>Data!$B$1*(Geom!B135^2-Data!$B$8^2)/(2*Data!$B$4)</f>
        <v>2.6928000000000001</v>
      </c>
      <c r="M135" s="6">
        <f>(1/Data!$B$2)*(Geom!J135-Data!$B$3*Geom!K135)</f>
        <v>-2.1120000000000001E-4</v>
      </c>
      <c r="N135" s="6">
        <f>(1/Data!$B$2)*(Geom!K135-Data!$B$3*Geom!J135)</f>
        <v>6.3360000000000003E-5</v>
      </c>
      <c r="O135" s="6">
        <f>Geom!L135/Data!$B$6</f>
        <v>1.7503200000000001E-3</v>
      </c>
      <c r="P135" s="6">
        <f t="shared" si="11"/>
        <v>2.4458417280000004E-3</v>
      </c>
    </row>
    <row r="136" spans="1:16" x14ac:dyDescent="0.25">
      <c r="A136" s="5">
        <v>5.5</v>
      </c>
      <c r="B136" s="5">
        <v>-3</v>
      </c>
      <c r="C136" s="5">
        <v>0</v>
      </c>
      <c r="D136" s="5">
        <f>(Data!$B$1*Geom!B136/(6*Data!$B$2*Data!$B$4))*(3*(Data!$B$7^2-Geom!A136^2)+(2+Data!$B$3)*(Geom!B136^2-Data!$B$8^2))</f>
        <v>7.8938759999999997E-2</v>
      </c>
      <c r="E136" s="5">
        <f>(Data!$B$1/(6*Data!$B$2*Data!$B$4))*(3*Data!$B$3*Geom!A136*Geom!B136^2+Geom!A136^3-3*Data!$B$7^2*Geom!A136+2*Data!$B$7^3+Data!$B$8^2*(4+5*Data!$B$3)*(Data!$B$7-Geom!A136))</f>
        <v>-1.29739998</v>
      </c>
      <c r="F136" s="5">
        <v>0</v>
      </c>
      <c r="G136" s="5">
        <f t="shared" si="8"/>
        <v>5.5789387599999998</v>
      </c>
      <c r="H136" s="5">
        <f t="shared" si="9"/>
        <v>-4.2973999799999998</v>
      </c>
      <c r="I136" s="5">
        <f t="shared" si="10"/>
        <v>0</v>
      </c>
      <c r="J136" s="6">
        <f>-Data!$B$1*Geom!A136*Geom!B136/Data!$B$4</f>
        <v>-0.63360000000000005</v>
      </c>
      <c r="K136" s="6">
        <v>0</v>
      </c>
      <c r="L136" s="6">
        <f>Data!$B$1*(Geom!B136^2-Data!$B$8^2)/(2*Data!$B$4)</f>
        <v>2.8272000000000004</v>
      </c>
      <c r="M136" s="6">
        <f>(1/Data!$B$2)*(Geom!J136-Data!$B$3*Geom!K136)</f>
        <v>-1.5840000000000003E-4</v>
      </c>
      <c r="N136" s="6">
        <f>(1/Data!$B$2)*(Geom!K136-Data!$B$3*Geom!J136)</f>
        <v>4.7519999999999999E-5</v>
      </c>
      <c r="O136" s="6">
        <f>Geom!L136/Data!$B$6</f>
        <v>1.8376800000000004E-3</v>
      </c>
      <c r="P136" s="6">
        <f t="shared" si="11"/>
        <v>2.647925568000001E-3</v>
      </c>
    </row>
    <row r="137" spans="1:16" x14ac:dyDescent="0.25">
      <c r="A137" s="5">
        <v>5.5</v>
      </c>
      <c r="B137" s="5">
        <v>-2</v>
      </c>
      <c r="C137" s="5">
        <v>0</v>
      </c>
      <c r="D137" s="5">
        <f>(Data!$B$1*Geom!B137/(6*Data!$B$2*Data!$B$4))*(3*(Data!$B$7^2-Geom!A137^2)+(2+Data!$B$3)*(Geom!B137^2-Data!$B$8^2))</f>
        <v>5.2589039999999997E-2</v>
      </c>
      <c r="E137" s="5">
        <f>(Data!$B$1/(6*Data!$B$2*Data!$B$4))*(3*Data!$B$3*Geom!A137*Geom!B137^2+Geom!A137^3-3*Data!$B$7^2*Geom!A137+2*Data!$B$7^3+Data!$B$8^2*(4+5*Data!$B$3)*(Data!$B$7-Geom!A137))</f>
        <v>-1.29736038</v>
      </c>
      <c r="F137" s="5">
        <v>0</v>
      </c>
      <c r="G137" s="5">
        <f t="shared" si="8"/>
        <v>5.55258904</v>
      </c>
      <c r="H137" s="5">
        <f t="shared" si="9"/>
        <v>-3.2973603799999998</v>
      </c>
      <c r="I137" s="5">
        <f t="shared" si="10"/>
        <v>0</v>
      </c>
      <c r="J137" s="6">
        <f>-Data!$B$1*Geom!A137*Geom!B137/Data!$B$4</f>
        <v>-0.4224</v>
      </c>
      <c r="K137" s="6">
        <v>0</v>
      </c>
      <c r="L137" s="6">
        <f>Data!$B$1*(Geom!B137^2-Data!$B$8^2)/(2*Data!$B$4)</f>
        <v>2.9232</v>
      </c>
      <c r="M137" s="6">
        <f>(1/Data!$B$2)*(Geom!J137-Data!$B$3*Geom!K137)</f>
        <v>-1.0560000000000001E-4</v>
      </c>
      <c r="N137" s="6">
        <f>(1/Data!$B$2)*(Geom!K137-Data!$B$3*Geom!J137)</f>
        <v>3.1680000000000002E-5</v>
      </c>
      <c r="O137" s="6">
        <f>Geom!L137/Data!$B$6</f>
        <v>1.9000800000000002E-3</v>
      </c>
      <c r="P137" s="6">
        <f t="shared" si="11"/>
        <v>2.7994596480000002E-3</v>
      </c>
    </row>
    <row r="138" spans="1:16" x14ac:dyDescent="0.25">
      <c r="A138" s="5">
        <v>5.5</v>
      </c>
      <c r="B138" s="5">
        <v>-1</v>
      </c>
      <c r="C138" s="5">
        <v>0</v>
      </c>
      <c r="D138" s="5">
        <f>(Data!$B$1*Geom!B138/(6*Data!$B$2*Data!$B$4))*(3*(Data!$B$7^2-Geom!A138^2)+(2+Data!$B$3)*(Geom!B138^2-Data!$B$8^2))</f>
        <v>2.6283479999999998E-2</v>
      </c>
      <c r="E138" s="5">
        <f>(Data!$B$1/(6*Data!$B$2*Data!$B$4))*(3*Data!$B$3*Geom!A138*Geom!B138^2+Geom!A138^3-3*Data!$B$7^2*Geom!A138+2*Data!$B$7^3+Data!$B$8^2*(4+5*Data!$B$3)*(Data!$B$7-Geom!A138))</f>
        <v>-1.2973366199999998</v>
      </c>
      <c r="F138" s="5">
        <v>0</v>
      </c>
      <c r="G138" s="5">
        <f t="shared" si="8"/>
        <v>5.52628348</v>
      </c>
      <c r="H138" s="5">
        <f t="shared" si="9"/>
        <v>-2.2973366199999998</v>
      </c>
      <c r="I138" s="5">
        <f t="shared" si="10"/>
        <v>0</v>
      </c>
      <c r="J138" s="6">
        <f>-Data!$B$1*Geom!A138*Geom!B138/Data!$B$4</f>
        <v>-0.2112</v>
      </c>
      <c r="K138" s="6">
        <v>0</v>
      </c>
      <c r="L138" s="6">
        <f>Data!$B$1*(Geom!B138^2-Data!$B$8^2)/(2*Data!$B$4)</f>
        <v>2.9808000000000003</v>
      </c>
      <c r="M138" s="6">
        <f>(1/Data!$B$2)*(Geom!J138-Data!$B$3*Geom!K138)</f>
        <v>-5.2800000000000003E-5</v>
      </c>
      <c r="N138" s="6">
        <f>(1/Data!$B$2)*(Geom!K138-Data!$B$3*Geom!J138)</f>
        <v>1.5840000000000001E-5</v>
      </c>
      <c r="O138" s="6">
        <f>Geom!L138/Data!$B$6</f>
        <v>1.9375200000000003E-3</v>
      </c>
      <c r="P138" s="6">
        <f t="shared" si="11"/>
        <v>2.893255488000001E-3</v>
      </c>
    </row>
    <row r="139" spans="1:16" x14ac:dyDescent="0.25">
      <c r="A139" s="5">
        <v>5.5</v>
      </c>
      <c r="B139" s="5">
        <v>3.7489100000000002E-11</v>
      </c>
      <c r="C139" s="5">
        <v>0</v>
      </c>
      <c r="D139" s="5">
        <f>(Data!$B$1*Geom!B139/(6*Data!$B$2*Data!$B$4))*(3*(Data!$B$7^2-Geom!A139^2)+(2+Data!$B$3)*(Geom!B139^2-Data!$B$8^2))</f>
        <v>-9.8520605018000018E-13</v>
      </c>
      <c r="E139" s="5">
        <f>(Data!$B$1/(6*Data!$B$2*Data!$B$4))*(3*Data!$B$3*Geom!A139*Geom!B139^2+Geom!A139^3-3*Data!$B$7^2*Geom!A139+2*Data!$B$7^3+Data!$B$8^2*(4+5*Data!$B$3)*(Data!$B$7-Geom!A139))</f>
        <v>-1.2973287</v>
      </c>
      <c r="F139" s="5">
        <v>0</v>
      </c>
      <c r="G139" s="5">
        <f t="shared" si="8"/>
        <v>5.499999999999015</v>
      </c>
      <c r="H139" s="5">
        <f t="shared" si="9"/>
        <v>-1.2973286999625109</v>
      </c>
      <c r="I139" s="5">
        <f t="shared" si="10"/>
        <v>0</v>
      </c>
      <c r="J139" s="6">
        <f>-Data!$B$1*Geom!A139*Geom!B139/Data!$B$4</f>
        <v>7.9176979200000019E-12</v>
      </c>
      <c r="K139" s="6">
        <v>0</v>
      </c>
      <c r="L139" s="6">
        <f>Data!$B$1*(Geom!B139^2-Data!$B$8^2)/(2*Data!$B$4)</f>
        <v>3</v>
      </c>
      <c r="M139" s="6">
        <f>(1/Data!$B$2)*(Geom!J139-Data!$B$3*Geom!K139)</f>
        <v>1.9794244800000005E-15</v>
      </c>
      <c r="N139" s="6">
        <f>(1/Data!$B$2)*(Geom!K139-Data!$B$3*Geom!J139)</f>
        <v>-5.9382734400000009E-16</v>
      </c>
      <c r="O139" s="6">
        <f>Geom!L139/Data!$B$6</f>
        <v>1.9500000000000001E-3</v>
      </c>
      <c r="P139" s="6">
        <f t="shared" si="11"/>
        <v>2.9250000000000001E-3</v>
      </c>
    </row>
    <row r="140" spans="1:16" x14ac:dyDescent="0.25">
      <c r="A140" s="5">
        <v>5.5</v>
      </c>
      <c r="B140" s="5">
        <v>1</v>
      </c>
      <c r="C140" s="5">
        <v>0</v>
      </c>
      <c r="D140" s="5">
        <f>(Data!$B$1*Geom!B140/(6*Data!$B$2*Data!$B$4))*(3*(Data!$B$7^2-Geom!A140^2)+(2+Data!$B$3)*(Geom!B140^2-Data!$B$8^2))</f>
        <v>-2.6283479999999998E-2</v>
      </c>
      <c r="E140" s="5">
        <f>(Data!$B$1/(6*Data!$B$2*Data!$B$4))*(3*Data!$B$3*Geom!A140*Geom!B140^2+Geom!A140^3-3*Data!$B$7^2*Geom!A140+2*Data!$B$7^3+Data!$B$8^2*(4+5*Data!$B$3)*(Data!$B$7-Geom!A140))</f>
        <v>-1.2973366199999998</v>
      </c>
      <c r="F140" s="5">
        <v>0</v>
      </c>
      <c r="G140" s="5">
        <f t="shared" si="8"/>
        <v>5.47371652</v>
      </c>
      <c r="H140" s="5">
        <f t="shared" si="9"/>
        <v>-0.29733661999999983</v>
      </c>
      <c r="I140" s="5">
        <f t="shared" si="10"/>
        <v>0</v>
      </c>
      <c r="J140" s="6">
        <f>-Data!$B$1*Geom!A140*Geom!B140/Data!$B$4</f>
        <v>0.2112</v>
      </c>
      <c r="K140" s="6">
        <v>0</v>
      </c>
      <c r="L140" s="6">
        <f>Data!$B$1*(Geom!B140^2-Data!$B$8^2)/(2*Data!$B$4)</f>
        <v>2.9808000000000003</v>
      </c>
      <c r="M140" s="6">
        <f>(1/Data!$B$2)*(Geom!J140-Data!$B$3*Geom!K140)</f>
        <v>5.2800000000000003E-5</v>
      </c>
      <c r="N140" s="6">
        <f>(1/Data!$B$2)*(Geom!K140-Data!$B$3*Geom!J140)</f>
        <v>-1.5840000000000001E-5</v>
      </c>
      <c r="O140" s="6">
        <f>Geom!L140/Data!$B$6</f>
        <v>1.9375200000000003E-3</v>
      </c>
      <c r="P140" s="6">
        <f t="shared" si="11"/>
        <v>2.893255488000001E-3</v>
      </c>
    </row>
    <row r="141" spans="1:16" x14ac:dyDescent="0.25">
      <c r="A141" s="5">
        <v>5.5</v>
      </c>
      <c r="B141" s="5">
        <v>2</v>
      </c>
      <c r="C141" s="5">
        <v>0</v>
      </c>
      <c r="D141" s="5">
        <f>(Data!$B$1*Geom!B141/(6*Data!$B$2*Data!$B$4))*(3*(Data!$B$7^2-Geom!A141^2)+(2+Data!$B$3)*(Geom!B141^2-Data!$B$8^2))</f>
        <v>-5.2589039999999997E-2</v>
      </c>
      <c r="E141" s="5">
        <f>(Data!$B$1/(6*Data!$B$2*Data!$B$4))*(3*Data!$B$3*Geom!A141*Geom!B141^2+Geom!A141^3-3*Data!$B$7^2*Geom!A141+2*Data!$B$7^3+Data!$B$8^2*(4+5*Data!$B$3)*(Data!$B$7-Geom!A141))</f>
        <v>-1.29736038</v>
      </c>
      <c r="F141" s="5">
        <v>0</v>
      </c>
      <c r="G141" s="5">
        <f t="shared" si="8"/>
        <v>5.44741096</v>
      </c>
      <c r="H141" s="5">
        <f t="shared" si="9"/>
        <v>0.70263962000000002</v>
      </c>
      <c r="I141" s="5">
        <f t="shared" si="10"/>
        <v>0</v>
      </c>
      <c r="J141" s="6">
        <f>-Data!$B$1*Geom!A141*Geom!B141/Data!$B$4</f>
        <v>0.4224</v>
      </c>
      <c r="K141" s="6">
        <v>0</v>
      </c>
      <c r="L141" s="6">
        <f>Data!$B$1*(Geom!B141^2-Data!$B$8^2)/(2*Data!$B$4)</f>
        <v>2.9232</v>
      </c>
      <c r="M141" s="6">
        <f>(1/Data!$B$2)*(Geom!J141-Data!$B$3*Geom!K141)</f>
        <v>1.0560000000000001E-4</v>
      </c>
      <c r="N141" s="6">
        <f>(1/Data!$B$2)*(Geom!K141-Data!$B$3*Geom!J141)</f>
        <v>-3.1680000000000002E-5</v>
      </c>
      <c r="O141" s="6">
        <f>Geom!L141/Data!$B$6</f>
        <v>1.9000800000000002E-3</v>
      </c>
      <c r="P141" s="6">
        <f t="shared" si="11"/>
        <v>2.7994596480000002E-3</v>
      </c>
    </row>
    <row r="142" spans="1:16" x14ac:dyDescent="0.25">
      <c r="A142" s="5">
        <v>5.5</v>
      </c>
      <c r="B142" s="5">
        <v>3</v>
      </c>
      <c r="C142" s="5">
        <v>0</v>
      </c>
      <c r="D142" s="5">
        <f>(Data!$B$1*Geom!B142/(6*Data!$B$2*Data!$B$4))*(3*(Data!$B$7^2-Geom!A142^2)+(2+Data!$B$3)*(Geom!B142^2-Data!$B$8^2))</f>
        <v>-7.8938759999999997E-2</v>
      </c>
      <c r="E142" s="5">
        <f>(Data!$B$1/(6*Data!$B$2*Data!$B$4))*(3*Data!$B$3*Geom!A142*Geom!B142^2+Geom!A142^3-3*Data!$B$7^2*Geom!A142+2*Data!$B$7^3+Data!$B$8^2*(4+5*Data!$B$3)*(Data!$B$7-Geom!A142))</f>
        <v>-1.29739998</v>
      </c>
      <c r="F142" s="5">
        <v>0</v>
      </c>
      <c r="G142" s="5">
        <f t="shared" si="8"/>
        <v>5.4210612400000002</v>
      </c>
      <c r="H142" s="5">
        <f t="shared" si="9"/>
        <v>1.70260002</v>
      </c>
      <c r="I142" s="5">
        <f t="shared" si="10"/>
        <v>0</v>
      </c>
      <c r="J142" s="6">
        <f>-Data!$B$1*Geom!A142*Geom!B142/Data!$B$4</f>
        <v>0.63360000000000005</v>
      </c>
      <c r="K142" s="6">
        <v>0</v>
      </c>
      <c r="L142" s="6">
        <f>Data!$B$1*(Geom!B142^2-Data!$B$8^2)/(2*Data!$B$4)</f>
        <v>2.8272000000000004</v>
      </c>
      <c r="M142" s="6">
        <f>(1/Data!$B$2)*(Geom!J142-Data!$B$3*Geom!K142)</f>
        <v>1.5840000000000003E-4</v>
      </c>
      <c r="N142" s="6">
        <f>(1/Data!$B$2)*(Geom!K142-Data!$B$3*Geom!J142)</f>
        <v>-4.7519999999999999E-5</v>
      </c>
      <c r="O142" s="6">
        <f>Geom!L142/Data!$B$6</f>
        <v>1.8376800000000004E-3</v>
      </c>
      <c r="P142" s="6">
        <f t="shared" si="11"/>
        <v>2.647925568000001E-3</v>
      </c>
    </row>
    <row r="143" spans="1:16" x14ac:dyDescent="0.25">
      <c r="A143" s="5">
        <v>5.5</v>
      </c>
      <c r="B143" s="5">
        <v>4</v>
      </c>
      <c r="C143" s="5">
        <v>0</v>
      </c>
      <c r="D143" s="5">
        <f>(Data!$B$1*Geom!B143/(6*Data!$B$2*Data!$B$4))*(3*(Data!$B$7^2-Geom!A143^2)+(2+Data!$B$3)*(Geom!B143^2-Data!$B$8^2))</f>
        <v>-0.10535471999999999</v>
      </c>
      <c r="E143" s="5">
        <f>(Data!$B$1/(6*Data!$B$2*Data!$B$4))*(3*Data!$B$3*Geom!A143*Geom!B143^2+Geom!A143^3-3*Data!$B$7^2*Geom!A143+2*Data!$B$7^3+Data!$B$8^2*(4+5*Data!$B$3)*(Data!$B$7-Geom!A143))</f>
        <v>-1.2974554199999999</v>
      </c>
      <c r="F143" s="5">
        <v>0</v>
      </c>
      <c r="G143" s="5">
        <f t="shared" si="8"/>
        <v>5.3946452799999998</v>
      </c>
      <c r="H143" s="5">
        <f t="shared" si="9"/>
        <v>2.7025445800000001</v>
      </c>
      <c r="I143" s="5">
        <f t="shared" si="10"/>
        <v>0</v>
      </c>
      <c r="J143" s="6">
        <f>-Data!$B$1*Geom!A143*Geom!B143/Data!$B$4</f>
        <v>0.8448</v>
      </c>
      <c r="K143" s="6">
        <v>0</v>
      </c>
      <c r="L143" s="6">
        <f>Data!$B$1*(Geom!B143^2-Data!$B$8^2)/(2*Data!$B$4)</f>
        <v>2.6928000000000001</v>
      </c>
      <c r="M143" s="6">
        <f>(1/Data!$B$2)*(Geom!J143-Data!$B$3*Geom!K143)</f>
        <v>2.1120000000000001E-4</v>
      </c>
      <c r="N143" s="6">
        <f>(1/Data!$B$2)*(Geom!K143-Data!$B$3*Geom!J143)</f>
        <v>-6.3360000000000003E-5</v>
      </c>
      <c r="O143" s="6">
        <f>Geom!L143/Data!$B$6</f>
        <v>1.7503200000000001E-3</v>
      </c>
      <c r="P143" s="6">
        <f t="shared" si="11"/>
        <v>2.4458417280000004E-3</v>
      </c>
    </row>
    <row r="144" spans="1:16" x14ac:dyDescent="0.25">
      <c r="A144" s="5">
        <v>5.5</v>
      </c>
      <c r="B144" s="5">
        <v>5</v>
      </c>
      <c r="C144" s="5">
        <v>0</v>
      </c>
      <c r="D144" s="5">
        <f>(Data!$B$1*Geom!B144/(6*Data!$B$2*Data!$B$4))*(3*(Data!$B$7^2-Geom!A144^2)+(2+Data!$B$3)*(Geom!B144^2-Data!$B$8^2))</f>
        <v>-0.131859</v>
      </c>
      <c r="E144" s="5">
        <f>(Data!$B$1/(6*Data!$B$2*Data!$B$4))*(3*Data!$B$3*Geom!A144*Geom!B144^2+Geom!A144^3-3*Data!$B$7^2*Geom!A144+2*Data!$B$7^3+Data!$B$8^2*(4+5*Data!$B$3)*(Data!$B$7-Geom!A144))</f>
        <v>-1.2975266999999999</v>
      </c>
      <c r="F144" s="5">
        <v>0</v>
      </c>
      <c r="G144" s="5">
        <f t="shared" si="8"/>
        <v>5.3681409999999996</v>
      </c>
      <c r="H144" s="5">
        <f t="shared" si="9"/>
        <v>3.7024733000000003</v>
      </c>
      <c r="I144" s="5">
        <f t="shared" si="10"/>
        <v>0</v>
      </c>
      <c r="J144" s="6">
        <f>-Data!$B$1*Geom!A144*Geom!B144/Data!$B$4</f>
        <v>1.056</v>
      </c>
      <c r="K144" s="6">
        <v>0</v>
      </c>
      <c r="L144" s="6">
        <f>Data!$B$1*(Geom!B144^2-Data!$B$8^2)/(2*Data!$B$4)</f>
        <v>2.52</v>
      </c>
      <c r="M144" s="6">
        <f>(1/Data!$B$2)*(Geom!J144-Data!$B$3*Geom!K144)</f>
        <v>2.6400000000000002E-4</v>
      </c>
      <c r="N144" s="6">
        <f>(1/Data!$B$2)*(Geom!K144-Data!$B$3*Geom!J144)</f>
        <v>-7.9200000000000014E-5</v>
      </c>
      <c r="O144" s="6">
        <f>Geom!L144/Data!$B$6</f>
        <v>1.6380000000000001E-3</v>
      </c>
      <c r="P144" s="6">
        <f t="shared" si="11"/>
        <v>2.203272E-3</v>
      </c>
    </row>
    <row r="145" spans="1:16" x14ac:dyDescent="0.25">
      <c r="A145" s="5">
        <v>5.5</v>
      </c>
      <c r="B145" s="5">
        <v>6</v>
      </c>
      <c r="C145" s="5">
        <v>0</v>
      </c>
      <c r="D145" s="5">
        <f>(Data!$B$1*Geom!B145/(6*Data!$B$2*Data!$B$4))*(3*(Data!$B$7^2-Geom!A145^2)+(2+Data!$B$3)*(Geom!B145^2-Data!$B$8^2))</f>
        <v>-0.15847367999999998</v>
      </c>
      <c r="E145" s="5">
        <f>(Data!$B$1/(6*Data!$B$2*Data!$B$4))*(3*Data!$B$3*Geom!A145*Geom!B145^2+Geom!A145^3-3*Data!$B$7^2*Geom!A145+2*Data!$B$7^3+Data!$B$8^2*(4+5*Data!$B$3)*(Data!$B$7-Geom!A145))</f>
        <v>-1.2976138199999998</v>
      </c>
      <c r="F145" s="5">
        <v>0</v>
      </c>
      <c r="G145" s="5">
        <f t="shared" si="8"/>
        <v>5.3415263199999998</v>
      </c>
      <c r="H145" s="5">
        <f t="shared" si="9"/>
        <v>4.7023861800000004</v>
      </c>
      <c r="I145" s="5">
        <f t="shared" si="10"/>
        <v>0</v>
      </c>
      <c r="J145" s="6">
        <f>-Data!$B$1*Geom!A145*Geom!B145/Data!$B$4</f>
        <v>1.2672000000000001</v>
      </c>
      <c r="K145" s="6">
        <v>0</v>
      </c>
      <c r="L145" s="6">
        <f>Data!$B$1*(Geom!B145^2-Data!$B$8^2)/(2*Data!$B$4)</f>
        <v>2.3088000000000002</v>
      </c>
      <c r="M145" s="6">
        <f>(1/Data!$B$2)*(Geom!J145-Data!$B$3*Geom!K145)</f>
        <v>3.1680000000000006E-4</v>
      </c>
      <c r="N145" s="6">
        <f>(1/Data!$B$2)*(Geom!K145-Data!$B$3*Geom!J145)</f>
        <v>-9.5039999999999998E-5</v>
      </c>
      <c r="O145" s="6">
        <f>Geom!L145/Data!$B$6</f>
        <v>1.5007200000000003E-3</v>
      </c>
      <c r="P145" s="6">
        <f t="shared" si="11"/>
        <v>1.9331556480000004E-3</v>
      </c>
    </row>
    <row r="146" spans="1:16" x14ac:dyDescent="0.25">
      <c r="A146" s="5">
        <v>5.5</v>
      </c>
      <c r="B146" s="5">
        <v>7</v>
      </c>
      <c r="C146" s="5">
        <v>0</v>
      </c>
      <c r="D146" s="5">
        <f>(Data!$B$1*Geom!B146/(6*Data!$B$2*Data!$B$4))*(3*(Data!$B$7^2-Geom!A146^2)+(2+Data!$B$3)*(Geom!B146^2-Data!$B$8^2))</f>
        <v>-0.18522084</v>
      </c>
      <c r="E146" s="5">
        <f>(Data!$B$1/(6*Data!$B$2*Data!$B$4))*(3*Data!$B$3*Geom!A146*Geom!B146^2+Geom!A146^3-3*Data!$B$7^2*Geom!A146+2*Data!$B$7^3+Data!$B$8^2*(4+5*Data!$B$3)*(Data!$B$7-Geom!A146))</f>
        <v>-1.29771678</v>
      </c>
      <c r="F146" s="5">
        <v>0</v>
      </c>
      <c r="G146" s="5">
        <f t="shared" si="8"/>
        <v>5.3147791599999996</v>
      </c>
      <c r="H146" s="5">
        <f t="shared" si="9"/>
        <v>5.70228322</v>
      </c>
      <c r="I146" s="5">
        <f t="shared" si="10"/>
        <v>0</v>
      </c>
      <c r="J146" s="6">
        <f>-Data!$B$1*Geom!A146*Geom!B146/Data!$B$4</f>
        <v>1.4784000000000002</v>
      </c>
      <c r="K146" s="6">
        <v>0</v>
      </c>
      <c r="L146" s="6">
        <f>Data!$B$1*(Geom!B146^2-Data!$B$8^2)/(2*Data!$B$4)</f>
        <v>2.0592000000000001</v>
      </c>
      <c r="M146" s="6">
        <f>(1/Data!$B$2)*(Geom!J146-Data!$B$3*Geom!K146)</f>
        <v>3.6960000000000004E-4</v>
      </c>
      <c r="N146" s="6">
        <f>(1/Data!$B$2)*(Geom!K146-Data!$B$3*Geom!J146)</f>
        <v>-1.1088000000000001E-4</v>
      </c>
      <c r="O146" s="6">
        <f>Geom!L146/Data!$B$6</f>
        <v>1.3384800000000002E-3</v>
      </c>
      <c r="P146" s="6">
        <f t="shared" si="11"/>
        <v>1.6513073280000003E-3</v>
      </c>
    </row>
    <row r="147" spans="1:16" x14ac:dyDescent="0.25">
      <c r="A147" s="5">
        <v>5.5</v>
      </c>
      <c r="B147" s="5">
        <v>8</v>
      </c>
      <c r="C147" s="5">
        <v>0</v>
      </c>
      <c r="D147" s="5">
        <f>(Data!$B$1*Geom!B147/(6*Data!$B$2*Data!$B$4))*(3*(Data!$B$7^2-Geom!A147^2)+(2+Data!$B$3)*(Geom!B147^2-Data!$B$8^2))</f>
        <v>-0.21212255999999999</v>
      </c>
      <c r="E147" s="5">
        <f>(Data!$B$1/(6*Data!$B$2*Data!$B$4))*(3*Data!$B$3*Geom!A147*Geom!B147^2+Geom!A147^3-3*Data!$B$7^2*Geom!A147+2*Data!$B$7^3+Data!$B$8^2*(4+5*Data!$B$3)*(Data!$B$7-Geom!A147))</f>
        <v>-1.2978355800000001</v>
      </c>
      <c r="F147" s="5">
        <v>0</v>
      </c>
      <c r="G147" s="5">
        <f t="shared" si="8"/>
        <v>5.2878774399999999</v>
      </c>
      <c r="H147" s="5">
        <f t="shared" si="9"/>
        <v>6.7021644199999999</v>
      </c>
      <c r="I147" s="5">
        <f t="shared" si="10"/>
        <v>0</v>
      </c>
      <c r="J147" s="6">
        <f>-Data!$B$1*Geom!A147*Geom!B147/Data!$B$4</f>
        <v>1.6896</v>
      </c>
      <c r="K147" s="6">
        <v>0</v>
      </c>
      <c r="L147" s="6">
        <f>Data!$B$1*(Geom!B147^2-Data!$B$8^2)/(2*Data!$B$4)</f>
        <v>1.7712000000000001</v>
      </c>
      <c r="M147" s="6">
        <f>(1/Data!$B$2)*(Geom!J147-Data!$B$3*Geom!K147)</f>
        <v>4.2240000000000002E-4</v>
      </c>
      <c r="N147" s="6">
        <f>(1/Data!$B$2)*(Geom!K147-Data!$B$3*Geom!J147)</f>
        <v>-1.2672000000000001E-4</v>
      </c>
      <c r="O147" s="6">
        <f>Geom!L147/Data!$B$6</f>
        <v>1.1512800000000002E-3</v>
      </c>
      <c r="P147" s="6">
        <f t="shared" si="11"/>
        <v>1.3764170880000003E-3</v>
      </c>
    </row>
    <row r="148" spans="1:16" x14ac:dyDescent="0.25">
      <c r="A148" s="5">
        <v>5.5</v>
      </c>
      <c r="B148" s="5">
        <v>9</v>
      </c>
      <c r="C148" s="5">
        <v>0</v>
      </c>
      <c r="D148" s="5">
        <f>(Data!$B$1*Geom!B148/(6*Data!$B$2*Data!$B$4))*(3*(Data!$B$7^2-Geom!A148^2)+(2+Data!$B$3)*(Geom!B148^2-Data!$B$8^2))</f>
        <v>-0.23920091999999998</v>
      </c>
      <c r="E148" s="5">
        <f>(Data!$B$1/(6*Data!$B$2*Data!$B$4))*(3*Data!$B$3*Geom!A148*Geom!B148^2+Geom!A148^3-3*Data!$B$7^2*Geom!A148+2*Data!$B$7^3+Data!$B$8^2*(4+5*Data!$B$3)*(Data!$B$7-Geom!A148))</f>
        <v>-1.2979702199999998</v>
      </c>
      <c r="F148" s="5">
        <v>0</v>
      </c>
      <c r="G148" s="5">
        <f t="shared" si="8"/>
        <v>5.26079908</v>
      </c>
      <c r="H148" s="5">
        <f t="shared" si="9"/>
        <v>7.7020297800000002</v>
      </c>
      <c r="I148" s="5">
        <f t="shared" si="10"/>
        <v>0</v>
      </c>
      <c r="J148" s="6">
        <f>-Data!$B$1*Geom!A148*Geom!B148/Data!$B$4</f>
        <v>1.9008</v>
      </c>
      <c r="K148" s="6">
        <v>0</v>
      </c>
      <c r="L148" s="6">
        <f>Data!$B$1*(Geom!B148^2-Data!$B$8^2)/(2*Data!$B$4)</f>
        <v>1.4448000000000001</v>
      </c>
      <c r="M148" s="6">
        <f>(1/Data!$B$2)*(Geom!J148-Data!$B$3*Geom!K148)</f>
        <v>4.752E-4</v>
      </c>
      <c r="N148" s="6">
        <f>(1/Data!$B$2)*(Geom!K148-Data!$B$3*Geom!J148)</f>
        <v>-1.4255999999999999E-4</v>
      </c>
      <c r="O148" s="6">
        <f>Geom!L148/Data!$B$6</f>
        <v>9.391200000000001E-4</v>
      </c>
      <c r="P148" s="6">
        <f t="shared" si="11"/>
        <v>1.1300503680000001E-3</v>
      </c>
    </row>
    <row r="149" spans="1:16" x14ac:dyDescent="0.25">
      <c r="A149" s="5">
        <v>5.5</v>
      </c>
      <c r="B149" s="5">
        <v>10</v>
      </c>
      <c r="C149" s="5">
        <v>0</v>
      </c>
      <c r="D149" s="5">
        <f>(Data!$B$1*Geom!B149/(6*Data!$B$2*Data!$B$4))*(3*(Data!$B$7^2-Geom!A149^2)+(2+Data!$B$3)*(Geom!B149^2-Data!$B$8^2))</f>
        <v>-0.26647799999999999</v>
      </c>
      <c r="E149" s="5">
        <f>(Data!$B$1/(6*Data!$B$2*Data!$B$4))*(3*Data!$B$3*Geom!A149*Geom!B149^2+Geom!A149^3-3*Data!$B$7^2*Geom!A149+2*Data!$B$7^3+Data!$B$8^2*(4+5*Data!$B$3)*(Data!$B$7-Geom!A149))</f>
        <v>-1.2981206999999999</v>
      </c>
      <c r="F149" s="5">
        <v>0</v>
      </c>
      <c r="G149" s="5">
        <f t="shared" si="8"/>
        <v>5.2335219999999998</v>
      </c>
      <c r="H149" s="5">
        <f t="shared" si="9"/>
        <v>8.7018792999999999</v>
      </c>
      <c r="I149" s="5">
        <f t="shared" si="10"/>
        <v>0</v>
      </c>
      <c r="J149" s="6">
        <f>-Data!$B$1*Geom!A149*Geom!B149/Data!$B$4</f>
        <v>2.1120000000000001</v>
      </c>
      <c r="K149" s="6">
        <v>0</v>
      </c>
      <c r="L149" s="6">
        <f>Data!$B$1*(Geom!B149^2-Data!$B$8^2)/(2*Data!$B$4)</f>
        <v>1.08</v>
      </c>
      <c r="M149" s="6">
        <f>(1/Data!$B$2)*(Geom!J149-Data!$B$3*Geom!K149)</f>
        <v>5.2800000000000004E-4</v>
      </c>
      <c r="N149" s="6">
        <f>(1/Data!$B$2)*(Geom!K149-Data!$B$3*Geom!J149)</f>
        <v>-1.5840000000000003E-4</v>
      </c>
      <c r="O149" s="6">
        <f>Geom!L149/Data!$B$6</f>
        <v>7.0200000000000015E-4</v>
      </c>
      <c r="P149" s="6">
        <f t="shared" si="11"/>
        <v>9.3664800000000021E-4</v>
      </c>
    </row>
    <row r="150" spans="1:16" x14ac:dyDescent="0.25">
      <c r="A150" s="5">
        <v>5.5</v>
      </c>
      <c r="B150" s="5">
        <v>11</v>
      </c>
      <c r="C150" s="5">
        <v>0</v>
      </c>
      <c r="D150" s="5">
        <f>(Data!$B$1*Geom!B150/(6*Data!$B$2*Data!$B$4))*(3*(Data!$B$7^2-Geom!A150^2)+(2+Data!$B$3)*(Geom!B150^2-Data!$B$8^2))</f>
        <v>-0.29397588000000002</v>
      </c>
      <c r="E150" s="5">
        <f>(Data!$B$1/(6*Data!$B$2*Data!$B$4))*(3*Data!$B$3*Geom!A150*Geom!B150^2+Geom!A150^3-3*Data!$B$7^2*Geom!A150+2*Data!$B$7^3+Data!$B$8^2*(4+5*Data!$B$3)*(Data!$B$7-Geom!A150))</f>
        <v>-1.2982870199999998</v>
      </c>
      <c r="F150" s="5">
        <v>0</v>
      </c>
      <c r="G150" s="5">
        <f t="shared" si="8"/>
        <v>5.2060241200000004</v>
      </c>
      <c r="H150" s="5">
        <f t="shared" si="9"/>
        <v>9.7017129799999999</v>
      </c>
      <c r="I150" s="5">
        <f t="shared" si="10"/>
        <v>0</v>
      </c>
      <c r="J150" s="6">
        <f>-Data!$B$1*Geom!A150*Geom!B150/Data!$B$4</f>
        <v>2.3231999999999999</v>
      </c>
      <c r="K150" s="6">
        <v>0</v>
      </c>
      <c r="L150" s="6">
        <f>Data!$B$1*(Geom!B150^2-Data!$B$8^2)/(2*Data!$B$4)</f>
        <v>0.67680000000000007</v>
      </c>
      <c r="M150" s="6">
        <f>(1/Data!$B$2)*(Geom!J150-Data!$B$3*Geom!K150)</f>
        <v>5.8080000000000002E-4</v>
      </c>
      <c r="N150" s="6">
        <f>(1/Data!$B$2)*(Geom!K150-Data!$B$3*Geom!J150)</f>
        <v>-1.7423999999999999E-4</v>
      </c>
      <c r="O150" s="6">
        <f>Geom!L150/Data!$B$6</f>
        <v>4.3992000000000006E-4</v>
      </c>
      <c r="P150" s="6">
        <f t="shared" si="11"/>
        <v>8.2352620800000003E-4</v>
      </c>
    </row>
    <row r="151" spans="1:16" x14ac:dyDescent="0.25">
      <c r="A151" s="5">
        <v>5.5</v>
      </c>
      <c r="B151" s="5">
        <v>12</v>
      </c>
      <c r="C151" s="5">
        <v>0</v>
      </c>
      <c r="D151" s="5">
        <f>(Data!$B$1*Geom!B151/(6*Data!$B$2*Data!$B$4))*(3*(Data!$B$7^2-Geom!A151^2)+(2+Data!$B$3)*(Geom!B151^2-Data!$B$8^2))</f>
        <v>-0.32171664</v>
      </c>
      <c r="E151" s="5">
        <f>(Data!$B$1/(6*Data!$B$2*Data!$B$4))*(3*Data!$B$3*Geom!A151*Geom!B151^2+Geom!A151^3-3*Data!$B$7^2*Geom!A151+2*Data!$B$7^3+Data!$B$8^2*(4+5*Data!$B$3)*(Data!$B$7-Geom!A151))</f>
        <v>-1.2984691800000001</v>
      </c>
      <c r="F151" s="5">
        <v>0</v>
      </c>
      <c r="G151" s="5">
        <f t="shared" si="8"/>
        <v>5.17828336</v>
      </c>
      <c r="H151" s="5">
        <f t="shared" si="9"/>
        <v>10.70153082</v>
      </c>
      <c r="I151" s="5">
        <f t="shared" si="10"/>
        <v>0</v>
      </c>
      <c r="J151" s="6">
        <f>-Data!$B$1*Geom!A151*Geom!B151/Data!$B$4</f>
        <v>2.5344000000000002</v>
      </c>
      <c r="K151" s="6">
        <v>0</v>
      </c>
      <c r="L151" s="6">
        <f>Data!$B$1*(Geom!B151^2-Data!$B$8^2)/(2*Data!$B$4)</f>
        <v>0.23520000000000002</v>
      </c>
      <c r="M151" s="6">
        <f>(1/Data!$B$2)*(Geom!J151-Data!$B$3*Geom!K151)</f>
        <v>6.3360000000000011E-4</v>
      </c>
      <c r="N151" s="6">
        <f>(1/Data!$B$2)*(Geom!K151-Data!$B$3*Geom!J151)</f>
        <v>-1.9008E-4</v>
      </c>
      <c r="O151" s="6">
        <f>Geom!L151/Data!$B$6</f>
        <v>1.5288000000000001E-4</v>
      </c>
      <c r="P151" s="6">
        <f t="shared" si="11"/>
        <v>8.2087660800000029E-4</v>
      </c>
    </row>
    <row r="152" spans="1:16" x14ac:dyDescent="0.25">
      <c r="A152" s="5">
        <v>6.5</v>
      </c>
      <c r="B152" s="5">
        <v>-12</v>
      </c>
      <c r="C152" s="5">
        <v>0</v>
      </c>
      <c r="D152" s="5">
        <f>(Data!$B$1*Geom!B152/(6*Data!$B$2*Data!$B$4))*(3*(Data!$B$7^2-Geom!A152^2)+(2+Data!$B$3)*(Geom!B152^2-Data!$B$8^2))</f>
        <v>0.32102544</v>
      </c>
      <c r="E152" s="5">
        <f>(Data!$B$1/(6*Data!$B$2*Data!$B$4))*(3*Data!$B$3*Geom!A152*Geom!B152^2+Geom!A152^3-3*Data!$B$7^2*Geom!A152+2*Data!$B$7^3+Data!$B$8^2*(4+5*Data!$B$3)*(Data!$B$7-Geom!A152))</f>
        <v>-1.27047474</v>
      </c>
      <c r="F152" s="5">
        <v>0</v>
      </c>
      <c r="G152" s="5">
        <f t="shared" si="8"/>
        <v>6.8210254399999997</v>
      </c>
      <c r="H152" s="5">
        <f t="shared" si="9"/>
        <v>-13.270474740000001</v>
      </c>
      <c r="I152" s="5">
        <f t="shared" si="10"/>
        <v>0</v>
      </c>
      <c r="J152" s="6">
        <f>-Data!$B$1*Geom!A152*Geom!B152/Data!$B$4</f>
        <v>-2.9952000000000001</v>
      </c>
      <c r="K152" s="6">
        <v>0</v>
      </c>
      <c r="L152" s="6">
        <f>Data!$B$1*(Geom!B152^2-Data!$B$8^2)/(2*Data!$B$4)</f>
        <v>0.23520000000000002</v>
      </c>
      <c r="M152" s="6">
        <f>(1/Data!$B$2)*(Geom!J152-Data!$B$3*Geom!K152)</f>
        <v>-7.4879999999999999E-4</v>
      </c>
      <c r="N152" s="6">
        <f>(1/Data!$B$2)*(Geom!K152-Data!$B$3*Geom!J152)</f>
        <v>2.2464000000000002E-4</v>
      </c>
      <c r="O152" s="6">
        <f>Geom!L152/Data!$B$6</f>
        <v>1.5288000000000001E-4</v>
      </c>
      <c r="P152" s="6">
        <f t="shared" si="11"/>
        <v>1.139381568E-3</v>
      </c>
    </row>
    <row r="153" spans="1:16" x14ac:dyDescent="0.25">
      <c r="A153" s="5">
        <v>6.5</v>
      </c>
      <c r="B153" s="5">
        <v>-11</v>
      </c>
      <c r="C153" s="5">
        <v>0</v>
      </c>
      <c r="D153" s="5">
        <f>(Data!$B$1*Geom!B153/(6*Data!$B$2*Data!$B$4))*(3*(Data!$B$7^2-Geom!A153^2)+(2+Data!$B$3)*(Geom!B153^2-Data!$B$8^2))</f>
        <v>0.29334228000000001</v>
      </c>
      <c r="E153" s="5">
        <f>(Data!$B$1/(6*Data!$B$2*Data!$B$4))*(3*Data!$B$3*Geom!A153*Geom!B153^2+Geom!A153^3-3*Data!$B$7^2*Geom!A153+2*Data!$B$7^3+Data!$B$8^2*(4+5*Data!$B$3)*(Data!$B$7-Geom!A153))</f>
        <v>-1.2702594599999999</v>
      </c>
      <c r="F153" s="5">
        <v>0</v>
      </c>
      <c r="G153" s="5">
        <f t="shared" si="8"/>
        <v>6.7933422800000001</v>
      </c>
      <c r="H153" s="5">
        <f t="shared" si="9"/>
        <v>-12.27025946</v>
      </c>
      <c r="I153" s="5">
        <f t="shared" si="10"/>
        <v>0</v>
      </c>
      <c r="J153" s="6">
        <f>-Data!$B$1*Geom!A153*Geom!B153/Data!$B$4</f>
        <v>-2.7456</v>
      </c>
      <c r="K153" s="6">
        <v>0</v>
      </c>
      <c r="L153" s="6">
        <f>Data!$B$1*(Geom!B153^2-Data!$B$8^2)/(2*Data!$B$4)</f>
        <v>0.67680000000000007</v>
      </c>
      <c r="M153" s="6">
        <f>(1/Data!$B$2)*(Geom!J153-Data!$B$3*Geom!K153)</f>
        <v>-6.8639999999999999E-4</v>
      </c>
      <c r="N153" s="6">
        <f>(1/Data!$B$2)*(Geom!K153-Data!$B$3*Geom!J153)</f>
        <v>2.0592000000000001E-4</v>
      </c>
      <c r="O153" s="6">
        <f>Geom!L153/Data!$B$6</f>
        <v>4.3992000000000006E-4</v>
      </c>
      <c r="P153" s="6">
        <f t="shared" si="11"/>
        <v>1.0911588480000001E-3</v>
      </c>
    </row>
    <row r="154" spans="1:16" x14ac:dyDescent="0.25">
      <c r="A154" s="5">
        <v>6.5</v>
      </c>
      <c r="B154" s="5">
        <v>-10</v>
      </c>
      <c r="C154" s="5">
        <v>0</v>
      </c>
      <c r="D154" s="5">
        <f>(Data!$B$1*Geom!B154/(6*Data!$B$2*Data!$B$4))*(3*(Data!$B$7^2-Geom!A154^2)+(2+Data!$B$3)*(Geom!B154^2-Data!$B$8^2))</f>
        <v>0.26590199999999997</v>
      </c>
      <c r="E154" s="5">
        <f>(Data!$B$1/(6*Data!$B$2*Data!$B$4))*(3*Data!$B$3*Geom!A154*Geom!B154^2+Geom!A154^3-3*Data!$B$7^2*Geom!A154+2*Data!$B$7^3+Data!$B$8^2*(4+5*Data!$B$3)*(Data!$B$7-Geom!A154))</f>
        <v>-1.2700628999999999</v>
      </c>
      <c r="F154" s="5">
        <v>0</v>
      </c>
      <c r="G154" s="5">
        <f t="shared" si="8"/>
        <v>6.7659019999999996</v>
      </c>
      <c r="H154" s="5">
        <f t="shared" si="9"/>
        <v>-11.270062899999999</v>
      </c>
      <c r="I154" s="5">
        <f t="shared" si="10"/>
        <v>0</v>
      </c>
      <c r="J154" s="6">
        <f>-Data!$B$1*Geom!A154*Geom!B154/Data!$B$4</f>
        <v>-2.496</v>
      </c>
      <c r="K154" s="6">
        <v>0</v>
      </c>
      <c r="L154" s="6">
        <f>Data!$B$1*(Geom!B154^2-Data!$B$8^2)/(2*Data!$B$4)</f>
        <v>1.08</v>
      </c>
      <c r="M154" s="6">
        <f>(1/Data!$B$2)*(Geom!J154-Data!$B$3*Geom!K154)</f>
        <v>-6.2399999999999999E-4</v>
      </c>
      <c r="N154" s="6">
        <f>(1/Data!$B$2)*(Geom!K154-Data!$B$3*Geom!J154)</f>
        <v>1.872E-4</v>
      </c>
      <c r="O154" s="6">
        <f>Geom!L154/Data!$B$6</f>
        <v>7.0200000000000015E-4</v>
      </c>
      <c r="P154" s="6">
        <f t="shared" si="11"/>
        <v>1.1578320000000001E-3</v>
      </c>
    </row>
    <row r="155" spans="1:16" x14ac:dyDescent="0.25">
      <c r="A155" s="5">
        <v>6.5</v>
      </c>
      <c r="B155" s="5">
        <v>-9</v>
      </c>
      <c r="C155" s="5">
        <v>0</v>
      </c>
      <c r="D155" s="5">
        <f>(Data!$B$1*Geom!B155/(6*Data!$B$2*Data!$B$4))*(3*(Data!$B$7^2-Geom!A155^2)+(2+Data!$B$3)*(Geom!B155^2-Data!$B$8^2))</f>
        <v>0.23868251999999998</v>
      </c>
      <c r="E155" s="5">
        <f>(Data!$B$1/(6*Data!$B$2*Data!$B$4))*(3*Data!$B$3*Geom!A155*Geom!B155^2+Geom!A155^3-3*Data!$B$7^2*Geom!A155+2*Data!$B$7^3+Data!$B$8^2*(4+5*Data!$B$3)*(Data!$B$7-Geom!A155))</f>
        <v>-1.26988506</v>
      </c>
      <c r="F155" s="5">
        <v>0</v>
      </c>
      <c r="G155" s="5">
        <f t="shared" si="8"/>
        <v>6.7386825200000002</v>
      </c>
      <c r="H155" s="5">
        <f t="shared" si="9"/>
        <v>-10.26988506</v>
      </c>
      <c r="I155" s="5">
        <f t="shared" si="10"/>
        <v>0</v>
      </c>
      <c r="J155" s="6">
        <f>-Data!$B$1*Geom!A155*Geom!B155/Data!$B$4</f>
        <v>-2.2464</v>
      </c>
      <c r="K155" s="6">
        <v>0</v>
      </c>
      <c r="L155" s="6">
        <f>Data!$B$1*(Geom!B155^2-Data!$B$8^2)/(2*Data!$B$4)</f>
        <v>1.4448000000000001</v>
      </c>
      <c r="M155" s="6">
        <f>(1/Data!$B$2)*(Geom!J155-Data!$B$3*Geom!K155)</f>
        <v>-5.6159999999999999E-4</v>
      </c>
      <c r="N155" s="6">
        <f>(1/Data!$B$2)*(Geom!K155-Data!$B$3*Geom!J155)</f>
        <v>1.6847999999999999E-4</v>
      </c>
      <c r="O155" s="6">
        <f>Geom!L155/Data!$B$6</f>
        <v>9.391200000000001E-4</v>
      </c>
      <c r="P155" s="6">
        <f t="shared" si="11"/>
        <v>1.3092094080000001E-3</v>
      </c>
    </row>
    <row r="156" spans="1:16" x14ac:dyDescent="0.25">
      <c r="A156" s="5">
        <v>6.5</v>
      </c>
      <c r="B156" s="5">
        <v>-8</v>
      </c>
      <c r="C156" s="5">
        <v>0</v>
      </c>
      <c r="D156" s="5">
        <f>(Data!$B$1*Geom!B156/(6*Data!$B$2*Data!$B$4))*(3*(Data!$B$7^2-Geom!A156^2)+(2+Data!$B$3)*(Geom!B156^2-Data!$B$8^2))</f>
        <v>0.21166176</v>
      </c>
      <c r="E156" s="5">
        <f>(Data!$B$1/(6*Data!$B$2*Data!$B$4))*(3*Data!$B$3*Geom!A156*Geom!B156^2+Geom!A156^3-3*Data!$B$7^2*Geom!A156+2*Data!$B$7^3+Data!$B$8^2*(4+5*Data!$B$3)*(Data!$B$7-Geom!A156))</f>
        <v>-1.2697259400000001</v>
      </c>
      <c r="F156" s="5">
        <v>0</v>
      </c>
      <c r="G156" s="5">
        <f t="shared" si="8"/>
        <v>6.7116617600000001</v>
      </c>
      <c r="H156" s="5">
        <f t="shared" si="9"/>
        <v>-9.2697259400000007</v>
      </c>
      <c r="I156" s="5">
        <f t="shared" si="10"/>
        <v>0</v>
      </c>
      <c r="J156" s="6">
        <f>-Data!$B$1*Geom!A156*Geom!B156/Data!$B$4</f>
        <v>-1.9968000000000001</v>
      </c>
      <c r="K156" s="6">
        <v>0</v>
      </c>
      <c r="L156" s="6">
        <f>Data!$B$1*(Geom!B156^2-Data!$B$8^2)/(2*Data!$B$4)</f>
        <v>1.7712000000000001</v>
      </c>
      <c r="M156" s="6">
        <f>(1/Data!$B$2)*(Geom!J156-Data!$B$3*Geom!K156)</f>
        <v>-4.9919999999999999E-4</v>
      </c>
      <c r="N156" s="6">
        <f>(1/Data!$B$2)*(Geom!K156-Data!$B$3*Geom!J156)</f>
        <v>1.4976E-4</v>
      </c>
      <c r="O156" s="6">
        <f>Geom!L156/Data!$B$6</f>
        <v>1.1512800000000002E-3</v>
      </c>
      <c r="P156" s="6">
        <f t="shared" si="11"/>
        <v>1.5179748480000004E-3</v>
      </c>
    </row>
    <row r="157" spans="1:16" x14ac:dyDescent="0.25">
      <c r="A157" s="5">
        <v>6.5</v>
      </c>
      <c r="B157" s="5">
        <v>-7</v>
      </c>
      <c r="C157" s="5">
        <v>0</v>
      </c>
      <c r="D157" s="5">
        <f>(Data!$B$1*Geom!B157/(6*Data!$B$2*Data!$B$4))*(3*(Data!$B$7^2-Geom!A157^2)+(2+Data!$B$3)*(Geom!B157^2-Data!$B$8^2))</f>
        <v>0.18481764000000001</v>
      </c>
      <c r="E157" s="5">
        <f>(Data!$B$1/(6*Data!$B$2*Data!$B$4))*(3*Data!$B$3*Geom!A157*Geom!B157^2+Geom!A157^3-3*Data!$B$7^2*Geom!A157+2*Data!$B$7^3+Data!$B$8^2*(4+5*Data!$B$3)*(Data!$B$7-Geom!A157))</f>
        <v>-1.26958554</v>
      </c>
      <c r="F157" s="5">
        <v>0</v>
      </c>
      <c r="G157" s="5">
        <f t="shared" si="8"/>
        <v>6.6848176400000003</v>
      </c>
      <c r="H157" s="5">
        <f t="shared" si="9"/>
        <v>-8.2695855399999996</v>
      </c>
      <c r="I157" s="5">
        <f t="shared" si="10"/>
        <v>0</v>
      </c>
      <c r="J157" s="6">
        <f>-Data!$B$1*Geom!A157*Geom!B157/Data!$B$4</f>
        <v>-1.7472000000000001</v>
      </c>
      <c r="K157" s="6">
        <v>0</v>
      </c>
      <c r="L157" s="6">
        <f>Data!$B$1*(Geom!B157^2-Data!$B$8^2)/(2*Data!$B$4)</f>
        <v>2.0592000000000001</v>
      </c>
      <c r="M157" s="6">
        <f>(1/Data!$B$2)*(Geom!J157-Data!$B$3*Geom!K157)</f>
        <v>-4.3680000000000005E-4</v>
      </c>
      <c r="N157" s="6">
        <f>(1/Data!$B$2)*(Geom!K157-Data!$B$3*Geom!J157)</f>
        <v>1.3103999999999999E-4</v>
      </c>
      <c r="O157" s="6">
        <f>Geom!L157/Data!$B$6</f>
        <v>1.3384800000000002E-3</v>
      </c>
      <c r="P157" s="6">
        <f t="shared" si="11"/>
        <v>1.7596874880000002E-3</v>
      </c>
    </row>
    <row r="158" spans="1:16" x14ac:dyDescent="0.25">
      <c r="A158" s="5">
        <v>6.5</v>
      </c>
      <c r="B158" s="5">
        <v>-6</v>
      </c>
      <c r="C158" s="5">
        <v>0</v>
      </c>
      <c r="D158" s="5">
        <f>(Data!$B$1*Geom!B158/(6*Data!$B$2*Data!$B$4))*(3*(Data!$B$7^2-Geom!A158^2)+(2+Data!$B$3)*(Geom!B158^2-Data!$B$8^2))</f>
        <v>0.15812807999999998</v>
      </c>
      <c r="E158" s="5">
        <f>(Data!$B$1/(6*Data!$B$2*Data!$B$4))*(3*Data!$B$3*Geom!A158*Geom!B158^2+Geom!A158^3-3*Data!$B$7^2*Geom!A158+2*Data!$B$7^3+Data!$B$8^2*(4+5*Data!$B$3)*(Data!$B$7-Geom!A158))</f>
        <v>-1.2694638599999999</v>
      </c>
      <c r="F158" s="5">
        <v>0</v>
      </c>
      <c r="G158" s="5">
        <f t="shared" si="8"/>
        <v>6.65812808</v>
      </c>
      <c r="H158" s="5">
        <f t="shared" si="9"/>
        <v>-7.2694638600000001</v>
      </c>
      <c r="I158" s="5">
        <f t="shared" si="10"/>
        <v>0</v>
      </c>
      <c r="J158" s="6">
        <f>-Data!$B$1*Geom!A158*Geom!B158/Data!$B$4</f>
        <v>-1.4976</v>
      </c>
      <c r="K158" s="6">
        <v>0</v>
      </c>
      <c r="L158" s="6">
        <f>Data!$B$1*(Geom!B158^2-Data!$B$8^2)/(2*Data!$B$4)</f>
        <v>2.3088000000000002</v>
      </c>
      <c r="M158" s="6">
        <f>(1/Data!$B$2)*(Geom!J158-Data!$B$3*Geom!K158)</f>
        <v>-3.7439999999999999E-4</v>
      </c>
      <c r="N158" s="6">
        <f>(1/Data!$B$2)*(Geom!K158-Data!$B$3*Geom!J158)</f>
        <v>1.1232000000000001E-4</v>
      </c>
      <c r="O158" s="6">
        <f>Geom!L158/Data!$B$6</f>
        <v>1.5007200000000003E-3</v>
      </c>
      <c r="P158" s="6">
        <f t="shared" si="11"/>
        <v>2.0127818880000003E-3</v>
      </c>
    </row>
    <row r="159" spans="1:16" x14ac:dyDescent="0.25">
      <c r="A159" s="5">
        <v>6.5</v>
      </c>
      <c r="B159" s="5">
        <v>-5</v>
      </c>
      <c r="C159" s="5">
        <v>0</v>
      </c>
      <c r="D159" s="5">
        <f>(Data!$B$1*Geom!B159/(6*Data!$B$2*Data!$B$4))*(3*(Data!$B$7^2-Geom!A159^2)+(2+Data!$B$3)*(Geom!B159^2-Data!$B$8^2))</f>
        <v>0.13157099999999999</v>
      </c>
      <c r="E159" s="5">
        <f>(Data!$B$1/(6*Data!$B$2*Data!$B$4))*(3*Data!$B$3*Geom!A159*Geom!B159^2+Geom!A159^3-3*Data!$B$7^2*Geom!A159+2*Data!$B$7^3+Data!$B$8^2*(4+5*Data!$B$3)*(Data!$B$7-Geom!A159))</f>
        <v>-1.2693608999999999</v>
      </c>
      <c r="F159" s="5">
        <v>0</v>
      </c>
      <c r="G159" s="5">
        <f t="shared" si="8"/>
        <v>6.6315710000000001</v>
      </c>
      <c r="H159" s="5">
        <f t="shared" si="9"/>
        <v>-6.2693608999999997</v>
      </c>
      <c r="I159" s="5">
        <f t="shared" si="10"/>
        <v>0</v>
      </c>
      <c r="J159" s="6">
        <f>-Data!$B$1*Geom!A159*Geom!B159/Data!$B$4</f>
        <v>-1.248</v>
      </c>
      <c r="K159" s="6">
        <v>0</v>
      </c>
      <c r="L159" s="6">
        <f>Data!$B$1*(Geom!B159^2-Data!$B$8^2)/(2*Data!$B$4)</f>
        <v>2.52</v>
      </c>
      <c r="M159" s="6">
        <f>(1/Data!$B$2)*(Geom!J159-Data!$B$3*Geom!K159)</f>
        <v>-3.1199999999999999E-4</v>
      </c>
      <c r="N159" s="6">
        <f>(1/Data!$B$2)*(Geom!K159-Data!$B$3*Geom!J159)</f>
        <v>9.3599999999999998E-5</v>
      </c>
      <c r="O159" s="6">
        <f>Geom!L159/Data!$B$6</f>
        <v>1.6380000000000001E-3</v>
      </c>
      <c r="P159" s="6">
        <f t="shared" si="11"/>
        <v>2.2585680000000003E-3</v>
      </c>
    </row>
    <row r="160" spans="1:16" x14ac:dyDescent="0.25">
      <c r="A160" s="5">
        <v>6.5</v>
      </c>
      <c r="B160" s="5">
        <v>-4</v>
      </c>
      <c r="C160" s="5">
        <v>0</v>
      </c>
      <c r="D160" s="5">
        <f>(Data!$B$1*Geom!B160/(6*Data!$B$2*Data!$B$4))*(3*(Data!$B$7^2-Geom!A160^2)+(2+Data!$B$3)*(Geom!B160^2-Data!$B$8^2))</f>
        <v>0.10512431999999999</v>
      </c>
      <c r="E160" s="5">
        <f>(Data!$B$1/(6*Data!$B$2*Data!$B$4))*(3*Data!$B$3*Geom!A160*Geom!B160^2+Geom!A160^3-3*Data!$B$7^2*Geom!A160+2*Data!$B$7^3+Data!$B$8^2*(4+5*Data!$B$3)*(Data!$B$7-Geom!A160))</f>
        <v>-1.2692766599999998</v>
      </c>
      <c r="F160" s="5">
        <v>0</v>
      </c>
      <c r="G160" s="5">
        <f t="shared" si="8"/>
        <v>6.6051243199999998</v>
      </c>
      <c r="H160" s="5">
        <f t="shared" si="9"/>
        <v>-5.2692766600000001</v>
      </c>
      <c r="I160" s="5">
        <f t="shared" si="10"/>
        <v>0</v>
      </c>
      <c r="J160" s="6">
        <f>-Data!$B$1*Geom!A160*Geom!B160/Data!$B$4</f>
        <v>-0.99840000000000007</v>
      </c>
      <c r="K160" s="6">
        <v>0</v>
      </c>
      <c r="L160" s="6">
        <f>Data!$B$1*(Geom!B160^2-Data!$B$8^2)/(2*Data!$B$4)</f>
        <v>2.6928000000000001</v>
      </c>
      <c r="M160" s="6">
        <f>(1/Data!$B$2)*(Geom!J160-Data!$B$3*Geom!K160)</f>
        <v>-2.496E-4</v>
      </c>
      <c r="N160" s="6">
        <f>(1/Data!$B$2)*(Geom!K160-Data!$B$3*Geom!J160)</f>
        <v>7.4880000000000001E-5</v>
      </c>
      <c r="O160" s="6">
        <f>Geom!L160/Data!$B$6</f>
        <v>1.7503200000000001E-3</v>
      </c>
      <c r="P160" s="6">
        <f t="shared" si="11"/>
        <v>2.4812311680000002E-3</v>
      </c>
    </row>
    <row r="161" spans="1:16" x14ac:dyDescent="0.25">
      <c r="A161" s="5">
        <v>6.5</v>
      </c>
      <c r="B161" s="5">
        <v>-3</v>
      </c>
      <c r="C161" s="5">
        <v>0</v>
      </c>
      <c r="D161" s="5">
        <f>(Data!$B$1*Geom!B161/(6*Data!$B$2*Data!$B$4))*(3*(Data!$B$7^2-Geom!A161^2)+(2+Data!$B$3)*(Geom!B161^2-Data!$B$8^2))</f>
        <v>7.8765959999999996E-2</v>
      </c>
      <c r="E161" s="5">
        <f>(Data!$B$1/(6*Data!$B$2*Data!$B$4))*(3*Data!$B$3*Geom!A161*Geom!B161^2+Geom!A161^3-3*Data!$B$7^2*Geom!A161+2*Data!$B$7^3+Data!$B$8^2*(4+5*Data!$B$3)*(Data!$B$7-Geom!A161))</f>
        <v>-1.2692111399999999</v>
      </c>
      <c r="F161" s="5">
        <v>0</v>
      </c>
      <c r="G161" s="5">
        <f t="shared" si="8"/>
        <v>6.5787659600000001</v>
      </c>
      <c r="H161" s="5">
        <f t="shared" si="9"/>
        <v>-4.2692111399999995</v>
      </c>
      <c r="I161" s="5">
        <f t="shared" si="10"/>
        <v>0</v>
      </c>
      <c r="J161" s="6">
        <f>-Data!$B$1*Geom!A161*Geom!B161/Data!$B$4</f>
        <v>-0.74880000000000002</v>
      </c>
      <c r="K161" s="6">
        <v>0</v>
      </c>
      <c r="L161" s="6">
        <f>Data!$B$1*(Geom!B161^2-Data!$B$8^2)/(2*Data!$B$4)</f>
        <v>2.8272000000000004</v>
      </c>
      <c r="M161" s="6">
        <f>(1/Data!$B$2)*(Geom!J161-Data!$B$3*Geom!K161)</f>
        <v>-1.872E-4</v>
      </c>
      <c r="N161" s="6">
        <f>(1/Data!$B$2)*(Geom!K161-Data!$B$3*Geom!J161)</f>
        <v>5.6160000000000004E-5</v>
      </c>
      <c r="O161" s="6">
        <f>Geom!L161/Data!$B$6</f>
        <v>1.8376800000000004E-3</v>
      </c>
      <c r="P161" s="6">
        <f t="shared" si="11"/>
        <v>2.6678321280000005E-3</v>
      </c>
    </row>
    <row r="162" spans="1:16" x14ac:dyDescent="0.25">
      <c r="A162" s="5">
        <v>6.5</v>
      </c>
      <c r="B162" s="5">
        <v>-2</v>
      </c>
      <c r="C162" s="5">
        <v>0</v>
      </c>
      <c r="D162" s="5">
        <f>(Data!$B$1*Geom!B162/(6*Data!$B$2*Data!$B$4))*(3*(Data!$B$7^2-Geom!A162^2)+(2+Data!$B$3)*(Geom!B162^2-Data!$B$8^2))</f>
        <v>5.2473840000000001E-2</v>
      </c>
      <c r="E162" s="5">
        <f>(Data!$B$1/(6*Data!$B$2*Data!$B$4))*(3*Data!$B$3*Geom!A162*Geom!B162^2+Geom!A162^3-3*Data!$B$7^2*Geom!A162+2*Data!$B$7^3+Data!$B$8^2*(4+5*Data!$B$3)*(Data!$B$7-Geom!A162))</f>
        <v>-1.2691643399999999</v>
      </c>
      <c r="F162" s="5">
        <v>0</v>
      </c>
      <c r="G162" s="5">
        <f t="shared" si="8"/>
        <v>6.5524738400000002</v>
      </c>
      <c r="H162" s="5">
        <f t="shared" si="9"/>
        <v>-3.2691643399999997</v>
      </c>
      <c r="I162" s="5">
        <f t="shared" si="10"/>
        <v>0</v>
      </c>
      <c r="J162" s="6">
        <f>-Data!$B$1*Geom!A162*Geom!B162/Data!$B$4</f>
        <v>-0.49920000000000003</v>
      </c>
      <c r="K162" s="6">
        <v>0</v>
      </c>
      <c r="L162" s="6">
        <f>Data!$B$1*(Geom!B162^2-Data!$B$8^2)/(2*Data!$B$4)</f>
        <v>2.9232</v>
      </c>
      <c r="M162" s="6">
        <f>(1/Data!$B$2)*(Geom!J162-Data!$B$3*Geom!K162)</f>
        <v>-1.248E-4</v>
      </c>
      <c r="N162" s="6">
        <f>(1/Data!$B$2)*(Geom!K162-Data!$B$3*Geom!J162)</f>
        <v>3.7440000000000001E-5</v>
      </c>
      <c r="O162" s="6">
        <f>Geom!L162/Data!$B$6</f>
        <v>1.9000800000000002E-3</v>
      </c>
      <c r="P162" s="6">
        <f t="shared" si="11"/>
        <v>2.8083070080000003E-3</v>
      </c>
    </row>
    <row r="163" spans="1:16" x14ac:dyDescent="0.25">
      <c r="A163" s="5">
        <v>6.5</v>
      </c>
      <c r="B163" s="5">
        <v>-1</v>
      </c>
      <c r="C163" s="5">
        <v>0</v>
      </c>
      <c r="D163" s="5">
        <f>(Data!$B$1*Geom!B163/(6*Data!$B$2*Data!$B$4))*(3*(Data!$B$7^2-Geom!A163^2)+(2+Data!$B$3)*(Geom!B163^2-Data!$B$8^2))</f>
        <v>2.6225879999999997E-2</v>
      </c>
      <c r="E163" s="5">
        <f>(Data!$B$1/(6*Data!$B$2*Data!$B$4))*(3*Data!$B$3*Geom!A163*Geom!B163^2+Geom!A163^3-3*Data!$B$7^2*Geom!A163+2*Data!$B$7^3+Data!$B$8^2*(4+5*Data!$B$3)*(Data!$B$7-Geom!A163))</f>
        <v>-1.26913626</v>
      </c>
      <c r="F163" s="5">
        <v>0</v>
      </c>
      <c r="G163" s="5">
        <f t="shared" si="8"/>
        <v>6.5262258800000001</v>
      </c>
      <c r="H163" s="5">
        <f t="shared" si="9"/>
        <v>-2.2691362599999998</v>
      </c>
      <c r="I163" s="5">
        <f t="shared" si="10"/>
        <v>0</v>
      </c>
      <c r="J163" s="6">
        <f>-Data!$B$1*Geom!A163*Geom!B163/Data!$B$4</f>
        <v>-0.24960000000000002</v>
      </c>
      <c r="K163" s="6">
        <v>0</v>
      </c>
      <c r="L163" s="6">
        <f>Data!$B$1*(Geom!B163^2-Data!$B$8^2)/(2*Data!$B$4)</f>
        <v>2.9808000000000003</v>
      </c>
      <c r="M163" s="6">
        <f>(1/Data!$B$2)*(Geom!J163-Data!$B$3*Geom!K163)</f>
        <v>-6.2399999999999999E-5</v>
      </c>
      <c r="N163" s="6">
        <f>(1/Data!$B$2)*(Geom!K163-Data!$B$3*Geom!J163)</f>
        <v>1.872E-5</v>
      </c>
      <c r="O163" s="6">
        <f>Geom!L163/Data!$B$6</f>
        <v>1.9375200000000003E-3</v>
      </c>
      <c r="P163" s="6">
        <f t="shared" si="11"/>
        <v>2.895467328000001E-3</v>
      </c>
    </row>
    <row r="164" spans="1:16" x14ac:dyDescent="0.25">
      <c r="A164" s="5">
        <v>6.5</v>
      </c>
      <c r="B164" s="5">
        <v>3.6418199999999997E-11</v>
      </c>
      <c r="C164" s="5">
        <v>0</v>
      </c>
      <c r="D164" s="5">
        <f>(Data!$B$1*Geom!B164/(6*Data!$B$2*Data!$B$4))*(3*(Data!$B$7^2-Geom!A164^2)+(2+Data!$B$3)*(Geom!B164^2-Data!$B$8^2))</f>
        <v>-9.5496532404E-13</v>
      </c>
      <c r="E164" s="5">
        <f>(Data!$B$1/(6*Data!$B$2*Data!$B$4))*(3*Data!$B$3*Geom!A164*Geom!B164^2+Geom!A164^3-3*Data!$B$7^2*Geom!A164+2*Data!$B$7^3+Data!$B$8^2*(4+5*Data!$B$3)*(Data!$B$7-Geom!A164))</f>
        <v>-1.2691268999999998</v>
      </c>
      <c r="F164" s="5">
        <v>0</v>
      </c>
      <c r="G164" s="5">
        <f t="shared" si="8"/>
        <v>6.4999999999990452</v>
      </c>
      <c r="H164" s="5">
        <f t="shared" si="9"/>
        <v>-1.2691268999635816</v>
      </c>
      <c r="I164" s="5">
        <f t="shared" si="10"/>
        <v>0</v>
      </c>
      <c r="J164" s="6">
        <f>-Data!$B$1*Geom!A164*Geom!B164/Data!$B$4</f>
        <v>9.0899827200000001E-12</v>
      </c>
      <c r="K164" s="6">
        <v>0</v>
      </c>
      <c r="L164" s="6">
        <f>Data!$B$1*(Geom!B164^2-Data!$B$8^2)/(2*Data!$B$4)</f>
        <v>3</v>
      </c>
      <c r="M164" s="6">
        <f>(1/Data!$B$2)*(Geom!J164-Data!$B$3*Geom!K164)</f>
        <v>2.2724956800000001E-15</v>
      </c>
      <c r="N164" s="6">
        <f>(1/Data!$B$2)*(Geom!K164-Data!$B$3*Geom!J164)</f>
        <v>-6.81748704E-16</v>
      </c>
      <c r="O164" s="6">
        <f>Geom!L164/Data!$B$6</f>
        <v>1.9500000000000001E-3</v>
      </c>
      <c r="P164" s="6">
        <f t="shared" si="11"/>
        <v>2.9250000000000001E-3</v>
      </c>
    </row>
    <row r="165" spans="1:16" x14ac:dyDescent="0.25">
      <c r="A165" s="5">
        <v>6.5</v>
      </c>
      <c r="B165" s="5">
        <v>1</v>
      </c>
      <c r="C165" s="5">
        <v>0</v>
      </c>
      <c r="D165" s="5">
        <f>(Data!$B$1*Geom!B165/(6*Data!$B$2*Data!$B$4))*(3*(Data!$B$7^2-Geom!A165^2)+(2+Data!$B$3)*(Geom!B165^2-Data!$B$8^2))</f>
        <v>-2.6225879999999997E-2</v>
      </c>
      <c r="E165" s="5">
        <f>(Data!$B$1/(6*Data!$B$2*Data!$B$4))*(3*Data!$B$3*Geom!A165*Geom!B165^2+Geom!A165^3-3*Data!$B$7^2*Geom!A165+2*Data!$B$7^3+Data!$B$8^2*(4+5*Data!$B$3)*(Data!$B$7-Geom!A165))</f>
        <v>-1.26913626</v>
      </c>
      <c r="F165" s="5">
        <v>0</v>
      </c>
      <c r="G165" s="5">
        <f t="shared" si="8"/>
        <v>6.4737741199999999</v>
      </c>
      <c r="H165" s="5">
        <f t="shared" si="9"/>
        <v>-0.26913626000000002</v>
      </c>
      <c r="I165" s="5">
        <f t="shared" si="10"/>
        <v>0</v>
      </c>
      <c r="J165" s="6">
        <f>-Data!$B$1*Geom!A165*Geom!B165/Data!$B$4</f>
        <v>0.24960000000000002</v>
      </c>
      <c r="K165" s="6">
        <v>0</v>
      </c>
      <c r="L165" s="6">
        <f>Data!$B$1*(Geom!B165^2-Data!$B$8^2)/(2*Data!$B$4)</f>
        <v>2.9808000000000003</v>
      </c>
      <c r="M165" s="6">
        <f>(1/Data!$B$2)*(Geom!J165-Data!$B$3*Geom!K165)</f>
        <v>6.2399999999999999E-5</v>
      </c>
      <c r="N165" s="6">
        <f>(1/Data!$B$2)*(Geom!K165-Data!$B$3*Geom!J165)</f>
        <v>-1.872E-5</v>
      </c>
      <c r="O165" s="6">
        <f>Geom!L165/Data!$B$6</f>
        <v>1.9375200000000003E-3</v>
      </c>
      <c r="P165" s="6">
        <f t="shared" si="11"/>
        <v>2.895467328000001E-3</v>
      </c>
    </row>
    <row r="166" spans="1:16" x14ac:dyDescent="0.25">
      <c r="A166" s="5">
        <v>6.5</v>
      </c>
      <c r="B166" s="5">
        <v>2</v>
      </c>
      <c r="C166" s="5">
        <v>0</v>
      </c>
      <c r="D166" s="5">
        <f>(Data!$B$1*Geom!B166/(6*Data!$B$2*Data!$B$4))*(3*(Data!$B$7^2-Geom!A166^2)+(2+Data!$B$3)*(Geom!B166^2-Data!$B$8^2))</f>
        <v>-5.2473840000000001E-2</v>
      </c>
      <c r="E166" s="5">
        <f>(Data!$B$1/(6*Data!$B$2*Data!$B$4))*(3*Data!$B$3*Geom!A166*Geom!B166^2+Geom!A166^3-3*Data!$B$7^2*Geom!A166+2*Data!$B$7^3+Data!$B$8^2*(4+5*Data!$B$3)*(Data!$B$7-Geom!A166))</f>
        <v>-1.2691643399999999</v>
      </c>
      <c r="F166" s="5">
        <v>0</v>
      </c>
      <c r="G166" s="5">
        <f t="shared" si="8"/>
        <v>6.4475261599999998</v>
      </c>
      <c r="H166" s="5">
        <f t="shared" si="9"/>
        <v>0.73083566000000011</v>
      </c>
      <c r="I166" s="5">
        <f t="shared" si="10"/>
        <v>0</v>
      </c>
      <c r="J166" s="6">
        <f>-Data!$B$1*Geom!A166*Geom!B166/Data!$B$4</f>
        <v>0.49920000000000003</v>
      </c>
      <c r="K166" s="6">
        <v>0</v>
      </c>
      <c r="L166" s="6">
        <f>Data!$B$1*(Geom!B166^2-Data!$B$8^2)/(2*Data!$B$4)</f>
        <v>2.9232</v>
      </c>
      <c r="M166" s="6">
        <f>(1/Data!$B$2)*(Geom!J166-Data!$B$3*Geom!K166)</f>
        <v>1.248E-4</v>
      </c>
      <c r="N166" s="6">
        <f>(1/Data!$B$2)*(Geom!K166-Data!$B$3*Geom!J166)</f>
        <v>-3.7440000000000001E-5</v>
      </c>
      <c r="O166" s="6">
        <f>Geom!L166/Data!$B$6</f>
        <v>1.9000800000000002E-3</v>
      </c>
      <c r="P166" s="6">
        <f t="shared" si="11"/>
        <v>2.8083070080000003E-3</v>
      </c>
    </row>
    <row r="167" spans="1:16" x14ac:dyDescent="0.25">
      <c r="A167" s="5">
        <v>6.5</v>
      </c>
      <c r="B167" s="5">
        <v>3</v>
      </c>
      <c r="C167" s="5">
        <v>0</v>
      </c>
      <c r="D167" s="5">
        <f>(Data!$B$1*Geom!B167/(6*Data!$B$2*Data!$B$4))*(3*(Data!$B$7^2-Geom!A167^2)+(2+Data!$B$3)*(Geom!B167^2-Data!$B$8^2))</f>
        <v>-7.8765959999999996E-2</v>
      </c>
      <c r="E167" s="5">
        <f>(Data!$B$1/(6*Data!$B$2*Data!$B$4))*(3*Data!$B$3*Geom!A167*Geom!B167^2+Geom!A167^3-3*Data!$B$7^2*Geom!A167+2*Data!$B$7^3+Data!$B$8^2*(4+5*Data!$B$3)*(Data!$B$7-Geom!A167))</f>
        <v>-1.2692111399999999</v>
      </c>
      <c r="F167" s="5">
        <v>0</v>
      </c>
      <c r="G167" s="5">
        <f t="shared" si="8"/>
        <v>6.4212340399999999</v>
      </c>
      <c r="H167" s="5">
        <f t="shared" si="9"/>
        <v>1.7307888600000001</v>
      </c>
      <c r="I167" s="5">
        <f t="shared" si="10"/>
        <v>0</v>
      </c>
      <c r="J167" s="6">
        <f>-Data!$B$1*Geom!A167*Geom!B167/Data!$B$4</f>
        <v>0.74880000000000002</v>
      </c>
      <c r="K167" s="6">
        <v>0</v>
      </c>
      <c r="L167" s="6">
        <f>Data!$B$1*(Geom!B167^2-Data!$B$8^2)/(2*Data!$B$4)</f>
        <v>2.8272000000000004</v>
      </c>
      <c r="M167" s="6">
        <f>(1/Data!$B$2)*(Geom!J167-Data!$B$3*Geom!K167)</f>
        <v>1.872E-4</v>
      </c>
      <c r="N167" s="6">
        <f>(1/Data!$B$2)*(Geom!K167-Data!$B$3*Geom!J167)</f>
        <v>-5.6160000000000004E-5</v>
      </c>
      <c r="O167" s="6">
        <f>Geom!L167/Data!$B$6</f>
        <v>1.8376800000000004E-3</v>
      </c>
      <c r="P167" s="6">
        <f t="shared" si="11"/>
        <v>2.6678321280000005E-3</v>
      </c>
    </row>
    <row r="168" spans="1:16" x14ac:dyDescent="0.25">
      <c r="A168" s="5">
        <v>6.5</v>
      </c>
      <c r="B168" s="5">
        <v>4</v>
      </c>
      <c r="C168" s="5">
        <v>0</v>
      </c>
      <c r="D168" s="5">
        <f>(Data!$B$1*Geom!B168/(6*Data!$B$2*Data!$B$4))*(3*(Data!$B$7^2-Geom!A168^2)+(2+Data!$B$3)*(Geom!B168^2-Data!$B$8^2))</f>
        <v>-0.10512431999999999</v>
      </c>
      <c r="E168" s="5">
        <f>(Data!$B$1/(6*Data!$B$2*Data!$B$4))*(3*Data!$B$3*Geom!A168*Geom!B168^2+Geom!A168^3-3*Data!$B$7^2*Geom!A168+2*Data!$B$7^3+Data!$B$8^2*(4+5*Data!$B$3)*(Data!$B$7-Geom!A168))</f>
        <v>-1.2692766599999998</v>
      </c>
      <c r="F168" s="5">
        <v>0</v>
      </c>
      <c r="G168" s="5">
        <f t="shared" si="8"/>
        <v>6.3948756800000002</v>
      </c>
      <c r="H168" s="5">
        <f t="shared" si="9"/>
        <v>2.7307233399999999</v>
      </c>
      <c r="I168" s="5">
        <f t="shared" si="10"/>
        <v>0</v>
      </c>
      <c r="J168" s="6">
        <f>-Data!$B$1*Geom!A168*Geom!B168/Data!$B$4</f>
        <v>0.99840000000000007</v>
      </c>
      <c r="K168" s="6">
        <v>0</v>
      </c>
      <c r="L168" s="6">
        <f>Data!$B$1*(Geom!B168^2-Data!$B$8^2)/(2*Data!$B$4)</f>
        <v>2.6928000000000001</v>
      </c>
      <c r="M168" s="6">
        <f>(1/Data!$B$2)*(Geom!J168-Data!$B$3*Geom!K168)</f>
        <v>2.496E-4</v>
      </c>
      <c r="N168" s="6">
        <f>(1/Data!$B$2)*(Geom!K168-Data!$B$3*Geom!J168)</f>
        <v>-7.4880000000000001E-5</v>
      </c>
      <c r="O168" s="6">
        <f>Geom!L168/Data!$B$6</f>
        <v>1.7503200000000001E-3</v>
      </c>
      <c r="P168" s="6">
        <f t="shared" si="11"/>
        <v>2.4812311680000002E-3</v>
      </c>
    </row>
    <row r="169" spans="1:16" x14ac:dyDescent="0.25">
      <c r="A169" s="5">
        <v>6.5</v>
      </c>
      <c r="B169" s="5">
        <v>5</v>
      </c>
      <c r="C169" s="5">
        <v>0</v>
      </c>
      <c r="D169" s="5">
        <f>(Data!$B$1*Geom!B169/(6*Data!$B$2*Data!$B$4))*(3*(Data!$B$7^2-Geom!A169^2)+(2+Data!$B$3)*(Geom!B169^2-Data!$B$8^2))</f>
        <v>-0.13157099999999999</v>
      </c>
      <c r="E169" s="5">
        <f>(Data!$B$1/(6*Data!$B$2*Data!$B$4))*(3*Data!$B$3*Geom!A169*Geom!B169^2+Geom!A169^3-3*Data!$B$7^2*Geom!A169+2*Data!$B$7^3+Data!$B$8^2*(4+5*Data!$B$3)*(Data!$B$7-Geom!A169))</f>
        <v>-1.2693608999999999</v>
      </c>
      <c r="F169" s="5">
        <v>0</v>
      </c>
      <c r="G169" s="5">
        <f t="shared" si="8"/>
        <v>6.3684289999999999</v>
      </c>
      <c r="H169" s="5">
        <f t="shared" si="9"/>
        <v>3.7306391000000003</v>
      </c>
      <c r="I169" s="5">
        <f t="shared" si="10"/>
        <v>0</v>
      </c>
      <c r="J169" s="6">
        <f>-Data!$B$1*Geom!A169*Geom!B169/Data!$B$4</f>
        <v>1.248</v>
      </c>
      <c r="K169" s="6">
        <v>0</v>
      </c>
      <c r="L169" s="6">
        <f>Data!$B$1*(Geom!B169^2-Data!$B$8^2)/(2*Data!$B$4)</f>
        <v>2.52</v>
      </c>
      <c r="M169" s="6">
        <f>(1/Data!$B$2)*(Geom!J169-Data!$B$3*Geom!K169)</f>
        <v>3.1199999999999999E-4</v>
      </c>
      <c r="N169" s="6">
        <f>(1/Data!$B$2)*(Geom!K169-Data!$B$3*Geom!J169)</f>
        <v>-9.3599999999999998E-5</v>
      </c>
      <c r="O169" s="6">
        <f>Geom!L169/Data!$B$6</f>
        <v>1.6380000000000001E-3</v>
      </c>
      <c r="P169" s="6">
        <f t="shared" si="11"/>
        <v>2.2585680000000003E-3</v>
      </c>
    </row>
    <row r="170" spans="1:16" x14ac:dyDescent="0.25">
      <c r="A170" s="5">
        <v>6.5</v>
      </c>
      <c r="B170" s="5">
        <v>6</v>
      </c>
      <c r="C170" s="5">
        <v>0</v>
      </c>
      <c r="D170" s="5">
        <f>(Data!$B$1*Geom!B170/(6*Data!$B$2*Data!$B$4))*(3*(Data!$B$7^2-Geom!A170^2)+(2+Data!$B$3)*(Geom!B170^2-Data!$B$8^2))</f>
        <v>-0.15812807999999998</v>
      </c>
      <c r="E170" s="5">
        <f>(Data!$B$1/(6*Data!$B$2*Data!$B$4))*(3*Data!$B$3*Geom!A170*Geom!B170^2+Geom!A170^3-3*Data!$B$7^2*Geom!A170+2*Data!$B$7^3+Data!$B$8^2*(4+5*Data!$B$3)*(Data!$B$7-Geom!A170))</f>
        <v>-1.2694638599999999</v>
      </c>
      <c r="F170" s="5">
        <v>0</v>
      </c>
      <c r="G170" s="5">
        <f t="shared" si="8"/>
        <v>6.34187192</v>
      </c>
      <c r="H170" s="5">
        <f t="shared" si="9"/>
        <v>4.7305361399999999</v>
      </c>
      <c r="I170" s="5">
        <f t="shared" si="10"/>
        <v>0</v>
      </c>
      <c r="J170" s="6">
        <f>-Data!$B$1*Geom!A170*Geom!B170/Data!$B$4</f>
        <v>1.4976</v>
      </c>
      <c r="K170" s="6">
        <v>0</v>
      </c>
      <c r="L170" s="6">
        <f>Data!$B$1*(Geom!B170^2-Data!$B$8^2)/(2*Data!$B$4)</f>
        <v>2.3088000000000002</v>
      </c>
      <c r="M170" s="6">
        <f>(1/Data!$B$2)*(Geom!J170-Data!$B$3*Geom!K170)</f>
        <v>3.7439999999999999E-4</v>
      </c>
      <c r="N170" s="6">
        <f>(1/Data!$B$2)*(Geom!K170-Data!$B$3*Geom!J170)</f>
        <v>-1.1232000000000001E-4</v>
      </c>
      <c r="O170" s="6">
        <f>Geom!L170/Data!$B$6</f>
        <v>1.5007200000000003E-3</v>
      </c>
      <c r="P170" s="6">
        <f t="shared" si="11"/>
        <v>2.0127818880000003E-3</v>
      </c>
    </row>
    <row r="171" spans="1:16" x14ac:dyDescent="0.25">
      <c r="A171" s="5">
        <v>6.5</v>
      </c>
      <c r="B171" s="5">
        <v>7</v>
      </c>
      <c r="C171" s="5">
        <v>0</v>
      </c>
      <c r="D171" s="5">
        <f>(Data!$B$1*Geom!B171/(6*Data!$B$2*Data!$B$4))*(3*(Data!$B$7^2-Geom!A171^2)+(2+Data!$B$3)*(Geom!B171^2-Data!$B$8^2))</f>
        <v>-0.18481764000000001</v>
      </c>
      <c r="E171" s="5">
        <f>(Data!$B$1/(6*Data!$B$2*Data!$B$4))*(3*Data!$B$3*Geom!A171*Geom!B171^2+Geom!A171^3-3*Data!$B$7^2*Geom!A171+2*Data!$B$7^3+Data!$B$8^2*(4+5*Data!$B$3)*(Data!$B$7-Geom!A171))</f>
        <v>-1.26958554</v>
      </c>
      <c r="F171" s="5">
        <v>0</v>
      </c>
      <c r="G171" s="5">
        <f t="shared" si="8"/>
        <v>6.3151823599999997</v>
      </c>
      <c r="H171" s="5">
        <f t="shared" si="9"/>
        <v>5.7304144600000004</v>
      </c>
      <c r="I171" s="5">
        <f t="shared" si="10"/>
        <v>0</v>
      </c>
      <c r="J171" s="6">
        <f>-Data!$B$1*Geom!A171*Geom!B171/Data!$B$4</f>
        <v>1.7472000000000001</v>
      </c>
      <c r="K171" s="6">
        <v>0</v>
      </c>
      <c r="L171" s="6">
        <f>Data!$B$1*(Geom!B171^2-Data!$B$8^2)/(2*Data!$B$4)</f>
        <v>2.0592000000000001</v>
      </c>
      <c r="M171" s="6">
        <f>(1/Data!$B$2)*(Geom!J171-Data!$B$3*Geom!K171)</f>
        <v>4.3680000000000005E-4</v>
      </c>
      <c r="N171" s="6">
        <f>(1/Data!$B$2)*(Geom!K171-Data!$B$3*Geom!J171)</f>
        <v>-1.3103999999999999E-4</v>
      </c>
      <c r="O171" s="6">
        <f>Geom!L171/Data!$B$6</f>
        <v>1.3384800000000002E-3</v>
      </c>
      <c r="P171" s="6">
        <f t="shared" si="11"/>
        <v>1.7596874880000002E-3</v>
      </c>
    </row>
    <row r="172" spans="1:16" x14ac:dyDescent="0.25">
      <c r="A172" s="5">
        <v>6.5</v>
      </c>
      <c r="B172" s="5">
        <v>8</v>
      </c>
      <c r="C172" s="5">
        <v>0</v>
      </c>
      <c r="D172" s="5">
        <f>(Data!$B$1*Geom!B172/(6*Data!$B$2*Data!$B$4))*(3*(Data!$B$7^2-Geom!A172^2)+(2+Data!$B$3)*(Geom!B172^2-Data!$B$8^2))</f>
        <v>-0.21166176</v>
      </c>
      <c r="E172" s="5">
        <f>(Data!$B$1/(6*Data!$B$2*Data!$B$4))*(3*Data!$B$3*Geom!A172*Geom!B172^2+Geom!A172^3-3*Data!$B$7^2*Geom!A172+2*Data!$B$7^3+Data!$B$8^2*(4+5*Data!$B$3)*(Data!$B$7-Geom!A172))</f>
        <v>-1.2697259400000001</v>
      </c>
      <c r="F172" s="5">
        <v>0</v>
      </c>
      <c r="G172" s="5">
        <f t="shared" si="8"/>
        <v>6.2883382399999999</v>
      </c>
      <c r="H172" s="5">
        <f t="shared" si="9"/>
        <v>6.7302740600000002</v>
      </c>
      <c r="I172" s="5">
        <f t="shared" si="10"/>
        <v>0</v>
      </c>
      <c r="J172" s="6">
        <f>-Data!$B$1*Geom!A172*Geom!B172/Data!$B$4</f>
        <v>1.9968000000000001</v>
      </c>
      <c r="K172" s="6">
        <v>0</v>
      </c>
      <c r="L172" s="6">
        <f>Data!$B$1*(Geom!B172^2-Data!$B$8^2)/(2*Data!$B$4)</f>
        <v>1.7712000000000001</v>
      </c>
      <c r="M172" s="6">
        <f>(1/Data!$B$2)*(Geom!J172-Data!$B$3*Geom!K172)</f>
        <v>4.9919999999999999E-4</v>
      </c>
      <c r="N172" s="6">
        <f>(1/Data!$B$2)*(Geom!K172-Data!$B$3*Geom!J172)</f>
        <v>-1.4976E-4</v>
      </c>
      <c r="O172" s="6">
        <f>Geom!L172/Data!$B$6</f>
        <v>1.1512800000000002E-3</v>
      </c>
      <c r="P172" s="6">
        <f t="shared" si="11"/>
        <v>1.5179748480000004E-3</v>
      </c>
    </row>
    <row r="173" spans="1:16" x14ac:dyDescent="0.25">
      <c r="A173" s="5">
        <v>6.5</v>
      </c>
      <c r="B173" s="5">
        <v>9</v>
      </c>
      <c r="C173" s="5">
        <v>0</v>
      </c>
      <c r="D173" s="5">
        <f>(Data!$B$1*Geom!B173/(6*Data!$B$2*Data!$B$4))*(3*(Data!$B$7^2-Geom!A173^2)+(2+Data!$B$3)*(Geom!B173^2-Data!$B$8^2))</f>
        <v>-0.23868251999999998</v>
      </c>
      <c r="E173" s="5">
        <f>(Data!$B$1/(6*Data!$B$2*Data!$B$4))*(3*Data!$B$3*Geom!A173*Geom!B173^2+Geom!A173^3-3*Data!$B$7^2*Geom!A173+2*Data!$B$7^3+Data!$B$8^2*(4+5*Data!$B$3)*(Data!$B$7-Geom!A173))</f>
        <v>-1.26988506</v>
      </c>
      <c r="F173" s="5">
        <v>0</v>
      </c>
      <c r="G173" s="5">
        <f t="shared" si="8"/>
        <v>6.2613174799999998</v>
      </c>
      <c r="H173" s="5">
        <f t="shared" si="9"/>
        <v>7.73011494</v>
      </c>
      <c r="I173" s="5">
        <f t="shared" si="10"/>
        <v>0</v>
      </c>
      <c r="J173" s="6">
        <f>-Data!$B$1*Geom!A173*Geom!B173/Data!$B$4</f>
        <v>2.2464</v>
      </c>
      <c r="K173" s="6">
        <v>0</v>
      </c>
      <c r="L173" s="6">
        <f>Data!$B$1*(Geom!B173^2-Data!$B$8^2)/(2*Data!$B$4)</f>
        <v>1.4448000000000001</v>
      </c>
      <c r="M173" s="6">
        <f>(1/Data!$B$2)*(Geom!J173-Data!$B$3*Geom!K173)</f>
        <v>5.6159999999999999E-4</v>
      </c>
      <c r="N173" s="6">
        <f>(1/Data!$B$2)*(Geom!K173-Data!$B$3*Geom!J173)</f>
        <v>-1.6847999999999999E-4</v>
      </c>
      <c r="O173" s="6">
        <f>Geom!L173/Data!$B$6</f>
        <v>9.391200000000001E-4</v>
      </c>
      <c r="P173" s="6">
        <f t="shared" si="11"/>
        <v>1.3092094080000001E-3</v>
      </c>
    </row>
    <row r="174" spans="1:16" x14ac:dyDescent="0.25">
      <c r="A174" s="5">
        <v>6.5</v>
      </c>
      <c r="B174" s="5">
        <v>10</v>
      </c>
      <c r="C174" s="5">
        <v>0</v>
      </c>
      <c r="D174" s="5">
        <f>(Data!$B$1*Geom!B174/(6*Data!$B$2*Data!$B$4))*(3*(Data!$B$7^2-Geom!A174^2)+(2+Data!$B$3)*(Geom!B174^2-Data!$B$8^2))</f>
        <v>-0.26590199999999997</v>
      </c>
      <c r="E174" s="5">
        <f>(Data!$B$1/(6*Data!$B$2*Data!$B$4))*(3*Data!$B$3*Geom!A174*Geom!B174^2+Geom!A174^3-3*Data!$B$7^2*Geom!A174+2*Data!$B$7^3+Data!$B$8^2*(4+5*Data!$B$3)*(Data!$B$7-Geom!A174))</f>
        <v>-1.2700628999999999</v>
      </c>
      <c r="F174" s="5">
        <v>0</v>
      </c>
      <c r="G174" s="5">
        <f t="shared" si="8"/>
        <v>6.2340980000000004</v>
      </c>
      <c r="H174" s="5">
        <f t="shared" si="9"/>
        <v>8.7299371000000008</v>
      </c>
      <c r="I174" s="5">
        <f t="shared" si="10"/>
        <v>0</v>
      </c>
      <c r="J174" s="6">
        <f>-Data!$B$1*Geom!A174*Geom!B174/Data!$B$4</f>
        <v>2.496</v>
      </c>
      <c r="K174" s="6">
        <v>0</v>
      </c>
      <c r="L174" s="6">
        <f>Data!$B$1*(Geom!B174^2-Data!$B$8^2)/(2*Data!$B$4)</f>
        <v>1.08</v>
      </c>
      <c r="M174" s="6">
        <f>(1/Data!$B$2)*(Geom!J174-Data!$B$3*Geom!K174)</f>
        <v>6.2399999999999999E-4</v>
      </c>
      <c r="N174" s="6">
        <f>(1/Data!$B$2)*(Geom!K174-Data!$B$3*Geom!J174)</f>
        <v>-1.872E-4</v>
      </c>
      <c r="O174" s="6">
        <f>Geom!L174/Data!$B$6</f>
        <v>7.0200000000000015E-4</v>
      </c>
      <c r="P174" s="6">
        <f t="shared" si="11"/>
        <v>1.1578320000000001E-3</v>
      </c>
    </row>
    <row r="175" spans="1:16" x14ac:dyDescent="0.25">
      <c r="A175" s="5">
        <v>6.5</v>
      </c>
      <c r="B175" s="5">
        <v>11</v>
      </c>
      <c r="C175" s="5">
        <v>0</v>
      </c>
      <c r="D175" s="5">
        <f>(Data!$B$1*Geom!B175/(6*Data!$B$2*Data!$B$4))*(3*(Data!$B$7^2-Geom!A175^2)+(2+Data!$B$3)*(Geom!B175^2-Data!$B$8^2))</f>
        <v>-0.29334228000000001</v>
      </c>
      <c r="E175" s="5">
        <f>(Data!$B$1/(6*Data!$B$2*Data!$B$4))*(3*Data!$B$3*Geom!A175*Geom!B175^2+Geom!A175^3-3*Data!$B$7^2*Geom!A175+2*Data!$B$7^3+Data!$B$8^2*(4+5*Data!$B$3)*(Data!$B$7-Geom!A175))</f>
        <v>-1.2702594599999999</v>
      </c>
      <c r="F175" s="5">
        <v>0</v>
      </c>
      <c r="G175" s="5">
        <f t="shared" si="8"/>
        <v>6.2066577199999999</v>
      </c>
      <c r="H175" s="5">
        <f t="shared" si="9"/>
        <v>9.7297405399999999</v>
      </c>
      <c r="I175" s="5">
        <f t="shared" si="10"/>
        <v>0</v>
      </c>
      <c r="J175" s="6">
        <f>-Data!$B$1*Geom!A175*Geom!B175/Data!$B$4</f>
        <v>2.7456</v>
      </c>
      <c r="K175" s="6">
        <v>0</v>
      </c>
      <c r="L175" s="6">
        <f>Data!$B$1*(Geom!B175^2-Data!$B$8^2)/(2*Data!$B$4)</f>
        <v>0.67680000000000007</v>
      </c>
      <c r="M175" s="6">
        <f>(1/Data!$B$2)*(Geom!J175-Data!$B$3*Geom!K175)</f>
        <v>6.8639999999999999E-4</v>
      </c>
      <c r="N175" s="6">
        <f>(1/Data!$B$2)*(Geom!K175-Data!$B$3*Geom!J175)</f>
        <v>-2.0592000000000001E-4</v>
      </c>
      <c r="O175" s="6">
        <f>Geom!L175/Data!$B$6</f>
        <v>4.3992000000000006E-4</v>
      </c>
      <c r="P175" s="6">
        <f t="shared" si="11"/>
        <v>1.0911588480000001E-3</v>
      </c>
    </row>
    <row r="176" spans="1:16" x14ac:dyDescent="0.25">
      <c r="A176" s="5">
        <v>6.5</v>
      </c>
      <c r="B176" s="5">
        <v>12</v>
      </c>
      <c r="C176" s="5">
        <v>0</v>
      </c>
      <c r="D176" s="5">
        <f>(Data!$B$1*Geom!B176/(6*Data!$B$2*Data!$B$4))*(3*(Data!$B$7^2-Geom!A176^2)+(2+Data!$B$3)*(Geom!B176^2-Data!$B$8^2))</f>
        <v>-0.32102544</v>
      </c>
      <c r="E176" s="5">
        <f>(Data!$B$1/(6*Data!$B$2*Data!$B$4))*(3*Data!$B$3*Geom!A176*Geom!B176^2+Geom!A176^3-3*Data!$B$7^2*Geom!A176+2*Data!$B$7^3+Data!$B$8^2*(4+5*Data!$B$3)*(Data!$B$7-Geom!A176))</f>
        <v>-1.27047474</v>
      </c>
      <c r="F176" s="5">
        <v>0</v>
      </c>
      <c r="G176" s="5">
        <f t="shared" si="8"/>
        <v>6.1789745600000003</v>
      </c>
      <c r="H176" s="5">
        <f t="shared" si="9"/>
        <v>10.729525259999999</v>
      </c>
      <c r="I176" s="5">
        <f t="shared" si="10"/>
        <v>0</v>
      </c>
      <c r="J176" s="6">
        <f>-Data!$B$1*Geom!A176*Geom!B176/Data!$B$4</f>
        <v>2.9952000000000001</v>
      </c>
      <c r="K176" s="6">
        <v>0</v>
      </c>
      <c r="L176" s="6">
        <f>Data!$B$1*(Geom!B176^2-Data!$B$8^2)/(2*Data!$B$4)</f>
        <v>0.23520000000000002</v>
      </c>
      <c r="M176" s="6">
        <f>(1/Data!$B$2)*(Geom!J176-Data!$B$3*Geom!K176)</f>
        <v>7.4879999999999999E-4</v>
      </c>
      <c r="N176" s="6">
        <f>(1/Data!$B$2)*(Geom!K176-Data!$B$3*Geom!J176)</f>
        <v>-2.2464000000000002E-4</v>
      </c>
      <c r="O176" s="6">
        <f>Geom!L176/Data!$B$6</f>
        <v>1.5288000000000001E-4</v>
      </c>
      <c r="P176" s="6">
        <f t="shared" si="11"/>
        <v>1.139381568E-3</v>
      </c>
    </row>
    <row r="177" spans="1:16" x14ac:dyDescent="0.25">
      <c r="A177" s="5">
        <v>7.5</v>
      </c>
      <c r="B177" s="5">
        <v>-12</v>
      </c>
      <c r="C177" s="5">
        <v>0</v>
      </c>
      <c r="D177" s="5">
        <f>(Data!$B$1*Geom!B177/(6*Data!$B$2*Data!$B$4))*(3*(Data!$B$7^2-Geom!A177^2)+(2+Data!$B$3)*(Geom!B177^2-Data!$B$8^2))</f>
        <v>0.32021904000000001</v>
      </c>
      <c r="E177" s="5">
        <f>(Data!$B$1/(6*Data!$B$2*Data!$B$4))*(3*Data!$B$3*Geom!A177*Geom!B177^2+Geom!A177^3-3*Data!$B$7^2*Geom!A177+2*Data!$B$7^3+Data!$B$8^2*(4+5*Data!$B$3)*(Data!$B$7-Geom!A177))</f>
        <v>-1.2425427</v>
      </c>
      <c r="F177" s="5">
        <v>0</v>
      </c>
      <c r="G177" s="5">
        <f t="shared" si="8"/>
        <v>7.8202190399999996</v>
      </c>
      <c r="H177" s="5">
        <f t="shared" si="9"/>
        <v>-13.2425427</v>
      </c>
      <c r="I177" s="5">
        <f t="shared" si="10"/>
        <v>0</v>
      </c>
      <c r="J177" s="6">
        <f>-Data!$B$1*Geom!A177*Geom!B177/Data!$B$4</f>
        <v>-3.4560000000000004</v>
      </c>
      <c r="K177" s="6">
        <v>0</v>
      </c>
      <c r="L177" s="6">
        <f>Data!$B$1*(Geom!B177^2-Data!$B$8^2)/(2*Data!$B$4)</f>
        <v>0.23520000000000002</v>
      </c>
      <c r="M177" s="6">
        <f>(1/Data!$B$2)*(Geom!J177-Data!$B$3*Geom!K177)</f>
        <v>-8.6400000000000008E-4</v>
      </c>
      <c r="N177" s="6">
        <f>(1/Data!$B$2)*(Geom!K177-Data!$B$3*Geom!J177)</f>
        <v>2.5920000000000007E-4</v>
      </c>
      <c r="O177" s="6">
        <f>Geom!L177/Data!$B$6</f>
        <v>1.5288000000000001E-4</v>
      </c>
      <c r="P177" s="6">
        <f t="shared" si="11"/>
        <v>1.5109706880000002E-3</v>
      </c>
    </row>
    <row r="178" spans="1:16" x14ac:dyDescent="0.25">
      <c r="A178" s="5">
        <v>7.5</v>
      </c>
      <c r="B178" s="5">
        <v>-11</v>
      </c>
      <c r="C178" s="5">
        <v>0</v>
      </c>
      <c r="D178" s="5">
        <f>(Data!$B$1*Geom!B178/(6*Data!$B$2*Data!$B$4))*(3*(Data!$B$7^2-Geom!A178^2)+(2+Data!$B$3)*(Geom!B178^2-Data!$B$8^2))</f>
        <v>0.29260308000000002</v>
      </c>
      <c r="E178" s="5">
        <f>(Data!$B$1/(6*Data!$B$2*Data!$B$4))*(3*Data!$B$3*Geom!A178*Geom!B178^2+Geom!A178^3-3*Data!$B$7^2*Geom!A178+2*Data!$B$7^3+Data!$B$8^2*(4+5*Data!$B$3)*(Data!$B$7-Geom!A178))</f>
        <v>-1.2422943</v>
      </c>
      <c r="F178" s="5">
        <v>0</v>
      </c>
      <c r="G178" s="5">
        <f t="shared" si="8"/>
        <v>7.7926030800000001</v>
      </c>
      <c r="H178" s="5">
        <f t="shared" si="9"/>
        <v>-12.242294299999999</v>
      </c>
      <c r="I178" s="5">
        <f t="shared" si="10"/>
        <v>0</v>
      </c>
      <c r="J178" s="6">
        <f>-Data!$B$1*Geom!A178*Geom!B178/Data!$B$4</f>
        <v>-3.1680000000000001</v>
      </c>
      <c r="K178" s="6">
        <v>0</v>
      </c>
      <c r="L178" s="6">
        <f>Data!$B$1*(Geom!B178^2-Data!$B$8^2)/(2*Data!$B$4)</f>
        <v>0.67680000000000007</v>
      </c>
      <c r="M178" s="6">
        <f>(1/Data!$B$2)*(Geom!J178-Data!$B$3*Geom!K178)</f>
        <v>-7.9200000000000006E-4</v>
      </c>
      <c r="N178" s="6">
        <f>(1/Data!$B$2)*(Geom!K178-Data!$B$3*Geom!J178)</f>
        <v>2.376E-4</v>
      </c>
      <c r="O178" s="6">
        <f>Geom!L178/Data!$B$6</f>
        <v>4.3992000000000006E-4</v>
      </c>
      <c r="P178" s="6">
        <f t="shared" si="11"/>
        <v>1.4033969280000003E-3</v>
      </c>
    </row>
    <row r="179" spans="1:16" x14ac:dyDescent="0.25">
      <c r="A179" s="5">
        <v>7.5</v>
      </c>
      <c r="B179" s="5">
        <v>-10</v>
      </c>
      <c r="C179" s="5">
        <v>0</v>
      </c>
      <c r="D179" s="5">
        <f>(Data!$B$1*Geom!B179/(6*Data!$B$2*Data!$B$4))*(3*(Data!$B$7^2-Geom!A179^2)+(2+Data!$B$3)*(Geom!B179^2-Data!$B$8^2))</f>
        <v>0.26522999999999997</v>
      </c>
      <c r="E179" s="5">
        <f>(Data!$B$1/(6*Data!$B$2*Data!$B$4))*(3*Data!$B$3*Geom!A179*Geom!B179^2+Geom!A179^3-3*Data!$B$7^2*Geom!A179+2*Data!$B$7^3+Data!$B$8^2*(4+5*Data!$B$3)*(Data!$B$7-Geom!A179))</f>
        <v>-1.2420674999999999</v>
      </c>
      <c r="F179" s="5">
        <v>0</v>
      </c>
      <c r="G179" s="5">
        <f t="shared" si="8"/>
        <v>7.7652299999999999</v>
      </c>
      <c r="H179" s="5">
        <f t="shared" si="9"/>
        <v>-11.242067499999999</v>
      </c>
      <c r="I179" s="5">
        <f t="shared" si="10"/>
        <v>0</v>
      </c>
      <c r="J179" s="6">
        <f>-Data!$B$1*Geom!A179*Geom!B179/Data!$B$4</f>
        <v>-2.8800000000000003</v>
      </c>
      <c r="K179" s="6">
        <v>0</v>
      </c>
      <c r="L179" s="6">
        <f>Data!$B$1*(Geom!B179^2-Data!$B$8^2)/(2*Data!$B$4)</f>
        <v>1.08</v>
      </c>
      <c r="M179" s="6">
        <f>(1/Data!$B$2)*(Geom!J179-Data!$B$3*Geom!K179)</f>
        <v>-7.2000000000000005E-4</v>
      </c>
      <c r="N179" s="6">
        <f>(1/Data!$B$2)*(Geom!K179-Data!$B$3*Geom!J179)</f>
        <v>2.1600000000000002E-4</v>
      </c>
      <c r="O179" s="6">
        <f>Geom!L179/Data!$B$6</f>
        <v>7.0200000000000015E-4</v>
      </c>
      <c r="P179" s="6">
        <f t="shared" si="11"/>
        <v>1.4158800000000004E-3</v>
      </c>
    </row>
    <row r="180" spans="1:16" x14ac:dyDescent="0.25">
      <c r="A180" s="5">
        <v>7.5</v>
      </c>
      <c r="B180" s="5">
        <v>-9</v>
      </c>
      <c r="C180" s="5">
        <v>0</v>
      </c>
      <c r="D180" s="5">
        <f>(Data!$B$1*Geom!B180/(6*Data!$B$2*Data!$B$4))*(3*(Data!$B$7^2-Geom!A180^2)+(2+Data!$B$3)*(Geom!B180^2-Data!$B$8^2))</f>
        <v>0.23807771999999996</v>
      </c>
      <c r="E180" s="5">
        <f>(Data!$B$1/(6*Data!$B$2*Data!$B$4))*(3*Data!$B$3*Geom!A180*Geom!B180^2+Geom!A180^3-3*Data!$B$7^2*Geom!A180+2*Data!$B$7^3+Data!$B$8^2*(4+5*Data!$B$3)*(Data!$B$7-Geom!A180))</f>
        <v>-1.2418623</v>
      </c>
      <c r="F180" s="5">
        <v>0</v>
      </c>
      <c r="G180" s="5">
        <f t="shared" si="8"/>
        <v>7.7380777199999997</v>
      </c>
      <c r="H180" s="5">
        <f t="shared" si="9"/>
        <v>-10.241862299999999</v>
      </c>
      <c r="I180" s="5">
        <f t="shared" si="10"/>
        <v>0</v>
      </c>
      <c r="J180" s="6">
        <f>-Data!$B$1*Geom!A180*Geom!B180/Data!$B$4</f>
        <v>-2.5920000000000001</v>
      </c>
      <c r="K180" s="6">
        <v>0</v>
      </c>
      <c r="L180" s="6">
        <f>Data!$B$1*(Geom!B180^2-Data!$B$8^2)/(2*Data!$B$4)</f>
        <v>1.4448000000000001</v>
      </c>
      <c r="M180" s="6">
        <f>(1/Data!$B$2)*(Geom!J180-Data!$B$3*Geom!K180)</f>
        <v>-6.4800000000000003E-4</v>
      </c>
      <c r="N180" s="6">
        <f>(1/Data!$B$2)*(Geom!K180-Data!$B$3*Geom!J180)</f>
        <v>1.9439999999999998E-4</v>
      </c>
      <c r="O180" s="6">
        <f>Geom!L180/Data!$B$6</f>
        <v>9.391200000000001E-4</v>
      </c>
      <c r="P180" s="6">
        <f t="shared" si="11"/>
        <v>1.5182282880000001E-3</v>
      </c>
    </row>
    <row r="181" spans="1:16" x14ac:dyDescent="0.25">
      <c r="A181" s="5">
        <v>7.5</v>
      </c>
      <c r="B181" s="5">
        <v>-8</v>
      </c>
      <c r="C181" s="5">
        <v>0</v>
      </c>
      <c r="D181" s="5">
        <f>(Data!$B$1*Geom!B181/(6*Data!$B$2*Data!$B$4))*(3*(Data!$B$7^2-Geom!A181^2)+(2+Data!$B$3)*(Geom!B181^2-Data!$B$8^2))</f>
        <v>0.21112416000000001</v>
      </c>
      <c r="E181" s="5">
        <f>(Data!$B$1/(6*Data!$B$2*Data!$B$4))*(3*Data!$B$3*Geom!A181*Geom!B181^2+Geom!A181^3-3*Data!$B$7^2*Geom!A181+2*Data!$B$7^3+Data!$B$8^2*(4+5*Data!$B$3)*(Data!$B$7-Geom!A181))</f>
        <v>-1.2416787</v>
      </c>
      <c r="F181" s="5">
        <v>0</v>
      </c>
      <c r="G181" s="5">
        <f t="shared" si="8"/>
        <v>7.7111241599999998</v>
      </c>
      <c r="H181" s="5">
        <f t="shared" si="9"/>
        <v>-9.2416786999999996</v>
      </c>
      <c r="I181" s="5">
        <f t="shared" si="10"/>
        <v>0</v>
      </c>
      <c r="J181" s="6">
        <f>-Data!$B$1*Geom!A181*Geom!B181/Data!$B$4</f>
        <v>-2.3040000000000003</v>
      </c>
      <c r="K181" s="6">
        <v>0</v>
      </c>
      <c r="L181" s="6">
        <f>Data!$B$1*(Geom!B181^2-Data!$B$8^2)/(2*Data!$B$4)</f>
        <v>1.7712000000000001</v>
      </c>
      <c r="M181" s="6">
        <f>(1/Data!$B$2)*(Geom!J181-Data!$B$3*Geom!K181)</f>
        <v>-5.7600000000000012E-4</v>
      </c>
      <c r="N181" s="6">
        <f>(1/Data!$B$2)*(Geom!K181-Data!$B$3*Geom!J181)</f>
        <v>1.7280000000000003E-4</v>
      </c>
      <c r="O181" s="6">
        <f>Geom!L181/Data!$B$6</f>
        <v>1.1512800000000002E-3</v>
      </c>
      <c r="P181" s="6">
        <f t="shared" si="11"/>
        <v>1.6831255680000005E-3</v>
      </c>
    </row>
    <row r="182" spans="1:16" x14ac:dyDescent="0.25">
      <c r="A182" s="5">
        <v>7.5</v>
      </c>
      <c r="B182" s="5">
        <v>-7</v>
      </c>
      <c r="C182" s="5">
        <v>0</v>
      </c>
      <c r="D182" s="5">
        <f>(Data!$B$1*Geom!B182/(6*Data!$B$2*Data!$B$4))*(3*(Data!$B$7^2-Geom!A182^2)+(2+Data!$B$3)*(Geom!B182^2-Data!$B$8^2))</f>
        <v>0.18434724</v>
      </c>
      <c r="E182" s="5">
        <f>(Data!$B$1/(6*Data!$B$2*Data!$B$4))*(3*Data!$B$3*Geom!A182*Geom!B182^2+Geom!A182^3-3*Data!$B$7^2*Geom!A182+2*Data!$B$7^3+Data!$B$8^2*(4+5*Data!$B$3)*(Data!$B$7-Geom!A182))</f>
        <v>-1.2415167</v>
      </c>
      <c r="F182" s="5">
        <v>0</v>
      </c>
      <c r="G182" s="5">
        <f t="shared" si="8"/>
        <v>7.6843472400000001</v>
      </c>
      <c r="H182" s="5">
        <f t="shared" si="9"/>
        <v>-8.2415167</v>
      </c>
      <c r="I182" s="5">
        <f t="shared" si="10"/>
        <v>0</v>
      </c>
      <c r="J182" s="6">
        <f>-Data!$B$1*Geom!A182*Geom!B182/Data!$B$4</f>
        <v>-2.016</v>
      </c>
      <c r="K182" s="6">
        <v>0</v>
      </c>
      <c r="L182" s="6">
        <f>Data!$B$1*(Geom!B182^2-Data!$B$8^2)/(2*Data!$B$4)</f>
        <v>2.0592000000000001</v>
      </c>
      <c r="M182" s="6">
        <f>(1/Data!$B$2)*(Geom!J182-Data!$B$3*Geom!K182)</f>
        <v>-5.04E-4</v>
      </c>
      <c r="N182" s="6">
        <f>(1/Data!$B$2)*(Geom!K182-Data!$B$3*Geom!J182)</f>
        <v>1.5120000000000002E-4</v>
      </c>
      <c r="O182" s="6">
        <f>Geom!L182/Data!$B$6</f>
        <v>1.3384800000000002E-3</v>
      </c>
      <c r="P182" s="6">
        <f t="shared" si="11"/>
        <v>1.8861310080000001E-3</v>
      </c>
    </row>
    <row r="183" spans="1:16" x14ac:dyDescent="0.25">
      <c r="A183" s="5">
        <v>7.5</v>
      </c>
      <c r="B183" s="5">
        <v>-6</v>
      </c>
      <c r="C183" s="5">
        <v>0</v>
      </c>
      <c r="D183" s="5">
        <f>(Data!$B$1*Geom!B183/(6*Data!$B$2*Data!$B$4))*(3*(Data!$B$7^2-Geom!A183^2)+(2+Data!$B$3)*(Geom!B183^2-Data!$B$8^2))</f>
        <v>0.15772487999999998</v>
      </c>
      <c r="E183" s="5">
        <f>(Data!$B$1/(6*Data!$B$2*Data!$B$4))*(3*Data!$B$3*Geom!A183*Geom!B183^2+Geom!A183^3-3*Data!$B$7^2*Geom!A183+2*Data!$B$7^3+Data!$B$8^2*(4+5*Data!$B$3)*(Data!$B$7-Geom!A183))</f>
        <v>-1.2413763</v>
      </c>
      <c r="F183" s="5">
        <v>0</v>
      </c>
      <c r="G183" s="5">
        <f t="shared" si="8"/>
        <v>7.65772488</v>
      </c>
      <c r="H183" s="5">
        <f t="shared" si="9"/>
        <v>-7.2413762999999998</v>
      </c>
      <c r="I183" s="5">
        <f t="shared" si="10"/>
        <v>0</v>
      </c>
      <c r="J183" s="6">
        <f>-Data!$B$1*Geom!A183*Geom!B183/Data!$B$4</f>
        <v>-1.7280000000000002</v>
      </c>
      <c r="K183" s="6">
        <v>0</v>
      </c>
      <c r="L183" s="6">
        <f>Data!$B$1*(Geom!B183^2-Data!$B$8^2)/(2*Data!$B$4)</f>
        <v>2.3088000000000002</v>
      </c>
      <c r="M183" s="6">
        <f>(1/Data!$B$2)*(Geom!J183-Data!$B$3*Geom!K183)</f>
        <v>-4.3200000000000004E-4</v>
      </c>
      <c r="N183" s="6">
        <f>(1/Data!$B$2)*(Geom!K183-Data!$B$3*Geom!J183)</f>
        <v>1.2960000000000003E-4</v>
      </c>
      <c r="O183" s="6">
        <f>Geom!L183/Data!$B$6</f>
        <v>1.5007200000000003E-3</v>
      </c>
      <c r="P183" s="6">
        <f t="shared" si="11"/>
        <v>2.1056791680000003E-3</v>
      </c>
    </row>
    <row r="184" spans="1:16" x14ac:dyDescent="0.25">
      <c r="A184" s="5">
        <v>7.5</v>
      </c>
      <c r="B184" s="5">
        <v>-5</v>
      </c>
      <c r="C184" s="5">
        <v>0</v>
      </c>
      <c r="D184" s="5">
        <f>(Data!$B$1*Geom!B184/(6*Data!$B$2*Data!$B$4))*(3*(Data!$B$7^2-Geom!A184^2)+(2+Data!$B$3)*(Geom!B184^2-Data!$B$8^2))</f>
        <v>0.13123499999999999</v>
      </c>
      <c r="E184" s="5">
        <f>(Data!$B$1/(6*Data!$B$2*Data!$B$4))*(3*Data!$B$3*Geom!A184*Geom!B184^2+Geom!A184^3-3*Data!$B$7^2*Geom!A184+2*Data!$B$7^3+Data!$B$8^2*(4+5*Data!$B$3)*(Data!$B$7-Geom!A184))</f>
        <v>-1.2412574999999999</v>
      </c>
      <c r="F184" s="5">
        <v>0</v>
      </c>
      <c r="G184" s="5">
        <f t="shared" si="8"/>
        <v>7.6312350000000002</v>
      </c>
      <c r="H184" s="5">
        <f t="shared" si="9"/>
        <v>-6.2412574999999997</v>
      </c>
      <c r="I184" s="5">
        <f t="shared" si="10"/>
        <v>0</v>
      </c>
      <c r="J184" s="6">
        <f>-Data!$B$1*Geom!A184*Geom!B184/Data!$B$4</f>
        <v>-1.4400000000000002</v>
      </c>
      <c r="K184" s="6">
        <v>0</v>
      </c>
      <c r="L184" s="6">
        <f>Data!$B$1*(Geom!B184^2-Data!$B$8^2)/(2*Data!$B$4)</f>
        <v>2.52</v>
      </c>
      <c r="M184" s="6">
        <f>(1/Data!$B$2)*(Geom!J184-Data!$B$3*Geom!K184)</f>
        <v>-3.6000000000000002E-4</v>
      </c>
      <c r="N184" s="6">
        <f>(1/Data!$B$2)*(Geom!K184-Data!$B$3*Geom!J184)</f>
        <v>1.0800000000000001E-4</v>
      </c>
      <c r="O184" s="6">
        <f>Geom!L184/Data!$B$6</f>
        <v>1.6380000000000001E-3</v>
      </c>
      <c r="P184" s="6">
        <f t="shared" si="11"/>
        <v>2.3230800000000004E-3</v>
      </c>
    </row>
    <row r="185" spans="1:16" x14ac:dyDescent="0.25">
      <c r="A185" s="5">
        <v>7.5</v>
      </c>
      <c r="B185" s="5">
        <v>-4</v>
      </c>
      <c r="C185" s="5">
        <v>0</v>
      </c>
      <c r="D185" s="5">
        <f>(Data!$B$1*Geom!B185/(6*Data!$B$2*Data!$B$4))*(3*(Data!$B$7^2-Geom!A185^2)+(2+Data!$B$3)*(Geom!B185^2-Data!$B$8^2))</f>
        <v>0.10485551999999999</v>
      </c>
      <c r="E185" s="5">
        <f>(Data!$B$1/(6*Data!$B$2*Data!$B$4))*(3*Data!$B$3*Geom!A185*Geom!B185^2+Geom!A185^3-3*Data!$B$7^2*Geom!A185+2*Data!$B$7^3+Data!$B$8^2*(4+5*Data!$B$3)*(Data!$B$7-Geom!A185))</f>
        <v>-1.2411603</v>
      </c>
      <c r="F185" s="5">
        <v>0</v>
      </c>
      <c r="G185" s="5">
        <f t="shared" si="8"/>
        <v>7.6048555200000001</v>
      </c>
      <c r="H185" s="5">
        <f t="shared" si="9"/>
        <v>-5.2411602999999998</v>
      </c>
      <c r="I185" s="5">
        <f t="shared" si="10"/>
        <v>0</v>
      </c>
      <c r="J185" s="6">
        <f>-Data!$B$1*Geom!A185*Geom!B185/Data!$B$4</f>
        <v>-1.1520000000000001</v>
      </c>
      <c r="K185" s="6">
        <v>0</v>
      </c>
      <c r="L185" s="6">
        <f>Data!$B$1*(Geom!B185^2-Data!$B$8^2)/(2*Data!$B$4)</f>
        <v>2.6928000000000001</v>
      </c>
      <c r="M185" s="6">
        <f>(1/Data!$B$2)*(Geom!J185-Data!$B$3*Geom!K185)</f>
        <v>-2.8800000000000006E-4</v>
      </c>
      <c r="N185" s="6">
        <f>(1/Data!$B$2)*(Geom!K185-Data!$B$3*Geom!J185)</f>
        <v>8.6400000000000013E-5</v>
      </c>
      <c r="O185" s="6">
        <f>Geom!L185/Data!$B$6</f>
        <v>1.7503200000000001E-3</v>
      </c>
      <c r="P185" s="6">
        <f t="shared" si="11"/>
        <v>2.5225188480000002E-3</v>
      </c>
    </row>
    <row r="186" spans="1:16" x14ac:dyDescent="0.25">
      <c r="A186" s="5">
        <v>7.5</v>
      </c>
      <c r="B186" s="5">
        <v>-3</v>
      </c>
      <c r="C186" s="5">
        <v>0</v>
      </c>
      <c r="D186" s="5">
        <f>(Data!$B$1*Geom!B186/(6*Data!$B$2*Data!$B$4))*(3*(Data!$B$7^2-Geom!A186^2)+(2+Data!$B$3)*(Geom!B186^2-Data!$B$8^2))</f>
        <v>7.856436E-2</v>
      </c>
      <c r="E186" s="5">
        <f>(Data!$B$1/(6*Data!$B$2*Data!$B$4))*(3*Data!$B$3*Geom!A186*Geom!B186^2+Geom!A186^3-3*Data!$B$7^2*Geom!A186+2*Data!$B$7^3+Data!$B$8^2*(4+5*Data!$B$3)*(Data!$B$7-Geom!A186))</f>
        <v>-1.2410847</v>
      </c>
      <c r="F186" s="5">
        <v>0</v>
      </c>
      <c r="G186" s="5">
        <f t="shared" si="8"/>
        <v>7.5785643599999997</v>
      </c>
      <c r="H186" s="5">
        <f t="shared" si="9"/>
        <v>-4.2410847</v>
      </c>
      <c r="I186" s="5">
        <f t="shared" si="10"/>
        <v>0</v>
      </c>
      <c r="J186" s="6">
        <f>-Data!$B$1*Geom!A186*Geom!B186/Data!$B$4</f>
        <v>-0.8640000000000001</v>
      </c>
      <c r="K186" s="6">
        <v>0</v>
      </c>
      <c r="L186" s="6">
        <f>Data!$B$1*(Geom!B186^2-Data!$B$8^2)/(2*Data!$B$4)</f>
        <v>2.8272000000000004</v>
      </c>
      <c r="M186" s="6">
        <f>(1/Data!$B$2)*(Geom!J186-Data!$B$3*Geom!K186)</f>
        <v>-2.1600000000000002E-4</v>
      </c>
      <c r="N186" s="6">
        <f>(1/Data!$B$2)*(Geom!K186-Data!$B$3*Geom!J186)</f>
        <v>6.4800000000000017E-5</v>
      </c>
      <c r="O186" s="6">
        <f>Geom!L186/Data!$B$6</f>
        <v>1.8376800000000004E-3</v>
      </c>
      <c r="P186" s="6">
        <f t="shared" si="11"/>
        <v>2.6910564480000006E-3</v>
      </c>
    </row>
    <row r="187" spans="1:16" x14ac:dyDescent="0.25">
      <c r="A187" s="5">
        <v>7.5</v>
      </c>
      <c r="B187" s="5">
        <v>-2</v>
      </c>
      <c r="C187" s="5">
        <v>0</v>
      </c>
      <c r="D187" s="5">
        <f>(Data!$B$1*Geom!B187/(6*Data!$B$2*Data!$B$4))*(3*(Data!$B$7^2-Geom!A187^2)+(2+Data!$B$3)*(Geom!B187^2-Data!$B$8^2))</f>
        <v>5.2339440000000001E-2</v>
      </c>
      <c r="E187" s="5">
        <f>(Data!$B$1/(6*Data!$B$2*Data!$B$4))*(3*Data!$B$3*Geom!A187*Geom!B187^2+Geom!A187^3-3*Data!$B$7^2*Geom!A187+2*Data!$B$7^3+Data!$B$8^2*(4+5*Data!$B$3)*(Data!$B$7-Geom!A187))</f>
        <v>-1.2410307</v>
      </c>
      <c r="F187" s="5">
        <v>0</v>
      </c>
      <c r="G187" s="5">
        <f t="shared" si="8"/>
        <v>7.5523394399999999</v>
      </c>
      <c r="H187" s="5">
        <f t="shared" si="9"/>
        <v>-3.2410307</v>
      </c>
      <c r="I187" s="5">
        <f t="shared" si="10"/>
        <v>0</v>
      </c>
      <c r="J187" s="6">
        <f>-Data!$B$1*Geom!A187*Geom!B187/Data!$B$4</f>
        <v>-0.57600000000000007</v>
      </c>
      <c r="K187" s="6">
        <v>0</v>
      </c>
      <c r="L187" s="6">
        <f>Data!$B$1*(Geom!B187^2-Data!$B$8^2)/(2*Data!$B$4)</f>
        <v>2.9232</v>
      </c>
      <c r="M187" s="6">
        <f>(1/Data!$B$2)*(Geom!J187-Data!$B$3*Geom!K187)</f>
        <v>-1.4400000000000003E-4</v>
      </c>
      <c r="N187" s="6">
        <f>(1/Data!$B$2)*(Geom!K187-Data!$B$3*Geom!J187)</f>
        <v>4.3200000000000007E-5</v>
      </c>
      <c r="O187" s="6">
        <f>Geom!L187/Data!$B$6</f>
        <v>1.9000800000000002E-3</v>
      </c>
      <c r="P187" s="6">
        <f t="shared" si="11"/>
        <v>2.8186289280000003E-3</v>
      </c>
    </row>
    <row r="188" spans="1:16" x14ac:dyDescent="0.25">
      <c r="A188" s="5">
        <v>7.5</v>
      </c>
      <c r="B188" s="5">
        <v>-1</v>
      </c>
      <c r="C188" s="5">
        <v>0</v>
      </c>
      <c r="D188" s="5">
        <f>(Data!$B$1*Geom!B188/(6*Data!$B$2*Data!$B$4))*(3*(Data!$B$7^2-Geom!A188^2)+(2+Data!$B$3)*(Geom!B188^2-Data!$B$8^2))</f>
        <v>2.6158679999999997E-2</v>
      </c>
      <c r="E188" s="5">
        <f>(Data!$B$1/(6*Data!$B$2*Data!$B$4))*(3*Data!$B$3*Geom!A188*Geom!B188^2+Geom!A188^3-3*Data!$B$7^2*Geom!A188+2*Data!$B$7^3+Data!$B$8^2*(4+5*Data!$B$3)*(Data!$B$7-Geom!A188))</f>
        <v>-1.2409983</v>
      </c>
      <c r="F188" s="5">
        <v>0</v>
      </c>
      <c r="G188" s="5">
        <f t="shared" si="8"/>
        <v>7.52615868</v>
      </c>
      <c r="H188" s="5">
        <f t="shared" si="9"/>
        <v>-2.2409983000000002</v>
      </c>
      <c r="I188" s="5">
        <f t="shared" si="10"/>
        <v>0</v>
      </c>
      <c r="J188" s="6">
        <f>-Data!$B$1*Geom!A188*Geom!B188/Data!$B$4</f>
        <v>-0.28800000000000003</v>
      </c>
      <c r="K188" s="6">
        <v>0</v>
      </c>
      <c r="L188" s="6">
        <f>Data!$B$1*(Geom!B188^2-Data!$B$8^2)/(2*Data!$B$4)</f>
        <v>2.9808000000000003</v>
      </c>
      <c r="M188" s="6">
        <f>(1/Data!$B$2)*(Geom!J188-Data!$B$3*Geom!K188)</f>
        <v>-7.2000000000000015E-5</v>
      </c>
      <c r="N188" s="6">
        <f>(1/Data!$B$2)*(Geom!K188-Data!$B$3*Geom!J188)</f>
        <v>2.1600000000000003E-5</v>
      </c>
      <c r="O188" s="6">
        <f>Geom!L188/Data!$B$6</f>
        <v>1.9375200000000003E-3</v>
      </c>
      <c r="P188" s="6">
        <f t="shared" si="11"/>
        <v>2.8980478080000011E-3</v>
      </c>
    </row>
    <row r="189" spans="1:16" x14ac:dyDescent="0.25">
      <c r="A189" s="5">
        <v>7.5</v>
      </c>
      <c r="B189" s="5">
        <v>3.5347099999999999E-11</v>
      </c>
      <c r="C189" s="5">
        <v>0</v>
      </c>
      <c r="D189" s="5">
        <f>(Data!$B$1*Geom!B189/(6*Data!$B$2*Data!$B$4))*(3*(Data!$B$7^2-Geom!A189^2)+(2+Data!$B$3)*(Geom!B189^2-Data!$B$8^2))</f>
        <v>-9.2450340049999988E-13</v>
      </c>
      <c r="E189" s="5">
        <f>(Data!$B$1/(6*Data!$B$2*Data!$B$4))*(3*Data!$B$3*Geom!A189*Geom!B189^2+Geom!A189^3-3*Data!$B$7^2*Geom!A189+2*Data!$B$7^3+Data!$B$8^2*(4+5*Data!$B$3)*(Data!$B$7-Geom!A189))</f>
        <v>-1.2409874999999999</v>
      </c>
      <c r="F189" s="5">
        <v>0</v>
      </c>
      <c r="G189" s="5">
        <f t="shared" si="8"/>
        <v>7.4999999999990754</v>
      </c>
      <c r="H189" s="5">
        <f t="shared" si="9"/>
        <v>-1.2409874999646529</v>
      </c>
      <c r="I189" s="5">
        <f t="shared" si="10"/>
        <v>0</v>
      </c>
      <c r="J189" s="6">
        <f>-Data!$B$1*Geom!A189*Geom!B189/Data!$B$4</f>
        <v>1.01799648E-11</v>
      </c>
      <c r="K189" s="6">
        <v>0</v>
      </c>
      <c r="L189" s="6">
        <f>Data!$B$1*(Geom!B189^2-Data!$B$8^2)/(2*Data!$B$4)</f>
        <v>3</v>
      </c>
      <c r="M189" s="6">
        <f>(1/Data!$B$2)*(Geom!J189-Data!$B$3*Geom!K189)</f>
        <v>2.5449912000000001E-15</v>
      </c>
      <c r="N189" s="6">
        <f>(1/Data!$B$2)*(Geom!K189-Data!$B$3*Geom!J189)</f>
        <v>-7.6349736000000006E-16</v>
      </c>
      <c r="O189" s="6">
        <f>Geom!L189/Data!$B$6</f>
        <v>1.9500000000000001E-3</v>
      </c>
      <c r="P189" s="6">
        <f t="shared" si="11"/>
        <v>2.9250000000000001E-3</v>
      </c>
    </row>
    <row r="190" spans="1:16" x14ac:dyDescent="0.25">
      <c r="A190" s="5">
        <v>7.5</v>
      </c>
      <c r="B190" s="5">
        <v>1</v>
      </c>
      <c r="C190" s="5">
        <v>0</v>
      </c>
      <c r="D190" s="5">
        <f>(Data!$B$1*Geom!B190/(6*Data!$B$2*Data!$B$4))*(3*(Data!$B$7^2-Geom!A190^2)+(2+Data!$B$3)*(Geom!B190^2-Data!$B$8^2))</f>
        <v>-2.6158679999999997E-2</v>
      </c>
      <c r="E190" s="5">
        <f>(Data!$B$1/(6*Data!$B$2*Data!$B$4))*(3*Data!$B$3*Geom!A190*Geom!B190^2+Geom!A190^3-3*Data!$B$7^2*Geom!A190+2*Data!$B$7^3+Data!$B$8^2*(4+5*Data!$B$3)*(Data!$B$7-Geom!A190))</f>
        <v>-1.2409983</v>
      </c>
      <c r="F190" s="5">
        <v>0</v>
      </c>
      <c r="G190" s="5">
        <f t="shared" si="8"/>
        <v>7.47384132</v>
      </c>
      <c r="H190" s="5">
        <f t="shared" si="9"/>
        <v>-0.2409983</v>
      </c>
      <c r="I190" s="5">
        <f t="shared" si="10"/>
        <v>0</v>
      </c>
      <c r="J190" s="6">
        <f>-Data!$B$1*Geom!A190*Geom!B190/Data!$B$4</f>
        <v>0.28800000000000003</v>
      </c>
      <c r="K190" s="6">
        <v>0</v>
      </c>
      <c r="L190" s="6">
        <f>Data!$B$1*(Geom!B190^2-Data!$B$8^2)/(2*Data!$B$4)</f>
        <v>2.9808000000000003</v>
      </c>
      <c r="M190" s="6">
        <f>(1/Data!$B$2)*(Geom!J190-Data!$B$3*Geom!K190)</f>
        <v>7.2000000000000015E-5</v>
      </c>
      <c r="N190" s="6">
        <f>(1/Data!$B$2)*(Geom!K190-Data!$B$3*Geom!J190)</f>
        <v>-2.1600000000000003E-5</v>
      </c>
      <c r="O190" s="6">
        <f>Geom!L190/Data!$B$6</f>
        <v>1.9375200000000003E-3</v>
      </c>
      <c r="P190" s="6">
        <f t="shared" si="11"/>
        <v>2.8980478080000011E-3</v>
      </c>
    </row>
    <row r="191" spans="1:16" x14ac:dyDescent="0.25">
      <c r="A191" s="5">
        <v>7.5</v>
      </c>
      <c r="B191" s="5">
        <v>2</v>
      </c>
      <c r="C191" s="5">
        <v>0</v>
      </c>
      <c r="D191" s="5">
        <f>(Data!$B$1*Geom!B191/(6*Data!$B$2*Data!$B$4))*(3*(Data!$B$7^2-Geom!A191^2)+(2+Data!$B$3)*(Geom!B191^2-Data!$B$8^2))</f>
        <v>-5.2339440000000001E-2</v>
      </c>
      <c r="E191" s="5">
        <f>(Data!$B$1/(6*Data!$B$2*Data!$B$4))*(3*Data!$B$3*Geom!A191*Geom!B191^2+Geom!A191^3-3*Data!$B$7^2*Geom!A191+2*Data!$B$7^3+Data!$B$8^2*(4+5*Data!$B$3)*(Data!$B$7-Geom!A191))</f>
        <v>-1.2410307</v>
      </c>
      <c r="F191" s="5">
        <v>0</v>
      </c>
      <c r="G191" s="5">
        <f t="shared" si="8"/>
        <v>7.4476605600000001</v>
      </c>
      <c r="H191" s="5">
        <f t="shared" si="9"/>
        <v>0.75896929999999996</v>
      </c>
      <c r="I191" s="5">
        <f t="shared" si="10"/>
        <v>0</v>
      </c>
      <c r="J191" s="6">
        <f>-Data!$B$1*Geom!A191*Geom!B191/Data!$B$4</f>
        <v>0.57600000000000007</v>
      </c>
      <c r="K191" s="6">
        <v>0</v>
      </c>
      <c r="L191" s="6">
        <f>Data!$B$1*(Geom!B191^2-Data!$B$8^2)/(2*Data!$B$4)</f>
        <v>2.9232</v>
      </c>
      <c r="M191" s="6">
        <f>(1/Data!$B$2)*(Geom!J191-Data!$B$3*Geom!K191)</f>
        <v>1.4400000000000003E-4</v>
      </c>
      <c r="N191" s="6">
        <f>(1/Data!$B$2)*(Geom!K191-Data!$B$3*Geom!J191)</f>
        <v>-4.3200000000000007E-5</v>
      </c>
      <c r="O191" s="6">
        <f>Geom!L191/Data!$B$6</f>
        <v>1.9000800000000002E-3</v>
      </c>
      <c r="P191" s="6">
        <f t="shared" si="11"/>
        <v>2.8186289280000003E-3</v>
      </c>
    </row>
    <row r="192" spans="1:16" x14ac:dyDescent="0.25">
      <c r="A192" s="5">
        <v>7.5</v>
      </c>
      <c r="B192" s="5">
        <v>3</v>
      </c>
      <c r="C192" s="5">
        <v>0</v>
      </c>
      <c r="D192" s="5">
        <f>(Data!$B$1*Geom!B192/(6*Data!$B$2*Data!$B$4))*(3*(Data!$B$7^2-Geom!A192^2)+(2+Data!$B$3)*(Geom!B192^2-Data!$B$8^2))</f>
        <v>-7.856436E-2</v>
      </c>
      <c r="E192" s="5">
        <f>(Data!$B$1/(6*Data!$B$2*Data!$B$4))*(3*Data!$B$3*Geom!A192*Geom!B192^2+Geom!A192^3-3*Data!$B$7^2*Geom!A192+2*Data!$B$7^3+Data!$B$8^2*(4+5*Data!$B$3)*(Data!$B$7-Geom!A192))</f>
        <v>-1.2410847</v>
      </c>
      <c r="F192" s="5">
        <v>0</v>
      </c>
      <c r="G192" s="5">
        <f t="shared" si="8"/>
        <v>7.4214356400000003</v>
      </c>
      <c r="H192" s="5">
        <f t="shared" si="9"/>
        <v>1.7589153</v>
      </c>
      <c r="I192" s="5">
        <f t="shared" si="10"/>
        <v>0</v>
      </c>
      <c r="J192" s="6">
        <f>-Data!$B$1*Geom!A192*Geom!B192/Data!$B$4</f>
        <v>0.8640000000000001</v>
      </c>
      <c r="K192" s="6">
        <v>0</v>
      </c>
      <c r="L192" s="6">
        <f>Data!$B$1*(Geom!B192^2-Data!$B$8^2)/(2*Data!$B$4)</f>
        <v>2.8272000000000004</v>
      </c>
      <c r="M192" s="6">
        <f>(1/Data!$B$2)*(Geom!J192-Data!$B$3*Geom!K192)</f>
        <v>2.1600000000000002E-4</v>
      </c>
      <c r="N192" s="6">
        <f>(1/Data!$B$2)*(Geom!K192-Data!$B$3*Geom!J192)</f>
        <v>-6.4800000000000017E-5</v>
      </c>
      <c r="O192" s="6">
        <f>Geom!L192/Data!$B$6</f>
        <v>1.8376800000000004E-3</v>
      </c>
      <c r="P192" s="6">
        <f t="shared" si="11"/>
        <v>2.6910564480000006E-3</v>
      </c>
    </row>
    <row r="193" spans="1:16" x14ac:dyDescent="0.25">
      <c r="A193" s="5">
        <v>7.5</v>
      </c>
      <c r="B193" s="5">
        <v>4</v>
      </c>
      <c r="C193" s="5">
        <v>0</v>
      </c>
      <c r="D193" s="5">
        <f>(Data!$B$1*Geom!B193/(6*Data!$B$2*Data!$B$4))*(3*(Data!$B$7^2-Geom!A193^2)+(2+Data!$B$3)*(Geom!B193^2-Data!$B$8^2))</f>
        <v>-0.10485551999999999</v>
      </c>
      <c r="E193" s="5">
        <f>(Data!$B$1/(6*Data!$B$2*Data!$B$4))*(3*Data!$B$3*Geom!A193*Geom!B193^2+Geom!A193^3-3*Data!$B$7^2*Geom!A193+2*Data!$B$7^3+Data!$B$8^2*(4+5*Data!$B$3)*(Data!$B$7-Geom!A193))</f>
        <v>-1.2411603</v>
      </c>
      <c r="F193" s="5">
        <v>0</v>
      </c>
      <c r="G193" s="5">
        <f t="shared" si="8"/>
        <v>7.3951444799999999</v>
      </c>
      <c r="H193" s="5">
        <f t="shared" si="9"/>
        <v>2.7588397000000002</v>
      </c>
      <c r="I193" s="5">
        <f t="shared" si="10"/>
        <v>0</v>
      </c>
      <c r="J193" s="6">
        <f>-Data!$B$1*Geom!A193*Geom!B193/Data!$B$4</f>
        <v>1.1520000000000001</v>
      </c>
      <c r="K193" s="6">
        <v>0</v>
      </c>
      <c r="L193" s="6">
        <f>Data!$B$1*(Geom!B193^2-Data!$B$8^2)/(2*Data!$B$4)</f>
        <v>2.6928000000000001</v>
      </c>
      <c r="M193" s="6">
        <f>(1/Data!$B$2)*(Geom!J193-Data!$B$3*Geom!K193)</f>
        <v>2.8800000000000006E-4</v>
      </c>
      <c r="N193" s="6">
        <f>(1/Data!$B$2)*(Geom!K193-Data!$B$3*Geom!J193)</f>
        <v>-8.6400000000000013E-5</v>
      </c>
      <c r="O193" s="6">
        <f>Geom!L193/Data!$B$6</f>
        <v>1.7503200000000001E-3</v>
      </c>
      <c r="P193" s="6">
        <f t="shared" si="11"/>
        <v>2.5225188480000002E-3</v>
      </c>
    </row>
    <row r="194" spans="1:16" x14ac:dyDescent="0.25">
      <c r="A194" s="5">
        <v>7.5</v>
      </c>
      <c r="B194" s="5">
        <v>5</v>
      </c>
      <c r="C194" s="5">
        <v>0</v>
      </c>
      <c r="D194" s="5">
        <f>(Data!$B$1*Geom!B194/(6*Data!$B$2*Data!$B$4))*(3*(Data!$B$7^2-Geom!A194^2)+(2+Data!$B$3)*(Geom!B194^2-Data!$B$8^2))</f>
        <v>-0.13123499999999999</v>
      </c>
      <c r="E194" s="5">
        <f>(Data!$B$1/(6*Data!$B$2*Data!$B$4))*(3*Data!$B$3*Geom!A194*Geom!B194^2+Geom!A194^3-3*Data!$B$7^2*Geom!A194+2*Data!$B$7^3+Data!$B$8^2*(4+5*Data!$B$3)*(Data!$B$7-Geom!A194))</f>
        <v>-1.2412574999999999</v>
      </c>
      <c r="F194" s="5">
        <v>0</v>
      </c>
      <c r="G194" s="5">
        <f t="shared" si="8"/>
        <v>7.3687649999999998</v>
      </c>
      <c r="H194" s="5">
        <f t="shared" si="9"/>
        <v>3.7587425000000003</v>
      </c>
      <c r="I194" s="5">
        <f t="shared" si="10"/>
        <v>0</v>
      </c>
      <c r="J194" s="6">
        <f>-Data!$B$1*Geom!A194*Geom!B194/Data!$B$4</f>
        <v>1.4400000000000002</v>
      </c>
      <c r="K194" s="6">
        <v>0</v>
      </c>
      <c r="L194" s="6">
        <f>Data!$B$1*(Geom!B194^2-Data!$B$8^2)/(2*Data!$B$4)</f>
        <v>2.52</v>
      </c>
      <c r="M194" s="6">
        <f>(1/Data!$B$2)*(Geom!J194-Data!$B$3*Geom!K194)</f>
        <v>3.6000000000000002E-4</v>
      </c>
      <c r="N194" s="6">
        <f>(1/Data!$B$2)*(Geom!K194-Data!$B$3*Geom!J194)</f>
        <v>-1.0800000000000001E-4</v>
      </c>
      <c r="O194" s="6">
        <f>Geom!L194/Data!$B$6</f>
        <v>1.6380000000000001E-3</v>
      </c>
      <c r="P194" s="6">
        <f t="shared" si="11"/>
        <v>2.3230800000000004E-3</v>
      </c>
    </row>
    <row r="195" spans="1:16" x14ac:dyDescent="0.25">
      <c r="A195" s="5">
        <v>7.5</v>
      </c>
      <c r="B195" s="5">
        <v>6</v>
      </c>
      <c r="C195" s="5">
        <v>0</v>
      </c>
      <c r="D195" s="5">
        <f>(Data!$B$1*Geom!B195/(6*Data!$B$2*Data!$B$4))*(3*(Data!$B$7^2-Geom!A195^2)+(2+Data!$B$3)*(Geom!B195^2-Data!$B$8^2))</f>
        <v>-0.15772487999999998</v>
      </c>
      <c r="E195" s="5">
        <f>(Data!$B$1/(6*Data!$B$2*Data!$B$4))*(3*Data!$B$3*Geom!A195*Geom!B195^2+Geom!A195^3-3*Data!$B$7^2*Geom!A195+2*Data!$B$7^3+Data!$B$8^2*(4+5*Data!$B$3)*(Data!$B$7-Geom!A195))</f>
        <v>-1.2413763</v>
      </c>
      <c r="F195" s="5">
        <v>0</v>
      </c>
      <c r="G195" s="5">
        <f t="shared" ref="G195:G258" si="12">A195+D195</f>
        <v>7.34227512</v>
      </c>
      <c r="H195" s="5">
        <f t="shared" ref="H195:H258" si="13">B195+E195</f>
        <v>4.7586237000000002</v>
      </c>
      <c r="I195" s="5">
        <f t="shared" ref="I195:I258" si="14">C195+F195</f>
        <v>0</v>
      </c>
      <c r="J195" s="6">
        <f>-Data!$B$1*Geom!A195*Geom!B195/Data!$B$4</f>
        <v>1.7280000000000002</v>
      </c>
      <c r="K195" s="6">
        <v>0</v>
      </c>
      <c r="L195" s="6">
        <f>Data!$B$1*(Geom!B195^2-Data!$B$8^2)/(2*Data!$B$4)</f>
        <v>2.3088000000000002</v>
      </c>
      <c r="M195" s="6">
        <f>(1/Data!$B$2)*(Geom!J195-Data!$B$3*Geom!K195)</f>
        <v>4.3200000000000004E-4</v>
      </c>
      <c r="N195" s="6">
        <f>(1/Data!$B$2)*(Geom!K195-Data!$B$3*Geom!J195)</f>
        <v>-1.2960000000000003E-4</v>
      </c>
      <c r="O195" s="6">
        <f>Geom!L195/Data!$B$6</f>
        <v>1.5007200000000003E-3</v>
      </c>
      <c r="P195" s="6">
        <f t="shared" ref="P195:P258" si="15">0.5*(J195*M195+K195*N195+L195*O195)</f>
        <v>2.1056791680000003E-3</v>
      </c>
    </row>
    <row r="196" spans="1:16" x14ac:dyDescent="0.25">
      <c r="A196" s="5">
        <v>7.5</v>
      </c>
      <c r="B196" s="5">
        <v>7</v>
      </c>
      <c r="C196" s="5">
        <v>0</v>
      </c>
      <c r="D196" s="5">
        <f>(Data!$B$1*Geom!B196/(6*Data!$B$2*Data!$B$4))*(3*(Data!$B$7^2-Geom!A196^2)+(2+Data!$B$3)*(Geom!B196^2-Data!$B$8^2))</f>
        <v>-0.18434724</v>
      </c>
      <c r="E196" s="5">
        <f>(Data!$B$1/(6*Data!$B$2*Data!$B$4))*(3*Data!$B$3*Geom!A196*Geom!B196^2+Geom!A196^3-3*Data!$B$7^2*Geom!A196+2*Data!$B$7^3+Data!$B$8^2*(4+5*Data!$B$3)*(Data!$B$7-Geom!A196))</f>
        <v>-1.2415167</v>
      </c>
      <c r="F196" s="5">
        <v>0</v>
      </c>
      <c r="G196" s="5">
        <f t="shared" si="12"/>
        <v>7.3156527599999999</v>
      </c>
      <c r="H196" s="5">
        <f t="shared" si="13"/>
        <v>5.7584833</v>
      </c>
      <c r="I196" s="5">
        <f t="shared" si="14"/>
        <v>0</v>
      </c>
      <c r="J196" s="6">
        <f>-Data!$B$1*Geom!A196*Geom!B196/Data!$B$4</f>
        <v>2.016</v>
      </c>
      <c r="K196" s="6">
        <v>0</v>
      </c>
      <c r="L196" s="6">
        <f>Data!$B$1*(Geom!B196^2-Data!$B$8^2)/(2*Data!$B$4)</f>
        <v>2.0592000000000001</v>
      </c>
      <c r="M196" s="6">
        <f>(1/Data!$B$2)*(Geom!J196-Data!$B$3*Geom!K196)</f>
        <v>5.04E-4</v>
      </c>
      <c r="N196" s="6">
        <f>(1/Data!$B$2)*(Geom!K196-Data!$B$3*Geom!J196)</f>
        <v>-1.5120000000000002E-4</v>
      </c>
      <c r="O196" s="6">
        <f>Geom!L196/Data!$B$6</f>
        <v>1.3384800000000002E-3</v>
      </c>
      <c r="P196" s="6">
        <f t="shared" si="15"/>
        <v>1.8861310080000001E-3</v>
      </c>
    </row>
    <row r="197" spans="1:16" x14ac:dyDescent="0.25">
      <c r="A197" s="5">
        <v>7.5</v>
      </c>
      <c r="B197" s="5">
        <v>8</v>
      </c>
      <c r="C197" s="5">
        <v>0</v>
      </c>
      <c r="D197" s="5">
        <f>(Data!$B$1*Geom!B197/(6*Data!$B$2*Data!$B$4))*(3*(Data!$B$7^2-Geom!A197^2)+(2+Data!$B$3)*(Geom!B197^2-Data!$B$8^2))</f>
        <v>-0.21112416000000001</v>
      </c>
      <c r="E197" s="5">
        <f>(Data!$B$1/(6*Data!$B$2*Data!$B$4))*(3*Data!$B$3*Geom!A197*Geom!B197^2+Geom!A197^3-3*Data!$B$7^2*Geom!A197+2*Data!$B$7^3+Data!$B$8^2*(4+5*Data!$B$3)*(Data!$B$7-Geom!A197))</f>
        <v>-1.2416787</v>
      </c>
      <c r="F197" s="5">
        <v>0</v>
      </c>
      <c r="G197" s="5">
        <f t="shared" si="12"/>
        <v>7.2888758400000002</v>
      </c>
      <c r="H197" s="5">
        <f t="shared" si="13"/>
        <v>6.7583213000000004</v>
      </c>
      <c r="I197" s="5">
        <f t="shared" si="14"/>
        <v>0</v>
      </c>
      <c r="J197" s="6">
        <f>-Data!$B$1*Geom!A197*Geom!B197/Data!$B$4</f>
        <v>2.3040000000000003</v>
      </c>
      <c r="K197" s="6">
        <v>0</v>
      </c>
      <c r="L197" s="6">
        <f>Data!$B$1*(Geom!B197^2-Data!$B$8^2)/(2*Data!$B$4)</f>
        <v>1.7712000000000001</v>
      </c>
      <c r="M197" s="6">
        <f>(1/Data!$B$2)*(Geom!J197-Data!$B$3*Geom!K197)</f>
        <v>5.7600000000000012E-4</v>
      </c>
      <c r="N197" s="6">
        <f>(1/Data!$B$2)*(Geom!K197-Data!$B$3*Geom!J197)</f>
        <v>-1.7280000000000003E-4</v>
      </c>
      <c r="O197" s="6">
        <f>Geom!L197/Data!$B$6</f>
        <v>1.1512800000000002E-3</v>
      </c>
      <c r="P197" s="6">
        <f t="shared" si="15"/>
        <v>1.6831255680000005E-3</v>
      </c>
    </row>
    <row r="198" spans="1:16" x14ac:dyDescent="0.25">
      <c r="A198" s="5">
        <v>7.5</v>
      </c>
      <c r="B198" s="5">
        <v>9</v>
      </c>
      <c r="C198" s="5">
        <v>0</v>
      </c>
      <c r="D198" s="5">
        <f>(Data!$B$1*Geom!B198/(6*Data!$B$2*Data!$B$4))*(3*(Data!$B$7^2-Geom!A198^2)+(2+Data!$B$3)*(Geom!B198^2-Data!$B$8^2))</f>
        <v>-0.23807771999999996</v>
      </c>
      <c r="E198" s="5">
        <f>(Data!$B$1/(6*Data!$B$2*Data!$B$4))*(3*Data!$B$3*Geom!A198*Geom!B198^2+Geom!A198^3-3*Data!$B$7^2*Geom!A198+2*Data!$B$7^3+Data!$B$8^2*(4+5*Data!$B$3)*(Data!$B$7-Geom!A198))</f>
        <v>-1.2418623</v>
      </c>
      <c r="F198" s="5">
        <v>0</v>
      </c>
      <c r="G198" s="5">
        <f t="shared" si="12"/>
        <v>7.2619222800000003</v>
      </c>
      <c r="H198" s="5">
        <f t="shared" si="13"/>
        <v>7.7581376999999998</v>
      </c>
      <c r="I198" s="5">
        <f t="shared" si="14"/>
        <v>0</v>
      </c>
      <c r="J198" s="6">
        <f>-Data!$B$1*Geom!A198*Geom!B198/Data!$B$4</f>
        <v>2.5920000000000001</v>
      </c>
      <c r="K198" s="6">
        <v>0</v>
      </c>
      <c r="L198" s="6">
        <f>Data!$B$1*(Geom!B198^2-Data!$B$8^2)/(2*Data!$B$4)</f>
        <v>1.4448000000000001</v>
      </c>
      <c r="M198" s="6">
        <f>(1/Data!$B$2)*(Geom!J198-Data!$B$3*Geom!K198)</f>
        <v>6.4800000000000003E-4</v>
      </c>
      <c r="N198" s="6">
        <f>(1/Data!$B$2)*(Geom!K198-Data!$B$3*Geom!J198)</f>
        <v>-1.9439999999999998E-4</v>
      </c>
      <c r="O198" s="6">
        <f>Geom!L198/Data!$B$6</f>
        <v>9.391200000000001E-4</v>
      </c>
      <c r="P198" s="6">
        <f t="shared" si="15"/>
        <v>1.5182282880000001E-3</v>
      </c>
    </row>
    <row r="199" spans="1:16" x14ac:dyDescent="0.25">
      <c r="A199" s="5">
        <v>7.5</v>
      </c>
      <c r="B199" s="5">
        <v>10</v>
      </c>
      <c r="C199" s="5">
        <v>0</v>
      </c>
      <c r="D199" s="5">
        <f>(Data!$B$1*Geom!B199/(6*Data!$B$2*Data!$B$4))*(3*(Data!$B$7^2-Geom!A199^2)+(2+Data!$B$3)*(Geom!B199^2-Data!$B$8^2))</f>
        <v>-0.26522999999999997</v>
      </c>
      <c r="E199" s="5">
        <f>(Data!$B$1/(6*Data!$B$2*Data!$B$4))*(3*Data!$B$3*Geom!A199*Geom!B199^2+Geom!A199^3-3*Data!$B$7^2*Geom!A199+2*Data!$B$7^3+Data!$B$8^2*(4+5*Data!$B$3)*(Data!$B$7-Geom!A199))</f>
        <v>-1.2420674999999999</v>
      </c>
      <c r="F199" s="5">
        <v>0</v>
      </c>
      <c r="G199" s="5">
        <f t="shared" si="12"/>
        <v>7.2347700000000001</v>
      </c>
      <c r="H199" s="5">
        <f t="shared" si="13"/>
        <v>8.7579325000000008</v>
      </c>
      <c r="I199" s="5">
        <f t="shared" si="14"/>
        <v>0</v>
      </c>
      <c r="J199" s="6">
        <f>-Data!$B$1*Geom!A199*Geom!B199/Data!$B$4</f>
        <v>2.8800000000000003</v>
      </c>
      <c r="K199" s="6">
        <v>0</v>
      </c>
      <c r="L199" s="6">
        <f>Data!$B$1*(Geom!B199^2-Data!$B$8^2)/(2*Data!$B$4)</f>
        <v>1.08</v>
      </c>
      <c r="M199" s="6">
        <f>(1/Data!$B$2)*(Geom!J199-Data!$B$3*Geom!K199)</f>
        <v>7.2000000000000005E-4</v>
      </c>
      <c r="N199" s="6">
        <f>(1/Data!$B$2)*(Geom!K199-Data!$B$3*Geom!J199)</f>
        <v>-2.1600000000000002E-4</v>
      </c>
      <c r="O199" s="6">
        <f>Geom!L199/Data!$B$6</f>
        <v>7.0200000000000015E-4</v>
      </c>
      <c r="P199" s="6">
        <f t="shared" si="15"/>
        <v>1.4158800000000004E-3</v>
      </c>
    </row>
    <row r="200" spans="1:16" x14ac:dyDescent="0.25">
      <c r="A200" s="5">
        <v>7.5</v>
      </c>
      <c r="B200" s="5">
        <v>11</v>
      </c>
      <c r="C200" s="5">
        <v>0</v>
      </c>
      <c r="D200" s="5">
        <f>(Data!$B$1*Geom!B200/(6*Data!$B$2*Data!$B$4))*(3*(Data!$B$7^2-Geom!A200^2)+(2+Data!$B$3)*(Geom!B200^2-Data!$B$8^2))</f>
        <v>-0.29260308000000002</v>
      </c>
      <c r="E200" s="5">
        <f>(Data!$B$1/(6*Data!$B$2*Data!$B$4))*(3*Data!$B$3*Geom!A200*Geom!B200^2+Geom!A200^3-3*Data!$B$7^2*Geom!A200+2*Data!$B$7^3+Data!$B$8^2*(4+5*Data!$B$3)*(Data!$B$7-Geom!A200))</f>
        <v>-1.2422943</v>
      </c>
      <c r="F200" s="5">
        <v>0</v>
      </c>
      <c r="G200" s="5">
        <f t="shared" si="12"/>
        <v>7.2073969199999999</v>
      </c>
      <c r="H200" s="5">
        <f t="shared" si="13"/>
        <v>9.7577057000000007</v>
      </c>
      <c r="I200" s="5">
        <f t="shared" si="14"/>
        <v>0</v>
      </c>
      <c r="J200" s="6">
        <f>-Data!$B$1*Geom!A200*Geom!B200/Data!$B$4</f>
        <v>3.1680000000000001</v>
      </c>
      <c r="K200" s="6">
        <v>0</v>
      </c>
      <c r="L200" s="6">
        <f>Data!$B$1*(Geom!B200^2-Data!$B$8^2)/(2*Data!$B$4)</f>
        <v>0.67680000000000007</v>
      </c>
      <c r="M200" s="6">
        <f>(1/Data!$B$2)*(Geom!J200-Data!$B$3*Geom!K200)</f>
        <v>7.9200000000000006E-4</v>
      </c>
      <c r="N200" s="6">
        <f>(1/Data!$B$2)*(Geom!K200-Data!$B$3*Geom!J200)</f>
        <v>-2.376E-4</v>
      </c>
      <c r="O200" s="6">
        <f>Geom!L200/Data!$B$6</f>
        <v>4.3992000000000006E-4</v>
      </c>
      <c r="P200" s="6">
        <f t="shared" si="15"/>
        <v>1.4033969280000003E-3</v>
      </c>
    </row>
    <row r="201" spans="1:16" x14ac:dyDescent="0.25">
      <c r="A201" s="5">
        <v>7.5</v>
      </c>
      <c r="B201" s="5">
        <v>12</v>
      </c>
      <c r="C201" s="5">
        <v>0</v>
      </c>
      <c r="D201" s="5">
        <f>(Data!$B$1*Geom!B201/(6*Data!$B$2*Data!$B$4))*(3*(Data!$B$7^2-Geom!A201^2)+(2+Data!$B$3)*(Geom!B201^2-Data!$B$8^2))</f>
        <v>-0.32021904000000001</v>
      </c>
      <c r="E201" s="5">
        <f>(Data!$B$1/(6*Data!$B$2*Data!$B$4))*(3*Data!$B$3*Geom!A201*Geom!B201^2+Geom!A201^3-3*Data!$B$7^2*Geom!A201+2*Data!$B$7^3+Data!$B$8^2*(4+5*Data!$B$3)*(Data!$B$7-Geom!A201))</f>
        <v>-1.2425427</v>
      </c>
      <c r="F201" s="5">
        <v>0</v>
      </c>
      <c r="G201" s="5">
        <f t="shared" si="12"/>
        <v>7.1797809600000004</v>
      </c>
      <c r="H201" s="5">
        <f t="shared" si="13"/>
        <v>10.7574573</v>
      </c>
      <c r="I201" s="5">
        <f t="shared" si="14"/>
        <v>0</v>
      </c>
      <c r="J201" s="6">
        <f>-Data!$B$1*Geom!A201*Geom!B201/Data!$B$4</f>
        <v>3.4560000000000004</v>
      </c>
      <c r="K201" s="6">
        <v>0</v>
      </c>
      <c r="L201" s="6">
        <f>Data!$B$1*(Geom!B201^2-Data!$B$8^2)/(2*Data!$B$4)</f>
        <v>0.23520000000000002</v>
      </c>
      <c r="M201" s="6">
        <f>(1/Data!$B$2)*(Geom!J201-Data!$B$3*Geom!K201)</f>
        <v>8.6400000000000008E-4</v>
      </c>
      <c r="N201" s="6">
        <f>(1/Data!$B$2)*(Geom!K201-Data!$B$3*Geom!J201)</f>
        <v>-2.5920000000000007E-4</v>
      </c>
      <c r="O201" s="6">
        <f>Geom!L201/Data!$B$6</f>
        <v>1.5288000000000001E-4</v>
      </c>
      <c r="P201" s="6">
        <f t="shared" si="15"/>
        <v>1.5109706880000002E-3</v>
      </c>
    </row>
    <row r="202" spans="1:16" x14ac:dyDescent="0.25">
      <c r="A202" s="5">
        <v>8.5</v>
      </c>
      <c r="B202" s="5">
        <v>-12</v>
      </c>
      <c r="C202" s="5">
        <v>0</v>
      </c>
      <c r="D202" s="5">
        <f>(Data!$B$1*Geom!B202/(6*Data!$B$2*Data!$B$4))*(3*(Data!$B$7^2-Geom!A202^2)+(2+Data!$B$3)*(Geom!B202^2-Data!$B$8^2))</f>
        <v>0.31929743999999999</v>
      </c>
      <c r="E202" s="5">
        <f>(Data!$B$1/(6*Data!$B$2*Data!$B$4))*(3*Data!$B$3*Geom!A202*Geom!B202^2+Geom!A202^3-3*Data!$B$7^2*Geom!A202+2*Data!$B$7^3+Data!$B$8^2*(4+5*Data!$B$3)*(Data!$B$7-Geom!A202))</f>
        <v>-1.2146826599999998</v>
      </c>
      <c r="F202" s="5">
        <v>0</v>
      </c>
      <c r="G202" s="5">
        <f t="shared" si="12"/>
        <v>8.8192974399999997</v>
      </c>
      <c r="H202" s="5">
        <f t="shared" si="13"/>
        <v>-13.214682659999999</v>
      </c>
      <c r="I202" s="5">
        <f t="shared" si="14"/>
        <v>0</v>
      </c>
      <c r="J202" s="6">
        <f>-Data!$B$1*Geom!A202*Geom!B202/Data!$B$4</f>
        <v>-3.9168000000000003</v>
      </c>
      <c r="K202" s="6">
        <v>0</v>
      </c>
      <c r="L202" s="6">
        <f>Data!$B$1*(Geom!B202^2-Data!$B$8^2)/(2*Data!$B$4)</f>
        <v>0.23520000000000002</v>
      </c>
      <c r="M202" s="6">
        <f>(1/Data!$B$2)*(Geom!J202-Data!$B$3*Geom!K202)</f>
        <v>-9.7920000000000017E-4</v>
      </c>
      <c r="N202" s="6">
        <f>(1/Data!$B$2)*(Geom!K202-Data!$B$3*Geom!J202)</f>
        <v>2.9376000000000001E-4</v>
      </c>
      <c r="O202" s="6">
        <f>Geom!L202/Data!$B$6</f>
        <v>1.5288000000000001E-4</v>
      </c>
      <c r="P202" s="6">
        <f t="shared" si="15"/>
        <v>1.9356439680000004E-3</v>
      </c>
    </row>
    <row r="203" spans="1:16" x14ac:dyDescent="0.25">
      <c r="A203" s="5">
        <v>8.5</v>
      </c>
      <c r="B203" s="5">
        <v>-11</v>
      </c>
      <c r="C203" s="5">
        <v>0</v>
      </c>
      <c r="D203" s="5">
        <f>(Data!$B$1*Geom!B203/(6*Data!$B$2*Data!$B$4))*(3*(Data!$B$7^2-Geom!A203^2)+(2+Data!$B$3)*(Geom!B203^2-Data!$B$8^2))</f>
        <v>0.29175827999999998</v>
      </c>
      <c r="E203" s="5">
        <f>(Data!$B$1/(6*Data!$B$2*Data!$B$4))*(3*Data!$B$3*Geom!A203*Geom!B203^2+Geom!A203^3-3*Data!$B$7^2*Geom!A203+2*Data!$B$7^3+Data!$B$8^2*(4+5*Data!$B$3)*(Data!$B$7-Geom!A203))</f>
        <v>-1.2144011399999999</v>
      </c>
      <c r="F203" s="5">
        <v>0</v>
      </c>
      <c r="G203" s="5">
        <f t="shared" si="12"/>
        <v>8.7917582799999998</v>
      </c>
      <c r="H203" s="5">
        <f t="shared" si="13"/>
        <v>-12.21440114</v>
      </c>
      <c r="I203" s="5">
        <f t="shared" si="14"/>
        <v>0</v>
      </c>
      <c r="J203" s="6">
        <f>-Data!$B$1*Geom!A203*Geom!B203/Data!$B$4</f>
        <v>-3.5904000000000003</v>
      </c>
      <c r="K203" s="6">
        <v>0</v>
      </c>
      <c r="L203" s="6">
        <f>Data!$B$1*(Geom!B203^2-Data!$B$8^2)/(2*Data!$B$4)</f>
        <v>0.67680000000000007</v>
      </c>
      <c r="M203" s="6">
        <f>(1/Data!$B$2)*(Geom!J203-Data!$B$3*Geom!K203)</f>
        <v>-8.9760000000000013E-4</v>
      </c>
      <c r="N203" s="6">
        <f>(1/Data!$B$2)*(Geom!K203-Data!$B$3*Geom!J203)</f>
        <v>2.6928000000000005E-4</v>
      </c>
      <c r="O203" s="6">
        <f>Geom!L203/Data!$B$6</f>
        <v>4.3992000000000006E-4</v>
      </c>
      <c r="P203" s="6">
        <f t="shared" si="15"/>
        <v>1.7602404480000005E-3</v>
      </c>
    </row>
    <row r="204" spans="1:16" x14ac:dyDescent="0.25">
      <c r="A204" s="5">
        <v>8.5</v>
      </c>
      <c r="B204" s="5">
        <v>-10</v>
      </c>
      <c r="C204" s="5">
        <v>0</v>
      </c>
      <c r="D204" s="5">
        <f>(Data!$B$1*Geom!B204/(6*Data!$B$2*Data!$B$4))*(3*(Data!$B$7^2-Geom!A204^2)+(2+Data!$B$3)*(Geom!B204^2-Data!$B$8^2))</f>
        <v>0.26446199999999997</v>
      </c>
      <c r="E204" s="5">
        <f>(Data!$B$1/(6*Data!$B$2*Data!$B$4))*(3*Data!$B$3*Geom!A204*Geom!B204^2+Geom!A204^3-3*Data!$B$7^2*Geom!A204+2*Data!$B$7^3+Data!$B$8^2*(4+5*Data!$B$3)*(Data!$B$7-Geom!A204))</f>
        <v>-1.2141440999999999</v>
      </c>
      <c r="F204" s="5">
        <v>0</v>
      </c>
      <c r="G204" s="5">
        <f t="shared" si="12"/>
        <v>8.764462</v>
      </c>
      <c r="H204" s="5">
        <f t="shared" si="13"/>
        <v>-11.2141441</v>
      </c>
      <c r="I204" s="5">
        <f t="shared" si="14"/>
        <v>0</v>
      </c>
      <c r="J204" s="6">
        <f>-Data!$B$1*Geom!A204*Geom!B204/Data!$B$4</f>
        <v>-3.2640000000000002</v>
      </c>
      <c r="K204" s="6">
        <v>0</v>
      </c>
      <c r="L204" s="6">
        <f>Data!$B$1*(Geom!B204^2-Data!$B$8^2)/(2*Data!$B$4)</f>
        <v>1.08</v>
      </c>
      <c r="M204" s="6">
        <f>(1/Data!$B$2)*(Geom!J204-Data!$B$3*Geom!K204)</f>
        <v>-8.160000000000001E-4</v>
      </c>
      <c r="N204" s="6">
        <f>(1/Data!$B$2)*(Geom!K204-Data!$B$3*Geom!J204)</f>
        <v>2.4480000000000004E-4</v>
      </c>
      <c r="O204" s="6">
        <f>Geom!L204/Data!$B$6</f>
        <v>7.0200000000000015E-4</v>
      </c>
      <c r="P204" s="6">
        <f t="shared" si="15"/>
        <v>1.7107920000000005E-3</v>
      </c>
    </row>
    <row r="205" spans="1:16" x14ac:dyDescent="0.25">
      <c r="A205" s="5">
        <v>8.5</v>
      </c>
      <c r="B205" s="5">
        <v>-9</v>
      </c>
      <c r="C205" s="5">
        <v>0</v>
      </c>
      <c r="D205" s="5">
        <f>(Data!$B$1*Geom!B205/(6*Data!$B$2*Data!$B$4))*(3*(Data!$B$7^2-Geom!A205^2)+(2+Data!$B$3)*(Geom!B205^2-Data!$B$8^2))</f>
        <v>0.23738651999999999</v>
      </c>
      <c r="E205" s="5">
        <f>(Data!$B$1/(6*Data!$B$2*Data!$B$4))*(3*Data!$B$3*Geom!A205*Geom!B205^2+Geom!A205^3-3*Data!$B$7^2*Geom!A205+2*Data!$B$7^3+Data!$B$8^2*(4+5*Data!$B$3)*(Data!$B$7-Geom!A205))</f>
        <v>-1.21391154</v>
      </c>
      <c r="F205" s="5">
        <v>0</v>
      </c>
      <c r="G205" s="5">
        <f t="shared" si="12"/>
        <v>8.7373865199999994</v>
      </c>
      <c r="H205" s="5">
        <f t="shared" si="13"/>
        <v>-10.21391154</v>
      </c>
      <c r="I205" s="5">
        <f t="shared" si="14"/>
        <v>0</v>
      </c>
      <c r="J205" s="6">
        <f>-Data!$B$1*Geom!A205*Geom!B205/Data!$B$4</f>
        <v>-2.9376000000000002</v>
      </c>
      <c r="K205" s="6">
        <v>0</v>
      </c>
      <c r="L205" s="6">
        <f>Data!$B$1*(Geom!B205^2-Data!$B$8^2)/(2*Data!$B$4)</f>
        <v>1.4448000000000001</v>
      </c>
      <c r="M205" s="6">
        <f>(1/Data!$B$2)*(Geom!J205-Data!$B$3*Geom!K205)</f>
        <v>-7.3440000000000007E-4</v>
      </c>
      <c r="N205" s="6">
        <f>(1/Data!$B$2)*(Geom!K205-Data!$B$3*Geom!J205)</f>
        <v>2.2032000000000003E-4</v>
      </c>
      <c r="O205" s="6">
        <f>Geom!L205/Data!$B$6</f>
        <v>9.391200000000001E-4</v>
      </c>
      <c r="P205" s="6">
        <f t="shared" si="15"/>
        <v>1.7571070080000003E-3</v>
      </c>
    </row>
    <row r="206" spans="1:16" x14ac:dyDescent="0.25">
      <c r="A206" s="5">
        <v>8.5</v>
      </c>
      <c r="B206" s="5">
        <v>-8</v>
      </c>
      <c r="C206" s="5">
        <v>0</v>
      </c>
      <c r="D206" s="5">
        <f>(Data!$B$1*Geom!B206/(6*Data!$B$2*Data!$B$4))*(3*(Data!$B$7^2-Geom!A206^2)+(2+Data!$B$3)*(Geom!B206^2-Data!$B$8^2))</f>
        <v>0.21050975999999999</v>
      </c>
      <c r="E206" s="5">
        <f>(Data!$B$1/(6*Data!$B$2*Data!$B$4))*(3*Data!$B$3*Geom!A206*Geom!B206^2+Geom!A206^3-3*Data!$B$7^2*Geom!A206+2*Data!$B$7^3+Data!$B$8^2*(4+5*Data!$B$3)*(Data!$B$7-Geom!A206))</f>
        <v>-1.2137034599999998</v>
      </c>
      <c r="F206" s="5">
        <v>0</v>
      </c>
      <c r="G206" s="5">
        <f t="shared" si="12"/>
        <v>8.7105097600000008</v>
      </c>
      <c r="H206" s="5">
        <f t="shared" si="13"/>
        <v>-9.2137034599999996</v>
      </c>
      <c r="I206" s="5">
        <f t="shared" si="14"/>
        <v>0</v>
      </c>
      <c r="J206" s="6">
        <f>-Data!$B$1*Geom!A206*Geom!B206/Data!$B$4</f>
        <v>-2.6112000000000002</v>
      </c>
      <c r="K206" s="6">
        <v>0</v>
      </c>
      <c r="L206" s="6">
        <f>Data!$B$1*(Geom!B206^2-Data!$B$8^2)/(2*Data!$B$4)</f>
        <v>1.7712000000000001</v>
      </c>
      <c r="M206" s="6">
        <f>(1/Data!$B$2)*(Geom!J206-Data!$B$3*Geom!K206)</f>
        <v>-6.5280000000000004E-4</v>
      </c>
      <c r="N206" s="6">
        <f>(1/Data!$B$2)*(Geom!K206-Data!$B$3*Geom!J206)</f>
        <v>1.9584000000000002E-4</v>
      </c>
      <c r="O206" s="6">
        <f>Geom!L206/Data!$B$6</f>
        <v>1.1512800000000002E-3</v>
      </c>
      <c r="P206" s="6">
        <f t="shared" si="15"/>
        <v>1.8718692480000003E-3</v>
      </c>
    </row>
    <row r="207" spans="1:16" x14ac:dyDescent="0.25">
      <c r="A207" s="5">
        <v>8.5</v>
      </c>
      <c r="B207" s="5">
        <v>-7</v>
      </c>
      <c r="C207" s="5">
        <v>0</v>
      </c>
      <c r="D207" s="5">
        <f>(Data!$B$1*Geom!B207/(6*Data!$B$2*Data!$B$4))*(3*(Data!$B$7^2-Geom!A207^2)+(2+Data!$B$3)*(Geom!B207^2-Data!$B$8^2))</f>
        <v>0.18380964</v>
      </c>
      <c r="E207" s="5">
        <f>(Data!$B$1/(6*Data!$B$2*Data!$B$4))*(3*Data!$B$3*Geom!A207*Geom!B207^2+Geom!A207^3-3*Data!$B$7^2*Geom!A207+2*Data!$B$7^3+Data!$B$8^2*(4+5*Data!$B$3)*(Data!$B$7-Geom!A207))</f>
        <v>-1.2135198599999999</v>
      </c>
      <c r="F207" s="5">
        <v>0</v>
      </c>
      <c r="G207" s="5">
        <f t="shared" si="12"/>
        <v>8.6838096399999998</v>
      </c>
      <c r="H207" s="5">
        <f t="shared" si="13"/>
        <v>-8.2135198599999999</v>
      </c>
      <c r="I207" s="5">
        <f t="shared" si="14"/>
        <v>0</v>
      </c>
      <c r="J207" s="6">
        <f>-Data!$B$1*Geom!A207*Geom!B207/Data!$B$4</f>
        <v>-2.2848000000000002</v>
      </c>
      <c r="K207" s="6">
        <v>0</v>
      </c>
      <c r="L207" s="6">
        <f>Data!$B$1*(Geom!B207^2-Data!$B$8^2)/(2*Data!$B$4)</f>
        <v>2.0592000000000001</v>
      </c>
      <c r="M207" s="6">
        <f>(1/Data!$B$2)*(Geom!J207-Data!$B$3*Geom!K207)</f>
        <v>-5.7120000000000001E-4</v>
      </c>
      <c r="N207" s="6">
        <f>(1/Data!$B$2)*(Geom!K207-Data!$B$3*Geom!J207)</f>
        <v>1.7136000000000001E-4</v>
      </c>
      <c r="O207" s="6">
        <f>Geom!L207/Data!$B$6</f>
        <v>1.3384800000000002E-3</v>
      </c>
      <c r="P207" s="6">
        <f t="shared" si="15"/>
        <v>2.0306378880000004E-3</v>
      </c>
    </row>
    <row r="208" spans="1:16" x14ac:dyDescent="0.25">
      <c r="A208" s="5">
        <v>8.5</v>
      </c>
      <c r="B208" s="5">
        <v>-6</v>
      </c>
      <c r="C208" s="5">
        <v>0</v>
      </c>
      <c r="D208" s="5">
        <f>(Data!$B$1*Geom!B208/(6*Data!$B$2*Data!$B$4))*(3*(Data!$B$7^2-Geom!A208^2)+(2+Data!$B$3)*(Geom!B208^2-Data!$B$8^2))</f>
        <v>0.15726407999999997</v>
      </c>
      <c r="E208" s="5">
        <f>(Data!$B$1/(6*Data!$B$2*Data!$B$4))*(3*Data!$B$3*Geom!A208*Geom!B208^2+Geom!A208^3-3*Data!$B$7^2*Geom!A208+2*Data!$B$7^3+Data!$B$8^2*(4+5*Data!$B$3)*(Data!$B$7-Geom!A208))</f>
        <v>-1.2133607399999999</v>
      </c>
      <c r="F208" s="5">
        <v>0</v>
      </c>
      <c r="G208" s="5">
        <f t="shared" si="12"/>
        <v>8.6572640799999991</v>
      </c>
      <c r="H208" s="5">
        <f t="shared" si="13"/>
        <v>-7.2133607399999997</v>
      </c>
      <c r="I208" s="5">
        <f t="shared" si="14"/>
        <v>0</v>
      </c>
      <c r="J208" s="6">
        <f>-Data!$B$1*Geom!A208*Geom!B208/Data!$B$4</f>
        <v>-1.9584000000000001</v>
      </c>
      <c r="K208" s="6">
        <v>0</v>
      </c>
      <c r="L208" s="6">
        <f>Data!$B$1*(Geom!B208^2-Data!$B$8^2)/(2*Data!$B$4)</f>
        <v>2.3088000000000002</v>
      </c>
      <c r="M208" s="6">
        <f>(1/Data!$B$2)*(Geom!J208-Data!$B$3*Geom!K208)</f>
        <v>-4.8960000000000008E-4</v>
      </c>
      <c r="N208" s="6">
        <f>(1/Data!$B$2)*(Geom!K208-Data!$B$3*Geom!J208)</f>
        <v>1.4688E-4</v>
      </c>
      <c r="O208" s="6">
        <f>Geom!L208/Data!$B$6</f>
        <v>1.5007200000000003E-3</v>
      </c>
      <c r="P208" s="6">
        <f t="shared" si="15"/>
        <v>2.2118474880000005E-3</v>
      </c>
    </row>
    <row r="209" spans="1:16" x14ac:dyDescent="0.25">
      <c r="A209" s="5">
        <v>8.5</v>
      </c>
      <c r="B209" s="5">
        <v>-5</v>
      </c>
      <c r="C209" s="5">
        <v>0</v>
      </c>
      <c r="D209" s="5">
        <f>(Data!$B$1*Geom!B209/(6*Data!$B$2*Data!$B$4))*(3*(Data!$B$7^2-Geom!A209^2)+(2+Data!$B$3)*(Geom!B209^2-Data!$B$8^2))</f>
        <v>0.130851</v>
      </c>
      <c r="E209" s="5">
        <f>(Data!$B$1/(6*Data!$B$2*Data!$B$4))*(3*Data!$B$3*Geom!A209*Geom!B209^2+Geom!A209^3-3*Data!$B$7^2*Geom!A209+2*Data!$B$7^3+Data!$B$8^2*(4+5*Data!$B$3)*(Data!$B$7-Geom!A209))</f>
        <v>-1.2132261</v>
      </c>
      <c r="F209" s="5">
        <v>0</v>
      </c>
      <c r="G209" s="5">
        <f t="shared" si="12"/>
        <v>8.6308509999999998</v>
      </c>
      <c r="H209" s="5">
        <f t="shared" si="13"/>
        <v>-6.2132261</v>
      </c>
      <c r="I209" s="5">
        <f t="shared" si="14"/>
        <v>0</v>
      </c>
      <c r="J209" s="6">
        <f>-Data!$B$1*Geom!A209*Geom!B209/Data!$B$4</f>
        <v>-1.6320000000000001</v>
      </c>
      <c r="K209" s="6">
        <v>0</v>
      </c>
      <c r="L209" s="6">
        <f>Data!$B$1*(Geom!B209^2-Data!$B$8^2)/(2*Data!$B$4)</f>
        <v>2.52</v>
      </c>
      <c r="M209" s="6">
        <f>(1/Data!$B$2)*(Geom!J209-Data!$B$3*Geom!K209)</f>
        <v>-4.0800000000000005E-4</v>
      </c>
      <c r="N209" s="6">
        <f>(1/Data!$B$2)*(Geom!K209-Data!$B$3*Geom!J209)</f>
        <v>1.2240000000000002E-4</v>
      </c>
      <c r="O209" s="6">
        <f>Geom!L209/Data!$B$6</f>
        <v>1.6380000000000001E-3</v>
      </c>
      <c r="P209" s="6">
        <f t="shared" si="15"/>
        <v>2.3968080000000003E-3</v>
      </c>
    </row>
    <row r="210" spans="1:16" x14ac:dyDescent="0.25">
      <c r="A210" s="5">
        <v>8.5</v>
      </c>
      <c r="B210" s="5">
        <v>-4</v>
      </c>
      <c r="C210" s="5">
        <v>0</v>
      </c>
      <c r="D210" s="5">
        <f>(Data!$B$1*Geom!B210/(6*Data!$B$2*Data!$B$4))*(3*(Data!$B$7^2-Geom!A210^2)+(2+Data!$B$3)*(Geom!B210^2-Data!$B$8^2))</f>
        <v>0.10454831999999999</v>
      </c>
      <c r="E210" s="5">
        <f>(Data!$B$1/(6*Data!$B$2*Data!$B$4))*(3*Data!$B$3*Geom!A210*Geom!B210^2+Geom!A210^3-3*Data!$B$7^2*Geom!A210+2*Data!$B$7^3+Data!$B$8^2*(4+5*Data!$B$3)*(Data!$B$7-Geom!A210))</f>
        <v>-1.21311594</v>
      </c>
      <c r="F210" s="5">
        <v>0</v>
      </c>
      <c r="G210" s="5">
        <f t="shared" si="12"/>
        <v>8.6045483199999993</v>
      </c>
      <c r="H210" s="5">
        <f t="shared" si="13"/>
        <v>-5.2131159399999998</v>
      </c>
      <c r="I210" s="5">
        <f t="shared" si="14"/>
        <v>0</v>
      </c>
      <c r="J210" s="6">
        <f>-Data!$B$1*Geom!A210*Geom!B210/Data!$B$4</f>
        <v>-1.3056000000000001</v>
      </c>
      <c r="K210" s="6">
        <v>0</v>
      </c>
      <c r="L210" s="6">
        <f>Data!$B$1*(Geom!B210^2-Data!$B$8^2)/(2*Data!$B$4)</f>
        <v>2.6928000000000001</v>
      </c>
      <c r="M210" s="6">
        <f>(1/Data!$B$2)*(Geom!J210-Data!$B$3*Geom!K210)</f>
        <v>-3.2640000000000002E-4</v>
      </c>
      <c r="N210" s="6">
        <f>(1/Data!$B$2)*(Geom!K210-Data!$B$3*Geom!J210)</f>
        <v>9.7920000000000011E-5</v>
      </c>
      <c r="O210" s="6">
        <f>Geom!L210/Data!$B$6</f>
        <v>1.7503200000000001E-3</v>
      </c>
      <c r="P210" s="6">
        <f t="shared" si="15"/>
        <v>2.5697047680000003E-3</v>
      </c>
    </row>
    <row r="211" spans="1:16" x14ac:dyDescent="0.25">
      <c r="A211" s="5">
        <v>8.5</v>
      </c>
      <c r="B211" s="5">
        <v>-3</v>
      </c>
      <c r="C211" s="5">
        <v>0</v>
      </c>
      <c r="D211" s="5">
        <f>(Data!$B$1*Geom!B211/(6*Data!$B$2*Data!$B$4))*(3*(Data!$B$7^2-Geom!A211^2)+(2+Data!$B$3)*(Geom!B211^2-Data!$B$8^2))</f>
        <v>7.8333959999999994E-2</v>
      </c>
      <c r="E211" s="5">
        <f>(Data!$B$1/(6*Data!$B$2*Data!$B$4))*(3*Data!$B$3*Geom!A211*Geom!B211^2+Geom!A211^3-3*Data!$B$7^2*Geom!A211+2*Data!$B$7^3+Data!$B$8^2*(4+5*Data!$B$3)*(Data!$B$7-Geom!A211))</f>
        <v>-1.2130302599999998</v>
      </c>
      <c r="F211" s="5">
        <v>0</v>
      </c>
      <c r="G211" s="5">
        <f t="shared" si="12"/>
        <v>8.5783339600000001</v>
      </c>
      <c r="H211" s="5">
        <f t="shared" si="13"/>
        <v>-4.21303026</v>
      </c>
      <c r="I211" s="5">
        <f t="shared" si="14"/>
        <v>0</v>
      </c>
      <c r="J211" s="6">
        <f>-Data!$B$1*Geom!A211*Geom!B211/Data!$B$4</f>
        <v>-0.97920000000000007</v>
      </c>
      <c r="K211" s="6">
        <v>0</v>
      </c>
      <c r="L211" s="6">
        <f>Data!$B$1*(Geom!B211^2-Data!$B$8^2)/(2*Data!$B$4)</f>
        <v>2.8272000000000004</v>
      </c>
      <c r="M211" s="6">
        <f>(1/Data!$B$2)*(Geom!J211-Data!$B$3*Geom!K211)</f>
        <v>-2.4480000000000004E-4</v>
      </c>
      <c r="N211" s="6">
        <f>(1/Data!$B$2)*(Geom!K211-Data!$B$3*Geom!J211)</f>
        <v>7.3440000000000002E-5</v>
      </c>
      <c r="O211" s="6">
        <f>Geom!L211/Data!$B$6</f>
        <v>1.8376800000000004E-3</v>
      </c>
      <c r="P211" s="6">
        <f t="shared" si="15"/>
        <v>2.7175985280000008E-3</v>
      </c>
    </row>
    <row r="212" spans="1:16" x14ac:dyDescent="0.25">
      <c r="A212" s="5">
        <v>8.5</v>
      </c>
      <c r="B212" s="5">
        <v>-2</v>
      </c>
      <c r="C212" s="5">
        <v>0</v>
      </c>
      <c r="D212" s="5">
        <f>(Data!$B$1*Geom!B212/(6*Data!$B$2*Data!$B$4))*(3*(Data!$B$7^2-Geom!A212^2)+(2+Data!$B$3)*(Geom!B212^2-Data!$B$8^2))</f>
        <v>5.2185839999999997E-2</v>
      </c>
      <c r="E212" s="5">
        <f>(Data!$B$1/(6*Data!$B$2*Data!$B$4))*(3*Data!$B$3*Geom!A212*Geom!B212^2+Geom!A212^3-3*Data!$B$7^2*Geom!A212+2*Data!$B$7^3+Data!$B$8^2*(4+5*Data!$B$3)*(Data!$B$7-Geom!A212))</f>
        <v>-1.2129690599999998</v>
      </c>
      <c r="F212" s="5">
        <v>0</v>
      </c>
      <c r="G212" s="5">
        <f t="shared" si="12"/>
        <v>8.5521858399999999</v>
      </c>
      <c r="H212" s="5">
        <f t="shared" si="13"/>
        <v>-3.2129690599999998</v>
      </c>
      <c r="I212" s="5">
        <f t="shared" si="14"/>
        <v>0</v>
      </c>
      <c r="J212" s="6">
        <f>-Data!$B$1*Geom!A212*Geom!B212/Data!$B$4</f>
        <v>-0.65280000000000005</v>
      </c>
      <c r="K212" s="6">
        <v>0</v>
      </c>
      <c r="L212" s="6">
        <f>Data!$B$1*(Geom!B212^2-Data!$B$8^2)/(2*Data!$B$4)</f>
        <v>2.9232</v>
      </c>
      <c r="M212" s="6">
        <f>(1/Data!$B$2)*(Geom!J212-Data!$B$3*Geom!K212)</f>
        <v>-1.6320000000000001E-4</v>
      </c>
      <c r="N212" s="6">
        <f>(1/Data!$B$2)*(Geom!K212-Data!$B$3*Geom!J212)</f>
        <v>4.8960000000000006E-5</v>
      </c>
      <c r="O212" s="6">
        <f>Geom!L212/Data!$B$6</f>
        <v>1.9000800000000002E-3</v>
      </c>
      <c r="P212" s="6">
        <f t="shared" si="15"/>
        <v>2.8304254080000002E-3</v>
      </c>
    </row>
    <row r="213" spans="1:16" x14ac:dyDescent="0.25">
      <c r="A213" s="5">
        <v>8.5</v>
      </c>
      <c r="B213" s="5">
        <v>-1</v>
      </c>
      <c r="C213" s="5">
        <v>0</v>
      </c>
      <c r="D213" s="5">
        <f>(Data!$B$1*Geom!B213/(6*Data!$B$2*Data!$B$4))*(3*(Data!$B$7^2-Geom!A213^2)+(2+Data!$B$3)*(Geom!B213^2-Data!$B$8^2))</f>
        <v>2.6081879999999998E-2</v>
      </c>
      <c r="E213" s="5">
        <f>(Data!$B$1/(6*Data!$B$2*Data!$B$4))*(3*Data!$B$3*Geom!A213*Geom!B213^2+Geom!A213^3-3*Data!$B$7^2*Geom!A213+2*Data!$B$7^3+Data!$B$8^2*(4+5*Data!$B$3)*(Data!$B$7-Geom!A213))</f>
        <v>-1.2129323400000001</v>
      </c>
      <c r="F213" s="5">
        <v>0</v>
      </c>
      <c r="G213" s="5">
        <f t="shared" si="12"/>
        <v>8.5260818799999996</v>
      </c>
      <c r="H213" s="5">
        <f t="shared" si="13"/>
        <v>-2.2129323400000001</v>
      </c>
      <c r="I213" s="5">
        <f t="shared" si="14"/>
        <v>0</v>
      </c>
      <c r="J213" s="6">
        <f>-Data!$B$1*Geom!A213*Geom!B213/Data!$B$4</f>
        <v>-0.32640000000000002</v>
      </c>
      <c r="K213" s="6">
        <v>0</v>
      </c>
      <c r="L213" s="6">
        <f>Data!$B$1*(Geom!B213^2-Data!$B$8^2)/(2*Data!$B$4)</f>
        <v>2.9808000000000003</v>
      </c>
      <c r="M213" s="6">
        <f>(1/Data!$B$2)*(Geom!J213-Data!$B$3*Geom!K213)</f>
        <v>-8.1600000000000005E-5</v>
      </c>
      <c r="N213" s="6">
        <f>(1/Data!$B$2)*(Geom!K213-Data!$B$3*Geom!J213)</f>
        <v>2.4480000000000003E-5</v>
      </c>
      <c r="O213" s="6">
        <f>Geom!L213/Data!$B$6</f>
        <v>1.9375200000000003E-3</v>
      </c>
      <c r="P213" s="6">
        <f t="shared" si="15"/>
        <v>2.9009969280000009E-3</v>
      </c>
    </row>
    <row r="214" spans="1:16" x14ac:dyDescent="0.25">
      <c r="A214" s="5">
        <v>8.5</v>
      </c>
      <c r="B214" s="5">
        <v>3.4275900000000002E-11</v>
      </c>
      <c r="C214" s="5">
        <v>0</v>
      </c>
      <c r="D214" s="5">
        <f>(Data!$B$1*Geom!B214/(6*Data!$B$2*Data!$B$4))*(3*(Data!$B$7^2-Geom!A214^2)+(2+Data!$B$3)*(Geom!B214^2-Data!$B$8^2))</f>
        <v>-8.9385377537999996E-13</v>
      </c>
      <c r="E214" s="5">
        <f>(Data!$B$1/(6*Data!$B$2*Data!$B$4))*(3*Data!$B$3*Geom!A214*Geom!B214^2+Geom!A214^3-3*Data!$B$7^2*Geom!A214+2*Data!$B$7^3+Data!$B$8^2*(4+5*Data!$B$3)*(Data!$B$7-Geom!A214))</f>
        <v>-1.2129200999999998</v>
      </c>
      <c r="F214" s="5">
        <v>0</v>
      </c>
      <c r="G214" s="5">
        <f t="shared" si="12"/>
        <v>8.4999999999991065</v>
      </c>
      <c r="H214" s="5">
        <f t="shared" si="13"/>
        <v>-1.2129200999657239</v>
      </c>
      <c r="I214" s="5">
        <f t="shared" si="14"/>
        <v>0</v>
      </c>
      <c r="J214" s="6">
        <f>-Data!$B$1*Geom!A214*Geom!B214/Data!$B$4</f>
        <v>1.1187653760000001E-11</v>
      </c>
      <c r="K214" s="6">
        <v>0</v>
      </c>
      <c r="L214" s="6">
        <f>Data!$B$1*(Geom!B214^2-Data!$B$8^2)/(2*Data!$B$4)</f>
        <v>3</v>
      </c>
      <c r="M214" s="6">
        <f>(1/Data!$B$2)*(Geom!J214-Data!$B$3*Geom!K214)</f>
        <v>2.7969134400000005E-15</v>
      </c>
      <c r="N214" s="6">
        <f>(1/Data!$B$2)*(Geom!K214-Data!$B$3*Geom!J214)</f>
        <v>-8.3907403200000005E-16</v>
      </c>
      <c r="O214" s="6">
        <f>Geom!L214/Data!$B$6</f>
        <v>1.9500000000000001E-3</v>
      </c>
      <c r="P214" s="6">
        <f t="shared" si="15"/>
        <v>2.9250000000000001E-3</v>
      </c>
    </row>
    <row r="215" spans="1:16" x14ac:dyDescent="0.25">
      <c r="A215" s="5">
        <v>8.5</v>
      </c>
      <c r="B215" s="5">
        <v>1</v>
      </c>
      <c r="C215" s="5">
        <v>0</v>
      </c>
      <c r="D215" s="5">
        <f>(Data!$B$1*Geom!B215/(6*Data!$B$2*Data!$B$4))*(3*(Data!$B$7^2-Geom!A215^2)+(2+Data!$B$3)*(Geom!B215^2-Data!$B$8^2))</f>
        <v>-2.6081879999999998E-2</v>
      </c>
      <c r="E215" s="5">
        <f>(Data!$B$1/(6*Data!$B$2*Data!$B$4))*(3*Data!$B$3*Geom!A215*Geom!B215^2+Geom!A215^3-3*Data!$B$7^2*Geom!A215+2*Data!$B$7^3+Data!$B$8^2*(4+5*Data!$B$3)*(Data!$B$7-Geom!A215))</f>
        <v>-1.2129323400000001</v>
      </c>
      <c r="F215" s="5">
        <v>0</v>
      </c>
      <c r="G215" s="5">
        <f t="shared" si="12"/>
        <v>8.4739181200000004</v>
      </c>
      <c r="H215" s="5">
        <f t="shared" si="13"/>
        <v>-0.21293234000000005</v>
      </c>
      <c r="I215" s="5">
        <f t="shared" si="14"/>
        <v>0</v>
      </c>
      <c r="J215" s="6">
        <f>-Data!$B$1*Geom!A215*Geom!B215/Data!$B$4</f>
        <v>0.32640000000000002</v>
      </c>
      <c r="K215" s="6">
        <v>0</v>
      </c>
      <c r="L215" s="6">
        <f>Data!$B$1*(Geom!B215^2-Data!$B$8^2)/(2*Data!$B$4)</f>
        <v>2.9808000000000003</v>
      </c>
      <c r="M215" s="6">
        <f>(1/Data!$B$2)*(Geom!J215-Data!$B$3*Geom!K215)</f>
        <v>8.1600000000000005E-5</v>
      </c>
      <c r="N215" s="6">
        <f>(1/Data!$B$2)*(Geom!K215-Data!$B$3*Geom!J215)</f>
        <v>-2.4480000000000003E-5</v>
      </c>
      <c r="O215" s="6">
        <f>Geom!L215/Data!$B$6</f>
        <v>1.9375200000000003E-3</v>
      </c>
      <c r="P215" s="6">
        <f t="shared" si="15"/>
        <v>2.9009969280000009E-3</v>
      </c>
    </row>
    <row r="216" spans="1:16" x14ac:dyDescent="0.25">
      <c r="A216" s="5">
        <v>8.5</v>
      </c>
      <c r="B216" s="5">
        <v>2</v>
      </c>
      <c r="C216" s="5">
        <v>0</v>
      </c>
      <c r="D216" s="5">
        <f>(Data!$B$1*Geom!B216/(6*Data!$B$2*Data!$B$4))*(3*(Data!$B$7^2-Geom!A216^2)+(2+Data!$B$3)*(Geom!B216^2-Data!$B$8^2))</f>
        <v>-5.2185839999999997E-2</v>
      </c>
      <c r="E216" s="5">
        <f>(Data!$B$1/(6*Data!$B$2*Data!$B$4))*(3*Data!$B$3*Geom!A216*Geom!B216^2+Geom!A216^3-3*Data!$B$7^2*Geom!A216+2*Data!$B$7^3+Data!$B$8^2*(4+5*Data!$B$3)*(Data!$B$7-Geom!A216))</f>
        <v>-1.2129690599999998</v>
      </c>
      <c r="F216" s="5">
        <v>0</v>
      </c>
      <c r="G216" s="5">
        <f t="shared" si="12"/>
        <v>8.4478141600000001</v>
      </c>
      <c r="H216" s="5">
        <f t="shared" si="13"/>
        <v>0.78703094000000018</v>
      </c>
      <c r="I216" s="5">
        <f t="shared" si="14"/>
        <v>0</v>
      </c>
      <c r="J216" s="6">
        <f>-Data!$B$1*Geom!A216*Geom!B216/Data!$B$4</f>
        <v>0.65280000000000005</v>
      </c>
      <c r="K216" s="6">
        <v>0</v>
      </c>
      <c r="L216" s="6">
        <f>Data!$B$1*(Geom!B216^2-Data!$B$8^2)/(2*Data!$B$4)</f>
        <v>2.9232</v>
      </c>
      <c r="M216" s="6">
        <f>(1/Data!$B$2)*(Geom!J216-Data!$B$3*Geom!K216)</f>
        <v>1.6320000000000001E-4</v>
      </c>
      <c r="N216" s="6">
        <f>(1/Data!$B$2)*(Geom!K216-Data!$B$3*Geom!J216)</f>
        <v>-4.8960000000000006E-5</v>
      </c>
      <c r="O216" s="6">
        <f>Geom!L216/Data!$B$6</f>
        <v>1.9000800000000002E-3</v>
      </c>
      <c r="P216" s="6">
        <f t="shared" si="15"/>
        <v>2.8304254080000002E-3</v>
      </c>
    </row>
    <row r="217" spans="1:16" x14ac:dyDescent="0.25">
      <c r="A217" s="5">
        <v>8.5</v>
      </c>
      <c r="B217" s="5">
        <v>3</v>
      </c>
      <c r="C217" s="5">
        <v>0</v>
      </c>
      <c r="D217" s="5">
        <f>(Data!$B$1*Geom!B217/(6*Data!$B$2*Data!$B$4))*(3*(Data!$B$7^2-Geom!A217^2)+(2+Data!$B$3)*(Geom!B217^2-Data!$B$8^2))</f>
        <v>-7.8333959999999994E-2</v>
      </c>
      <c r="E217" s="5">
        <f>(Data!$B$1/(6*Data!$B$2*Data!$B$4))*(3*Data!$B$3*Geom!A217*Geom!B217^2+Geom!A217^3-3*Data!$B$7^2*Geom!A217+2*Data!$B$7^3+Data!$B$8^2*(4+5*Data!$B$3)*(Data!$B$7-Geom!A217))</f>
        <v>-1.2130302599999998</v>
      </c>
      <c r="F217" s="5">
        <v>0</v>
      </c>
      <c r="G217" s="5">
        <f t="shared" si="12"/>
        <v>8.4216660399999999</v>
      </c>
      <c r="H217" s="5">
        <f t="shared" si="13"/>
        <v>1.7869697400000002</v>
      </c>
      <c r="I217" s="5">
        <f t="shared" si="14"/>
        <v>0</v>
      </c>
      <c r="J217" s="6">
        <f>-Data!$B$1*Geom!A217*Geom!B217/Data!$B$4</f>
        <v>0.97920000000000007</v>
      </c>
      <c r="K217" s="6">
        <v>0</v>
      </c>
      <c r="L217" s="6">
        <f>Data!$B$1*(Geom!B217^2-Data!$B$8^2)/(2*Data!$B$4)</f>
        <v>2.8272000000000004</v>
      </c>
      <c r="M217" s="6">
        <f>(1/Data!$B$2)*(Geom!J217-Data!$B$3*Geom!K217)</f>
        <v>2.4480000000000004E-4</v>
      </c>
      <c r="N217" s="6">
        <f>(1/Data!$B$2)*(Geom!K217-Data!$B$3*Geom!J217)</f>
        <v>-7.3440000000000002E-5</v>
      </c>
      <c r="O217" s="6">
        <f>Geom!L217/Data!$B$6</f>
        <v>1.8376800000000004E-3</v>
      </c>
      <c r="P217" s="6">
        <f t="shared" si="15"/>
        <v>2.7175985280000008E-3</v>
      </c>
    </row>
    <row r="218" spans="1:16" x14ac:dyDescent="0.25">
      <c r="A218" s="5">
        <v>8.5</v>
      </c>
      <c r="B218" s="5">
        <v>4</v>
      </c>
      <c r="C218" s="5">
        <v>0</v>
      </c>
      <c r="D218" s="5">
        <f>(Data!$B$1*Geom!B218/(6*Data!$B$2*Data!$B$4))*(3*(Data!$B$7^2-Geom!A218^2)+(2+Data!$B$3)*(Geom!B218^2-Data!$B$8^2))</f>
        <v>-0.10454831999999999</v>
      </c>
      <c r="E218" s="5">
        <f>(Data!$B$1/(6*Data!$B$2*Data!$B$4))*(3*Data!$B$3*Geom!A218*Geom!B218^2+Geom!A218^3-3*Data!$B$7^2*Geom!A218+2*Data!$B$7^3+Data!$B$8^2*(4+5*Data!$B$3)*(Data!$B$7-Geom!A218))</f>
        <v>-1.21311594</v>
      </c>
      <c r="F218" s="5">
        <v>0</v>
      </c>
      <c r="G218" s="5">
        <f t="shared" si="12"/>
        <v>8.3954516800000007</v>
      </c>
      <c r="H218" s="5">
        <f t="shared" si="13"/>
        <v>2.7868840600000002</v>
      </c>
      <c r="I218" s="5">
        <f t="shared" si="14"/>
        <v>0</v>
      </c>
      <c r="J218" s="6">
        <f>-Data!$B$1*Geom!A218*Geom!B218/Data!$B$4</f>
        <v>1.3056000000000001</v>
      </c>
      <c r="K218" s="6">
        <v>0</v>
      </c>
      <c r="L218" s="6">
        <f>Data!$B$1*(Geom!B218^2-Data!$B$8^2)/(2*Data!$B$4)</f>
        <v>2.6928000000000001</v>
      </c>
      <c r="M218" s="6">
        <f>(1/Data!$B$2)*(Geom!J218-Data!$B$3*Geom!K218)</f>
        <v>3.2640000000000002E-4</v>
      </c>
      <c r="N218" s="6">
        <f>(1/Data!$B$2)*(Geom!K218-Data!$B$3*Geom!J218)</f>
        <v>-9.7920000000000011E-5</v>
      </c>
      <c r="O218" s="6">
        <f>Geom!L218/Data!$B$6</f>
        <v>1.7503200000000001E-3</v>
      </c>
      <c r="P218" s="6">
        <f t="shared" si="15"/>
        <v>2.5697047680000003E-3</v>
      </c>
    </row>
    <row r="219" spans="1:16" x14ac:dyDescent="0.25">
      <c r="A219" s="5">
        <v>8.5</v>
      </c>
      <c r="B219" s="5">
        <v>5</v>
      </c>
      <c r="C219" s="5">
        <v>0</v>
      </c>
      <c r="D219" s="5">
        <f>(Data!$B$1*Geom!B219/(6*Data!$B$2*Data!$B$4))*(3*(Data!$B$7^2-Geom!A219^2)+(2+Data!$B$3)*(Geom!B219^2-Data!$B$8^2))</f>
        <v>-0.130851</v>
      </c>
      <c r="E219" s="5">
        <f>(Data!$B$1/(6*Data!$B$2*Data!$B$4))*(3*Data!$B$3*Geom!A219*Geom!B219^2+Geom!A219^3-3*Data!$B$7^2*Geom!A219+2*Data!$B$7^3+Data!$B$8^2*(4+5*Data!$B$3)*(Data!$B$7-Geom!A219))</f>
        <v>-1.2132261</v>
      </c>
      <c r="F219" s="5">
        <v>0</v>
      </c>
      <c r="G219" s="5">
        <f t="shared" si="12"/>
        <v>8.3691490000000002</v>
      </c>
      <c r="H219" s="5">
        <f t="shared" si="13"/>
        <v>3.7867739</v>
      </c>
      <c r="I219" s="5">
        <f t="shared" si="14"/>
        <v>0</v>
      </c>
      <c r="J219" s="6">
        <f>-Data!$B$1*Geom!A219*Geom!B219/Data!$B$4</f>
        <v>1.6320000000000001</v>
      </c>
      <c r="K219" s="6">
        <v>0</v>
      </c>
      <c r="L219" s="6">
        <f>Data!$B$1*(Geom!B219^2-Data!$B$8^2)/(2*Data!$B$4)</f>
        <v>2.52</v>
      </c>
      <c r="M219" s="6">
        <f>(1/Data!$B$2)*(Geom!J219-Data!$B$3*Geom!K219)</f>
        <v>4.0800000000000005E-4</v>
      </c>
      <c r="N219" s="6">
        <f>(1/Data!$B$2)*(Geom!K219-Data!$B$3*Geom!J219)</f>
        <v>-1.2240000000000002E-4</v>
      </c>
      <c r="O219" s="6">
        <f>Geom!L219/Data!$B$6</f>
        <v>1.6380000000000001E-3</v>
      </c>
      <c r="P219" s="6">
        <f t="shared" si="15"/>
        <v>2.3968080000000003E-3</v>
      </c>
    </row>
    <row r="220" spans="1:16" x14ac:dyDescent="0.25">
      <c r="A220" s="5">
        <v>8.5</v>
      </c>
      <c r="B220" s="5">
        <v>6</v>
      </c>
      <c r="C220" s="5">
        <v>0</v>
      </c>
      <c r="D220" s="5">
        <f>(Data!$B$1*Geom!B220/(6*Data!$B$2*Data!$B$4))*(3*(Data!$B$7^2-Geom!A220^2)+(2+Data!$B$3)*(Geom!B220^2-Data!$B$8^2))</f>
        <v>-0.15726407999999997</v>
      </c>
      <c r="E220" s="5">
        <f>(Data!$B$1/(6*Data!$B$2*Data!$B$4))*(3*Data!$B$3*Geom!A220*Geom!B220^2+Geom!A220^3-3*Data!$B$7^2*Geom!A220+2*Data!$B$7^3+Data!$B$8^2*(4+5*Data!$B$3)*(Data!$B$7-Geom!A220))</f>
        <v>-1.2133607399999999</v>
      </c>
      <c r="F220" s="5">
        <v>0</v>
      </c>
      <c r="G220" s="5">
        <f t="shared" si="12"/>
        <v>8.3427359200000009</v>
      </c>
      <c r="H220" s="5">
        <f t="shared" si="13"/>
        <v>4.7866392600000003</v>
      </c>
      <c r="I220" s="5">
        <f t="shared" si="14"/>
        <v>0</v>
      </c>
      <c r="J220" s="6">
        <f>-Data!$B$1*Geom!A220*Geom!B220/Data!$B$4</f>
        <v>1.9584000000000001</v>
      </c>
      <c r="K220" s="6">
        <v>0</v>
      </c>
      <c r="L220" s="6">
        <f>Data!$B$1*(Geom!B220^2-Data!$B$8^2)/(2*Data!$B$4)</f>
        <v>2.3088000000000002</v>
      </c>
      <c r="M220" s="6">
        <f>(1/Data!$B$2)*(Geom!J220-Data!$B$3*Geom!K220)</f>
        <v>4.8960000000000008E-4</v>
      </c>
      <c r="N220" s="6">
        <f>(1/Data!$B$2)*(Geom!K220-Data!$B$3*Geom!J220)</f>
        <v>-1.4688E-4</v>
      </c>
      <c r="O220" s="6">
        <f>Geom!L220/Data!$B$6</f>
        <v>1.5007200000000003E-3</v>
      </c>
      <c r="P220" s="6">
        <f t="shared" si="15"/>
        <v>2.2118474880000005E-3</v>
      </c>
    </row>
    <row r="221" spans="1:16" x14ac:dyDescent="0.25">
      <c r="A221" s="5">
        <v>8.5</v>
      </c>
      <c r="B221" s="5">
        <v>7</v>
      </c>
      <c r="C221" s="5">
        <v>0</v>
      </c>
      <c r="D221" s="5">
        <f>(Data!$B$1*Geom!B221/(6*Data!$B$2*Data!$B$4))*(3*(Data!$B$7^2-Geom!A221^2)+(2+Data!$B$3)*(Geom!B221^2-Data!$B$8^2))</f>
        <v>-0.18380964</v>
      </c>
      <c r="E221" s="5">
        <f>(Data!$B$1/(6*Data!$B$2*Data!$B$4))*(3*Data!$B$3*Geom!A221*Geom!B221^2+Geom!A221^3-3*Data!$B$7^2*Geom!A221+2*Data!$B$7^3+Data!$B$8^2*(4+5*Data!$B$3)*(Data!$B$7-Geom!A221))</f>
        <v>-1.2135198599999999</v>
      </c>
      <c r="F221" s="5">
        <v>0</v>
      </c>
      <c r="G221" s="5">
        <f t="shared" si="12"/>
        <v>8.3161903600000002</v>
      </c>
      <c r="H221" s="5">
        <f t="shared" si="13"/>
        <v>5.7864801400000001</v>
      </c>
      <c r="I221" s="5">
        <f t="shared" si="14"/>
        <v>0</v>
      </c>
      <c r="J221" s="6">
        <f>-Data!$B$1*Geom!A221*Geom!B221/Data!$B$4</f>
        <v>2.2848000000000002</v>
      </c>
      <c r="K221" s="6">
        <v>0</v>
      </c>
      <c r="L221" s="6">
        <f>Data!$B$1*(Geom!B221^2-Data!$B$8^2)/(2*Data!$B$4)</f>
        <v>2.0592000000000001</v>
      </c>
      <c r="M221" s="6">
        <f>(1/Data!$B$2)*(Geom!J221-Data!$B$3*Geom!K221)</f>
        <v>5.7120000000000001E-4</v>
      </c>
      <c r="N221" s="6">
        <f>(1/Data!$B$2)*(Geom!K221-Data!$B$3*Geom!J221)</f>
        <v>-1.7136000000000001E-4</v>
      </c>
      <c r="O221" s="6">
        <f>Geom!L221/Data!$B$6</f>
        <v>1.3384800000000002E-3</v>
      </c>
      <c r="P221" s="6">
        <f t="shared" si="15"/>
        <v>2.0306378880000004E-3</v>
      </c>
    </row>
    <row r="222" spans="1:16" x14ac:dyDescent="0.25">
      <c r="A222" s="5">
        <v>8.5</v>
      </c>
      <c r="B222" s="5">
        <v>8</v>
      </c>
      <c r="C222" s="5">
        <v>0</v>
      </c>
      <c r="D222" s="5">
        <f>(Data!$B$1*Geom!B222/(6*Data!$B$2*Data!$B$4))*(3*(Data!$B$7^2-Geom!A222^2)+(2+Data!$B$3)*(Geom!B222^2-Data!$B$8^2))</f>
        <v>-0.21050975999999999</v>
      </c>
      <c r="E222" s="5">
        <f>(Data!$B$1/(6*Data!$B$2*Data!$B$4))*(3*Data!$B$3*Geom!A222*Geom!B222^2+Geom!A222^3-3*Data!$B$7^2*Geom!A222+2*Data!$B$7^3+Data!$B$8^2*(4+5*Data!$B$3)*(Data!$B$7-Geom!A222))</f>
        <v>-1.2137034599999998</v>
      </c>
      <c r="F222" s="5">
        <v>0</v>
      </c>
      <c r="G222" s="5">
        <f t="shared" si="12"/>
        <v>8.2894902399999992</v>
      </c>
      <c r="H222" s="5">
        <f t="shared" si="13"/>
        <v>6.7862965400000004</v>
      </c>
      <c r="I222" s="5">
        <f t="shared" si="14"/>
        <v>0</v>
      </c>
      <c r="J222" s="6">
        <f>-Data!$B$1*Geom!A222*Geom!B222/Data!$B$4</f>
        <v>2.6112000000000002</v>
      </c>
      <c r="K222" s="6">
        <v>0</v>
      </c>
      <c r="L222" s="6">
        <f>Data!$B$1*(Geom!B222^2-Data!$B$8^2)/(2*Data!$B$4)</f>
        <v>1.7712000000000001</v>
      </c>
      <c r="M222" s="6">
        <f>(1/Data!$B$2)*(Geom!J222-Data!$B$3*Geom!K222)</f>
        <v>6.5280000000000004E-4</v>
      </c>
      <c r="N222" s="6">
        <f>(1/Data!$B$2)*(Geom!K222-Data!$B$3*Geom!J222)</f>
        <v>-1.9584000000000002E-4</v>
      </c>
      <c r="O222" s="6">
        <f>Geom!L222/Data!$B$6</f>
        <v>1.1512800000000002E-3</v>
      </c>
      <c r="P222" s="6">
        <f t="shared" si="15"/>
        <v>1.8718692480000003E-3</v>
      </c>
    </row>
    <row r="223" spans="1:16" x14ac:dyDescent="0.25">
      <c r="A223" s="5">
        <v>8.5</v>
      </c>
      <c r="B223" s="5">
        <v>9</v>
      </c>
      <c r="C223" s="5">
        <v>0</v>
      </c>
      <c r="D223" s="5">
        <f>(Data!$B$1*Geom!B223/(6*Data!$B$2*Data!$B$4))*(3*(Data!$B$7^2-Geom!A223^2)+(2+Data!$B$3)*(Geom!B223^2-Data!$B$8^2))</f>
        <v>-0.23738651999999999</v>
      </c>
      <c r="E223" s="5">
        <f>(Data!$B$1/(6*Data!$B$2*Data!$B$4))*(3*Data!$B$3*Geom!A223*Geom!B223^2+Geom!A223^3-3*Data!$B$7^2*Geom!A223+2*Data!$B$7^3+Data!$B$8^2*(4+5*Data!$B$3)*(Data!$B$7-Geom!A223))</f>
        <v>-1.21391154</v>
      </c>
      <c r="F223" s="5">
        <v>0</v>
      </c>
      <c r="G223" s="5">
        <f t="shared" si="12"/>
        <v>8.2626134800000006</v>
      </c>
      <c r="H223" s="5">
        <f t="shared" si="13"/>
        <v>7.7860884600000002</v>
      </c>
      <c r="I223" s="5">
        <f t="shared" si="14"/>
        <v>0</v>
      </c>
      <c r="J223" s="6">
        <f>-Data!$B$1*Geom!A223*Geom!B223/Data!$B$4</f>
        <v>2.9376000000000002</v>
      </c>
      <c r="K223" s="6">
        <v>0</v>
      </c>
      <c r="L223" s="6">
        <f>Data!$B$1*(Geom!B223^2-Data!$B$8^2)/(2*Data!$B$4)</f>
        <v>1.4448000000000001</v>
      </c>
      <c r="M223" s="6">
        <f>(1/Data!$B$2)*(Geom!J223-Data!$B$3*Geom!K223)</f>
        <v>7.3440000000000007E-4</v>
      </c>
      <c r="N223" s="6">
        <f>(1/Data!$B$2)*(Geom!K223-Data!$B$3*Geom!J223)</f>
        <v>-2.2032000000000003E-4</v>
      </c>
      <c r="O223" s="6">
        <f>Geom!L223/Data!$B$6</f>
        <v>9.391200000000001E-4</v>
      </c>
      <c r="P223" s="6">
        <f t="shared" si="15"/>
        <v>1.7571070080000003E-3</v>
      </c>
    </row>
    <row r="224" spans="1:16" x14ac:dyDescent="0.25">
      <c r="A224" s="5">
        <v>8.5</v>
      </c>
      <c r="B224" s="5">
        <v>10</v>
      </c>
      <c r="C224" s="5">
        <v>0</v>
      </c>
      <c r="D224" s="5">
        <f>(Data!$B$1*Geom!B224/(6*Data!$B$2*Data!$B$4))*(3*(Data!$B$7^2-Geom!A224^2)+(2+Data!$B$3)*(Geom!B224^2-Data!$B$8^2))</f>
        <v>-0.26446199999999997</v>
      </c>
      <c r="E224" s="5">
        <f>(Data!$B$1/(6*Data!$B$2*Data!$B$4))*(3*Data!$B$3*Geom!A224*Geom!B224^2+Geom!A224^3-3*Data!$B$7^2*Geom!A224+2*Data!$B$7^3+Data!$B$8^2*(4+5*Data!$B$3)*(Data!$B$7-Geom!A224))</f>
        <v>-1.2141440999999999</v>
      </c>
      <c r="F224" s="5">
        <v>0</v>
      </c>
      <c r="G224" s="5">
        <f t="shared" si="12"/>
        <v>8.235538</v>
      </c>
      <c r="H224" s="5">
        <f t="shared" si="13"/>
        <v>8.7858558999999996</v>
      </c>
      <c r="I224" s="5">
        <f t="shared" si="14"/>
        <v>0</v>
      </c>
      <c r="J224" s="6">
        <f>-Data!$B$1*Geom!A224*Geom!B224/Data!$B$4</f>
        <v>3.2640000000000002</v>
      </c>
      <c r="K224" s="6">
        <v>0</v>
      </c>
      <c r="L224" s="6">
        <f>Data!$B$1*(Geom!B224^2-Data!$B$8^2)/(2*Data!$B$4)</f>
        <v>1.08</v>
      </c>
      <c r="M224" s="6">
        <f>(1/Data!$B$2)*(Geom!J224-Data!$B$3*Geom!K224)</f>
        <v>8.160000000000001E-4</v>
      </c>
      <c r="N224" s="6">
        <f>(1/Data!$B$2)*(Geom!K224-Data!$B$3*Geom!J224)</f>
        <v>-2.4480000000000004E-4</v>
      </c>
      <c r="O224" s="6">
        <f>Geom!L224/Data!$B$6</f>
        <v>7.0200000000000015E-4</v>
      </c>
      <c r="P224" s="6">
        <f t="shared" si="15"/>
        <v>1.7107920000000005E-3</v>
      </c>
    </row>
    <row r="225" spans="1:16" x14ac:dyDescent="0.25">
      <c r="A225" s="5">
        <v>8.5</v>
      </c>
      <c r="B225" s="5">
        <v>11</v>
      </c>
      <c r="C225" s="5">
        <v>0</v>
      </c>
      <c r="D225" s="5">
        <f>(Data!$B$1*Geom!B225/(6*Data!$B$2*Data!$B$4))*(3*(Data!$B$7^2-Geom!A225^2)+(2+Data!$B$3)*(Geom!B225^2-Data!$B$8^2))</f>
        <v>-0.29175827999999998</v>
      </c>
      <c r="E225" s="5">
        <f>(Data!$B$1/(6*Data!$B$2*Data!$B$4))*(3*Data!$B$3*Geom!A225*Geom!B225^2+Geom!A225^3-3*Data!$B$7^2*Geom!A225+2*Data!$B$7^3+Data!$B$8^2*(4+5*Data!$B$3)*(Data!$B$7-Geom!A225))</f>
        <v>-1.2144011399999999</v>
      </c>
      <c r="F225" s="5">
        <v>0</v>
      </c>
      <c r="G225" s="5">
        <f t="shared" si="12"/>
        <v>8.2082417200000002</v>
      </c>
      <c r="H225" s="5">
        <f t="shared" si="13"/>
        <v>9.7855988600000003</v>
      </c>
      <c r="I225" s="5">
        <f t="shared" si="14"/>
        <v>0</v>
      </c>
      <c r="J225" s="6">
        <f>-Data!$B$1*Geom!A225*Geom!B225/Data!$B$4</f>
        <v>3.5904000000000003</v>
      </c>
      <c r="K225" s="6">
        <v>0</v>
      </c>
      <c r="L225" s="6">
        <f>Data!$B$1*(Geom!B225^2-Data!$B$8^2)/(2*Data!$B$4)</f>
        <v>0.67680000000000007</v>
      </c>
      <c r="M225" s="6">
        <f>(1/Data!$B$2)*(Geom!J225-Data!$B$3*Geom!K225)</f>
        <v>8.9760000000000013E-4</v>
      </c>
      <c r="N225" s="6">
        <f>(1/Data!$B$2)*(Geom!K225-Data!$B$3*Geom!J225)</f>
        <v>-2.6928000000000005E-4</v>
      </c>
      <c r="O225" s="6">
        <f>Geom!L225/Data!$B$6</f>
        <v>4.3992000000000006E-4</v>
      </c>
      <c r="P225" s="6">
        <f t="shared" si="15"/>
        <v>1.7602404480000005E-3</v>
      </c>
    </row>
    <row r="226" spans="1:16" x14ac:dyDescent="0.25">
      <c r="A226" s="5">
        <v>8.5</v>
      </c>
      <c r="B226" s="5">
        <v>12</v>
      </c>
      <c r="C226" s="5">
        <v>0</v>
      </c>
      <c r="D226" s="5">
        <f>(Data!$B$1*Geom!B226/(6*Data!$B$2*Data!$B$4))*(3*(Data!$B$7^2-Geom!A226^2)+(2+Data!$B$3)*(Geom!B226^2-Data!$B$8^2))</f>
        <v>-0.31929743999999999</v>
      </c>
      <c r="E226" s="5">
        <f>(Data!$B$1/(6*Data!$B$2*Data!$B$4))*(3*Data!$B$3*Geom!A226*Geom!B226^2+Geom!A226^3-3*Data!$B$7^2*Geom!A226+2*Data!$B$7^3+Data!$B$8^2*(4+5*Data!$B$3)*(Data!$B$7-Geom!A226))</f>
        <v>-1.2146826599999998</v>
      </c>
      <c r="F226" s="5">
        <v>0</v>
      </c>
      <c r="G226" s="5">
        <f t="shared" si="12"/>
        <v>8.1807025600000003</v>
      </c>
      <c r="H226" s="5">
        <f t="shared" si="13"/>
        <v>10.785317340000001</v>
      </c>
      <c r="I226" s="5">
        <f t="shared" si="14"/>
        <v>0</v>
      </c>
      <c r="J226" s="6">
        <f>-Data!$B$1*Geom!A226*Geom!B226/Data!$B$4</f>
        <v>3.9168000000000003</v>
      </c>
      <c r="K226" s="6">
        <v>0</v>
      </c>
      <c r="L226" s="6">
        <f>Data!$B$1*(Geom!B226^2-Data!$B$8^2)/(2*Data!$B$4)</f>
        <v>0.23520000000000002</v>
      </c>
      <c r="M226" s="6">
        <f>(1/Data!$B$2)*(Geom!J226-Data!$B$3*Geom!K226)</f>
        <v>9.7920000000000017E-4</v>
      </c>
      <c r="N226" s="6">
        <f>(1/Data!$B$2)*(Geom!K226-Data!$B$3*Geom!J226)</f>
        <v>-2.9376000000000001E-4</v>
      </c>
      <c r="O226" s="6">
        <f>Geom!L226/Data!$B$6</f>
        <v>1.5288000000000001E-4</v>
      </c>
      <c r="P226" s="6">
        <f t="shared" si="15"/>
        <v>1.9356439680000004E-3</v>
      </c>
    </row>
    <row r="227" spans="1:16" x14ac:dyDescent="0.25">
      <c r="A227" s="5">
        <v>9.5</v>
      </c>
      <c r="B227" s="5">
        <v>-12</v>
      </c>
      <c r="C227" s="5">
        <v>0</v>
      </c>
      <c r="D227" s="5">
        <f>(Data!$B$1*Geom!B227/(6*Data!$B$2*Data!$B$4))*(3*(Data!$B$7^2-Geom!A227^2)+(2+Data!$B$3)*(Geom!B227^2-Data!$B$8^2))</f>
        <v>0.31826063999999998</v>
      </c>
      <c r="E227" s="5">
        <f>(Data!$B$1/(6*Data!$B$2*Data!$B$4))*(3*Data!$B$3*Geom!A227*Geom!B227^2+Geom!A227^3-3*Data!$B$7^2*Geom!A227+2*Data!$B$7^3+Data!$B$8^2*(4+5*Data!$B$3)*(Data!$B$7-Geom!A227))</f>
        <v>-1.18690422</v>
      </c>
      <c r="F227" s="5">
        <v>0</v>
      </c>
      <c r="G227" s="5">
        <f t="shared" si="12"/>
        <v>9.8182606400000001</v>
      </c>
      <c r="H227" s="5">
        <f t="shared" si="13"/>
        <v>-13.186904220000001</v>
      </c>
      <c r="I227" s="5">
        <f t="shared" si="14"/>
        <v>0</v>
      </c>
      <c r="J227" s="6">
        <f>-Data!$B$1*Geom!A227*Geom!B227/Data!$B$4</f>
        <v>-4.3776000000000002</v>
      </c>
      <c r="K227" s="6">
        <v>0</v>
      </c>
      <c r="L227" s="6">
        <f>Data!$B$1*(Geom!B227^2-Data!$B$8^2)/(2*Data!$B$4)</f>
        <v>0.23520000000000002</v>
      </c>
      <c r="M227" s="6">
        <f>(1/Data!$B$2)*(Geom!J227-Data!$B$3*Geom!K227)</f>
        <v>-1.0944000000000001E-3</v>
      </c>
      <c r="N227" s="6">
        <f>(1/Data!$B$2)*(Geom!K227-Data!$B$3*Geom!J227)</f>
        <v>3.2832E-4</v>
      </c>
      <c r="O227" s="6">
        <f>Geom!L227/Data!$B$6</f>
        <v>1.5288000000000001E-4</v>
      </c>
      <c r="P227" s="6">
        <f t="shared" si="15"/>
        <v>2.4134014080000005E-3</v>
      </c>
    </row>
    <row r="228" spans="1:16" x14ac:dyDescent="0.25">
      <c r="A228" s="5">
        <v>9.5</v>
      </c>
      <c r="B228" s="5">
        <v>-11</v>
      </c>
      <c r="C228" s="5">
        <v>0</v>
      </c>
      <c r="D228" s="5">
        <f>(Data!$B$1*Geom!B228/(6*Data!$B$2*Data!$B$4))*(3*(Data!$B$7^2-Geom!A228^2)+(2+Data!$B$3)*(Geom!B228^2-Data!$B$8^2))</f>
        <v>0.29080788000000002</v>
      </c>
      <c r="E228" s="5">
        <f>(Data!$B$1/(6*Data!$B$2*Data!$B$4))*(3*Data!$B$3*Geom!A228*Geom!B228^2+Geom!A228^3-3*Data!$B$7^2*Geom!A228+2*Data!$B$7^3+Data!$B$8^2*(4+5*Data!$B$3)*(Data!$B$7-Geom!A228))</f>
        <v>-1.1865895799999999</v>
      </c>
      <c r="F228" s="5">
        <v>0</v>
      </c>
      <c r="G228" s="5">
        <f t="shared" si="12"/>
        <v>9.7908078799999991</v>
      </c>
      <c r="H228" s="5">
        <f t="shared" si="13"/>
        <v>-12.18658958</v>
      </c>
      <c r="I228" s="5">
        <f t="shared" si="14"/>
        <v>0</v>
      </c>
      <c r="J228" s="6">
        <f>-Data!$B$1*Geom!A228*Geom!B228/Data!$B$4</f>
        <v>-4.0128000000000004</v>
      </c>
      <c r="K228" s="6">
        <v>0</v>
      </c>
      <c r="L228" s="6">
        <f>Data!$B$1*(Geom!B228^2-Data!$B$8^2)/(2*Data!$B$4)</f>
        <v>0.67680000000000007</v>
      </c>
      <c r="M228" s="6">
        <f>(1/Data!$B$2)*(Geom!J228-Data!$B$3*Geom!K228)</f>
        <v>-1.0032000000000001E-3</v>
      </c>
      <c r="N228" s="6">
        <f>(1/Data!$B$2)*(Geom!K228-Data!$B$3*Geom!J228)</f>
        <v>3.0096000000000002E-4</v>
      </c>
      <c r="O228" s="6">
        <f>Geom!L228/Data!$B$6</f>
        <v>4.3992000000000006E-4</v>
      </c>
      <c r="P228" s="6">
        <f t="shared" si="15"/>
        <v>2.1616894080000006E-3</v>
      </c>
    </row>
    <row r="229" spans="1:16" x14ac:dyDescent="0.25">
      <c r="A229" s="5">
        <v>9.5</v>
      </c>
      <c r="B229" s="5">
        <v>-10</v>
      </c>
      <c r="C229" s="5">
        <v>0</v>
      </c>
      <c r="D229" s="5">
        <f>(Data!$B$1*Geom!B229/(6*Data!$B$2*Data!$B$4))*(3*(Data!$B$7^2-Geom!A229^2)+(2+Data!$B$3)*(Geom!B229^2-Data!$B$8^2))</f>
        <v>0.263598</v>
      </c>
      <c r="E229" s="5">
        <f>(Data!$B$1/(6*Data!$B$2*Data!$B$4))*(3*Data!$B$3*Geom!A229*Geom!B229^2+Geom!A229^3-3*Data!$B$7^2*Geom!A229+2*Data!$B$7^3+Data!$B$8^2*(4+5*Data!$B$3)*(Data!$B$7-Geom!A229))</f>
        <v>-1.1863022999999999</v>
      </c>
      <c r="F229" s="5">
        <v>0</v>
      </c>
      <c r="G229" s="5">
        <f t="shared" si="12"/>
        <v>9.763598</v>
      </c>
      <c r="H229" s="5">
        <f t="shared" si="13"/>
        <v>-11.186302299999999</v>
      </c>
      <c r="I229" s="5">
        <f t="shared" si="14"/>
        <v>0</v>
      </c>
      <c r="J229" s="6">
        <f>-Data!$B$1*Geom!A229*Geom!B229/Data!$B$4</f>
        <v>-3.6480000000000001</v>
      </c>
      <c r="K229" s="6">
        <v>0</v>
      </c>
      <c r="L229" s="6">
        <f>Data!$B$1*(Geom!B229^2-Data!$B$8^2)/(2*Data!$B$4)</f>
        <v>1.08</v>
      </c>
      <c r="M229" s="6">
        <f>(1/Data!$B$2)*(Geom!J229-Data!$B$3*Geom!K229)</f>
        <v>-9.1200000000000005E-4</v>
      </c>
      <c r="N229" s="6">
        <f>(1/Data!$B$2)*(Geom!K229-Data!$B$3*Geom!J229)</f>
        <v>2.7360000000000004E-4</v>
      </c>
      <c r="O229" s="6">
        <f>Geom!L229/Data!$B$6</f>
        <v>7.0200000000000015E-4</v>
      </c>
      <c r="P229" s="6">
        <f t="shared" si="15"/>
        <v>2.0425680000000002E-3</v>
      </c>
    </row>
    <row r="230" spans="1:16" x14ac:dyDescent="0.25">
      <c r="A230" s="5">
        <v>9.5</v>
      </c>
      <c r="B230" s="5">
        <v>-9</v>
      </c>
      <c r="C230" s="5">
        <v>0</v>
      </c>
      <c r="D230" s="5">
        <f>(Data!$B$1*Geom!B230/(6*Data!$B$2*Data!$B$4))*(3*(Data!$B$7^2-Geom!A230^2)+(2+Data!$B$3)*(Geom!B230^2-Data!$B$8^2))</f>
        <v>0.23660891999999997</v>
      </c>
      <c r="E230" s="5">
        <f>(Data!$B$1/(6*Data!$B$2*Data!$B$4))*(3*Data!$B$3*Geom!A230*Geom!B230^2+Geom!A230^3-3*Data!$B$7^2*Geom!A230+2*Data!$B$7^3+Data!$B$8^2*(4+5*Data!$B$3)*(Data!$B$7-Geom!A230))</f>
        <v>-1.18604238</v>
      </c>
      <c r="F230" s="5">
        <v>0</v>
      </c>
      <c r="G230" s="5">
        <f t="shared" si="12"/>
        <v>9.7366089200000001</v>
      </c>
      <c r="H230" s="5">
        <f t="shared" si="13"/>
        <v>-10.18604238</v>
      </c>
      <c r="I230" s="5">
        <f t="shared" si="14"/>
        <v>0</v>
      </c>
      <c r="J230" s="6">
        <f>-Data!$B$1*Geom!A230*Geom!B230/Data!$B$4</f>
        <v>-3.2832000000000003</v>
      </c>
      <c r="K230" s="6">
        <v>0</v>
      </c>
      <c r="L230" s="6">
        <f>Data!$B$1*(Geom!B230^2-Data!$B$8^2)/(2*Data!$B$4)</f>
        <v>1.4448000000000001</v>
      </c>
      <c r="M230" s="6">
        <f>(1/Data!$B$2)*(Geom!J230-Data!$B$3*Geom!K230)</f>
        <v>-8.2080000000000011E-4</v>
      </c>
      <c r="N230" s="6">
        <f>(1/Data!$B$2)*(Geom!K230-Data!$B$3*Geom!J230)</f>
        <v>2.4624E-4</v>
      </c>
      <c r="O230" s="6">
        <f>Geom!L230/Data!$B$6</f>
        <v>9.391200000000001E-4</v>
      </c>
      <c r="P230" s="6">
        <f t="shared" si="15"/>
        <v>2.0258455680000004E-3</v>
      </c>
    </row>
    <row r="231" spans="1:16" x14ac:dyDescent="0.25">
      <c r="A231" s="5">
        <v>9.5</v>
      </c>
      <c r="B231" s="5">
        <v>-8</v>
      </c>
      <c r="C231" s="5">
        <v>0</v>
      </c>
      <c r="D231" s="5">
        <f>(Data!$B$1*Geom!B231/(6*Data!$B$2*Data!$B$4))*(3*(Data!$B$7^2-Geom!A231^2)+(2+Data!$B$3)*(Geom!B231^2-Data!$B$8^2))</f>
        <v>0.20981855999999999</v>
      </c>
      <c r="E231" s="5">
        <f>(Data!$B$1/(6*Data!$B$2*Data!$B$4))*(3*Data!$B$3*Geom!A231*Geom!B231^2+Geom!A231^3-3*Data!$B$7^2*Geom!A231+2*Data!$B$7^3+Data!$B$8^2*(4+5*Data!$B$3)*(Data!$B$7-Geom!A231))</f>
        <v>-1.1858098199999998</v>
      </c>
      <c r="F231" s="5">
        <v>0</v>
      </c>
      <c r="G231" s="5">
        <f t="shared" si="12"/>
        <v>9.7098185600000004</v>
      </c>
      <c r="H231" s="5">
        <f t="shared" si="13"/>
        <v>-9.1858098199999993</v>
      </c>
      <c r="I231" s="5">
        <f t="shared" si="14"/>
        <v>0</v>
      </c>
      <c r="J231" s="6">
        <f>-Data!$B$1*Geom!A231*Geom!B231/Data!$B$4</f>
        <v>-2.9184000000000001</v>
      </c>
      <c r="K231" s="6">
        <v>0</v>
      </c>
      <c r="L231" s="6">
        <f>Data!$B$1*(Geom!B231^2-Data!$B$8^2)/(2*Data!$B$4)</f>
        <v>1.7712000000000001</v>
      </c>
      <c r="M231" s="6">
        <f>(1/Data!$B$2)*(Geom!J231-Data!$B$3*Geom!K231)</f>
        <v>-7.2960000000000006E-4</v>
      </c>
      <c r="N231" s="6">
        <f>(1/Data!$B$2)*(Geom!K231-Data!$B$3*Geom!J231)</f>
        <v>2.1887999999999999E-4</v>
      </c>
      <c r="O231" s="6">
        <f>Geom!L231/Data!$B$6</f>
        <v>1.1512800000000002E-3</v>
      </c>
      <c r="P231" s="6">
        <f t="shared" si="15"/>
        <v>2.0842058880000004E-3</v>
      </c>
    </row>
    <row r="232" spans="1:16" x14ac:dyDescent="0.25">
      <c r="A232" s="5">
        <v>9.5</v>
      </c>
      <c r="B232" s="5">
        <v>-7</v>
      </c>
      <c r="C232" s="5">
        <v>0</v>
      </c>
      <c r="D232" s="5">
        <f>(Data!$B$1*Geom!B232/(6*Data!$B$2*Data!$B$4))*(3*(Data!$B$7^2-Geom!A232^2)+(2+Data!$B$3)*(Geom!B232^2-Data!$B$8^2))</f>
        <v>0.18320484000000001</v>
      </c>
      <c r="E232" s="5">
        <f>(Data!$B$1/(6*Data!$B$2*Data!$B$4))*(3*Data!$B$3*Geom!A232*Geom!B232^2+Geom!A232^3-3*Data!$B$7^2*Geom!A232+2*Data!$B$7^3+Data!$B$8^2*(4+5*Data!$B$3)*(Data!$B$7-Geom!A232))</f>
        <v>-1.1856046199999999</v>
      </c>
      <c r="F232" s="5">
        <v>0</v>
      </c>
      <c r="G232" s="5">
        <f t="shared" si="12"/>
        <v>9.6832048400000001</v>
      </c>
      <c r="H232" s="5">
        <f t="shared" si="13"/>
        <v>-8.1856046199999994</v>
      </c>
      <c r="I232" s="5">
        <f t="shared" si="14"/>
        <v>0</v>
      </c>
      <c r="J232" s="6">
        <f>-Data!$B$1*Geom!A232*Geom!B232/Data!$B$4</f>
        <v>-2.5536000000000003</v>
      </c>
      <c r="K232" s="6">
        <v>0</v>
      </c>
      <c r="L232" s="6">
        <f>Data!$B$1*(Geom!B232^2-Data!$B$8^2)/(2*Data!$B$4)</f>
        <v>2.0592000000000001</v>
      </c>
      <c r="M232" s="6">
        <f>(1/Data!$B$2)*(Geom!J232-Data!$B$3*Geom!K232)</f>
        <v>-6.3840000000000012E-4</v>
      </c>
      <c r="N232" s="6">
        <f>(1/Data!$B$2)*(Geom!K232-Data!$B$3*Geom!J232)</f>
        <v>1.9152000000000004E-4</v>
      </c>
      <c r="O232" s="6">
        <f>Geom!L232/Data!$B$6</f>
        <v>1.3384800000000002E-3</v>
      </c>
      <c r="P232" s="6">
        <f t="shared" si="15"/>
        <v>2.1932081280000007E-3</v>
      </c>
    </row>
    <row r="233" spans="1:16" x14ac:dyDescent="0.25">
      <c r="A233" s="5">
        <v>9.5</v>
      </c>
      <c r="B233" s="5">
        <v>-6</v>
      </c>
      <c r="C233" s="5">
        <v>0</v>
      </c>
      <c r="D233" s="5">
        <f>(Data!$B$1*Geom!B233/(6*Data!$B$2*Data!$B$4))*(3*(Data!$B$7^2-Geom!A233^2)+(2+Data!$B$3)*(Geom!B233^2-Data!$B$8^2))</f>
        <v>0.15674568</v>
      </c>
      <c r="E233" s="5">
        <f>(Data!$B$1/(6*Data!$B$2*Data!$B$4))*(3*Data!$B$3*Geom!A233*Geom!B233^2+Geom!A233^3-3*Data!$B$7^2*Geom!A233+2*Data!$B$7^3+Data!$B$8^2*(4+5*Data!$B$3)*(Data!$B$7-Geom!A233))</f>
        <v>-1.18542678</v>
      </c>
      <c r="F233" s="5">
        <v>0</v>
      </c>
      <c r="G233" s="5">
        <f t="shared" si="12"/>
        <v>9.6567456800000002</v>
      </c>
      <c r="H233" s="5">
        <f t="shared" si="13"/>
        <v>-7.1854267800000002</v>
      </c>
      <c r="I233" s="5">
        <f t="shared" si="14"/>
        <v>0</v>
      </c>
      <c r="J233" s="6">
        <f>-Data!$B$1*Geom!A233*Geom!B233/Data!$B$4</f>
        <v>-2.1888000000000001</v>
      </c>
      <c r="K233" s="6">
        <v>0</v>
      </c>
      <c r="L233" s="6">
        <f>Data!$B$1*(Geom!B233^2-Data!$B$8^2)/(2*Data!$B$4)</f>
        <v>2.3088000000000002</v>
      </c>
      <c r="M233" s="6">
        <f>(1/Data!$B$2)*(Geom!J233-Data!$B$3*Geom!K233)</f>
        <v>-5.4720000000000007E-4</v>
      </c>
      <c r="N233" s="6">
        <f>(1/Data!$B$2)*(Geom!K233-Data!$B$3*Geom!J233)</f>
        <v>1.6416E-4</v>
      </c>
      <c r="O233" s="6">
        <f>Geom!L233/Data!$B$6</f>
        <v>1.5007200000000003E-3</v>
      </c>
      <c r="P233" s="6">
        <f t="shared" si="15"/>
        <v>2.3312868480000006E-3</v>
      </c>
    </row>
    <row r="234" spans="1:16" x14ac:dyDescent="0.25">
      <c r="A234" s="5">
        <v>9.5</v>
      </c>
      <c r="B234" s="5">
        <v>-5</v>
      </c>
      <c r="C234" s="5">
        <v>0</v>
      </c>
      <c r="D234" s="5">
        <f>(Data!$B$1*Geom!B234/(6*Data!$B$2*Data!$B$4))*(3*(Data!$B$7^2-Geom!A234^2)+(2+Data!$B$3)*(Geom!B234^2-Data!$B$8^2))</f>
        <v>0.13041900000000001</v>
      </c>
      <c r="E234" s="5">
        <f>(Data!$B$1/(6*Data!$B$2*Data!$B$4))*(3*Data!$B$3*Geom!A234*Geom!B234^2+Geom!A234^3-3*Data!$B$7^2*Geom!A234+2*Data!$B$7^3+Data!$B$8^2*(4+5*Data!$B$3)*(Data!$B$7-Geom!A234))</f>
        <v>-1.1852762999999999</v>
      </c>
      <c r="F234" s="5">
        <v>0</v>
      </c>
      <c r="G234" s="5">
        <f t="shared" si="12"/>
        <v>9.6304189999999998</v>
      </c>
      <c r="H234" s="5">
        <f t="shared" si="13"/>
        <v>-6.1852762999999999</v>
      </c>
      <c r="I234" s="5">
        <f t="shared" si="14"/>
        <v>0</v>
      </c>
      <c r="J234" s="6">
        <f>-Data!$B$1*Geom!A234*Geom!B234/Data!$B$4</f>
        <v>-1.8240000000000001</v>
      </c>
      <c r="K234" s="6">
        <v>0</v>
      </c>
      <c r="L234" s="6">
        <f>Data!$B$1*(Geom!B234^2-Data!$B$8^2)/(2*Data!$B$4)</f>
        <v>2.52</v>
      </c>
      <c r="M234" s="6">
        <f>(1/Data!$B$2)*(Geom!J234-Data!$B$3*Geom!K234)</f>
        <v>-4.5600000000000003E-4</v>
      </c>
      <c r="N234" s="6">
        <f>(1/Data!$B$2)*(Geom!K234-Data!$B$3*Geom!J234)</f>
        <v>1.3680000000000002E-4</v>
      </c>
      <c r="O234" s="6">
        <f>Geom!L234/Data!$B$6</f>
        <v>1.6380000000000001E-3</v>
      </c>
      <c r="P234" s="6">
        <f t="shared" si="15"/>
        <v>2.479752E-3</v>
      </c>
    </row>
    <row r="235" spans="1:16" x14ac:dyDescent="0.25">
      <c r="A235" s="5">
        <v>9.5</v>
      </c>
      <c r="B235" s="5">
        <v>-4</v>
      </c>
      <c r="C235" s="5">
        <v>0</v>
      </c>
      <c r="D235" s="5">
        <f>(Data!$B$1*Geom!B235/(6*Data!$B$2*Data!$B$4))*(3*(Data!$B$7^2-Geom!A235^2)+(2+Data!$B$3)*(Geom!B235^2-Data!$B$8^2))</f>
        <v>0.10420271999999998</v>
      </c>
      <c r="E235" s="5">
        <f>(Data!$B$1/(6*Data!$B$2*Data!$B$4))*(3*Data!$B$3*Geom!A235*Geom!B235^2+Geom!A235^3-3*Data!$B$7^2*Geom!A235+2*Data!$B$7^3+Data!$B$8^2*(4+5*Data!$B$3)*(Data!$B$7-Geom!A235))</f>
        <v>-1.1851531799999999</v>
      </c>
      <c r="F235" s="5">
        <v>0</v>
      </c>
      <c r="G235" s="5">
        <f t="shared" si="12"/>
        <v>9.60420272</v>
      </c>
      <c r="H235" s="5">
        <f t="shared" si="13"/>
        <v>-5.1851531800000004</v>
      </c>
      <c r="I235" s="5">
        <f t="shared" si="14"/>
        <v>0</v>
      </c>
      <c r="J235" s="6">
        <f>-Data!$B$1*Geom!A235*Geom!B235/Data!$B$4</f>
        <v>-1.4592000000000001</v>
      </c>
      <c r="K235" s="6">
        <v>0</v>
      </c>
      <c r="L235" s="6">
        <f>Data!$B$1*(Geom!B235^2-Data!$B$8^2)/(2*Data!$B$4)</f>
        <v>2.6928000000000001</v>
      </c>
      <c r="M235" s="6">
        <f>(1/Data!$B$2)*(Geom!J235-Data!$B$3*Geom!K235)</f>
        <v>-3.6480000000000003E-4</v>
      </c>
      <c r="N235" s="6">
        <f>(1/Data!$B$2)*(Geom!K235-Data!$B$3*Geom!J235)</f>
        <v>1.0944E-4</v>
      </c>
      <c r="O235" s="6">
        <f>Geom!L235/Data!$B$6</f>
        <v>1.7503200000000001E-3</v>
      </c>
      <c r="P235" s="6">
        <f t="shared" si="15"/>
        <v>2.6227889280000002E-3</v>
      </c>
    </row>
    <row r="236" spans="1:16" x14ac:dyDescent="0.25">
      <c r="A236" s="5">
        <v>9.5</v>
      </c>
      <c r="B236" s="5">
        <v>-3</v>
      </c>
      <c r="C236" s="5">
        <v>0</v>
      </c>
      <c r="D236" s="5">
        <f>(Data!$B$1*Geom!B236/(6*Data!$B$2*Data!$B$4))*(3*(Data!$B$7^2-Geom!A236^2)+(2+Data!$B$3)*(Geom!B236^2-Data!$B$8^2))</f>
        <v>7.8074759999999993E-2</v>
      </c>
      <c r="E236" s="5">
        <f>(Data!$B$1/(6*Data!$B$2*Data!$B$4))*(3*Data!$B$3*Geom!A236*Geom!B236^2+Geom!A236^3-3*Data!$B$7^2*Geom!A236+2*Data!$B$7^3+Data!$B$8^2*(4+5*Data!$B$3)*(Data!$B$7-Geom!A236))</f>
        <v>-1.1850574199999999</v>
      </c>
      <c r="F236" s="5">
        <v>0</v>
      </c>
      <c r="G236" s="5">
        <f t="shared" si="12"/>
        <v>9.5780747599999998</v>
      </c>
      <c r="H236" s="5">
        <f t="shared" si="13"/>
        <v>-4.1850574199999997</v>
      </c>
      <c r="I236" s="5">
        <f t="shared" si="14"/>
        <v>0</v>
      </c>
      <c r="J236" s="6">
        <f>-Data!$B$1*Geom!A236*Geom!B236/Data!$B$4</f>
        <v>-1.0944</v>
      </c>
      <c r="K236" s="6">
        <v>0</v>
      </c>
      <c r="L236" s="6">
        <f>Data!$B$1*(Geom!B236^2-Data!$B$8^2)/(2*Data!$B$4)</f>
        <v>2.8272000000000004</v>
      </c>
      <c r="M236" s="6">
        <f>(1/Data!$B$2)*(Geom!J236-Data!$B$3*Geom!K236)</f>
        <v>-2.7360000000000004E-4</v>
      </c>
      <c r="N236" s="6">
        <f>(1/Data!$B$2)*(Geom!K236-Data!$B$3*Geom!J236)</f>
        <v>8.208E-5</v>
      </c>
      <c r="O236" s="6">
        <f>Geom!L236/Data!$B$6</f>
        <v>1.8376800000000004E-3</v>
      </c>
      <c r="P236" s="6">
        <f t="shared" si="15"/>
        <v>2.7474583680000006E-3</v>
      </c>
    </row>
    <row r="237" spans="1:16" x14ac:dyDescent="0.25">
      <c r="A237" s="5">
        <v>9.5</v>
      </c>
      <c r="B237" s="5">
        <v>-2</v>
      </c>
      <c r="C237" s="5">
        <v>0</v>
      </c>
      <c r="D237" s="5">
        <f>(Data!$B$1*Geom!B237/(6*Data!$B$2*Data!$B$4))*(3*(Data!$B$7^2-Geom!A237^2)+(2+Data!$B$3)*(Geom!B237^2-Data!$B$8^2))</f>
        <v>5.2013040000000003E-2</v>
      </c>
      <c r="E237" s="5">
        <f>(Data!$B$1/(6*Data!$B$2*Data!$B$4))*(3*Data!$B$3*Geom!A237*Geom!B237^2+Geom!A237^3-3*Data!$B$7^2*Geom!A237+2*Data!$B$7^3+Data!$B$8^2*(4+5*Data!$B$3)*(Data!$B$7-Geom!A237))</f>
        <v>-1.1849890199999999</v>
      </c>
      <c r="F237" s="5">
        <v>0</v>
      </c>
      <c r="G237" s="5">
        <f t="shared" si="12"/>
        <v>9.5520130400000003</v>
      </c>
      <c r="H237" s="5">
        <f t="shared" si="13"/>
        <v>-3.1849890199999997</v>
      </c>
      <c r="I237" s="5">
        <f t="shared" si="14"/>
        <v>0</v>
      </c>
      <c r="J237" s="6">
        <f>-Data!$B$1*Geom!A237*Geom!B237/Data!$B$4</f>
        <v>-0.72960000000000003</v>
      </c>
      <c r="K237" s="6">
        <v>0</v>
      </c>
      <c r="L237" s="6">
        <f>Data!$B$1*(Geom!B237^2-Data!$B$8^2)/(2*Data!$B$4)</f>
        <v>2.9232</v>
      </c>
      <c r="M237" s="6">
        <f>(1/Data!$B$2)*(Geom!J237-Data!$B$3*Geom!K237)</f>
        <v>-1.8240000000000002E-4</v>
      </c>
      <c r="N237" s="6">
        <f>(1/Data!$B$2)*(Geom!K237-Data!$B$3*Geom!J237)</f>
        <v>5.4719999999999998E-5</v>
      </c>
      <c r="O237" s="6">
        <f>Geom!L237/Data!$B$6</f>
        <v>1.9000800000000002E-3</v>
      </c>
      <c r="P237" s="6">
        <f t="shared" si="15"/>
        <v>2.8436964480000005E-3</v>
      </c>
    </row>
    <row r="238" spans="1:16" x14ac:dyDescent="0.25">
      <c r="A238" s="5">
        <v>9.5</v>
      </c>
      <c r="B238" s="5">
        <v>-1</v>
      </c>
      <c r="C238" s="5">
        <v>0</v>
      </c>
      <c r="D238" s="5">
        <f>(Data!$B$1*Geom!B238/(6*Data!$B$2*Data!$B$4))*(3*(Data!$B$7^2-Geom!A238^2)+(2+Data!$B$3)*(Geom!B238^2-Data!$B$8^2))</f>
        <v>2.5995479999999998E-2</v>
      </c>
      <c r="E238" s="5">
        <f>(Data!$B$1/(6*Data!$B$2*Data!$B$4))*(3*Data!$B$3*Geom!A238*Geom!B238^2+Geom!A238^3-3*Data!$B$7^2*Geom!A238+2*Data!$B$7^3+Data!$B$8^2*(4+5*Data!$B$3)*(Data!$B$7-Geom!A238))</f>
        <v>-1.18494798</v>
      </c>
      <c r="F238" s="5">
        <v>0</v>
      </c>
      <c r="G238" s="5">
        <f t="shared" si="12"/>
        <v>9.5259954800000006</v>
      </c>
      <c r="H238" s="5">
        <f t="shared" si="13"/>
        <v>-2.18494798</v>
      </c>
      <c r="I238" s="5">
        <f t="shared" si="14"/>
        <v>0</v>
      </c>
      <c r="J238" s="6">
        <f>-Data!$B$1*Geom!A238*Geom!B238/Data!$B$4</f>
        <v>-0.36480000000000001</v>
      </c>
      <c r="K238" s="6">
        <v>0</v>
      </c>
      <c r="L238" s="6">
        <f>Data!$B$1*(Geom!B238^2-Data!$B$8^2)/(2*Data!$B$4)</f>
        <v>2.9808000000000003</v>
      </c>
      <c r="M238" s="6">
        <f>(1/Data!$B$2)*(Geom!J238-Data!$B$3*Geom!K238)</f>
        <v>-9.1200000000000008E-5</v>
      </c>
      <c r="N238" s="6">
        <f>(1/Data!$B$2)*(Geom!K238-Data!$B$3*Geom!J238)</f>
        <v>2.7359999999999999E-5</v>
      </c>
      <c r="O238" s="6">
        <f>Geom!L238/Data!$B$6</f>
        <v>1.9375200000000003E-3</v>
      </c>
      <c r="P238" s="6">
        <f t="shared" si="15"/>
        <v>2.904314688000001E-3</v>
      </c>
    </row>
    <row r="239" spans="1:16" x14ac:dyDescent="0.25">
      <c r="A239" s="5">
        <v>9.5</v>
      </c>
      <c r="B239" s="5">
        <v>3.3205000000000003E-11</v>
      </c>
      <c r="C239" s="5">
        <v>0</v>
      </c>
      <c r="D239" s="5">
        <f>(Data!$B$1*Geom!B239/(6*Data!$B$2*Data!$B$4))*(3*(Data!$B$7^2-Geom!A239^2)+(2+Data!$B$3)*(Geom!B239^2-Data!$B$8^2))</f>
        <v>-8.6305771900000005E-13</v>
      </c>
      <c r="E239" s="5">
        <f>(Data!$B$1/(6*Data!$B$2*Data!$B$4))*(3*Data!$B$3*Geom!A239*Geom!B239^2+Geom!A239^3-3*Data!$B$7^2*Geom!A239+2*Data!$B$7^3+Data!$B$8^2*(4+5*Data!$B$3)*(Data!$B$7-Geom!A239))</f>
        <v>-1.1849342999999999</v>
      </c>
      <c r="F239" s="5">
        <v>0</v>
      </c>
      <c r="G239" s="5">
        <f t="shared" si="12"/>
        <v>9.4999999999991367</v>
      </c>
      <c r="H239" s="5">
        <f t="shared" si="13"/>
        <v>-1.1849342999667949</v>
      </c>
      <c r="I239" s="5">
        <f t="shared" si="14"/>
        <v>0</v>
      </c>
      <c r="J239" s="6">
        <f>-Data!$B$1*Geom!A239*Geom!B239/Data!$B$4</f>
        <v>1.2113184000000002E-11</v>
      </c>
      <c r="K239" s="6">
        <v>0</v>
      </c>
      <c r="L239" s="6">
        <f>Data!$B$1*(Geom!B239^2-Data!$B$8^2)/(2*Data!$B$4)</f>
        <v>3</v>
      </c>
      <c r="M239" s="6">
        <f>(1/Data!$B$2)*(Geom!J239-Data!$B$3*Geom!K239)</f>
        <v>3.0282960000000006E-15</v>
      </c>
      <c r="N239" s="6">
        <f>(1/Data!$B$2)*(Geom!K239-Data!$B$3*Geom!J239)</f>
        <v>-9.0848880000000011E-16</v>
      </c>
      <c r="O239" s="6">
        <f>Geom!L239/Data!$B$6</f>
        <v>1.9500000000000001E-3</v>
      </c>
      <c r="P239" s="6">
        <f t="shared" si="15"/>
        <v>2.9250000000000001E-3</v>
      </c>
    </row>
    <row r="240" spans="1:16" x14ac:dyDescent="0.25">
      <c r="A240" s="5">
        <v>9.5</v>
      </c>
      <c r="B240" s="5">
        <v>1</v>
      </c>
      <c r="C240" s="5">
        <v>0</v>
      </c>
      <c r="D240" s="5">
        <f>(Data!$B$1*Geom!B240/(6*Data!$B$2*Data!$B$4))*(3*(Data!$B$7^2-Geom!A240^2)+(2+Data!$B$3)*(Geom!B240^2-Data!$B$8^2))</f>
        <v>-2.5995479999999998E-2</v>
      </c>
      <c r="E240" s="5">
        <f>(Data!$B$1/(6*Data!$B$2*Data!$B$4))*(3*Data!$B$3*Geom!A240*Geom!B240^2+Geom!A240^3-3*Data!$B$7^2*Geom!A240+2*Data!$B$7^3+Data!$B$8^2*(4+5*Data!$B$3)*(Data!$B$7-Geom!A240))</f>
        <v>-1.18494798</v>
      </c>
      <c r="F240" s="5">
        <v>0</v>
      </c>
      <c r="G240" s="5">
        <f t="shared" si="12"/>
        <v>9.4740045199999994</v>
      </c>
      <c r="H240" s="5">
        <f t="shared" si="13"/>
        <v>-0.18494798000000001</v>
      </c>
      <c r="I240" s="5">
        <f t="shared" si="14"/>
        <v>0</v>
      </c>
      <c r="J240" s="6">
        <f>-Data!$B$1*Geom!A240*Geom!B240/Data!$B$4</f>
        <v>0.36480000000000001</v>
      </c>
      <c r="K240" s="6">
        <v>0</v>
      </c>
      <c r="L240" s="6">
        <f>Data!$B$1*(Geom!B240^2-Data!$B$8^2)/(2*Data!$B$4)</f>
        <v>2.9808000000000003</v>
      </c>
      <c r="M240" s="6">
        <f>(1/Data!$B$2)*(Geom!J240-Data!$B$3*Geom!K240)</f>
        <v>9.1200000000000008E-5</v>
      </c>
      <c r="N240" s="6">
        <f>(1/Data!$B$2)*(Geom!K240-Data!$B$3*Geom!J240)</f>
        <v>-2.7359999999999999E-5</v>
      </c>
      <c r="O240" s="6">
        <f>Geom!L240/Data!$B$6</f>
        <v>1.9375200000000003E-3</v>
      </c>
      <c r="P240" s="6">
        <f t="shared" si="15"/>
        <v>2.904314688000001E-3</v>
      </c>
    </row>
    <row r="241" spans="1:16" x14ac:dyDescent="0.25">
      <c r="A241" s="5">
        <v>9.5</v>
      </c>
      <c r="B241" s="5">
        <v>2</v>
      </c>
      <c r="C241" s="5">
        <v>0</v>
      </c>
      <c r="D241" s="5">
        <f>(Data!$B$1*Geom!B241/(6*Data!$B$2*Data!$B$4))*(3*(Data!$B$7^2-Geom!A241^2)+(2+Data!$B$3)*(Geom!B241^2-Data!$B$8^2))</f>
        <v>-5.2013040000000003E-2</v>
      </c>
      <c r="E241" s="5">
        <f>(Data!$B$1/(6*Data!$B$2*Data!$B$4))*(3*Data!$B$3*Geom!A241*Geom!B241^2+Geom!A241^3-3*Data!$B$7^2*Geom!A241+2*Data!$B$7^3+Data!$B$8^2*(4+5*Data!$B$3)*(Data!$B$7-Geom!A241))</f>
        <v>-1.1849890199999999</v>
      </c>
      <c r="F241" s="5">
        <v>0</v>
      </c>
      <c r="G241" s="5">
        <f t="shared" si="12"/>
        <v>9.4479869599999997</v>
      </c>
      <c r="H241" s="5">
        <f t="shared" si="13"/>
        <v>0.81501098000000005</v>
      </c>
      <c r="I241" s="5">
        <f t="shared" si="14"/>
        <v>0</v>
      </c>
      <c r="J241" s="6">
        <f>-Data!$B$1*Geom!A241*Geom!B241/Data!$B$4</f>
        <v>0.72960000000000003</v>
      </c>
      <c r="K241" s="6">
        <v>0</v>
      </c>
      <c r="L241" s="6">
        <f>Data!$B$1*(Geom!B241^2-Data!$B$8^2)/(2*Data!$B$4)</f>
        <v>2.9232</v>
      </c>
      <c r="M241" s="6">
        <f>(1/Data!$B$2)*(Geom!J241-Data!$B$3*Geom!K241)</f>
        <v>1.8240000000000002E-4</v>
      </c>
      <c r="N241" s="6">
        <f>(1/Data!$B$2)*(Geom!K241-Data!$B$3*Geom!J241)</f>
        <v>-5.4719999999999998E-5</v>
      </c>
      <c r="O241" s="6">
        <f>Geom!L241/Data!$B$6</f>
        <v>1.9000800000000002E-3</v>
      </c>
      <c r="P241" s="6">
        <f t="shared" si="15"/>
        <v>2.8436964480000005E-3</v>
      </c>
    </row>
    <row r="242" spans="1:16" x14ac:dyDescent="0.25">
      <c r="A242" s="5">
        <v>9.5</v>
      </c>
      <c r="B242" s="5">
        <v>3</v>
      </c>
      <c r="C242" s="5">
        <v>0</v>
      </c>
      <c r="D242" s="5">
        <f>(Data!$B$1*Geom!B242/(6*Data!$B$2*Data!$B$4))*(3*(Data!$B$7^2-Geom!A242^2)+(2+Data!$B$3)*(Geom!B242^2-Data!$B$8^2))</f>
        <v>-7.8074759999999993E-2</v>
      </c>
      <c r="E242" s="5">
        <f>(Data!$B$1/(6*Data!$B$2*Data!$B$4))*(3*Data!$B$3*Geom!A242*Geom!B242^2+Geom!A242^3-3*Data!$B$7^2*Geom!A242+2*Data!$B$7^3+Data!$B$8^2*(4+5*Data!$B$3)*(Data!$B$7-Geom!A242))</f>
        <v>-1.1850574199999999</v>
      </c>
      <c r="F242" s="5">
        <v>0</v>
      </c>
      <c r="G242" s="5">
        <f t="shared" si="12"/>
        <v>9.4219252400000002</v>
      </c>
      <c r="H242" s="5">
        <f t="shared" si="13"/>
        <v>1.8149425800000001</v>
      </c>
      <c r="I242" s="5">
        <f t="shared" si="14"/>
        <v>0</v>
      </c>
      <c r="J242" s="6">
        <f>-Data!$B$1*Geom!A242*Geom!B242/Data!$B$4</f>
        <v>1.0944</v>
      </c>
      <c r="K242" s="6">
        <v>0</v>
      </c>
      <c r="L242" s="6">
        <f>Data!$B$1*(Geom!B242^2-Data!$B$8^2)/(2*Data!$B$4)</f>
        <v>2.8272000000000004</v>
      </c>
      <c r="M242" s="6">
        <f>(1/Data!$B$2)*(Geom!J242-Data!$B$3*Geom!K242)</f>
        <v>2.7360000000000004E-4</v>
      </c>
      <c r="N242" s="6">
        <f>(1/Data!$B$2)*(Geom!K242-Data!$B$3*Geom!J242)</f>
        <v>-8.208E-5</v>
      </c>
      <c r="O242" s="6">
        <f>Geom!L242/Data!$B$6</f>
        <v>1.8376800000000004E-3</v>
      </c>
      <c r="P242" s="6">
        <f t="shared" si="15"/>
        <v>2.7474583680000006E-3</v>
      </c>
    </row>
    <row r="243" spans="1:16" x14ac:dyDescent="0.25">
      <c r="A243" s="5">
        <v>9.5</v>
      </c>
      <c r="B243" s="5">
        <v>4</v>
      </c>
      <c r="C243" s="5">
        <v>0</v>
      </c>
      <c r="D243" s="5">
        <f>(Data!$B$1*Geom!B243/(6*Data!$B$2*Data!$B$4))*(3*(Data!$B$7^2-Geom!A243^2)+(2+Data!$B$3)*(Geom!B243^2-Data!$B$8^2))</f>
        <v>-0.10420271999999998</v>
      </c>
      <c r="E243" s="5">
        <f>(Data!$B$1/(6*Data!$B$2*Data!$B$4))*(3*Data!$B$3*Geom!A243*Geom!B243^2+Geom!A243^3-3*Data!$B$7^2*Geom!A243+2*Data!$B$7^3+Data!$B$8^2*(4+5*Data!$B$3)*(Data!$B$7-Geom!A243))</f>
        <v>-1.1851531799999999</v>
      </c>
      <c r="F243" s="5">
        <v>0</v>
      </c>
      <c r="G243" s="5">
        <f t="shared" si="12"/>
        <v>9.39579728</v>
      </c>
      <c r="H243" s="5">
        <f t="shared" si="13"/>
        <v>2.8148468200000001</v>
      </c>
      <c r="I243" s="5">
        <f t="shared" si="14"/>
        <v>0</v>
      </c>
      <c r="J243" s="6">
        <f>-Data!$B$1*Geom!A243*Geom!B243/Data!$B$4</f>
        <v>1.4592000000000001</v>
      </c>
      <c r="K243" s="6">
        <v>0</v>
      </c>
      <c r="L243" s="6">
        <f>Data!$B$1*(Geom!B243^2-Data!$B$8^2)/(2*Data!$B$4)</f>
        <v>2.6928000000000001</v>
      </c>
      <c r="M243" s="6">
        <f>(1/Data!$B$2)*(Geom!J243-Data!$B$3*Geom!K243)</f>
        <v>3.6480000000000003E-4</v>
      </c>
      <c r="N243" s="6">
        <f>(1/Data!$B$2)*(Geom!K243-Data!$B$3*Geom!J243)</f>
        <v>-1.0944E-4</v>
      </c>
      <c r="O243" s="6">
        <f>Geom!L243/Data!$B$6</f>
        <v>1.7503200000000001E-3</v>
      </c>
      <c r="P243" s="6">
        <f t="shared" si="15"/>
        <v>2.6227889280000002E-3</v>
      </c>
    </row>
    <row r="244" spans="1:16" x14ac:dyDescent="0.25">
      <c r="A244" s="5">
        <v>9.5</v>
      </c>
      <c r="B244" s="5">
        <v>5</v>
      </c>
      <c r="C244" s="5">
        <v>0</v>
      </c>
      <c r="D244" s="5">
        <f>(Data!$B$1*Geom!B244/(6*Data!$B$2*Data!$B$4))*(3*(Data!$B$7^2-Geom!A244^2)+(2+Data!$B$3)*(Geom!B244^2-Data!$B$8^2))</f>
        <v>-0.13041900000000001</v>
      </c>
      <c r="E244" s="5">
        <f>(Data!$B$1/(6*Data!$B$2*Data!$B$4))*(3*Data!$B$3*Geom!A244*Geom!B244^2+Geom!A244^3-3*Data!$B$7^2*Geom!A244+2*Data!$B$7^3+Data!$B$8^2*(4+5*Data!$B$3)*(Data!$B$7-Geom!A244))</f>
        <v>-1.1852762999999999</v>
      </c>
      <c r="F244" s="5">
        <v>0</v>
      </c>
      <c r="G244" s="5">
        <f t="shared" si="12"/>
        <v>9.3695810000000002</v>
      </c>
      <c r="H244" s="5">
        <f t="shared" si="13"/>
        <v>3.8147237000000001</v>
      </c>
      <c r="I244" s="5">
        <f t="shared" si="14"/>
        <v>0</v>
      </c>
      <c r="J244" s="6">
        <f>-Data!$B$1*Geom!A244*Geom!B244/Data!$B$4</f>
        <v>1.8240000000000001</v>
      </c>
      <c r="K244" s="6">
        <v>0</v>
      </c>
      <c r="L244" s="6">
        <f>Data!$B$1*(Geom!B244^2-Data!$B$8^2)/(2*Data!$B$4)</f>
        <v>2.52</v>
      </c>
      <c r="M244" s="6">
        <f>(1/Data!$B$2)*(Geom!J244-Data!$B$3*Geom!K244)</f>
        <v>4.5600000000000003E-4</v>
      </c>
      <c r="N244" s="6">
        <f>(1/Data!$B$2)*(Geom!K244-Data!$B$3*Geom!J244)</f>
        <v>-1.3680000000000002E-4</v>
      </c>
      <c r="O244" s="6">
        <f>Geom!L244/Data!$B$6</f>
        <v>1.6380000000000001E-3</v>
      </c>
      <c r="P244" s="6">
        <f t="shared" si="15"/>
        <v>2.479752E-3</v>
      </c>
    </row>
    <row r="245" spans="1:16" x14ac:dyDescent="0.25">
      <c r="A245" s="5">
        <v>9.5</v>
      </c>
      <c r="B245" s="5">
        <v>6</v>
      </c>
      <c r="C245" s="5">
        <v>0</v>
      </c>
      <c r="D245" s="5">
        <f>(Data!$B$1*Geom!B245/(6*Data!$B$2*Data!$B$4))*(3*(Data!$B$7^2-Geom!A245^2)+(2+Data!$B$3)*(Geom!B245^2-Data!$B$8^2))</f>
        <v>-0.15674568</v>
      </c>
      <c r="E245" s="5">
        <f>(Data!$B$1/(6*Data!$B$2*Data!$B$4))*(3*Data!$B$3*Geom!A245*Geom!B245^2+Geom!A245^3-3*Data!$B$7^2*Geom!A245+2*Data!$B$7^3+Data!$B$8^2*(4+5*Data!$B$3)*(Data!$B$7-Geom!A245))</f>
        <v>-1.18542678</v>
      </c>
      <c r="F245" s="5">
        <v>0</v>
      </c>
      <c r="G245" s="5">
        <f t="shared" si="12"/>
        <v>9.3432543199999998</v>
      </c>
      <c r="H245" s="5">
        <f t="shared" si="13"/>
        <v>4.8145732199999998</v>
      </c>
      <c r="I245" s="5">
        <f t="shared" si="14"/>
        <v>0</v>
      </c>
      <c r="J245" s="6">
        <f>-Data!$B$1*Geom!A245*Geom!B245/Data!$B$4</f>
        <v>2.1888000000000001</v>
      </c>
      <c r="K245" s="6">
        <v>0</v>
      </c>
      <c r="L245" s="6">
        <f>Data!$B$1*(Geom!B245^2-Data!$B$8^2)/(2*Data!$B$4)</f>
        <v>2.3088000000000002</v>
      </c>
      <c r="M245" s="6">
        <f>(1/Data!$B$2)*(Geom!J245-Data!$B$3*Geom!K245)</f>
        <v>5.4720000000000007E-4</v>
      </c>
      <c r="N245" s="6">
        <f>(1/Data!$B$2)*(Geom!K245-Data!$B$3*Geom!J245)</f>
        <v>-1.6416E-4</v>
      </c>
      <c r="O245" s="6">
        <f>Geom!L245/Data!$B$6</f>
        <v>1.5007200000000003E-3</v>
      </c>
      <c r="P245" s="6">
        <f t="shared" si="15"/>
        <v>2.3312868480000006E-3</v>
      </c>
    </row>
    <row r="246" spans="1:16" x14ac:dyDescent="0.25">
      <c r="A246" s="5">
        <v>9.5</v>
      </c>
      <c r="B246" s="5">
        <v>7</v>
      </c>
      <c r="C246" s="5">
        <v>0</v>
      </c>
      <c r="D246" s="5">
        <f>(Data!$B$1*Geom!B246/(6*Data!$B$2*Data!$B$4))*(3*(Data!$B$7^2-Geom!A246^2)+(2+Data!$B$3)*(Geom!B246^2-Data!$B$8^2))</f>
        <v>-0.18320484000000001</v>
      </c>
      <c r="E246" s="5">
        <f>(Data!$B$1/(6*Data!$B$2*Data!$B$4))*(3*Data!$B$3*Geom!A246*Geom!B246^2+Geom!A246^3-3*Data!$B$7^2*Geom!A246+2*Data!$B$7^3+Data!$B$8^2*(4+5*Data!$B$3)*(Data!$B$7-Geom!A246))</f>
        <v>-1.1856046199999999</v>
      </c>
      <c r="F246" s="5">
        <v>0</v>
      </c>
      <c r="G246" s="5">
        <f t="shared" si="12"/>
        <v>9.3167951599999999</v>
      </c>
      <c r="H246" s="5">
        <f t="shared" si="13"/>
        <v>5.8143953800000006</v>
      </c>
      <c r="I246" s="5">
        <f t="shared" si="14"/>
        <v>0</v>
      </c>
      <c r="J246" s="6">
        <f>-Data!$B$1*Geom!A246*Geom!B246/Data!$B$4</f>
        <v>2.5536000000000003</v>
      </c>
      <c r="K246" s="6">
        <v>0</v>
      </c>
      <c r="L246" s="6">
        <f>Data!$B$1*(Geom!B246^2-Data!$B$8^2)/(2*Data!$B$4)</f>
        <v>2.0592000000000001</v>
      </c>
      <c r="M246" s="6">
        <f>(1/Data!$B$2)*(Geom!J246-Data!$B$3*Geom!K246)</f>
        <v>6.3840000000000012E-4</v>
      </c>
      <c r="N246" s="6">
        <f>(1/Data!$B$2)*(Geom!K246-Data!$B$3*Geom!J246)</f>
        <v>-1.9152000000000004E-4</v>
      </c>
      <c r="O246" s="6">
        <f>Geom!L246/Data!$B$6</f>
        <v>1.3384800000000002E-3</v>
      </c>
      <c r="P246" s="6">
        <f t="shared" si="15"/>
        <v>2.1932081280000007E-3</v>
      </c>
    </row>
    <row r="247" spans="1:16" x14ac:dyDescent="0.25">
      <c r="A247" s="5">
        <v>9.5</v>
      </c>
      <c r="B247" s="5">
        <v>8</v>
      </c>
      <c r="C247" s="5">
        <v>0</v>
      </c>
      <c r="D247" s="5">
        <f>(Data!$B$1*Geom!B247/(6*Data!$B$2*Data!$B$4))*(3*(Data!$B$7^2-Geom!A247^2)+(2+Data!$B$3)*(Geom!B247^2-Data!$B$8^2))</f>
        <v>-0.20981855999999999</v>
      </c>
      <c r="E247" s="5">
        <f>(Data!$B$1/(6*Data!$B$2*Data!$B$4))*(3*Data!$B$3*Geom!A247*Geom!B247^2+Geom!A247^3-3*Data!$B$7^2*Geom!A247+2*Data!$B$7^3+Data!$B$8^2*(4+5*Data!$B$3)*(Data!$B$7-Geom!A247))</f>
        <v>-1.1858098199999998</v>
      </c>
      <c r="F247" s="5">
        <v>0</v>
      </c>
      <c r="G247" s="5">
        <f t="shared" si="12"/>
        <v>9.2901814399999996</v>
      </c>
      <c r="H247" s="5">
        <f t="shared" si="13"/>
        <v>6.8141901800000007</v>
      </c>
      <c r="I247" s="5">
        <f t="shared" si="14"/>
        <v>0</v>
      </c>
      <c r="J247" s="6">
        <f>-Data!$B$1*Geom!A247*Geom!B247/Data!$B$4</f>
        <v>2.9184000000000001</v>
      </c>
      <c r="K247" s="6">
        <v>0</v>
      </c>
      <c r="L247" s="6">
        <f>Data!$B$1*(Geom!B247^2-Data!$B$8^2)/(2*Data!$B$4)</f>
        <v>1.7712000000000001</v>
      </c>
      <c r="M247" s="6">
        <f>(1/Data!$B$2)*(Geom!J247-Data!$B$3*Geom!K247)</f>
        <v>7.2960000000000006E-4</v>
      </c>
      <c r="N247" s="6">
        <f>(1/Data!$B$2)*(Geom!K247-Data!$B$3*Geom!J247)</f>
        <v>-2.1887999999999999E-4</v>
      </c>
      <c r="O247" s="6">
        <f>Geom!L247/Data!$B$6</f>
        <v>1.1512800000000002E-3</v>
      </c>
      <c r="P247" s="6">
        <f t="shared" si="15"/>
        <v>2.0842058880000004E-3</v>
      </c>
    </row>
    <row r="248" spans="1:16" x14ac:dyDescent="0.25">
      <c r="A248" s="5">
        <v>9.5</v>
      </c>
      <c r="B248" s="5">
        <v>9</v>
      </c>
      <c r="C248" s="5">
        <v>0</v>
      </c>
      <c r="D248" s="5">
        <f>(Data!$B$1*Geom!B248/(6*Data!$B$2*Data!$B$4))*(3*(Data!$B$7^2-Geom!A248^2)+(2+Data!$B$3)*(Geom!B248^2-Data!$B$8^2))</f>
        <v>-0.23660891999999997</v>
      </c>
      <c r="E248" s="5">
        <f>(Data!$B$1/(6*Data!$B$2*Data!$B$4))*(3*Data!$B$3*Geom!A248*Geom!B248^2+Geom!A248^3-3*Data!$B$7^2*Geom!A248+2*Data!$B$7^3+Data!$B$8^2*(4+5*Data!$B$3)*(Data!$B$7-Geom!A248))</f>
        <v>-1.18604238</v>
      </c>
      <c r="F248" s="5">
        <v>0</v>
      </c>
      <c r="G248" s="5">
        <f t="shared" si="12"/>
        <v>9.2633910799999999</v>
      </c>
      <c r="H248" s="5">
        <f t="shared" si="13"/>
        <v>7.81395762</v>
      </c>
      <c r="I248" s="5">
        <f t="shared" si="14"/>
        <v>0</v>
      </c>
      <c r="J248" s="6">
        <f>-Data!$B$1*Geom!A248*Geom!B248/Data!$B$4</f>
        <v>3.2832000000000003</v>
      </c>
      <c r="K248" s="6">
        <v>0</v>
      </c>
      <c r="L248" s="6">
        <f>Data!$B$1*(Geom!B248^2-Data!$B$8^2)/(2*Data!$B$4)</f>
        <v>1.4448000000000001</v>
      </c>
      <c r="M248" s="6">
        <f>(1/Data!$B$2)*(Geom!J248-Data!$B$3*Geom!K248)</f>
        <v>8.2080000000000011E-4</v>
      </c>
      <c r="N248" s="6">
        <f>(1/Data!$B$2)*(Geom!K248-Data!$B$3*Geom!J248)</f>
        <v>-2.4624E-4</v>
      </c>
      <c r="O248" s="6">
        <f>Geom!L248/Data!$B$6</f>
        <v>9.391200000000001E-4</v>
      </c>
      <c r="P248" s="6">
        <f t="shared" si="15"/>
        <v>2.0258455680000004E-3</v>
      </c>
    </row>
    <row r="249" spans="1:16" x14ac:dyDescent="0.25">
      <c r="A249" s="5">
        <v>9.5</v>
      </c>
      <c r="B249" s="5">
        <v>10</v>
      </c>
      <c r="C249" s="5">
        <v>0</v>
      </c>
      <c r="D249" s="5">
        <f>(Data!$B$1*Geom!B249/(6*Data!$B$2*Data!$B$4))*(3*(Data!$B$7^2-Geom!A249^2)+(2+Data!$B$3)*(Geom!B249^2-Data!$B$8^2))</f>
        <v>-0.263598</v>
      </c>
      <c r="E249" s="5">
        <f>(Data!$B$1/(6*Data!$B$2*Data!$B$4))*(3*Data!$B$3*Geom!A249*Geom!B249^2+Geom!A249^3-3*Data!$B$7^2*Geom!A249+2*Data!$B$7^3+Data!$B$8^2*(4+5*Data!$B$3)*(Data!$B$7-Geom!A249))</f>
        <v>-1.1863022999999999</v>
      </c>
      <c r="F249" s="5">
        <v>0</v>
      </c>
      <c r="G249" s="5">
        <f t="shared" si="12"/>
        <v>9.236402</v>
      </c>
      <c r="H249" s="5">
        <f t="shared" si="13"/>
        <v>8.8136977000000005</v>
      </c>
      <c r="I249" s="5">
        <f t="shared" si="14"/>
        <v>0</v>
      </c>
      <c r="J249" s="6">
        <f>-Data!$B$1*Geom!A249*Geom!B249/Data!$B$4</f>
        <v>3.6480000000000001</v>
      </c>
      <c r="K249" s="6">
        <v>0</v>
      </c>
      <c r="L249" s="6">
        <f>Data!$B$1*(Geom!B249^2-Data!$B$8^2)/(2*Data!$B$4)</f>
        <v>1.08</v>
      </c>
      <c r="M249" s="6">
        <f>(1/Data!$B$2)*(Geom!J249-Data!$B$3*Geom!K249)</f>
        <v>9.1200000000000005E-4</v>
      </c>
      <c r="N249" s="6">
        <f>(1/Data!$B$2)*(Geom!K249-Data!$B$3*Geom!J249)</f>
        <v>-2.7360000000000004E-4</v>
      </c>
      <c r="O249" s="6">
        <f>Geom!L249/Data!$B$6</f>
        <v>7.0200000000000015E-4</v>
      </c>
      <c r="P249" s="6">
        <f t="shared" si="15"/>
        <v>2.0425680000000002E-3</v>
      </c>
    </row>
    <row r="250" spans="1:16" x14ac:dyDescent="0.25">
      <c r="A250" s="5">
        <v>9.5</v>
      </c>
      <c r="B250" s="5">
        <v>11</v>
      </c>
      <c r="C250" s="5">
        <v>0</v>
      </c>
      <c r="D250" s="5">
        <f>(Data!$B$1*Geom!B250/(6*Data!$B$2*Data!$B$4))*(3*(Data!$B$7^2-Geom!A250^2)+(2+Data!$B$3)*(Geom!B250^2-Data!$B$8^2))</f>
        <v>-0.29080788000000002</v>
      </c>
      <c r="E250" s="5">
        <f>(Data!$B$1/(6*Data!$B$2*Data!$B$4))*(3*Data!$B$3*Geom!A250*Geom!B250^2+Geom!A250^3-3*Data!$B$7^2*Geom!A250+2*Data!$B$7^3+Data!$B$8^2*(4+5*Data!$B$3)*(Data!$B$7-Geom!A250))</f>
        <v>-1.1865895799999999</v>
      </c>
      <c r="F250" s="5">
        <v>0</v>
      </c>
      <c r="G250" s="5">
        <f t="shared" si="12"/>
        <v>9.2091921200000009</v>
      </c>
      <c r="H250" s="5">
        <f t="shared" si="13"/>
        <v>9.8134104200000003</v>
      </c>
      <c r="I250" s="5">
        <f t="shared" si="14"/>
        <v>0</v>
      </c>
      <c r="J250" s="6">
        <f>-Data!$B$1*Geom!A250*Geom!B250/Data!$B$4</f>
        <v>4.0128000000000004</v>
      </c>
      <c r="K250" s="6">
        <v>0</v>
      </c>
      <c r="L250" s="6">
        <f>Data!$B$1*(Geom!B250^2-Data!$B$8^2)/(2*Data!$B$4)</f>
        <v>0.67680000000000007</v>
      </c>
      <c r="M250" s="6">
        <f>(1/Data!$B$2)*(Geom!J250-Data!$B$3*Geom!K250)</f>
        <v>1.0032000000000001E-3</v>
      </c>
      <c r="N250" s="6">
        <f>(1/Data!$B$2)*(Geom!K250-Data!$B$3*Geom!J250)</f>
        <v>-3.0096000000000002E-4</v>
      </c>
      <c r="O250" s="6">
        <f>Geom!L250/Data!$B$6</f>
        <v>4.3992000000000006E-4</v>
      </c>
      <c r="P250" s="6">
        <f t="shared" si="15"/>
        <v>2.1616894080000006E-3</v>
      </c>
    </row>
    <row r="251" spans="1:16" x14ac:dyDescent="0.25">
      <c r="A251" s="5">
        <v>9.5</v>
      </c>
      <c r="B251" s="5">
        <v>12</v>
      </c>
      <c r="C251" s="5">
        <v>0</v>
      </c>
      <c r="D251" s="5">
        <f>(Data!$B$1*Geom!B251/(6*Data!$B$2*Data!$B$4))*(3*(Data!$B$7^2-Geom!A251^2)+(2+Data!$B$3)*(Geom!B251^2-Data!$B$8^2))</f>
        <v>-0.31826063999999998</v>
      </c>
      <c r="E251" s="5">
        <f>(Data!$B$1/(6*Data!$B$2*Data!$B$4))*(3*Data!$B$3*Geom!A251*Geom!B251^2+Geom!A251^3-3*Data!$B$7^2*Geom!A251+2*Data!$B$7^3+Data!$B$8^2*(4+5*Data!$B$3)*(Data!$B$7-Geom!A251))</f>
        <v>-1.18690422</v>
      </c>
      <c r="F251" s="5">
        <v>0</v>
      </c>
      <c r="G251" s="5">
        <f t="shared" si="12"/>
        <v>9.1817393599999999</v>
      </c>
      <c r="H251" s="5">
        <f t="shared" si="13"/>
        <v>10.813095779999999</v>
      </c>
      <c r="I251" s="5">
        <f t="shared" si="14"/>
        <v>0</v>
      </c>
      <c r="J251" s="6">
        <f>-Data!$B$1*Geom!A251*Geom!B251/Data!$B$4</f>
        <v>4.3776000000000002</v>
      </c>
      <c r="K251" s="6">
        <v>0</v>
      </c>
      <c r="L251" s="6">
        <f>Data!$B$1*(Geom!B251^2-Data!$B$8^2)/(2*Data!$B$4)</f>
        <v>0.23520000000000002</v>
      </c>
      <c r="M251" s="6">
        <f>(1/Data!$B$2)*(Geom!J251-Data!$B$3*Geom!K251)</f>
        <v>1.0944000000000001E-3</v>
      </c>
      <c r="N251" s="6">
        <f>(1/Data!$B$2)*(Geom!K251-Data!$B$3*Geom!J251)</f>
        <v>-3.2832E-4</v>
      </c>
      <c r="O251" s="6">
        <f>Geom!L251/Data!$B$6</f>
        <v>1.5288000000000001E-4</v>
      </c>
      <c r="P251" s="6">
        <f t="shared" si="15"/>
        <v>2.4134014080000005E-3</v>
      </c>
    </row>
    <row r="252" spans="1:16" x14ac:dyDescent="0.25">
      <c r="A252" s="5">
        <v>10.5</v>
      </c>
      <c r="B252" s="5">
        <v>-12</v>
      </c>
      <c r="C252" s="5">
        <v>0</v>
      </c>
      <c r="D252" s="5">
        <f>(Data!$B$1*Geom!B252/(6*Data!$B$2*Data!$B$4))*(3*(Data!$B$7^2-Geom!A252^2)+(2+Data!$B$3)*(Geom!B252^2-Data!$B$8^2))</f>
        <v>0.31710864</v>
      </c>
      <c r="E252" s="5">
        <f>(Data!$B$1/(6*Data!$B$2*Data!$B$4))*(3*Data!$B$3*Geom!A252*Geom!B252^2+Geom!A252^3-3*Data!$B$7^2*Geom!A252+2*Data!$B$7^3+Data!$B$8^2*(4+5*Data!$B$3)*(Data!$B$7-Geom!A252))</f>
        <v>-1.1592169800000001</v>
      </c>
      <c r="F252" s="5">
        <v>0</v>
      </c>
      <c r="G252" s="5">
        <f t="shared" si="12"/>
        <v>10.817108640000001</v>
      </c>
      <c r="H252" s="5">
        <f t="shared" si="13"/>
        <v>-13.15921698</v>
      </c>
      <c r="I252" s="5">
        <f t="shared" si="14"/>
        <v>0</v>
      </c>
      <c r="J252" s="6">
        <f>-Data!$B$1*Geom!A252*Geom!B252/Data!$B$4</f>
        <v>-4.8384</v>
      </c>
      <c r="K252" s="6">
        <v>0</v>
      </c>
      <c r="L252" s="6">
        <f>Data!$B$1*(Geom!B252^2-Data!$B$8^2)/(2*Data!$B$4)</f>
        <v>0.23520000000000002</v>
      </c>
      <c r="M252" s="6">
        <f>(1/Data!$B$2)*(Geom!J252-Data!$B$3*Geom!K252)</f>
        <v>-1.2096000000000001E-3</v>
      </c>
      <c r="N252" s="6">
        <f>(1/Data!$B$2)*(Geom!K252-Data!$B$3*Geom!J252)</f>
        <v>3.6288E-4</v>
      </c>
      <c r="O252" s="6">
        <f>Geom!L252/Data!$B$6</f>
        <v>1.5288000000000001E-4</v>
      </c>
      <c r="P252" s="6">
        <f t="shared" si="15"/>
        <v>2.9442430080000004E-3</v>
      </c>
    </row>
    <row r="253" spans="1:16" x14ac:dyDescent="0.25">
      <c r="A253" s="5">
        <v>10.5</v>
      </c>
      <c r="B253" s="5">
        <v>-11</v>
      </c>
      <c r="C253" s="5">
        <v>0</v>
      </c>
      <c r="D253" s="5">
        <f>(Data!$B$1*Geom!B253/(6*Data!$B$2*Data!$B$4))*(3*(Data!$B$7^2-Geom!A253^2)+(2+Data!$B$3)*(Geom!B253^2-Data!$B$8^2))</f>
        <v>0.28975188000000002</v>
      </c>
      <c r="E253" s="5">
        <f>(Data!$B$1/(6*Data!$B$2*Data!$B$4))*(3*Data!$B$3*Geom!A253*Geom!B253^2+Geom!A253^3-3*Data!$B$7^2*Geom!A253+2*Data!$B$7^3+Data!$B$8^2*(4+5*Data!$B$3)*(Data!$B$7-Geom!A253))</f>
        <v>-1.1588692199999999</v>
      </c>
      <c r="F253" s="5">
        <v>0</v>
      </c>
      <c r="G253" s="5">
        <f t="shared" si="12"/>
        <v>10.789751880000001</v>
      </c>
      <c r="H253" s="5">
        <f t="shared" si="13"/>
        <v>-12.15886922</v>
      </c>
      <c r="I253" s="5">
        <f t="shared" si="14"/>
        <v>0</v>
      </c>
      <c r="J253" s="6">
        <f>-Data!$B$1*Geom!A253*Geom!B253/Data!$B$4</f>
        <v>-4.4352</v>
      </c>
      <c r="K253" s="6">
        <v>0</v>
      </c>
      <c r="L253" s="6">
        <f>Data!$B$1*(Geom!B253^2-Data!$B$8^2)/(2*Data!$B$4)</f>
        <v>0.67680000000000007</v>
      </c>
      <c r="M253" s="6">
        <f>(1/Data!$B$2)*(Geom!J253-Data!$B$3*Geom!K253)</f>
        <v>-1.1088000000000001E-3</v>
      </c>
      <c r="N253" s="6">
        <f>(1/Data!$B$2)*(Geom!K253-Data!$B$3*Geom!J253)</f>
        <v>3.3263999999999999E-4</v>
      </c>
      <c r="O253" s="6">
        <f>Geom!L253/Data!$B$6</f>
        <v>4.3992000000000006E-4</v>
      </c>
      <c r="P253" s="6">
        <f t="shared" si="15"/>
        <v>2.6077438080000003E-3</v>
      </c>
    </row>
    <row r="254" spans="1:16" x14ac:dyDescent="0.25">
      <c r="A254" s="5">
        <v>10.5</v>
      </c>
      <c r="B254" s="5">
        <v>-10</v>
      </c>
      <c r="C254" s="5">
        <v>0</v>
      </c>
      <c r="D254" s="5">
        <f>(Data!$B$1*Geom!B254/(6*Data!$B$2*Data!$B$4))*(3*(Data!$B$7^2-Geom!A254^2)+(2+Data!$B$3)*(Geom!B254^2-Data!$B$8^2))</f>
        <v>0.26263799999999998</v>
      </c>
      <c r="E254" s="5">
        <f>(Data!$B$1/(6*Data!$B$2*Data!$B$4))*(3*Data!$B$3*Geom!A254*Geom!B254^2+Geom!A254^3-3*Data!$B$7^2*Geom!A254+2*Data!$B$7^3+Data!$B$8^2*(4+5*Data!$B$3)*(Data!$B$7-Geom!A254))</f>
        <v>-1.1585516999999999</v>
      </c>
      <c r="F254" s="5">
        <v>0</v>
      </c>
      <c r="G254" s="5">
        <f t="shared" si="12"/>
        <v>10.762638000000001</v>
      </c>
      <c r="H254" s="5">
        <f t="shared" si="13"/>
        <v>-11.1585517</v>
      </c>
      <c r="I254" s="5">
        <f t="shared" si="14"/>
        <v>0</v>
      </c>
      <c r="J254" s="6">
        <f>-Data!$B$1*Geom!A254*Geom!B254/Data!$B$4</f>
        <v>-4.032</v>
      </c>
      <c r="K254" s="6">
        <v>0</v>
      </c>
      <c r="L254" s="6">
        <f>Data!$B$1*(Geom!B254^2-Data!$B$8^2)/(2*Data!$B$4)</f>
        <v>1.08</v>
      </c>
      <c r="M254" s="6">
        <f>(1/Data!$B$2)*(Geom!J254-Data!$B$3*Geom!K254)</f>
        <v>-1.008E-3</v>
      </c>
      <c r="N254" s="6">
        <f>(1/Data!$B$2)*(Geom!K254-Data!$B$3*Geom!J254)</f>
        <v>3.0240000000000003E-4</v>
      </c>
      <c r="O254" s="6">
        <f>Geom!L254/Data!$B$6</f>
        <v>7.0200000000000015E-4</v>
      </c>
      <c r="P254" s="6">
        <f t="shared" si="15"/>
        <v>2.4112079999999998E-3</v>
      </c>
    </row>
    <row r="255" spans="1:16" x14ac:dyDescent="0.25">
      <c r="A255" s="5">
        <v>10.5</v>
      </c>
      <c r="B255" s="5">
        <v>-9</v>
      </c>
      <c r="C255" s="5">
        <v>0</v>
      </c>
      <c r="D255" s="5">
        <f>(Data!$B$1*Geom!B255/(6*Data!$B$2*Data!$B$4))*(3*(Data!$B$7^2-Geom!A255^2)+(2+Data!$B$3)*(Geom!B255^2-Data!$B$8^2))</f>
        <v>0.23574491999999997</v>
      </c>
      <c r="E255" s="5">
        <f>(Data!$B$1/(6*Data!$B$2*Data!$B$4))*(3*Data!$B$3*Geom!A255*Geom!B255^2+Geom!A255^3-3*Data!$B$7^2*Geom!A255+2*Data!$B$7^3+Data!$B$8^2*(4+5*Data!$B$3)*(Data!$B$7-Geom!A255))</f>
        <v>-1.1582644199999999</v>
      </c>
      <c r="F255" s="5">
        <v>0</v>
      </c>
      <c r="G255" s="5">
        <f t="shared" si="12"/>
        <v>10.73574492</v>
      </c>
      <c r="H255" s="5">
        <f t="shared" si="13"/>
        <v>-10.15826442</v>
      </c>
      <c r="I255" s="5">
        <f t="shared" si="14"/>
        <v>0</v>
      </c>
      <c r="J255" s="6">
        <f>-Data!$B$1*Geom!A255*Geom!B255/Data!$B$4</f>
        <v>-3.6288</v>
      </c>
      <c r="K255" s="6">
        <v>0</v>
      </c>
      <c r="L255" s="6">
        <f>Data!$B$1*(Geom!B255^2-Data!$B$8^2)/(2*Data!$B$4)</f>
        <v>1.4448000000000001</v>
      </c>
      <c r="M255" s="6">
        <f>(1/Data!$B$2)*(Geom!J255-Data!$B$3*Geom!K255)</f>
        <v>-9.0720000000000004E-4</v>
      </c>
      <c r="N255" s="6">
        <f>(1/Data!$B$2)*(Geom!K255-Data!$B$3*Geom!J255)</f>
        <v>2.7216000000000002E-4</v>
      </c>
      <c r="O255" s="6">
        <f>Geom!L255/Data!$B$6</f>
        <v>9.391200000000001E-4</v>
      </c>
      <c r="P255" s="6">
        <f t="shared" si="15"/>
        <v>2.3244439680000003E-3</v>
      </c>
    </row>
    <row r="256" spans="1:16" x14ac:dyDescent="0.25">
      <c r="A256" s="5">
        <v>10.5</v>
      </c>
      <c r="B256" s="5">
        <v>-8</v>
      </c>
      <c r="C256" s="5">
        <v>0</v>
      </c>
      <c r="D256" s="5">
        <f>(Data!$B$1*Geom!B256/(6*Data!$B$2*Data!$B$4))*(3*(Data!$B$7^2-Geom!A256^2)+(2+Data!$B$3)*(Geom!B256^2-Data!$B$8^2))</f>
        <v>0.20905056</v>
      </c>
      <c r="E256" s="5">
        <f>(Data!$B$1/(6*Data!$B$2*Data!$B$4))*(3*Data!$B$3*Geom!A256*Geom!B256^2+Geom!A256^3-3*Data!$B$7^2*Geom!A256+2*Data!$B$7^3+Data!$B$8^2*(4+5*Data!$B$3)*(Data!$B$7-Geom!A256))</f>
        <v>-1.1580073799999999</v>
      </c>
      <c r="F256" s="5">
        <v>0</v>
      </c>
      <c r="G256" s="5">
        <f t="shared" si="12"/>
        <v>10.70905056</v>
      </c>
      <c r="H256" s="5">
        <f t="shared" si="13"/>
        <v>-9.1580073800000008</v>
      </c>
      <c r="I256" s="5">
        <f t="shared" si="14"/>
        <v>0</v>
      </c>
      <c r="J256" s="6">
        <f>-Data!$B$1*Geom!A256*Geom!B256/Data!$B$4</f>
        <v>-3.2256</v>
      </c>
      <c r="K256" s="6">
        <v>0</v>
      </c>
      <c r="L256" s="6">
        <f>Data!$B$1*(Geom!B256^2-Data!$B$8^2)/(2*Data!$B$4)</f>
        <v>1.7712000000000001</v>
      </c>
      <c r="M256" s="6">
        <f>(1/Data!$B$2)*(Geom!J256-Data!$B$3*Geom!K256)</f>
        <v>-8.0639999999999998E-4</v>
      </c>
      <c r="N256" s="6">
        <f>(1/Data!$B$2)*(Geom!K256-Data!$B$3*Geom!J256)</f>
        <v>2.4191999999999999E-4</v>
      </c>
      <c r="O256" s="6">
        <f>Geom!L256/Data!$B$6</f>
        <v>1.1512800000000002E-3</v>
      </c>
      <c r="P256" s="6">
        <f t="shared" si="15"/>
        <v>2.3201354880000003E-3</v>
      </c>
    </row>
    <row r="257" spans="1:16" x14ac:dyDescent="0.25">
      <c r="A257" s="5">
        <v>10.5</v>
      </c>
      <c r="B257" s="5">
        <v>-7</v>
      </c>
      <c r="C257" s="5">
        <v>0</v>
      </c>
      <c r="D257" s="5">
        <f>(Data!$B$1*Geom!B257/(6*Data!$B$2*Data!$B$4))*(3*(Data!$B$7^2-Geom!A257^2)+(2+Data!$B$3)*(Geom!B257^2-Data!$B$8^2))</f>
        <v>0.18253284</v>
      </c>
      <c r="E257" s="5">
        <f>(Data!$B$1/(6*Data!$B$2*Data!$B$4))*(3*Data!$B$3*Geom!A257*Geom!B257^2+Geom!A257^3-3*Data!$B$7^2*Geom!A257+2*Data!$B$7^3+Data!$B$8^2*(4+5*Data!$B$3)*(Data!$B$7-Geom!A257))</f>
        <v>-1.1577805800000001</v>
      </c>
      <c r="F257" s="5">
        <v>0</v>
      </c>
      <c r="G257" s="5">
        <f t="shared" si="12"/>
        <v>10.68253284</v>
      </c>
      <c r="H257" s="5">
        <f t="shared" si="13"/>
        <v>-8.1577805800000007</v>
      </c>
      <c r="I257" s="5">
        <f t="shared" si="14"/>
        <v>0</v>
      </c>
      <c r="J257" s="6">
        <f>-Data!$B$1*Geom!A257*Geom!B257/Data!$B$4</f>
        <v>-2.8224</v>
      </c>
      <c r="K257" s="6">
        <v>0</v>
      </c>
      <c r="L257" s="6">
        <f>Data!$B$1*(Geom!B257^2-Data!$B$8^2)/(2*Data!$B$4)</f>
        <v>2.0592000000000001</v>
      </c>
      <c r="M257" s="6">
        <f>(1/Data!$B$2)*(Geom!J257-Data!$B$3*Geom!K257)</f>
        <v>-7.0560000000000002E-4</v>
      </c>
      <c r="N257" s="6">
        <f>(1/Data!$B$2)*(Geom!K257-Data!$B$3*Geom!J257)</f>
        <v>2.1168000000000001E-4</v>
      </c>
      <c r="O257" s="6">
        <f>Geom!L257/Data!$B$6</f>
        <v>1.3384800000000002E-3</v>
      </c>
      <c r="P257" s="6">
        <f t="shared" si="15"/>
        <v>2.3738417280000004E-3</v>
      </c>
    </row>
    <row r="258" spans="1:16" x14ac:dyDescent="0.25">
      <c r="A258" s="5">
        <v>10.5</v>
      </c>
      <c r="B258" s="5">
        <v>-6</v>
      </c>
      <c r="C258" s="5">
        <v>0</v>
      </c>
      <c r="D258" s="5">
        <f>(Data!$B$1*Geom!B258/(6*Data!$B$2*Data!$B$4))*(3*(Data!$B$7^2-Geom!A258^2)+(2+Data!$B$3)*(Geom!B258^2-Data!$B$8^2))</f>
        <v>0.15616967999999998</v>
      </c>
      <c r="E258" s="5">
        <f>(Data!$B$1/(6*Data!$B$2*Data!$B$4))*(3*Data!$B$3*Geom!A258*Geom!B258^2+Geom!A258^3-3*Data!$B$7^2*Geom!A258+2*Data!$B$7^3+Data!$B$8^2*(4+5*Data!$B$3)*(Data!$B$7-Geom!A258))</f>
        <v>-1.1575840199999998</v>
      </c>
      <c r="F258" s="5">
        <v>0</v>
      </c>
      <c r="G258" s="5">
        <f t="shared" si="12"/>
        <v>10.65616968</v>
      </c>
      <c r="H258" s="5">
        <f t="shared" si="13"/>
        <v>-7.1575840199999998</v>
      </c>
      <c r="I258" s="5">
        <f t="shared" si="14"/>
        <v>0</v>
      </c>
      <c r="J258" s="6">
        <f>-Data!$B$1*Geom!A258*Geom!B258/Data!$B$4</f>
        <v>-2.4192</v>
      </c>
      <c r="K258" s="6">
        <v>0</v>
      </c>
      <c r="L258" s="6">
        <f>Data!$B$1*(Geom!B258^2-Data!$B$8^2)/(2*Data!$B$4)</f>
        <v>2.3088000000000002</v>
      </c>
      <c r="M258" s="6">
        <f>(1/Data!$B$2)*(Geom!J258-Data!$B$3*Geom!K258)</f>
        <v>-6.0480000000000006E-4</v>
      </c>
      <c r="N258" s="6">
        <f>(1/Data!$B$2)*(Geom!K258-Data!$B$3*Geom!J258)</f>
        <v>1.8144E-4</v>
      </c>
      <c r="O258" s="6">
        <f>Geom!L258/Data!$B$6</f>
        <v>1.5007200000000003E-3</v>
      </c>
      <c r="P258" s="6">
        <f t="shared" si="15"/>
        <v>2.4639972480000006E-3</v>
      </c>
    </row>
    <row r="259" spans="1:16" x14ac:dyDescent="0.25">
      <c r="A259" s="5">
        <v>10.5</v>
      </c>
      <c r="B259" s="5">
        <v>-5</v>
      </c>
      <c r="C259" s="5">
        <v>0</v>
      </c>
      <c r="D259" s="5">
        <f>(Data!$B$1*Geom!B259/(6*Data!$B$2*Data!$B$4))*(3*(Data!$B$7^2-Geom!A259^2)+(2+Data!$B$3)*(Geom!B259^2-Data!$B$8^2))</f>
        <v>0.129939</v>
      </c>
      <c r="E259" s="5">
        <f>(Data!$B$1/(6*Data!$B$2*Data!$B$4))*(3*Data!$B$3*Geom!A259*Geom!B259^2+Geom!A259^3-3*Data!$B$7^2*Geom!A259+2*Data!$B$7^3+Data!$B$8^2*(4+5*Data!$B$3)*(Data!$B$7-Geom!A259))</f>
        <v>-1.1574176999999999</v>
      </c>
      <c r="F259" s="5">
        <v>0</v>
      </c>
      <c r="G259" s="5">
        <f t="shared" ref="G259:G322" si="16">A259+D259</f>
        <v>10.629939</v>
      </c>
      <c r="H259" s="5">
        <f t="shared" ref="H259:H322" si="17">B259+E259</f>
        <v>-6.1574176999999999</v>
      </c>
      <c r="I259" s="5">
        <f t="shared" ref="I259:I322" si="18">C259+F259</f>
        <v>0</v>
      </c>
      <c r="J259" s="6">
        <f>-Data!$B$1*Geom!A259*Geom!B259/Data!$B$4</f>
        <v>-2.016</v>
      </c>
      <c r="K259" s="6">
        <v>0</v>
      </c>
      <c r="L259" s="6">
        <f>Data!$B$1*(Geom!B259^2-Data!$B$8^2)/(2*Data!$B$4)</f>
        <v>2.52</v>
      </c>
      <c r="M259" s="6">
        <f>(1/Data!$B$2)*(Geom!J259-Data!$B$3*Geom!K259)</f>
        <v>-5.04E-4</v>
      </c>
      <c r="N259" s="6">
        <f>(1/Data!$B$2)*(Geom!K259-Data!$B$3*Geom!J259)</f>
        <v>1.5120000000000002E-4</v>
      </c>
      <c r="O259" s="6">
        <f>Geom!L259/Data!$B$6</f>
        <v>1.6380000000000001E-3</v>
      </c>
      <c r="P259" s="6">
        <f t="shared" ref="P259:P322" si="19">0.5*(J259*M259+K259*N259+L259*O259)</f>
        <v>2.571912E-3</v>
      </c>
    </row>
    <row r="260" spans="1:16" x14ac:dyDescent="0.25">
      <c r="A260" s="5">
        <v>10.5</v>
      </c>
      <c r="B260" s="5">
        <v>-4</v>
      </c>
      <c r="C260" s="5">
        <v>0</v>
      </c>
      <c r="D260" s="5">
        <f>(Data!$B$1*Geom!B260/(6*Data!$B$2*Data!$B$4))*(3*(Data!$B$7^2-Geom!A260^2)+(2+Data!$B$3)*(Geom!B260^2-Data!$B$8^2))</f>
        <v>0.10381871999999999</v>
      </c>
      <c r="E260" s="5">
        <f>(Data!$B$1/(6*Data!$B$2*Data!$B$4))*(3*Data!$B$3*Geom!A260*Geom!B260^2+Geom!A260^3-3*Data!$B$7^2*Geom!A260+2*Data!$B$7^3+Data!$B$8^2*(4+5*Data!$B$3)*(Data!$B$7-Geom!A260))</f>
        <v>-1.1572816199999998</v>
      </c>
      <c r="F260" s="5">
        <v>0</v>
      </c>
      <c r="G260" s="5">
        <f t="shared" si="16"/>
        <v>10.60381872</v>
      </c>
      <c r="H260" s="5">
        <f t="shared" si="17"/>
        <v>-5.15728162</v>
      </c>
      <c r="I260" s="5">
        <f t="shared" si="18"/>
        <v>0</v>
      </c>
      <c r="J260" s="6">
        <f>-Data!$B$1*Geom!A260*Geom!B260/Data!$B$4</f>
        <v>-1.6128</v>
      </c>
      <c r="K260" s="6">
        <v>0</v>
      </c>
      <c r="L260" s="6">
        <f>Data!$B$1*(Geom!B260^2-Data!$B$8^2)/(2*Data!$B$4)</f>
        <v>2.6928000000000001</v>
      </c>
      <c r="M260" s="6">
        <f>(1/Data!$B$2)*(Geom!J260-Data!$B$3*Geom!K260)</f>
        <v>-4.0319999999999999E-4</v>
      </c>
      <c r="N260" s="6">
        <f>(1/Data!$B$2)*(Geom!K260-Data!$B$3*Geom!J260)</f>
        <v>1.2095999999999999E-4</v>
      </c>
      <c r="O260" s="6">
        <f>Geom!L260/Data!$B$6</f>
        <v>1.7503200000000001E-3</v>
      </c>
      <c r="P260" s="6">
        <f t="shared" si="19"/>
        <v>2.6817713280000003E-3</v>
      </c>
    </row>
    <row r="261" spans="1:16" x14ac:dyDescent="0.25">
      <c r="A261" s="5">
        <v>10.5</v>
      </c>
      <c r="B261" s="5">
        <v>-3</v>
      </c>
      <c r="C261" s="5">
        <v>0</v>
      </c>
      <c r="D261" s="5">
        <f>(Data!$B$1*Geom!B261/(6*Data!$B$2*Data!$B$4))*(3*(Data!$B$7^2-Geom!A261^2)+(2+Data!$B$3)*(Geom!B261^2-Data!$B$8^2))</f>
        <v>7.7786759999999996E-2</v>
      </c>
      <c r="E261" s="5">
        <f>(Data!$B$1/(6*Data!$B$2*Data!$B$4))*(3*Data!$B$3*Geom!A261*Geom!B261^2+Geom!A261^3-3*Data!$B$7^2*Geom!A261+2*Data!$B$7^3+Data!$B$8^2*(4+5*Data!$B$3)*(Data!$B$7-Geom!A261))</f>
        <v>-1.15717578</v>
      </c>
      <c r="F261" s="5">
        <v>0</v>
      </c>
      <c r="G261" s="5">
        <f t="shared" si="16"/>
        <v>10.57778676</v>
      </c>
      <c r="H261" s="5">
        <f t="shared" si="17"/>
        <v>-4.1571757800000002</v>
      </c>
      <c r="I261" s="5">
        <f t="shared" si="18"/>
        <v>0</v>
      </c>
      <c r="J261" s="6">
        <f>-Data!$B$1*Geom!A261*Geom!B261/Data!$B$4</f>
        <v>-1.2096</v>
      </c>
      <c r="K261" s="6">
        <v>0</v>
      </c>
      <c r="L261" s="6">
        <f>Data!$B$1*(Geom!B261^2-Data!$B$8^2)/(2*Data!$B$4)</f>
        <v>2.8272000000000004</v>
      </c>
      <c r="M261" s="6">
        <f>(1/Data!$B$2)*(Geom!J261-Data!$B$3*Geom!K261)</f>
        <v>-3.0240000000000003E-4</v>
      </c>
      <c r="N261" s="6">
        <f>(1/Data!$B$2)*(Geom!K261-Data!$B$3*Geom!J261)</f>
        <v>9.0719999999999999E-5</v>
      </c>
      <c r="O261" s="6">
        <f>Geom!L261/Data!$B$6</f>
        <v>1.8376800000000004E-3</v>
      </c>
      <c r="P261" s="6">
        <f t="shared" si="19"/>
        <v>2.780635968000001E-3</v>
      </c>
    </row>
    <row r="262" spans="1:16" x14ac:dyDescent="0.25">
      <c r="A262" s="5">
        <v>10.5</v>
      </c>
      <c r="B262" s="5">
        <v>-2</v>
      </c>
      <c r="C262" s="5">
        <v>0</v>
      </c>
      <c r="D262" s="5">
        <f>(Data!$B$1*Geom!B262/(6*Data!$B$2*Data!$B$4))*(3*(Data!$B$7^2-Geom!A262^2)+(2+Data!$B$3)*(Geom!B262^2-Data!$B$8^2))</f>
        <v>5.1821039999999999E-2</v>
      </c>
      <c r="E262" s="5">
        <f>(Data!$B$1/(6*Data!$B$2*Data!$B$4))*(3*Data!$B$3*Geom!A262*Geom!B262^2+Geom!A262^3-3*Data!$B$7^2*Geom!A262+2*Data!$B$7^3+Data!$B$8^2*(4+5*Data!$B$3)*(Data!$B$7-Geom!A262))</f>
        <v>-1.15710018</v>
      </c>
      <c r="F262" s="5">
        <v>0</v>
      </c>
      <c r="G262" s="5">
        <f t="shared" si="16"/>
        <v>10.55182104</v>
      </c>
      <c r="H262" s="5">
        <f t="shared" si="17"/>
        <v>-3.15710018</v>
      </c>
      <c r="I262" s="5">
        <f t="shared" si="18"/>
        <v>0</v>
      </c>
      <c r="J262" s="6">
        <f>-Data!$B$1*Geom!A262*Geom!B262/Data!$B$4</f>
        <v>-0.80640000000000001</v>
      </c>
      <c r="K262" s="6">
        <v>0</v>
      </c>
      <c r="L262" s="6">
        <f>Data!$B$1*(Geom!B262^2-Data!$B$8^2)/(2*Data!$B$4)</f>
        <v>2.9232</v>
      </c>
      <c r="M262" s="6">
        <f>(1/Data!$B$2)*(Geom!J262-Data!$B$3*Geom!K262)</f>
        <v>-2.0159999999999999E-4</v>
      </c>
      <c r="N262" s="6">
        <f>(1/Data!$B$2)*(Geom!K262-Data!$B$3*Geom!J262)</f>
        <v>6.0479999999999997E-5</v>
      </c>
      <c r="O262" s="6">
        <f>Geom!L262/Data!$B$6</f>
        <v>1.9000800000000002E-3</v>
      </c>
      <c r="P262" s="6">
        <f t="shared" si="19"/>
        <v>2.8584420480000003E-3</v>
      </c>
    </row>
    <row r="263" spans="1:16" x14ac:dyDescent="0.25">
      <c r="A263" s="5">
        <v>10.5</v>
      </c>
      <c r="B263" s="5">
        <v>-1</v>
      </c>
      <c r="C263" s="5">
        <v>0</v>
      </c>
      <c r="D263" s="5">
        <f>(Data!$B$1*Geom!B263/(6*Data!$B$2*Data!$B$4))*(3*(Data!$B$7^2-Geom!A263^2)+(2+Data!$B$3)*(Geom!B263^2-Data!$B$8^2))</f>
        <v>2.5899479999999999E-2</v>
      </c>
      <c r="E263" s="5">
        <f>(Data!$B$1/(6*Data!$B$2*Data!$B$4))*(3*Data!$B$3*Geom!A263*Geom!B263^2+Geom!A263^3-3*Data!$B$7^2*Geom!A263+2*Data!$B$7^3+Data!$B$8^2*(4+5*Data!$B$3)*(Data!$B$7-Geom!A263))</f>
        <v>-1.1570548199999999</v>
      </c>
      <c r="F263" s="5">
        <v>0</v>
      </c>
      <c r="G263" s="5">
        <f t="shared" si="16"/>
        <v>10.52589948</v>
      </c>
      <c r="H263" s="5">
        <f t="shared" si="17"/>
        <v>-2.1570548199999999</v>
      </c>
      <c r="I263" s="5">
        <f t="shared" si="18"/>
        <v>0</v>
      </c>
      <c r="J263" s="6">
        <f>-Data!$B$1*Geom!A263*Geom!B263/Data!$B$4</f>
        <v>-0.4032</v>
      </c>
      <c r="K263" s="6">
        <v>0</v>
      </c>
      <c r="L263" s="6">
        <f>Data!$B$1*(Geom!B263^2-Data!$B$8^2)/(2*Data!$B$4)</f>
        <v>2.9808000000000003</v>
      </c>
      <c r="M263" s="6">
        <f>(1/Data!$B$2)*(Geom!J263-Data!$B$3*Geom!K263)</f>
        <v>-1.008E-4</v>
      </c>
      <c r="N263" s="6">
        <f>(1/Data!$B$2)*(Geom!K263-Data!$B$3*Geom!J263)</f>
        <v>3.0239999999999998E-5</v>
      </c>
      <c r="O263" s="6">
        <f>Geom!L263/Data!$B$6</f>
        <v>1.9375200000000003E-3</v>
      </c>
      <c r="P263" s="6">
        <f t="shared" si="19"/>
        <v>2.9080010880000009E-3</v>
      </c>
    </row>
    <row r="264" spans="1:16" x14ac:dyDescent="0.25">
      <c r="A264" s="5">
        <v>10.5</v>
      </c>
      <c r="B264" s="5">
        <v>3.21336E-11</v>
      </c>
      <c r="C264" s="5">
        <v>0</v>
      </c>
      <c r="D264" s="5">
        <f>(Data!$B$1*Geom!B264/(6*Data!$B$2*Data!$B$4))*(3*(Data!$B$7^2-Geom!A264^2)+(2+Data!$B$3)*(Geom!B264^2-Data!$B$8^2))</f>
        <v>-8.3212527888000003E-13</v>
      </c>
      <c r="E264" s="5">
        <f>(Data!$B$1/(6*Data!$B$2*Data!$B$4))*(3*Data!$B$3*Geom!A264*Geom!B264^2+Geom!A264^3-3*Data!$B$7^2*Geom!A264+2*Data!$B$7^3+Data!$B$8^2*(4+5*Data!$B$3)*(Data!$B$7-Geom!A264))</f>
        <v>-1.1570396999999999</v>
      </c>
      <c r="F264" s="5">
        <v>0</v>
      </c>
      <c r="G264" s="5">
        <f t="shared" si="16"/>
        <v>10.499999999999169</v>
      </c>
      <c r="H264" s="5">
        <f t="shared" si="17"/>
        <v>-1.1570396999678663</v>
      </c>
      <c r="I264" s="5">
        <f t="shared" si="18"/>
        <v>0</v>
      </c>
      <c r="J264" s="6">
        <f>-Data!$B$1*Geom!A264*Geom!B264/Data!$B$4</f>
        <v>1.2956267520000001E-11</v>
      </c>
      <c r="K264" s="6">
        <v>0</v>
      </c>
      <c r="L264" s="6">
        <f>Data!$B$1*(Geom!B264^2-Data!$B$8^2)/(2*Data!$B$4)</f>
        <v>3</v>
      </c>
      <c r="M264" s="6">
        <f>(1/Data!$B$2)*(Geom!J264-Data!$B$3*Geom!K264)</f>
        <v>3.2390668800000006E-15</v>
      </c>
      <c r="N264" s="6">
        <f>(1/Data!$B$2)*(Geom!K264-Data!$B$3*Geom!J264)</f>
        <v>-9.7172006400000001E-16</v>
      </c>
      <c r="O264" s="6">
        <f>Geom!L264/Data!$B$6</f>
        <v>1.9500000000000001E-3</v>
      </c>
      <c r="P264" s="6">
        <f t="shared" si="19"/>
        <v>2.9250000000000001E-3</v>
      </c>
    </row>
    <row r="265" spans="1:16" x14ac:dyDescent="0.25">
      <c r="A265" s="5">
        <v>10.5</v>
      </c>
      <c r="B265" s="5">
        <v>1</v>
      </c>
      <c r="C265" s="5">
        <v>0</v>
      </c>
      <c r="D265" s="5">
        <f>(Data!$B$1*Geom!B265/(6*Data!$B$2*Data!$B$4))*(3*(Data!$B$7^2-Geom!A265^2)+(2+Data!$B$3)*(Geom!B265^2-Data!$B$8^2))</f>
        <v>-2.5899479999999999E-2</v>
      </c>
      <c r="E265" s="5">
        <f>(Data!$B$1/(6*Data!$B$2*Data!$B$4))*(3*Data!$B$3*Geom!A265*Geom!B265^2+Geom!A265^3-3*Data!$B$7^2*Geom!A265+2*Data!$B$7^3+Data!$B$8^2*(4+5*Data!$B$3)*(Data!$B$7-Geom!A265))</f>
        <v>-1.1570548199999999</v>
      </c>
      <c r="F265" s="5">
        <v>0</v>
      </c>
      <c r="G265" s="5">
        <f t="shared" si="16"/>
        <v>10.47410052</v>
      </c>
      <c r="H265" s="5">
        <f t="shared" si="17"/>
        <v>-0.15705481999999993</v>
      </c>
      <c r="I265" s="5">
        <f t="shared" si="18"/>
        <v>0</v>
      </c>
      <c r="J265" s="6">
        <f>-Data!$B$1*Geom!A265*Geom!B265/Data!$B$4</f>
        <v>0.4032</v>
      </c>
      <c r="K265" s="6">
        <v>0</v>
      </c>
      <c r="L265" s="6">
        <f>Data!$B$1*(Geom!B265^2-Data!$B$8^2)/(2*Data!$B$4)</f>
        <v>2.9808000000000003</v>
      </c>
      <c r="M265" s="6">
        <f>(1/Data!$B$2)*(Geom!J265-Data!$B$3*Geom!K265)</f>
        <v>1.008E-4</v>
      </c>
      <c r="N265" s="6">
        <f>(1/Data!$B$2)*(Geom!K265-Data!$B$3*Geom!J265)</f>
        <v>-3.0239999999999998E-5</v>
      </c>
      <c r="O265" s="6">
        <f>Geom!L265/Data!$B$6</f>
        <v>1.9375200000000003E-3</v>
      </c>
      <c r="P265" s="6">
        <f t="shared" si="19"/>
        <v>2.9080010880000009E-3</v>
      </c>
    </row>
    <row r="266" spans="1:16" x14ac:dyDescent="0.25">
      <c r="A266" s="5">
        <v>10.5</v>
      </c>
      <c r="B266" s="5">
        <v>2</v>
      </c>
      <c r="C266" s="5">
        <v>0</v>
      </c>
      <c r="D266" s="5">
        <f>(Data!$B$1*Geom!B266/(6*Data!$B$2*Data!$B$4))*(3*(Data!$B$7^2-Geom!A266^2)+(2+Data!$B$3)*(Geom!B266^2-Data!$B$8^2))</f>
        <v>-5.1821039999999999E-2</v>
      </c>
      <c r="E266" s="5">
        <f>(Data!$B$1/(6*Data!$B$2*Data!$B$4))*(3*Data!$B$3*Geom!A266*Geom!B266^2+Geom!A266^3-3*Data!$B$7^2*Geom!A266+2*Data!$B$7^3+Data!$B$8^2*(4+5*Data!$B$3)*(Data!$B$7-Geom!A266))</f>
        <v>-1.15710018</v>
      </c>
      <c r="F266" s="5">
        <v>0</v>
      </c>
      <c r="G266" s="5">
        <f t="shared" si="16"/>
        <v>10.44817896</v>
      </c>
      <c r="H266" s="5">
        <f t="shared" si="17"/>
        <v>0.84289981999999997</v>
      </c>
      <c r="I266" s="5">
        <f t="shared" si="18"/>
        <v>0</v>
      </c>
      <c r="J266" s="6">
        <f>-Data!$B$1*Geom!A266*Geom!B266/Data!$B$4</f>
        <v>0.80640000000000001</v>
      </c>
      <c r="K266" s="6">
        <v>0</v>
      </c>
      <c r="L266" s="6">
        <f>Data!$B$1*(Geom!B266^2-Data!$B$8^2)/(2*Data!$B$4)</f>
        <v>2.9232</v>
      </c>
      <c r="M266" s="6">
        <f>(1/Data!$B$2)*(Geom!J266-Data!$B$3*Geom!K266)</f>
        <v>2.0159999999999999E-4</v>
      </c>
      <c r="N266" s="6">
        <f>(1/Data!$B$2)*(Geom!K266-Data!$B$3*Geom!J266)</f>
        <v>-6.0479999999999997E-5</v>
      </c>
      <c r="O266" s="6">
        <f>Geom!L266/Data!$B$6</f>
        <v>1.9000800000000002E-3</v>
      </c>
      <c r="P266" s="6">
        <f t="shared" si="19"/>
        <v>2.8584420480000003E-3</v>
      </c>
    </row>
    <row r="267" spans="1:16" x14ac:dyDescent="0.25">
      <c r="A267" s="5">
        <v>10.5</v>
      </c>
      <c r="B267" s="5">
        <v>3</v>
      </c>
      <c r="C267" s="5">
        <v>0</v>
      </c>
      <c r="D267" s="5">
        <f>(Data!$B$1*Geom!B267/(6*Data!$B$2*Data!$B$4))*(3*(Data!$B$7^2-Geom!A267^2)+(2+Data!$B$3)*(Geom!B267^2-Data!$B$8^2))</f>
        <v>-7.7786759999999996E-2</v>
      </c>
      <c r="E267" s="5">
        <f>(Data!$B$1/(6*Data!$B$2*Data!$B$4))*(3*Data!$B$3*Geom!A267*Geom!B267^2+Geom!A267^3-3*Data!$B$7^2*Geom!A267+2*Data!$B$7^3+Data!$B$8^2*(4+5*Data!$B$3)*(Data!$B$7-Geom!A267))</f>
        <v>-1.15717578</v>
      </c>
      <c r="F267" s="5">
        <v>0</v>
      </c>
      <c r="G267" s="5">
        <f t="shared" si="16"/>
        <v>10.42221324</v>
      </c>
      <c r="H267" s="5">
        <f t="shared" si="17"/>
        <v>1.84282422</v>
      </c>
      <c r="I267" s="5">
        <f t="shared" si="18"/>
        <v>0</v>
      </c>
      <c r="J267" s="6">
        <f>-Data!$B$1*Geom!A267*Geom!B267/Data!$B$4</f>
        <v>1.2096</v>
      </c>
      <c r="K267" s="6">
        <v>0</v>
      </c>
      <c r="L267" s="6">
        <f>Data!$B$1*(Geom!B267^2-Data!$B$8^2)/(2*Data!$B$4)</f>
        <v>2.8272000000000004</v>
      </c>
      <c r="M267" s="6">
        <f>(1/Data!$B$2)*(Geom!J267-Data!$B$3*Geom!K267)</f>
        <v>3.0240000000000003E-4</v>
      </c>
      <c r="N267" s="6">
        <f>(1/Data!$B$2)*(Geom!K267-Data!$B$3*Geom!J267)</f>
        <v>-9.0719999999999999E-5</v>
      </c>
      <c r="O267" s="6">
        <f>Geom!L267/Data!$B$6</f>
        <v>1.8376800000000004E-3</v>
      </c>
      <c r="P267" s="6">
        <f t="shared" si="19"/>
        <v>2.780635968000001E-3</v>
      </c>
    </row>
    <row r="268" spans="1:16" x14ac:dyDescent="0.25">
      <c r="A268" s="5">
        <v>10.5</v>
      </c>
      <c r="B268" s="5">
        <v>4</v>
      </c>
      <c r="C268" s="5">
        <v>0</v>
      </c>
      <c r="D268" s="5">
        <f>(Data!$B$1*Geom!B268/(6*Data!$B$2*Data!$B$4))*(3*(Data!$B$7^2-Geom!A268^2)+(2+Data!$B$3)*(Geom!B268^2-Data!$B$8^2))</f>
        <v>-0.10381871999999999</v>
      </c>
      <c r="E268" s="5">
        <f>(Data!$B$1/(6*Data!$B$2*Data!$B$4))*(3*Data!$B$3*Geom!A268*Geom!B268^2+Geom!A268^3-3*Data!$B$7^2*Geom!A268+2*Data!$B$7^3+Data!$B$8^2*(4+5*Data!$B$3)*(Data!$B$7-Geom!A268))</f>
        <v>-1.1572816199999998</v>
      </c>
      <c r="F268" s="5">
        <v>0</v>
      </c>
      <c r="G268" s="5">
        <f t="shared" si="16"/>
        <v>10.39618128</v>
      </c>
      <c r="H268" s="5">
        <f t="shared" si="17"/>
        <v>2.84271838</v>
      </c>
      <c r="I268" s="5">
        <f t="shared" si="18"/>
        <v>0</v>
      </c>
      <c r="J268" s="6">
        <f>-Data!$B$1*Geom!A268*Geom!B268/Data!$B$4</f>
        <v>1.6128</v>
      </c>
      <c r="K268" s="6">
        <v>0</v>
      </c>
      <c r="L268" s="6">
        <f>Data!$B$1*(Geom!B268^2-Data!$B$8^2)/(2*Data!$B$4)</f>
        <v>2.6928000000000001</v>
      </c>
      <c r="M268" s="6">
        <f>(1/Data!$B$2)*(Geom!J268-Data!$B$3*Geom!K268)</f>
        <v>4.0319999999999999E-4</v>
      </c>
      <c r="N268" s="6">
        <f>(1/Data!$B$2)*(Geom!K268-Data!$B$3*Geom!J268)</f>
        <v>-1.2095999999999999E-4</v>
      </c>
      <c r="O268" s="6">
        <f>Geom!L268/Data!$B$6</f>
        <v>1.7503200000000001E-3</v>
      </c>
      <c r="P268" s="6">
        <f t="shared" si="19"/>
        <v>2.6817713280000003E-3</v>
      </c>
    </row>
    <row r="269" spans="1:16" x14ac:dyDescent="0.25">
      <c r="A269" s="5">
        <v>10.5</v>
      </c>
      <c r="B269" s="5">
        <v>5</v>
      </c>
      <c r="C269" s="5">
        <v>0</v>
      </c>
      <c r="D269" s="5">
        <f>(Data!$B$1*Geom!B269/(6*Data!$B$2*Data!$B$4))*(3*(Data!$B$7^2-Geom!A269^2)+(2+Data!$B$3)*(Geom!B269^2-Data!$B$8^2))</f>
        <v>-0.129939</v>
      </c>
      <c r="E269" s="5">
        <f>(Data!$B$1/(6*Data!$B$2*Data!$B$4))*(3*Data!$B$3*Geom!A269*Geom!B269^2+Geom!A269^3-3*Data!$B$7^2*Geom!A269+2*Data!$B$7^3+Data!$B$8^2*(4+5*Data!$B$3)*(Data!$B$7-Geom!A269))</f>
        <v>-1.1574176999999999</v>
      </c>
      <c r="F269" s="5">
        <v>0</v>
      </c>
      <c r="G269" s="5">
        <f t="shared" si="16"/>
        <v>10.370061</v>
      </c>
      <c r="H269" s="5">
        <f t="shared" si="17"/>
        <v>3.8425823000000001</v>
      </c>
      <c r="I269" s="5">
        <f t="shared" si="18"/>
        <v>0</v>
      </c>
      <c r="J269" s="6">
        <f>-Data!$B$1*Geom!A269*Geom!B269/Data!$B$4</f>
        <v>2.016</v>
      </c>
      <c r="K269" s="6">
        <v>0</v>
      </c>
      <c r="L269" s="6">
        <f>Data!$B$1*(Geom!B269^2-Data!$B$8^2)/(2*Data!$B$4)</f>
        <v>2.52</v>
      </c>
      <c r="M269" s="6">
        <f>(1/Data!$B$2)*(Geom!J269-Data!$B$3*Geom!K269)</f>
        <v>5.04E-4</v>
      </c>
      <c r="N269" s="6">
        <f>(1/Data!$B$2)*(Geom!K269-Data!$B$3*Geom!J269)</f>
        <v>-1.5120000000000002E-4</v>
      </c>
      <c r="O269" s="6">
        <f>Geom!L269/Data!$B$6</f>
        <v>1.6380000000000001E-3</v>
      </c>
      <c r="P269" s="6">
        <f t="shared" si="19"/>
        <v>2.571912E-3</v>
      </c>
    </row>
    <row r="270" spans="1:16" x14ac:dyDescent="0.25">
      <c r="A270" s="5">
        <v>10.5</v>
      </c>
      <c r="B270" s="5">
        <v>6</v>
      </c>
      <c r="C270" s="5">
        <v>0</v>
      </c>
      <c r="D270" s="5">
        <f>(Data!$B$1*Geom!B270/(6*Data!$B$2*Data!$B$4))*(3*(Data!$B$7^2-Geom!A270^2)+(2+Data!$B$3)*(Geom!B270^2-Data!$B$8^2))</f>
        <v>-0.15616967999999998</v>
      </c>
      <c r="E270" s="5">
        <f>(Data!$B$1/(6*Data!$B$2*Data!$B$4))*(3*Data!$B$3*Geom!A270*Geom!B270^2+Geom!A270^3-3*Data!$B$7^2*Geom!A270+2*Data!$B$7^3+Data!$B$8^2*(4+5*Data!$B$3)*(Data!$B$7-Geom!A270))</f>
        <v>-1.1575840199999998</v>
      </c>
      <c r="F270" s="5">
        <v>0</v>
      </c>
      <c r="G270" s="5">
        <f t="shared" si="16"/>
        <v>10.34383032</v>
      </c>
      <c r="H270" s="5">
        <f t="shared" si="17"/>
        <v>4.8424159800000002</v>
      </c>
      <c r="I270" s="5">
        <f t="shared" si="18"/>
        <v>0</v>
      </c>
      <c r="J270" s="6">
        <f>-Data!$B$1*Geom!A270*Geom!B270/Data!$B$4</f>
        <v>2.4192</v>
      </c>
      <c r="K270" s="6">
        <v>0</v>
      </c>
      <c r="L270" s="6">
        <f>Data!$B$1*(Geom!B270^2-Data!$B$8^2)/(2*Data!$B$4)</f>
        <v>2.3088000000000002</v>
      </c>
      <c r="M270" s="6">
        <f>(1/Data!$B$2)*(Geom!J270-Data!$B$3*Geom!K270)</f>
        <v>6.0480000000000006E-4</v>
      </c>
      <c r="N270" s="6">
        <f>(1/Data!$B$2)*(Geom!K270-Data!$B$3*Geom!J270)</f>
        <v>-1.8144E-4</v>
      </c>
      <c r="O270" s="6">
        <f>Geom!L270/Data!$B$6</f>
        <v>1.5007200000000003E-3</v>
      </c>
      <c r="P270" s="6">
        <f t="shared" si="19"/>
        <v>2.4639972480000006E-3</v>
      </c>
    </row>
    <row r="271" spans="1:16" x14ac:dyDescent="0.25">
      <c r="A271" s="5">
        <v>10.5</v>
      </c>
      <c r="B271" s="5">
        <v>7</v>
      </c>
      <c r="C271" s="5">
        <v>0</v>
      </c>
      <c r="D271" s="5">
        <f>(Data!$B$1*Geom!B271/(6*Data!$B$2*Data!$B$4))*(3*(Data!$B$7^2-Geom!A271^2)+(2+Data!$B$3)*(Geom!B271^2-Data!$B$8^2))</f>
        <v>-0.18253284</v>
      </c>
      <c r="E271" s="5">
        <f>(Data!$B$1/(6*Data!$B$2*Data!$B$4))*(3*Data!$B$3*Geom!A271*Geom!B271^2+Geom!A271^3-3*Data!$B$7^2*Geom!A271+2*Data!$B$7^3+Data!$B$8^2*(4+5*Data!$B$3)*(Data!$B$7-Geom!A271))</f>
        <v>-1.1577805800000001</v>
      </c>
      <c r="F271" s="5">
        <v>0</v>
      </c>
      <c r="G271" s="5">
        <f t="shared" si="16"/>
        <v>10.31746716</v>
      </c>
      <c r="H271" s="5">
        <f t="shared" si="17"/>
        <v>5.8422194200000002</v>
      </c>
      <c r="I271" s="5">
        <f t="shared" si="18"/>
        <v>0</v>
      </c>
      <c r="J271" s="6">
        <f>-Data!$B$1*Geom!A271*Geom!B271/Data!$B$4</f>
        <v>2.8224</v>
      </c>
      <c r="K271" s="6">
        <v>0</v>
      </c>
      <c r="L271" s="6">
        <f>Data!$B$1*(Geom!B271^2-Data!$B$8^2)/(2*Data!$B$4)</f>
        <v>2.0592000000000001</v>
      </c>
      <c r="M271" s="6">
        <f>(1/Data!$B$2)*(Geom!J271-Data!$B$3*Geom!K271)</f>
        <v>7.0560000000000002E-4</v>
      </c>
      <c r="N271" s="6">
        <f>(1/Data!$B$2)*(Geom!K271-Data!$B$3*Geom!J271)</f>
        <v>-2.1168000000000001E-4</v>
      </c>
      <c r="O271" s="6">
        <f>Geom!L271/Data!$B$6</f>
        <v>1.3384800000000002E-3</v>
      </c>
      <c r="P271" s="6">
        <f t="shared" si="19"/>
        <v>2.3738417280000004E-3</v>
      </c>
    </row>
    <row r="272" spans="1:16" x14ac:dyDescent="0.25">
      <c r="A272" s="5">
        <v>10.5</v>
      </c>
      <c r="B272" s="5">
        <v>8</v>
      </c>
      <c r="C272" s="5">
        <v>0</v>
      </c>
      <c r="D272" s="5">
        <f>(Data!$B$1*Geom!B272/(6*Data!$B$2*Data!$B$4))*(3*(Data!$B$7^2-Geom!A272^2)+(2+Data!$B$3)*(Geom!B272^2-Data!$B$8^2))</f>
        <v>-0.20905056</v>
      </c>
      <c r="E272" s="5">
        <f>(Data!$B$1/(6*Data!$B$2*Data!$B$4))*(3*Data!$B$3*Geom!A272*Geom!B272^2+Geom!A272^3-3*Data!$B$7^2*Geom!A272+2*Data!$B$7^3+Data!$B$8^2*(4+5*Data!$B$3)*(Data!$B$7-Geom!A272))</f>
        <v>-1.1580073799999999</v>
      </c>
      <c r="F272" s="5">
        <v>0</v>
      </c>
      <c r="G272" s="5">
        <f t="shared" si="16"/>
        <v>10.29094944</v>
      </c>
      <c r="H272" s="5">
        <f t="shared" si="17"/>
        <v>6.8419926200000001</v>
      </c>
      <c r="I272" s="5">
        <f t="shared" si="18"/>
        <v>0</v>
      </c>
      <c r="J272" s="6">
        <f>-Data!$B$1*Geom!A272*Geom!B272/Data!$B$4</f>
        <v>3.2256</v>
      </c>
      <c r="K272" s="6">
        <v>0</v>
      </c>
      <c r="L272" s="6">
        <f>Data!$B$1*(Geom!B272^2-Data!$B$8^2)/(2*Data!$B$4)</f>
        <v>1.7712000000000001</v>
      </c>
      <c r="M272" s="6">
        <f>(1/Data!$B$2)*(Geom!J272-Data!$B$3*Geom!K272)</f>
        <v>8.0639999999999998E-4</v>
      </c>
      <c r="N272" s="6">
        <f>(1/Data!$B$2)*(Geom!K272-Data!$B$3*Geom!J272)</f>
        <v>-2.4191999999999999E-4</v>
      </c>
      <c r="O272" s="6">
        <f>Geom!L272/Data!$B$6</f>
        <v>1.1512800000000002E-3</v>
      </c>
      <c r="P272" s="6">
        <f t="shared" si="19"/>
        <v>2.3201354880000003E-3</v>
      </c>
    </row>
    <row r="273" spans="1:16" x14ac:dyDescent="0.25">
      <c r="A273" s="5">
        <v>10.5</v>
      </c>
      <c r="B273" s="5">
        <v>9</v>
      </c>
      <c r="C273" s="5">
        <v>0</v>
      </c>
      <c r="D273" s="5">
        <f>(Data!$B$1*Geom!B273/(6*Data!$B$2*Data!$B$4))*(3*(Data!$B$7^2-Geom!A273^2)+(2+Data!$B$3)*(Geom!B273^2-Data!$B$8^2))</f>
        <v>-0.23574491999999997</v>
      </c>
      <c r="E273" s="5">
        <f>(Data!$B$1/(6*Data!$B$2*Data!$B$4))*(3*Data!$B$3*Geom!A273*Geom!B273^2+Geom!A273^3-3*Data!$B$7^2*Geom!A273+2*Data!$B$7^3+Data!$B$8^2*(4+5*Data!$B$3)*(Data!$B$7-Geom!A273))</f>
        <v>-1.1582644199999999</v>
      </c>
      <c r="F273" s="5">
        <v>0</v>
      </c>
      <c r="G273" s="5">
        <f t="shared" si="16"/>
        <v>10.26425508</v>
      </c>
      <c r="H273" s="5">
        <f t="shared" si="17"/>
        <v>7.8417355799999999</v>
      </c>
      <c r="I273" s="5">
        <f t="shared" si="18"/>
        <v>0</v>
      </c>
      <c r="J273" s="6">
        <f>-Data!$B$1*Geom!A273*Geom!B273/Data!$B$4</f>
        <v>3.6288</v>
      </c>
      <c r="K273" s="6">
        <v>0</v>
      </c>
      <c r="L273" s="6">
        <f>Data!$B$1*(Geom!B273^2-Data!$B$8^2)/(2*Data!$B$4)</f>
        <v>1.4448000000000001</v>
      </c>
      <c r="M273" s="6">
        <f>(1/Data!$B$2)*(Geom!J273-Data!$B$3*Geom!K273)</f>
        <v>9.0720000000000004E-4</v>
      </c>
      <c r="N273" s="6">
        <f>(1/Data!$B$2)*(Geom!K273-Data!$B$3*Geom!J273)</f>
        <v>-2.7216000000000002E-4</v>
      </c>
      <c r="O273" s="6">
        <f>Geom!L273/Data!$B$6</f>
        <v>9.391200000000001E-4</v>
      </c>
      <c r="P273" s="6">
        <f t="shared" si="19"/>
        <v>2.3244439680000003E-3</v>
      </c>
    </row>
    <row r="274" spans="1:16" x14ac:dyDescent="0.25">
      <c r="A274" s="5">
        <v>10.5</v>
      </c>
      <c r="B274" s="5">
        <v>10</v>
      </c>
      <c r="C274" s="5">
        <v>0</v>
      </c>
      <c r="D274" s="5">
        <f>(Data!$B$1*Geom!B274/(6*Data!$B$2*Data!$B$4))*(3*(Data!$B$7^2-Geom!A274^2)+(2+Data!$B$3)*(Geom!B274^2-Data!$B$8^2))</f>
        <v>-0.26263799999999998</v>
      </c>
      <c r="E274" s="5">
        <f>(Data!$B$1/(6*Data!$B$2*Data!$B$4))*(3*Data!$B$3*Geom!A274*Geom!B274^2+Geom!A274^3-3*Data!$B$7^2*Geom!A274+2*Data!$B$7^3+Data!$B$8^2*(4+5*Data!$B$3)*(Data!$B$7-Geom!A274))</f>
        <v>-1.1585516999999999</v>
      </c>
      <c r="F274" s="5">
        <v>0</v>
      </c>
      <c r="G274" s="5">
        <f t="shared" si="16"/>
        <v>10.237361999999999</v>
      </c>
      <c r="H274" s="5">
        <f t="shared" si="17"/>
        <v>8.8414482999999997</v>
      </c>
      <c r="I274" s="5">
        <f t="shared" si="18"/>
        <v>0</v>
      </c>
      <c r="J274" s="6">
        <f>-Data!$B$1*Geom!A274*Geom!B274/Data!$B$4</f>
        <v>4.032</v>
      </c>
      <c r="K274" s="6">
        <v>0</v>
      </c>
      <c r="L274" s="6">
        <f>Data!$B$1*(Geom!B274^2-Data!$B$8^2)/(2*Data!$B$4)</f>
        <v>1.08</v>
      </c>
      <c r="M274" s="6">
        <f>(1/Data!$B$2)*(Geom!J274-Data!$B$3*Geom!K274)</f>
        <v>1.008E-3</v>
      </c>
      <c r="N274" s="6">
        <f>(1/Data!$B$2)*(Geom!K274-Data!$B$3*Geom!J274)</f>
        <v>-3.0240000000000003E-4</v>
      </c>
      <c r="O274" s="6">
        <f>Geom!L274/Data!$B$6</f>
        <v>7.0200000000000015E-4</v>
      </c>
      <c r="P274" s="6">
        <f t="shared" si="19"/>
        <v>2.4112079999999998E-3</v>
      </c>
    </row>
    <row r="275" spans="1:16" x14ac:dyDescent="0.25">
      <c r="A275" s="5">
        <v>10.5</v>
      </c>
      <c r="B275" s="5">
        <v>11</v>
      </c>
      <c r="C275" s="5">
        <v>0</v>
      </c>
      <c r="D275" s="5">
        <f>(Data!$B$1*Geom!B275/(6*Data!$B$2*Data!$B$4))*(3*(Data!$B$7^2-Geom!A275^2)+(2+Data!$B$3)*(Geom!B275^2-Data!$B$8^2))</f>
        <v>-0.28975188000000002</v>
      </c>
      <c r="E275" s="5">
        <f>(Data!$B$1/(6*Data!$B$2*Data!$B$4))*(3*Data!$B$3*Geom!A275*Geom!B275^2+Geom!A275^3-3*Data!$B$7^2*Geom!A275+2*Data!$B$7^3+Data!$B$8^2*(4+5*Data!$B$3)*(Data!$B$7-Geom!A275))</f>
        <v>-1.1588692199999999</v>
      </c>
      <c r="F275" s="5">
        <v>0</v>
      </c>
      <c r="G275" s="5">
        <f t="shared" si="16"/>
        <v>10.210248119999999</v>
      </c>
      <c r="H275" s="5">
        <f t="shared" si="17"/>
        <v>9.8411307800000003</v>
      </c>
      <c r="I275" s="5">
        <f t="shared" si="18"/>
        <v>0</v>
      </c>
      <c r="J275" s="6">
        <f>-Data!$B$1*Geom!A275*Geom!B275/Data!$B$4</f>
        <v>4.4352</v>
      </c>
      <c r="K275" s="6">
        <v>0</v>
      </c>
      <c r="L275" s="6">
        <f>Data!$B$1*(Geom!B275^2-Data!$B$8^2)/(2*Data!$B$4)</f>
        <v>0.67680000000000007</v>
      </c>
      <c r="M275" s="6">
        <f>(1/Data!$B$2)*(Geom!J275-Data!$B$3*Geom!K275)</f>
        <v>1.1088000000000001E-3</v>
      </c>
      <c r="N275" s="6">
        <f>(1/Data!$B$2)*(Geom!K275-Data!$B$3*Geom!J275)</f>
        <v>-3.3263999999999999E-4</v>
      </c>
      <c r="O275" s="6">
        <f>Geom!L275/Data!$B$6</f>
        <v>4.3992000000000006E-4</v>
      </c>
      <c r="P275" s="6">
        <f t="shared" si="19"/>
        <v>2.6077438080000003E-3</v>
      </c>
    </row>
    <row r="276" spans="1:16" x14ac:dyDescent="0.25">
      <c r="A276" s="5">
        <v>10.5</v>
      </c>
      <c r="B276" s="5">
        <v>12</v>
      </c>
      <c r="C276" s="5">
        <v>0</v>
      </c>
      <c r="D276" s="5">
        <f>(Data!$B$1*Geom!B276/(6*Data!$B$2*Data!$B$4))*(3*(Data!$B$7^2-Geom!A276^2)+(2+Data!$B$3)*(Geom!B276^2-Data!$B$8^2))</f>
        <v>-0.31710864</v>
      </c>
      <c r="E276" s="5">
        <f>(Data!$B$1/(6*Data!$B$2*Data!$B$4))*(3*Data!$B$3*Geom!A276*Geom!B276^2+Geom!A276^3-3*Data!$B$7^2*Geom!A276+2*Data!$B$7^3+Data!$B$8^2*(4+5*Data!$B$3)*(Data!$B$7-Geom!A276))</f>
        <v>-1.1592169800000001</v>
      </c>
      <c r="F276" s="5">
        <v>0</v>
      </c>
      <c r="G276" s="5">
        <f t="shared" si="16"/>
        <v>10.182891359999999</v>
      </c>
      <c r="H276" s="5">
        <f t="shared" si="17"/>
        <v>10.84078302</v>
      </c>
      <c r="I276" s="5">
        <f t="shared" si="18"/>
        <v>0</v>
      </c>
      <c r="J276" s="6">
        <f>-Data!$B$1*Geom!A276*Geom!B276/Data!$B$4</f>
        <v>4.8384</v>
      </c>
      <c r="K276" s="6">
        <v>0</v>
      </c>
      <c r="L276" s="6">
        <f>Data!$B$1*(Geom!B276^2-Data!$B$8^2)/(2*Data!$B$4)</f>
        <v>0.23520000000000002</v>
      </c>
      <c r="M276" s="6">
        <f>(1/Data!$B$2)*(Geom!J276-Data!$B$3*Geom!K276)</f>
        <v>1.2096000000000001E-3</v>
      </c>
      <c r="N276" s="6">
        <f>(1/Data!$B$2)*(Geom!K276-Data!$B$3*Geom!J276)</f>
        <v>-3.6288E-4</v>
      </c>
      <c r="O276" s="6">
        <f>Geom!L276/Data!$B$6</f>
        <v>1.5288000000000001E-4</v>
      </c>
      <c r="P276" s="6">
        <f t="shared" si="19"/>
        <v>2.9442430080000004E-3</v>
      </c>
    </row>
    <row r="277" spans="1:16" x14ac:dyDescent="0.25">
      <c r="A277" s="5">
        <v>11.5</v>
      </c>
      <c r="B277" s="5">
        <v>-12</v>
      </c>
      <c r="C277" s="5">
        <v>0</v>
      </c>
      <c r="D277" s="5">
        <f>(Data!$B$1*Geom!B277/(6*Data!$B$2*Data!$B$4))*(3*(Data!$B$7^2-Geom!A277^2)+(2+Data!$B$3)*(Geom!B277^2-Data!$B$8^2))</f>
        <v>0.31584143999999997</v>
      </c>
      <c r="E277" s="5">
        <f>(Data!$B$1/(6*Data!$B$2*Data!$B$4))*(3*Data!$B$3*Geom!A277*Geom!B277^2+Geom!A277^3-3*Data!$B$7^2*Geom!A277+2*Data!$B$7^3+Data!$B$8^2*(4+5*Data!$B$3)*(Data!$B$7-Geom!A277))</f>
        <v>-1.13163054</v>
      </c>
      <c r="F277" s="5">
        <v>0</v>
      </c>
      <c r="G277" s="5">
        <f t="shared" si="16"/>
        <v>11.81584144</v>
      </c>
      <c r="H277" s="5">
        <f t="shared" si="17"/>
        <v>-13.13163054</v>
      </c>
      <c r="I277" s="5">
        <f t="shared" si="18"/>
        <v>0</v>
      </c>
      <c r="J277" s="6">
        <f>-Data!$B$1*Geom!A277*Geom!B277/Data!$B$4</f>
        <v>-5.2991999999999999</v>
      </c>
      <c r="K277" s="6">
        <v>0</v>
      </c>
      <c r="L277" s="6">
        <f>Data!$B$1*(Geom!B277^2-Data!$B$8^2)/(2*Data!$B$4)</f>
        <v>0.23520000000000002</v>
      </c>
      <c r="M277" s="6">
        <f>(1/Data!$B$2)*(Geom!J277-Data!$B$3*Geom!K277)</f>
        <v>-1.3248000000000001E-3</v>
      </c>
      <c r="N277" s="6">
        <f>(1/Data!$B$2)*(Geom!K277-Data!$B$3*Geom!J277)</f>
        <v>3.9743999999999999E-4</v>
      </c>
      <c r="O277" s="6">
        <f>Geom!L277/Data!$B$6</f>
        <v>1.5288000000000001E-4</v>
      </c>
      <c r="P277" s="6">
        <f t="shared" si="19"/>
        <v>3.5281687680000003E-3</v>
      </c>
    </row>
    <row r="278" spans="1:16" x14ac:dyDescent="0.25">
      <c r="A278" s="5">
        <v>11.5</v>
      </c>
      <c r="B278" s="5">
        <v>-11</v>
      </c>
      <c r="C278" s="5">
        <v>0</v>
      </c>
      <c r="D278" s="5">
        <f>(Data!$B$1*Geom!B278/(6*Data!$B$2*Data!$B$4))*(3*(Data!$B$7^2-Geom!A278^2)+(2+Data!$B$3)*(Geom!B278^2-Data!$B$8^2))</f>
        <v>0.28859027999999998</v>
      </c>
      <c r="E278" s="5">
        <f>(Data!$B$1/(6*Data!$B$2*Data!$B$4))*(3*Data!$B$3*Geom!A278*Geom!B278^2+Geom!A278^3-3*Data!$B$7^2*Geom!A278+2*Data!$B$7^3+Data!$B$8^2*(4+5*Data!$B$3)*(Data!$B$7-Geom!A278))</f>
        <v>-1.1312496599999999</v>
      </c>
      <c r="F278" s="5">
        <v>0</v>
      </c>
      <c r="G278" s="5">
        <f t="shared" si="16"/>
        <v>11.788590279999999</v>
      </c>
      <c r="H278" s="5">
        <f t="shared" si="17"/>
        <v>-12.13124966</v>
      </c>
      <c r="I278" s="5">
        <f t="shared" si="18"/>
        <v>0</v>
      </c>
      <c r="J278" s="6">
        <f>-Data!$B$1*Geom!A278*Geom!B278/Data!$B$4</f>
        <v>-4.8576000000000006</v>
      </c>
      <c r="K278" s="6">
        <v>0</v>
      </c>
      <c r="L278" s="6">
        <f>Data!$B$1*(Geom!B278^2-Data!$B$8^2)/(2*Data!$B$4)</f>
        <v>0.67680000000000007</v>
      </c>
      <c r="M278" s="6">
        <f>(1/Data!$B$2)*(Geom!J278-Data!$B$3*Geom!K278)</f>
        <v>-1.2144000000000002E-3</v>
      </c>
      <c r="N278" s="6">
        <f>(1/Data!$B$2)*(Geom!K278-Data!$B$3*Geom!J278)</f>
        <v>3.6432000000000006E-4</v>
      </c>
      <c r="O278" s="6">
        <f>Geom!L278/Data!$B$6</f>
        <v>4.3992000000000006E-4</v>
      </c>
      <c r="P278" s="6">
        <f t="shared" si="19"/>
        <v>3.0984036480000009E-3</v>
      </c>
    </row>
    <row r="279" spans="1:16" x14ac:dyDescent="0.25">
      <c r="A279" s="5">
        <v>11.5</v>
      </c>
      <c r="B279" s="5">
        <v>-10</v>
      </c>
      <c r="C279" s="5">
        <v>0</v>
      </c>
      <c r="D279" s="5">
        <f>(Data!$B$1*Geom!B279/(6*Data!$B$2*Data!$B$4))*(3*(Data!$B$7^2-Geom!A279^2)+(2+Data!$B$3)*(Geom!B279^2-Data!$B$8^2))</f>
        <v>0.26158199999999998</v>
      </c>
      <c r="E279" s="5">
        <f>(Data!$B$1/(6*Data!$B$2*Data!$B$4))*(3*Data!$B$3*Geom!A279*Geom!B279^2+Geom!A279^3-3*Data!$B$7^2*Geom!A279+2*Data!$B$7^3+Data!$B$8^2*(4+5*Data!$B$3)*(Data!$B$7-Geom!A279))</f>
        <v>-1.1309019</v>
      </c>
      <c r="F279" s="5">
        <v>0</v>
      </c>
      <c r="G279" s="5">
        <f t="shared" si="16"/>
        <v>11.761582000000001</v>
      </c>
      <c r="H279" s="5">
        <f t="shared" si="17"/>
        <v>-11.1309019</v>
      </c>
      <c r="I279" s="5">
        <f t="shared" si="18"/>
        <v>0</v>
      </c>
      <c r="J279" s="6">
        <f>-Data!$B$1*Geom!A279*Geom!B279/Data!$B$4</f>
        <v>-4.4160000000000004</v>
      </c>
      <c r="K279" s="6">
        <v>0</v>
      </c>
      <c r="L279" s="6">
        <f>Data!$B$1*(Geom!B279^2-Data!$B$8^2)/(2*Data!$B$4)</f>
        <v>1.08</v>
      </c>
      <c r="M279" s="6">
        <f>(1/Data!$B$2)*(Geom!J279-Data!$B$3*Geom!K279)</f>
        <v>-1.1040000000000002E-3</v>
      </c>
      <c r="N279" s="6">
        <f>(1/Data!$B$2)*(Geom!K279-Data!$B$3*Geom!J279)</f>
        <v>3.3120000000000003E-4</v>
      </c>
      <c r="O279" s="6">
        <f>Geom!L279/Data!$B$6</f>
        <v>7.0200000000000015E-4</v>
      </c>
      <c r="P279" s="6">
        <f t="shared" si="19"/>
        <v>2.8167120000000007E-3</v>
      </c>
    </row>
    <row r="280" spans="1:16" x14ac:dyDescent="0.25">
      <c r="A280" s="5">
        <v>11.5</v>
      </c>
      <c r="B280" s="5">
        <v>-9</v>
      </c>
      <c r="C280" s="5">
        <v>0</v>
      </c>
      <c r="D280" s="5">
        <f>(Data!$B$1*Geom!B280/(6*Data!$B$2*Data!$B$4))*(3*(Data!$B$7^2-Geom!A280^2)+(2+Data!$B$3)*(Geom!B280^2-Data!$B$8^2))</f>
        <v>0.23479451999999998</v>
      </c>
      <c r="E280" s="5">
        <f>(Data!$B$1/(6*Data!$B$2*Data!$B$4))*(3*Data!$B$3*Geom!A280*Geom!B280^2+Geom!A280^3-3*Data!$B$7^2*Geom!A280+2*Data!$B$7^3+Data!$B$8^2*(4+5*Data!$B$3)*(Data!$B$7-Geom!A280))</f>
        <v>-1.13058726</v>
      </c>
      <c r="F280" s="5">
        <v>0</v>
      </c>
      <c r="G280" s="5">
        <f t="shared" si="16"/>
        <v>11.734794519999999</v>
      </c>
      <c r="H280" s="5">
        <f t="shared" si="17"/>
        <v>-10.13058726</v>
      </c>
      <c r="I280" s="5">
        <f t="shared" si="18"/>
        <v>0</v>
      </c>
      <c r="J280" s="6">
        <f>-Data!$B$1*Geom!A280*Geom!B280/Data!$B$4</f>
        <v>-3.9744000000000002</v>
      </c>
      <c r="K280" s="6">
        <v>0</v>
      </c>
      <c r="L280" s="6">
        <f>Data!$B$1*(Geom!B280^2-Data!$B$8^2)/(2*Data!$B$4)</f>
        <v>1.4448000000000001</v>
      </c>
      <c r="M280" s="6">
        <f>(1/Data!$B$2)*(Geom!J280-Data!$B$3*Geom!K280)</f>
        <v>-9.9360000000000008E-4</v>
      </c>
      <c r="N280" s="6">
        <f>(1/Data!$B$2)*(Geom!K280-Data!$B$3*Geom!J280)</f>
        <v>2.9807999999999999E-4</v>
      </c>
      <c r="O280" s="6">
        <f>Geom!L280/Data!$B$6</f>
        <v>9.391200000000001E-4</v>
      </c>
      <c r="P280" s="6">
        <f t="shared" si="19"/>
        <v>2.6529022080000004E-3</v>
      </c>
    </row>
    <row r="281" spans="1:16" x14ac:dyDescent="0.25">
      <c r="A281" s="5">
        <v>11.5</v>
      </c>
      <c r="B281" s="5">
        <v>-8</v>
      </c>
      <c r="C281" s="5">
        <v>0</v>
      </c>
      <c r="D281" s="5">
        <f>(Data!$B$1*Geom!B281/(6*Data!$B$2*Data!$B$4))*(3*(Data!$B$7^2-Geom!A281^2)+(2+Data!$B$3)*(Geom!B281^2-Data!$B$8^2))</f>
        <v>0.20820575999999999</v>
      </c>
      <c r="E281" s="5">
        <f>(Data!$B$1/(6*Data!$B$2*Data!$B$4))*(3*Data!$B$3*Geom!A281*Geom!B281^2+Geom!A281^3-3*Data!$B$7^2*Geom!A281+2*Data!$B$7^3+Data!$B$8^2*(4+5*Data!$B$3)*(Data!$B$7-Geom!A281))</f>
        <v>-1.1303057400000001</v>
      </c>
      <c r="F281" s="5">
        <v>0</v>
      </c>
      <c r="G281" s="5">
        <f t="shared" si="16"/>
        <v>11.70820576</v>
      </c>
      <c r="H281" s="5">
        <f t="shared" si="17"/>
        <v>-9.1303057400000007</v>
      </c>
      <c r="I281" s="5">
        <f t="shared" si="18"/>
        <v>0</v>
      </c>
      <c r="J281" s="6">
        <f>-Data!$B$1*Geom!A281*Geom!B281/Data!$B$4</f>
        <v>-3.5328000000000004</v>
      </c>
      <c r="K281" s="6">
        <v>0</v>
      </c>
      <c r="L281" s="6">
        <f>Data!$B$1*(Geom!B281^2-Data!$B$8^2)/(2*Data!$B$4)</f>
        <v>1.7712000000000001</v>
      </c>
      <c r="M281" s="6">
        <f>(1/Data!$B$2)*(Geom!J281-Data!$B$3*Geom!K281)</f>
        <v>-8.8320000000000011E-4</v>
      </c>
      <c r="N281" s="6">
        <f>(1/Data!$B$2)*(Geom!K281-Data!$B$3*Geom!J281)</f>
        <v>2.6496000000000001E-4</v>
      </c>
      <c r="O281" s="6">
        <f>Geom!L281/Data!$B$6</f>
        <v>1.1512800000000002E-3</v>
      </c>
      <c r="P281" s="6">
        <f t="shared" si="19"/>
        <v>2.579658048000001E-3</v>
      </c>
    </row>
    <row r="282" spans="1:16" x14ac:dyDescent="0.25">
      <c r="A282" s="5">
        <v>11.5</v>
      </c>
      <c r="B282" s="5">
        <v>-7</v>
      </c>
      <c r="C282" s="5">
        <v>0</v>
      </c>
      <c r="D282" s="5">
        <f>(Data!$B$1*Geom!B282/(6*Data!$B$2*Data!$B$4))*(3*(Data!$B$7^2-Geom!A282^2)+(2+Data!$B$3)*(Geom!B282^2-Data!$B$8^2))</f>
        <v>0.18179364000000001</v>
      </c>
      <c r="E282" s="5">
        <f>(Data!$B$1/(6*Data!$B$2*Data!$B$4))*(3*Data!$B$3*Geom!A282*Geom!B282^2+Geom!A282^3-3*Data!$B$7^2*Geom!A282+2*Data!$B$7^3+Data!$B$8^2*(4+5*Data!$B$3)*(Data!$B$7-Geom!A282))</f>
        <v>-1.13005734</v>
      </c>
      <c r="F282" s="5">
        <v>0</v>
      </c>
      <c r="G282" s="5">
        <f t="shared" si="16"/>
        <v>11.68179364</v>
      </c>
      <c r="H282" s="5">
        <f t="shared" si="17"/>
        <v>-8.1300573400000005</v>
      </c>
      <c r="I282" s="5">
        <f t="shared" si="18"/>
        <v>0</v>
      </c>
      <c r="J282" s="6">
        <f>-Data!$B$1*Geom!A282*Geom!B282/Data!$B$4</f>
        <v>-3.0912000000000002</v>
      </c>
      <c r="K282" s="6">
        <v>0</v>
      </c>
      <c r="L282" s="6">
        <f>Data!$B$1*(Geom!B282^2-Data!$B$8^2)/(2*Data!$B$4)</f>
        <v>2.0592000000000001</v>
      </c>
      <c r="M282" s="6">
        <f>(1/Data!$B$2)*(Geom!J282-Data!$B$3*Geom!K282)</f>
        <v>-7.7280000000000003E-4</v>
      </c>
      <c r="N282" s="6">
        <f>(1/Data!$B$2)*(Geom!K282-Data!$B$3*Geom!J282)</f>
        <v>2.3184E-4</v>
      </c>
      <c r="O282" s="6">
        <f>Geom!L282/Data!$B$6</f>
        <v>1.3384800000000002E-3</v>
      </c>
      <c r="P282" s="6">
        <f t="shared" si="19"/>
        <v>2.5725386880000004E-3</v>
      </c>
    </row>
    <row r="283" spans="1:16" x14ac:dyDescent="0.25">
      <c r="A283" s="5">
        <v>11.5</v>
      </c>
      <c r="B283" s="5">
        <v>-6</v>
      </c>
      <c r="C283" s="5">
        <v>0</v>
      </c>
      <c r="D283" s="5">
        <f>(Data!$B$1*Geom!B283/(6*Data!$B$2*Data!$B$4))*(3*(Data!$B$7^2-Geom!A283^2)+(2+Data!$B$3)*(Geom!B283^2-Data!$B$8^2))</f>
        <v>0.15553607999999999</v>
      </c>
      <c r="E283" s="5">
        <f>(Data!$B$1/(6*Data!$B$2*Data!$B$4))*(3*Data!$B$3*Geom!A283*Geom!B283^2+Geom!A283^3-3*Data!$B$7^2*Geom!A283+2*Data!$B$7^3+Data!$B$8^2*(4+5*Data!$B$3)*(Data!$B$7-Geom!A283))</f>
        <v>-1.1298420599999999</v>
      </c>
      <c r="F283" s="5">
        <v>0</v>
      </c>
      <c r="G283" s="5">
        <f t="shared" si="16"/>
        <v>11.655536079999999</v>
      </c>
      <c r="H283" s="5">
        <f t="shared" si="17"/>
        <v>-7.1298420599999996</v>
      </c>
      <c r="I283" s="5">
        <f t="shared" si="18"/>
        <v>0</v>
      </c>
      <c r="J283" s="6">
        <f>-Data!$B$1*Geom!A283*Geom!B283/Data!$B$4</f>
        <v>-2.6496</v>
      </c>
      <c r="K283" s="6">
        <v>0</v>
      </c>
      <c r="L283" s="6">
        <f>Data!$B$1*(Geom!B283^2-Data!$B$8^2)/(2*Data!$B$4)</f>
        <v>2.3088000000000002</v>
      </c>
      <c r="M283" s="6">
        <f>(1/Data!$B$2)*(Geom!J283-Data!$B$3*Geom!K283)</f>
        <v>-6.6240000000000005E-4</v>
      </c>
      <c r="N283" s="6">
        <f>(1/Data!$B$2)*(Geom!K283-Data!$B$3*Geom!J283)</f>
        <v>1.9871999999999999E-4</v>
      </c>
      <c r="O283" s="6">
        <f>Geom!L283/Data!$B$6</f>
        <v>1.5007200000000003E-3</v>
      </c>
      <c r="P283" s="6">
        <f t="shared" si="19"/>
        <v>2.6099786880000005E-3</v>
      </c>
    </row>
    <row r="284" spans="1:16" x14ac:dyDescent="0.25">
      <c r="A284" s="5">
        <v>11.5</v>
      </c>
      <c r="B284" s="5">
        <v>-5</v>
      </c>
      <c r="C284" s="5">
        <v>0</v>
      </c>
      <c r="D284" s="5">
        <f>(Data!$B$1*Geom!B284/(6*Data!$B$2*Data!$B$4))*(3*(Data!$B$7^2-Geom!A284^2)+(2+Data!$B$3)*(Geom!B284^2-Data!$B$8^2))</f>
        <v>0.129411</v>
      </c>
      <c r="E284" s="5">
        <f>(Data!$B$1/(6*Data!$B$2*Data!$B$4))*(3*Data!$B$3*Geom!A284*Geom!B284^2+Geom!A284^3-3*Data!$B$7^2*Geom!A284+2*Data!$B$7^3+Data!$B$8^2*(4+5*Data!$B$3)*(Data!$B$7-Geom!A284))</f>
        <v>-1.1296599000000001</v>
      </c>
      <c r="F284" s="5">
        <v>0</v>
      </c>
      <c r="G284" s="5">
        <f t="shared" si="16"/>
        <v>11.629410999999999</v>
      </c>
      <c r="H284" s="5">
        <f t="shared" si="17"/>
        <v>-6.1296599000000001</v>
      </c>
      <c r="I284" s="5">
        <f t="shared" si="18"/>
        <v>0</v>
      </c>
      <c r="J284" s="6">
        <f>-Data!$B$1*Geom!A284*Geom!B284/Data!$B$4</f>
        <v>-2.2080000000000002</v>
      </c>
      <c r="K284" s="6">
        <v>0</v>
      </c>
      <c r="L284" s="6">
        <f>Data!$B$1*(Geom!B284^2-Data!$B$8^2)/(2*Data!$B$4)</f>
        <v>2.52</v>
      </c>
      <c r="M284" s="6">
        <f>(1/Data!$B$2)*(Geom!J284-Data!$B$3*Geom!K284)</f>
        <v>-5.5200000000000008E-4</v>
      </c>
      <c r="N284" s="6">
        <f>(1/Data!$B$2)*(Geom!K284-Data!$B$3*Geom!J284)</f>
        <v>1.6560000000000001E-4</v>
      </c>
      <c r="O284" s="6">
        <f>Geom!L284/Data!$B$6</f>
        <v>1.6380000000000001E-3</v>
      </c>
      <c r="P284" s="6">
        <f t="shared" si="19"/>
        <v>2.6732880000000002E-3</v>
      </c>
    </row>
    <row r="285" spans="1:16" x14ac:dyDescent="0.25">
      <c r="A285" s="5">
        <v>11.5</v>
      </c>
      <c r="B285" s="5">
        <v>-4</v>
      </c>
      <c r="C285" s="5">
        <v>0</v>
      </c>
      <c r="D285" s="5">
        <f>(Data!$B$1*Geom!B285/(6*Data!$B$2*Data!$B$4))*(3*(Data!$B$7^2-Geom!A285^2)+(2+Data!$B$3)*(Geom!B285^2-Data!$B$8^2))</f>
        <v>0.10339631999999999</v>
      </c>
      <c r="E285" s="5">
        <f>(Data!$B$1/(6*Data!$B$2*Data!$B$4))*(3*Data!$B$3*Geom!A285*Geom!B285^2+Geom!A285^3-3*Data!$B$7^2*Geom!A285+2*Data!$B$7^3+Data!$B$8^2*(4+5*Data!$B$3)*(Data!$B$7-Geom!A285))</f>
        <v>-1.1295108599999999</v>
      </c>
      <c r="F285" s="5">
        <v>0</v>
      </c>
      <c r="G285" s="5">
        <f t="shared" si="16"/>
        <v>11.60339632</v>
      </c>
      <c r="H285" s="5">
        <f t="shared" si="17"/>
        <v>-5.1295108599999999</v>
      </c>
      <c r="I285" s="5">
        <f t="shared" si="18"/>
        <v>0</v>
      </c>
      <c r="J285" s="6">
        <f>-Data!$B$1*Geom!A285*Geom!B285/Data!$B$4</f>
        <v>-1.7664000000000002</v>
      </c>
      <c r="K285" s="6">
        <v>0</v>
      </c>
      <c r="L285" s="6">
        <f>Data!$B$1*(Geom!B285^2-Data!$B$8^2)/(2*Data!$B$4)</f>
        <v>2.6928000000000001</v>
      </c>
      <c r="M285" s="6">
        <f>(1/Data!$B$2)*(Geom!J285-Data!$B$3*Geom!K285)</f>
        <v>-4.4160000000000005E-4</v>
      </c>
      <c r="N285" s="6">
        <f>(1/Data!$B$2)*(Geom!K285-Data!$B$3*Geom!J285)</f>
        <v>1.3248000000000001E-4</v>
      </c>
      <c r="O285" s="6">
        <f>Geom!L285/Data!$B$6</f>
        <v>1.7503200000000001E-3</v>
      </c>
      <c r="P285" s="6">
        <f t="shared" si="19"/>
        <v>2.7466519680000006E-3</v>
      </c>
    </row>
    <row r="286" spans="1:16" x14ac:dyDescent="0.25">
      <c r="A286" s="5">
        <v>11.5</v>
      </c>
      <c r="B286" s="5">
        <v>-3</v>
      </c>
      <c r="C286" s="5">
        <v>0</v>
      </c>
      <c r="D286" s="5">
        <f>(Data!$B$1*Geom!B286/(6*Data!$B$2*Data!$B$4))*(3*(Data!$B$7^2-Geom!A286^2)+(2+Data!$B$3)*(Geom!B286^2-Data!$B$8^2))</f>
        <v>7.7469960000000004E-2</v>
      </c>
      <c r="E286" s="5">
        <f>(Data!$B$1/(6*Data!$B$2*Data!$B$4))*(3*Data!$B$3*Geom!A286*Geom!B286^2+Geom!A286^3-3*Data!$B$7^2*Geom!A286+2*Data!$B$7^3+Data!$B$8^2*(4+5*Data!$B$3)*(Data!$B$7-Geom!A286))</f>
        <v>-1.1293949400000001</v>
      </c>
      <c r="F286" s="5">
        <v>0</v>
      </c>
      <c r="G286" s="5">
        <f t="shared" si="16"/>
        <v>11.57746996</v>
      </c>
      <c r="H286" s="5">
        <f t="shared" si="17"/>
        <v>-4.1293949400000001</v>
      </c>
      <c r="I286" s="5">
        <f t="shared" si="18"/>
        <v>0</v>
      </c>
      <c r="J286" s="6">
        <f>-Data!$B$1*Geom!A286*Geom!B286/Data!$B$4</f>
        <v>-1.3248</v>
      </c>
      <c r="K286" s="6">
        <v>0</v>
      </c>
      <c r="L286" s="6">
        <f>Data!$B$1*(Geom!B286^2-Data!$B$8^2)/(2*Data!$B$4)</f>
        <v>2.8272000000000004</v>
      </c>
      <c r="M286" s="6">
        <f>(1/Data!$B$2)*(Geom!J286-Data!$B$3*Geom!K286)</f>
        <v>-3.3120000000000003E-4</v>
      </c>
      <c r="N286" s="6">
        <f>(1/Data!$B$2)*(Geom!K286-Data!$B$3*Geom!J286)</f>
        <v>9.9359999999999997E-5</v>
      </c>
      <c r="O286" s="6">
        <f>Geom!L286/Data!$B$6</f>
        <v>1.8376800000000004E-3</v>
      </c>
      <c r="P286" s="6">
        <f t="shared" si="19"/>
        <v>2.8171313280000009E-3</v>
      </c>
    </row>
    <row r="287" spans="1:16" x14ac:dyDescent="0.25">
      <c r="A287" s="5">
        <v>11.5</v>
      </c>
      <c r="B287" s="5">
        <v>-2</v>
      </c>
      <c r="C287" s="5">
        <v>0</v>
      </c>
      <c r="D287" s="5">
        <f>(Data!$B$1*Geom!B287/(6*Data!$B$2*Data!$B$4))*(3*(Data!$B$7^2-Geom!A287^2)+(2+Data!$B$3)*(Geom!B287^2-Data!$B$8^2))</f>
        <v>5.1609839999999997E-2</v>
      </c>
      <c r="E287" s="5">
        <f>(Data!$B$1/(6*Data!$B$2*Data!$B$4))*(3*Data!$B$3*Geom!A287*Geom!B287^2+Geom!A287^3-3*Data!$B$7^2*Geom!A287+2*Data!$B$7^3+Data!$B$8^2*(4+5*Data!$B$3)*(Data!$B$7-Geom!A287))</f>
        <v>-1.1293121399999999</v>
      </c>
      <c r="F287" s="5">
        <v>0</v>
      </c>
      <c r="G287" s="5">
        <f t="shared" si="16"/>
        <v>11.551609839999999</v>
      </c>
      <c r="H287" s="5">
        <f t="shared" si="17"/>
        <v>-3.1293121399999997</v>
      </c>
      <c r="I287" s="5">
        <f t="shared" si="18"/>
        <v>0</v>
      </c>
      <c r="J287" s="6">
        <f>-Data!$B$1*Geom!A287*Geom!B287/Data!$B$4</f>
        <v>-0.8832000000000001</v>
      </c>
      <c r="K287" s="6">
        <v>0</v>
      </c>
      <c r="L287" s="6">
        <f>Data!$B$1*(Geom!B287^2-Data!$B$8^2)/(2*Data!$B$4)</f>
        <v>2.9232</v>
      </c>
      <c r="M287" s="6">
        <f>(1/Data!$B$2)*(Geom!J287-Data!$B$3*Geom!K287)</f>
        <v>-2.2080000000000003E-4</v>
      </c>
      <c r="N287" s="6">
        <f>(1/Data!$B$2)*(Geom!K287-Data!$B$3*Geom!J287)</f>
        <v>6.6240000000000003E-5</v>
      </c>
      <c r="O287" s="6">
        <f>Geom!L287/Data!$B$6</f>
        <v>1.9000800000000002E-3</v>
      </c>
      <c r="P287" s="6">
        <f t="shared" si="19"/>
        <v>2.8746622080000005E-3</v>
      </c>
    </row>
    <row r="288" spans="1:16" x14ac:dyDescent="0.25">
      <c r="A288" s="5">
        <v>11.5</v>
      </c>
      <c r="B288" s="5">
        <v>-1</v>
      </c>
      <c r="C288" s="5">
        <v>0</v>
      </c>
      <c r="D288" s="5">
        <f>(Data!$B$1*Geom!B288/(6*Data!$B$2*Data!$B$4))*(3*(Data!$B$7^2-Geom!A288^2)+(2+Data!$B$3)*(Geom!B288^2-Data!$B$8^2))</f>
        <v>2.5793879999999998E-2</v>
      </c>
      <c r="E288" s="5">
        <f>(Data!$B$1/(6*Data!$B$2*Data!$B$4))*(3*Data!$B$3*Geom!A288*Geom!B288^2+Geom!A288^3-3*Data!$B$7^2*Geom!A288+2*Data!$B$7^3+Data!$B$8^2*(4+5*Data!$B$3)*(Data!$B$7-Geom!A288))</f>
        <v>-1.1292624599999999</v>
      </c>
      <c r="F288" s="5">
        <v>0</v>
      </c>
      <c r="G288" s="5">
        <f t="shared" si="16"/>
        <v>11.52579388</v>
      </c>
      <c r="H288" s="5">
        <f t="shared" si="17"/>
        <v>-2.1292624599999996</v>
      </c>
      <c r="I288" s="5">
        <f t="shared" si="18"/>
        <v>0</v>
      </c>
      <c r="J288" s="6">
        <f>-Data!$B$1*Geom!A288*Geom!B288/Data!$B$4</f>
        <v>-0.44160000000000005</v>
      </c>
      <c r="K288" s="6">
        <v>0</v>
      </c>
      <c r="L288" s="6">
        <f>Data!$B$1*(Geom!B288^2-Data!$B$8^2)/(2*Data!$B$4)</f>
        <v>2.9808000000000003</v>
      </c>
      <c r="M288" s="6">
        <f>(1/Data!$B$2)*(Geom!J288-Data!$B$3*Geom!K288)</f>
        <v>-1.1040000000000001E-4</v>
      </c>
      <c r="N288" s="6">
        <f>(1/Data!$B$2)*(Geom!K288-Data!$B$3*Geom!J288)</f>
        <v>3.3120000000000001E-5</v>
      </c>
      <c r="O288" s="6">
        <f>Geom!L288/Data!$B$6</f>
        <v>1.9375200000000003E-3</v>
      </c>
      <c r="P288" s="6">
        <f t="shared" si="19"/>
        <v>2.9120561280000009E-3</v>
      </c>
    </row>
    <row r="289" spans="1:16" x14ac:dyDescent="0.25">
      <c r="A289" s="5">
        <v>11.5</v>
      </c>
      <c r="B289" s="5">
        <v>3.1061999999999998E-11</v>
      </c>
      <c r="C289" s="5">
        <v>0</v>
      </c>
      <c r="D289" s="5">
        <f>(Data!$B$1*Geom!B289/(6*Data!$B$2*Data!$B$4))*(3*(Data!$B$7^2-Geom!A289^2)+(2+Data!$B$3)*(Geom!B289^2-Data!$B$8^2))</f>
        <v>-8.0109519239999988E-13</v>
      </c>
      <c r="E289" s="5">
        <f>(Data!$B$1/(6*Data!$B$2*Data!$B$4))*(3*Data!$B$3*Geom!A289*Geom!B289^2+Geom!A289^3-3*Data!$B$7^2*Geom!A289+2*Data!$B$7^3+Data!$B$8^2*(4+5*Data!$B$3)*(Data!$B$7-Geom!A289))</f>
        <v>-1.1292458999999999</v>
      </c>
      <c r="F289" s="5">
        <v>0</v>
      </c>
      <c r="G289" s="5">
        <f t="shared" si="16"/>
        <v>11.499999999999199</v>
      </c>
      <c r="H289" s="5">
        <f t="shared" si="17"/>
        <v>-1.1292458999689379</v>
      </c>
      <c r="I289" s="5">
        <f t="shared" si="18"/>
        <v>0</v>
      </c>
      <c r="J289" s="6">
        <f>-Data!$B$1*Geom!A289*Geom!B289/Data!$B$4</f>
        <v>1.37169792E-11</v>
      </c>
      <c r="K289" s="6">
        <v>0</v>
      </c>
      <c r="L289" s="6">
        <f>Data!$B$1*(Geom!B289^2-Data!$B$8^2)/(2*Data!$B$4)</f>
        <v>3</v>
      </c>
      <c r="M289" s="6">
        <f>(1/Data!$B$2)*(Geom!J289-Data!$B$3*Geom!K289)</f>
        <v>3.4292448E-15</v>
      </c>
      <c r="N289" s="6">
        <f>(1/Data!$B$2)*(Geom!K289-Data!$B$3*Geom!J289)</f>
        <v>-1.0287734399999999E-15</v>
      </c>
      <c r="O289" s="6">
        <f>Geom!L289/Data!$B$6</f>
        <v>1.9500000000000001E-3</v>
      </c>
      <c r="P289" s="6">
        <f t="shared" si="19"/>
        <v>2.9250000000000001E-3</v>
      </c>
    </row>
    <row r="290" spans="1:16" x14ac:dyDescent="0.25">
      <c r="A290" s="5">
        <v>11.5</v>
      </c>
      <c r="B290" s="5">
        <v>1</v>
      </c>
      <c r="C290" s="5">
        <v>0</v>
      </c>
      <c r="D290" s="5">
        <f>(Data!$B$1*Geom!B290/(6*Data!$B$2*Data!$B$4))*(3*(Data!$B$7^2-Geom!A290^2)+(2+Data!$B$3)*(Geom!B290^2-Data!$B$8^2))</f>
        <v>-2.5793879999999998E-2</v>
      </c>
      <c r="E290" s="5">
        <f>(Data!$B$1/(6*Data!$B$2*Data!$B$4))*(3*Data!$B$3*Geom!A290*Geom!B290^2+Geom!A290^3-3*Data!$B$7^2*Geom!A290+2*Data!$B$7^3+Data!$B$8^2*(4+5*Data!$B$3)*(Data!$B$7-Geom!A290))</f>
        <v>-1.1292624599999999</v>
      </c>
      <c r="F290" s="5">
        <v>0</v>
      </c>
      <c r="G290" s="5">
        <f t="shared" si="16"/>
        <v>11.47420612</v>
      </c>
      <c r="H290" s="5">
        <f t="shared" si="17"/>
        <v>-0.12926245999999986</v>
      </c>
      <c r="I290" s="5">
        <f t="shared" si="18"/>
        <v>0</v>
      </c>
      <c r="J290" s="6">
        <f>-Data!$B$1*Geom!A290*Geom!B290/Data!$B$4</f>
        <v>0.44160000000000005</v>
      </c>
      <c r="K290" s="6">
        <v>0</v>
      </c>
      <c r="L290" s="6">
        <f>Data!$B$1*(Geom!B290^2-Data!$B$8^2)/(2*Data!$B$4)</f>
        <v>2.9808000000000003</v>
      </c>
      <c r="M290" s="6">
        <f>(1/Data!$B$2)*(Geom!J290-Data!$B$3*Geom!K290)</f>
        <v>1.1040000000000001E-4</v>
      </c>
      <c r="N290" s="6">
        <f>(1/Data!$B$2)*(Geom!K290-Data!$B$3*Geom!J290)</f>
        <v>-3.3120000000000001E-5</v>
      </c>
      <c r="O290" s="6">
        <f>Geom!L290/Data!$B$6</f>
        <v>1.9375200000000003E-3</v>
      </c>
      <c r="P290" s="6">
        <f t="shared" si="19"/>
        <v>2.9120561280000009E-3</v>
      </c>
    </row>
    <row r="291" spans="1:16" x14ac:dyDescent="0.25">
      <c r="A291" s="5">
        <v>11.5</v>
      </c>
      <c r="B291" s="5">
        <v>2</v>
      </c>
      <c r="C291" s="5">
        <v>0</v>
      </c>
      <c r="D291" s="5">
        <f>(Data!$B$1*Geom!B291/(6*Data!$B$2*Data!$B$4))*(3*(Data!$B$7^2-Geom!A291^2)+(2+Data!$B$3)*(Geom!B291^2-Data!$B$8^2))</f>
        <v>-5.1609839999999997E-2</v>
      </c>
      <c r="E291" s="5">
        <f>(Data!$B$1/(6*Data!$B$2*Data!$B$4))*(3*Data!$B$3*Geom!A291*Geom!B291^2+Geom!A291^3-3*Data!$B$7^2*Geom!A291+2*Data!$B$7^3+Data!$B$8^2*(4+5*Data!$B$3)*(Data!$B$7-Geom!A291))</f>
        <v>-1.1293121399999999</v>
      </c>
      <c r="F291" s="5">
        <v>0</v>
      </c>
      <c r="G291" s="5">
        <f t="shared" si="16"/>
        <v>11.448390160000001</v>
      </c>
      <c r="H291" s="5">
        <f t="shared" si="17"/>
        <v>0.87068786000000009</v>
      </c>
      <c r="I291" s="5">
        <f t="shared" si="18"/>
        <v>0</v>
      </c>
      <c r="J291" s="6">
        <f>-Data!$B$1*Geom!A291*Geom!B291/Data!$B$4</f>
        <v>0.8832000000000001</v>
      </c>
      <c r="K291" s="6">
        <v>0</v>
      </c>
      <c r="L291" s="6">
        <f>Data!$B$1*(Geom!B291^2-Data!$B$8^2)/(2*Data!$B$4)</f>
        <v>2.9232</v>
      </c>
      <c r="M291" s="6">
        <f>(1/Data!$B$2)*(Geom!J291-Data!$B$3*Geom!K291)</f>
        <v>2.2080000000000003E-4</v>
      </c>
      <c r="N291" s="6">
        <f>(1/Data!$B$2)*(Geom!K291-Data!$B$3*Geom!J291)</f>
        <v>-6.6240000000000003E-5</v>
      </c>
      <c r="O291" s="6">
        <f>Geom!L291/Data!$B$6</f>
        <v>1.9000800000000002E-3</v>
      </c>
      <c r="P291" s="6">
        <f t="shared" si="19"/>
        <v>2.8746622080000005E-3</v>
      </c>
    </row>
    <row r="292" spans="1:16" x14ac:dyDescent="0.25">
      <c r="A292" s="5">
        <v>11.5</v>
      </c>
      <c r="B292" s="5">
        <v>3</v>
      </c>
      <c r="C292" s="5">
        <v>0</v>
      </c>
      <c r="D292" s="5">
        <f>(Data!$B$1*Geom!B292/(6*Data!$B$2*Data!$B$4))*(3*(Data!$B$7^2-Geom!A292^2)+(2+Data!$B$3)*(Geom!B292^2-Data!$B$8^2))</f>
        <v>-7.7469960000000004E-2</v>
      </c>
      <c r="E292" s="5">
        <f>(Data!$B$1/(6*Data!$B$2*Data!$B$4))*(3*Data!$B$3*Geom!A292*Geom!B292^2+Geom!A292^3-3*Data!$B$7^2*Geom!A292+2*Data!$B$7^3+Data!$B$8^2*(4+5*Data!$B$3)*(Data!$B$7-Geom!A292))</f>
        <v>-1.1293949400000001</v>
      </c>
      <c r="F292" s="5">
        <v>0</v>
      </c>
      <c r="G292" s="5">
        <f t="shared" si="16"/>
        <v>11.42253004</v>
      </c>
      <c r="H292" s="5">
        <f t="shared" si="17"/>
        <v>1.8706050599999999</v>
      </c>
      <c r="I292" s="5">
        <f t="shared" si="18"/>
        <v>0</v>
      </c>
      <c r="J292" s="6">
        <f>-Data!$B$1*Geom!A292*Geom!B292/Data!$B$4</f>
        <v>1.3248</v>
      </c>
      <c r="K292" s="6">
        <v>0</v>
      </c>
      <c r="L292" s="6">
        <f>Data!$B$1*(Geom!B292^2-Data!$B$8^2)/(2*Data!$B$4)</f>
        <v>2.8272000000000004</v>
      </c>
      <c r="M292" s="6">
        <f>(1/Data!$B$2)*(Geom!J292-Data!$B$3*Geom!K292)</f>
        <v>3.3120000000000003E-4</v>
      </c>
      <c r="N292" s="6">
        <f>(1/Data!$B$2)*(Geom!K292-Data!$B$3*Geom!J292)</f>
        <v>-9.9359999999999997E-5</v>
      </c>
      <c r="O292" s="6">
        <f>Geom!L292/Data!$B$6</f>
        <v>1.8376800000000004E-3</v>
      </c>
      <c r="P292" s="6">
        <f t="shared" si="19"/>
        <v>2.8171313280000009E-3</v>
      </c>
    </row>
    <row r="293" spans="1:16" x14ac:dyDescent="0.25">
      <c r="A293" s="5">
        <v>11.5</v>
      </c>
      <c r="B293" s="5">
        <v>4</v>
      </c>
      <c r="C293" s="5">
        <v>0</v>
      </c>
      <c r="D293" s="5">
        <f>(Data!$B$1*Geom!B293/(6*Data!$B$2*Data!$B$4))*(3*(Data!$B$7^2-Geom!A293^2)+(2+Data!$B$3)*(Geom!B293^2-Data!$B$8^2))</f>
        <v>-0.10339631999999999</v>
      </c>
      <c r="E293" s="5">
        <f>(Data!$B$1/(6*Data!$B$2*Data!$B$4))*(3*Data!$B$3*Geom!A293*Geom!B293^2+Geom!A293^3-3*Data!$B$7^2*Geom!A293+2*Data!$B$7^3+Data!$B$8^2*(4+5*Data!$B$3)*(Data!$B$7-Geom!A293))</f>
        <v>-1.1295108599999999</v>
      </c>
      <c r="F293" s="5">
        <v>0</v>
      </c>
      <c r="G293" s="5">
        <f t="shared" si="16"/>
        <v>11.39660368</v>
      </c>
      <c r="H293" s="5">
        <f t="shared" si="17"/>
        <v>2.8704891400000001</v>
      </c>
      <c r="I293" s="5">
        <f t="shared" si="18"/>
        <v>0</v>
      </c>
      <c r="J293" s="6">
        <f>-Data!$B$1*Geom!A293*Geom!B293/Data!$B$4</f>
        <v>1.7664000000000002</v>
      </c>
      <c r="K293" s="6">
        <v>0</v>
      </c>
      <c r="L293" s="6">
        <f>Data!$B$1*(Geom!B293^2-Data!$B$8^2)/(2*Data!$B$4)</f>
        <v>2.6928000000000001</v>
      </c>
      <c r="M293" s="6">
        <f>(1/Data!$B$2)*(Geom!J293-Data!$B$3*Geom!K293)</f>
        <v>4.4160000000000005E-4</v>
      </c>
      <c r="N293" s="6">
        <f>(1/Data!$B$2)*(Geom!K293-Data!$B$3*Geom!J293)</f>
        <v>-1.3248000000000001E-4</v>
      </c>
      <c r="O293" s="6">
        <f>Geom!L293/Data!$B$6</f>
        <v>1.7503200000000001E-3</v>
      </c>
      <c r="P293" s="6">
        <f t="shared" si="19"/>
        <v>2.7466519680000006E-3</v>
      </c>
    </row>
    <row r="294" spans="1:16" x14ac:dyDescent="0.25">
      <c r="A294" s="5">
        <v>11.5</v>
      </c>
      <c r="B294" s="5">
        <v>5</v>
      </c>
      <c r="C294" s="5">
        <v>0</v>
      </c>
      <c r="D294" s="5">
        <f>(Data!$B$1*Geom!B294/(6*Data!$B$2*Data!$B$4))*(3*(Data!$B$7^2-Geom!A294^2)+(2+Data!$B$3)*(Geom!B294^2-Data!$B$8^2))</f>
        <v>-0.129411</v>
      </c>
      <c r="E294" s="5">
        <f>(Data!$B$1/(6*Data!$B$2*Data!$B$4))*(3*Data!$B$3*Geom!A294*Geom!B294^2+Geom!A294^3-3*Data!$B$7^2*Geom!A294+2*Data!$B$7^3+Data!$B$8^2*(4+5*Data!$B$3)*(Data!$B$7-Geom!A294))</f>
        <v>-1.1296599000000001</v>
      </c>
      <c r="F294" s="5">
        <v>0</v>
      </c>
      <c r="G294" s="5">
        <f t="shared" si="16"/>
        <v>11.370589000000001</v>
      </c>
      <c r="H294" s="5">
        <f t="shared" si="17"/>
        <v>3.8703400999999999</v>
      </c>
      <c r="I294" s="5">
        <f t="shared" si="18"/>
        <v>0</v>
      </c>
      <c r="J294" s="6">
        <f>-Data!$B$1*Geom!A294*Geom!B294/Data!$B$4</f>
        <v>2.2080000000000002</v>
      </c>
      <c r="K294" s="6">
        <v>0</v>
      </c>
      <c r="L294" s="6">
        <f>Data!$B$1*(Geom!B294^2-Data!$B$8^2)/(2*Data!$B$4)</f>
        <v>2.52</v>
      </c>
      <c r="M294" s="6">
        <f>(1/Data!$B$2)*(Geom!J294-Data!$B$3*Geom!K294)</f>
        <v>5.5200000000000008E-4</v>
      </c>
      <c r="N294" s="6">
        <f>(1/Data!$B$2)*(Geom!K294-Data!$B$3*Geom!J294)</f>
        <v>-1.6560000000000001E-4</v>
      </c>
      <c r="O294" s="6">
        <f>Geom!L294/Data!$B$6</f>
        <v>1.6380000000000001E-3</v>
      </c>
      <c r="P294" s="6">
        <f t="shared" si="19"/>
        <v>2.6732880000000002E-3</v>
      </c>
    </row>
    <row r="295" spans="1:16" x14ac:dyDescent="0.25">
      <c r="A295" s="5">
        <v>11.5</v>
      </c>
      <c r="B295" s="5">
        <v>6</v>
      </c>
      <c r="C295" s="5">
        <v>0</v>
      </c>
      <c r="D295" s="5">
        <f>(Data!$B$1*Geom!B295/(6*Data!$B$2*Data!$B$4))*(3*(Data!$B$7^2-Geom!A295^2)+(2+Data!$B$3)*(Geom!B295^2-Data!$B$8^2))</f>
        <v>-0.15553607999999999</v>
      </c>
      <c r="E295" s="5">
        <f>(Data!$B$1/(6*Data!$B$2*Data!$B$4))*(3*Data!$B$3*Geom!A295*Geom!B295^2+Geom!A295^3-3*Data!$B$7^2*Geom!A295+2*Data!$B$7^3+Data!$B$8^2*(4+5*Data!$B$3)*(Data!$B$7-Geom!A295))</f>
        <v>-1.1298420599999999</v>
      </c>
      <c r="F295" s="5">
        <v>0</v>
      </c>
      <c r="G295" s="5">
        <f t="shared" si="16"/>
        <v>11.344463920000001</v>
      </c>
      <c r="H295" s="5">
        <f t="shared" si="17"/>
        <v>4.8701579400000004</v>
      </c>
      <c r="I295" s="5">
        <f t="shared" si="18"/>
        <v>0</v>
      </c>
      <c r="J295" s="6">
        <f>-Data!$B$1*Geom!A295*Geom!B295/Data!$B$4</f>
        <v>2.6496</v>
      </c>
      <c r="K295" s="6">
        <v>0</v>
      </c>
      <c r="L295" s="6">
        <f>Data!$B$1*(Geom!B295^2-Data!$B$8^2)/(2*Data!$B$4)</f>
        <v>2.3088000000000002</v>
      </c>
      <c r="M295" s="6">
        <f>(1/Data!$B$2)*(Geom!J295-Data!$B$3*Geom!K295)</f>
        <v>6.6240000000000005E-4</v>
      </c>
      <c r="N295" s="6">
        <f>(1/Data!$B$2)*(Geom!K295-Data!$B$3*Geom!J295)</f>
        <v>-1.9871999999999999E-4</v>
      </c>
      <c r="O295" s="6">
        <f>Geom!L295/Data!$B$6</f>
        <v>1.5007200000000003E-3</v>
      </c>
      <c r="P295" s="6">
        <f t="shared" si="19"/>
        <v>2.6099786880000005E-3</v>
      </c>
    </row>
    <row r="296" spans="1:16" x14ac:dyDescent="0.25">
      <c r="A296" s="5">
        <v>11.5</v>
      </c>
      <c r="B296" s="5">
        <v>7</v>
      </c>
      <c r="C296" s="5">
        <v>0</v>
      </c>
      <c r="D296" s="5">
        <f>(Data!$B$1*Geom!B296/(6*Data!$B$2*Data!$B$4))*(3*(Data!$B$7^2-Geom!A296^2)+(2+Data!$B$3)*(Geom!B296^2-Data!$B$8^2))</f>
        <v>-0.18179364000000001</v>
      </c>
      <c r="E296" s="5">
        <f>(Data!$B$1/(6*Data!$B$2*Data!$B$4))*(3*Data!$B$3*Geom!A296*Geom!B296^2+Geom!A296^3-3*Data!$B$7^2*Geom!A296+2*Data!$B$7^3+Data!$B$8^2*(4+5*Data!$B$3)*(Data!$B$7-Geom!A296))</f>
        <v>-1.13005734</v>
      </c>
      <c r="F296" s="5">
        <v>0</v>
      </c>
      <c r="G296" s="5">
        <f t="shared" si="16"/>
        <v>11.31820636</v>
      </c>
      <c r="H296" s="5">
        <f t="shared" si="17"/>
        <v>5.8699426599999995</v>
      </c>
      <c r="I296" s="5">
        <f t="shared" si="18"/>
        <v>0</v>
      </c>
      <c r="J296" s="6">
        <f>-Data!$B$1*Geom!A296*Geom!B296/Data!$B$4</f>
        <v>3.0912000000000002</v>
      </c>
      <c r="K296" s="6">
        <v>0</v>
      </c>
      <c r="L296" s="6">
        <f>Data!$B$1*(Geom!B296^2-Data!$B$8^2)/(2*Data!$B$4)</f>
        <v>2.0592000000000001</v>
      </c>
      <c r="M296" s="6">
        <f>(1/Data!$B$2)*(Geom!J296-Data!$B$3*Geom!K296)</f>
        <v>7.7280000000000003E-4</v>
      </c>
      <c r="N296" s="6">
        <f>(1/Data!$B$2)*(Geom!K296-Data!$B$3*Geom!J296)</f>
        <v>-2.3184E-4</v>
      </c>
      <c r="O296" s="6">
        <f>Geom!L296/Data!$B$6</f>
        <v>1.3384800000000002E-3</v>
      </c>
      <c r="P296" s="6">
        <f t="shared" si="19"/>
        <v>2.5725386880000004E-3</v>
      </c>
    </row>
    <row r="297" spans="1:16" x14ac:dyDescent="0.25">
      <c r="A297" s="5">
        <v>11.5</v>
      </c>
      <c r="B297" s="5">
        <v>8</v>
      </c>
      <c r="C297" s="5">
        <v>0</v>
      </c>
      <c r="D297" s="5">
        <f>(Data!$B$1*Geom!B297/(6*Data!$B$2*Data!$B$4))*(3*(Data!$B$7^2-Geom!A297^2)+(2+Data!$B$3)*(Geom!B297^2-Data!$B$8^2))</f>
        <v>-0.20820575999999999</v>
      </c>
      <c r="E297" s="5">
        <f>(Data!$B$1/(6*Data!$B$2*Data!$B$4))*(3*Data!$B$3*Geom!A297*Geom!B297^2+Geom!A297^3-3*Data!$B$7^2*Geom!A297+2*Data!$B$7^3+Data!$B$8^2*(4+5*Data!$B$3)*(Data!$B$7-Geom!A297))</f>
        <v>-1.1303057400000001</v>
      </c>
      <c r="F297" s="5">
        <v>0</v>
      </c>
      <c r="G297" s="5">
        <f t="shared" si="16"/>
        <v>11.29179424</v>
      </c>
      <c r="H297" s="5">
        <f t="shared" si="17"/>
        <v>6.8696942600000002</v>
      </c>
      <c r="I297" s="5">
        <f t="shared" si="18"/>
        <v>0</v>
      </c>
      <c r="J297" s="6">
        <f>-Data!$B$1*Geom!A297*Geom!B297/Data!$B$4</f>
        <v>3.5328000000000004</v>
      </c>
      <c r="K297" s="6">
        <v>0</v>
      </c>
      <c r="L297" s="6">
        <f>Data!$B$1*(Geom!B297^2-Data!$B$8^2)/(2*Data!$B$4)</f>
        <v>1.7712000000000001</v>
      </c>
      <c r="M297" s="6">
        <f>(1/Data!$B$2)*(Geom!J297-Data!$B$3*Geom!K297)</f>
        <v>8.8320000000000011E-4</v>
      </c>
      <c r="N297" s="6">
        <f>(1/Data!$B$2)*(Geom!K297-Data!$B$3*Geom!J297)</f>
        <v>-2.6496000000000001E-4</v>
      </c>
      <c r="O297" s="6">
        <f>Geom!L297/Data!$B$6</f>
        <v>1.1512800000000002E-3</v>
      </c>
      <c r="P297" s="6">
        <f t="shared" si="19"/>
        <v>2.579658048000001E-3</v>
      </c>
    </row>
    <row r="298" spans="1:16" x14ac:dyDescent="0.25">
      <c r="A298" s="5">
        <v>11.5</v>
      </c>
      <c r="B298" s="5">
        <v>9</v>
      </c>
      <c r="C298" s="5">
        <v>0</v>
      </c>
      <c r="D298" s="5">
        <f>(Data!$B$1*Geom!B298/(6*Data!$B$2*Data!$B$4))*(3*(Data!$B$7^2-Geom!A298^2)+(2+Data!$B$3)*(Geom!B298^2-Data!$B$8^2))</f>
        <v>-0.23479451999999998</v>
      </c>
      <c r="E298" s="5">
        <f>(Data!$B$1/(6*Data!$B$2*Data!$B$4))*(3*Data!$B$3*Geom!A298*Geom!B298^2+Geom!A298^3-3*Data!$B$7^2*Geom!A298+2*Data!$B$7^3+Data!$B$8^2*(4+5*Data!$B$3)*(Data!$B$7-Geom!A298))</f>
        <v>-1.13058726</v>
      </c>
      <c r="F298" s="5">
        <v>0</v>
      </c>
      <c r="G298" s="5">
        <f t="shared" si="16"/>
        <v>11.265205480000001</v>
      </c>
      <c r="H298" s="5">
        <f t="shared" si="17"/>
        <v>7.8694127399999996</v>
      </c>
      <c r="I298" s="5">
        <f t="shared" si="18"/>
        <v>0</v>
      </c>
      <c r="J298" s="6">
        <f>-Data!$B$1*Geom!A298*Geom!B298/Data!$B$4</f>
        <v>3.9744000000000002</v>
      </c>
      <c r="K298" s="6">
        <v>0</v>
      </c>
      <c r="L298" s="6">
        <f>Data!$B$1*(Geom!B298^2-Data!$B$8^2)/(2*Data!$B$4)</f>
        <v>1.4448000000000001</v>
      </c>
      <c r="M298" s="6">
        <f>(1/Data!$B$2)*(Geom!J298-Data!$B$3*Geom!K298)</f>
        <v>9.9360000000000008E-4</v>
      </c>
      <c r="N298" s="6">
        <f>(1/Data!$B$2)*(Geom!K298-Data!$B$3*Geom!J298)</f>
        <v>-2.9807999999999999E-4</v>
      </c>
      <c r="O298" s="6">
        <f>Geom!L298/Data!$B$6</f>
        <v>9.391200000000001E-4</v>
      </c>
      <c r="P298" s="6">
        <f t="shared" si="19"/>
        <v>2.6529022080000004E-3</v>
      </c>
    </row>
    <row r="299" spans="1:16" x14ac:dyDescent="0.25">
      <c r="A299" s="5">
        <v>11.5</v>
      </c>
      <c r="B299" s="5">
        <v>10</v>
      </c>
      <c r="C299" s="5">
        <v>0</v>
      </c>
      <c r="D299" s="5">
        <f>(Data!$B$1*Geom!B299/(6*Data!$B$2*Data!$B$4))*(3*(Data!$B$7^2-Geom!A299^2)+(2+Data!$B$3)*(Geom!B299^2-Data!$B$8^2))</f>
        <v>-0.26158199999999998</v>
      </c>
      <c r="E299" s="5">
        <f>(Data!$B$1/(6*Data!$B$2*Data!$B$4))*(3*Data!$B$3*Geom!A299*Geom!B299^2+Geom!A299^3-3*Data!$B$7^2*Geom!A299+2*Data!$B$7^3+Data!$B$8^2*(4+5*Data!$B$3)*(Data!$B$7-Geom!A299))</f>
        <v>-1.1309019</v>
      </c>
      <c r="F299" s="5">
        <v>0</v>
      </c>
      <c r="G299" s="5">
        <f t="shared" si="16"/>
        <v>11.238417999999999</v>
      </c>
      <c r="H299" s="5">
        <f t="shared" si="17"/>
        <v>8.8690981000000004</v>
      </c>
      <c r="I299" s="5">
        <f t="shared" si="18"/>
        <v>0</v>
      </c>
      <c r="J299" s="6">
        <f>-Data!$B$1*Geom!A299*Geom!B299/Data!$B$4</f>
        <v>4.4160000000000004</v>
      </c>
      <c r="K299" s="6">
        <v>0</v>
      </c>
      <c r="L299" s="6">
        <f>Data!$B$1*(Geom!B299^2-Data!$B$8^2)/(2*Data!$B$4)</f>
        <v>1.08</v>
      </c>
      <c r="M299" s="6">
        <f>(1/Data!$B$2)*(Geom!J299-Data!$B$3*Geom!K299)</f>
        <v>1.1040000000000002E-3</v>
      </c>
      <c r="N299" s="6">
        <f>(1/Data!$B$2)*(Geom!K299-Data!$B$3*Geom!J299)</f>
        <v>-3.3120000000000003E-4</v>
      </c>
      <c r="O299" s="6">
        <f>Geom!L299/Data!$B$6</f>
        <v>7.0200000000000015E-4</v>
      </c>
      <c r="P299" s="6">
        <f t="shared" si="19"/>
        <v>2.8167120000000007E-3</v>
      </c>
    </row>
    <row r="300" spans="1:16" x14ac:dyDescent="0.25">
      <c r="A300" s="5">
        <v>11.5</v>
      </c>
      <c r="B300" s="5">
        <v>11</v>
      </c>
      <c r="C300" s="5">
        <v>0</v>
      </c>
      <c r="D300" s="5">
        <f>(Data!$B$1*Geom!B300/(6*Data!$B$2*Data!$B$4))*(3*(Data!$B$7^2-Geom!A300^2)+(2+Data!$B$3)*(Geom!B300^2-Data!$B$8^2))</f>
        <v>-0.28859027999999998</v>
      </c>
      <c r="E300" s="5">
        <f>(Data!$B$1/(6*Data!$B$2*Data!$B$4))*(3*Data!$B$3*Geom!A300*Geom!B300^2+Geom!A300^3-3*Data!$B$7^2*Geom!A300+2*Data!$B$7^3+Data!$B$8^2*(4+5*Data!$B$3)*(Data!$B$7-Geom!A300))</f>
        <v>-1.1312496599999999</v>
      </c>
      <c r="F300" s="5">
        <v>0</v>
      </c>
      <c r="G300" s="5">
        <f t="shared" si="16"/>
        <v>11.211409720000001</v>
      </c>
      <c r="H300" s="5">
        <f t="shared" si="17"/>
        <v>9.8687503400000001</v>
      </c>
      <c r="I300" s="5">
        <f t="shared" si="18"/>
        <v>0</v>
      </c>
      <c r="J300" s="6">
        <f>-Data!$B$1*Geom!A300*Geom!B300/Data!$B$4</f>
        <v>4.8576000000000006</v>
      </c>
      <c r="K300" s="6">
        <v>0</v>
      </c>
      <c r="L300" s="6">
        <f>Data!$B$1*(Geom!B300^2-Data!$B$8^2)/(2*Data!$B$4)</f>
        <v>0.67680000000000007</v>
      </c>
      <c r="M300" s="6">
        <f>(1/Data!$B$2)*(Geom!J300-Data!$B$3*Geom!K300)</f>
        <v>1.2144000000000002E-3</v>
      </c>
      <c r="N300" s="6">
        <f>(1/Data!$B$2)*(Geom!K300-Data!$B$3*Geom!J300)</f>
        <v>-3.6432000000000006E-4</v>
      </c>
      <c r="O300" s="6">
        <f>Geom!L300/Data!$B$6</f>
        <v>4.3992000000000006E-4</v>
      </c>
      <c r="P300" s="6">
        <f t="shared" si="19"/>
        <v>3.0984036480000009E-3</v>
      </c>
    </row>
    <row r="301" spans="1:16" x14ac:dyDescent="0.25">
      <c r="A301" s="5">
        <v>11.5</v>
      </c>
      <c r="B301" s="5">
        <v>12</v>
      </c>
      <c r="C301" s="5">
        <v>0</v>
      </c>
      <c r="D301" s="5">
        <f>(Data!$B$1*Geom!B301/(6*Data!$B$2*Data!$B$4))*(3*(Data!$B$7^2-Geom!A301^2)+(2+Data!$B$3)*(Geom!B301^2-Data!$B$8^2))</f>
        <v>-0.31584143999999997</v>
      </c>
      <c r="E301" s="5">
        <f>(Data!$B$1/(6*Data!$B$2*Data!$B$4))*(3*Data!$B$3*Geom!A301*Geom!B301^2+Geom!A301^3-3*Data!$B$7^2*Geom!A301+2*Data!$B$7^3+Data!$B$8^2*(4+5*Data!$B$3)*(Data!$B$7-Geom!A301))</f>
        <v>-1.13163054</v>
      </c>
      <c r="F301" s="5">
        <v>0</v>
      </c>
      <c r="G301" s="5">
        <f t="shared" si="16"/>
        <v>11.18415856</v>
      </c>
      <c r="H301" s="5">
        <f t="shared" si="17"/>
        <v>10.86836946</v>
      </c>
      <c r="I301" s="5">
        <f t="shared" si="18"/>
        <v>0</v>
      </c>
      <c r="J301" s="6">
        <f>-Data!$B$1*Geom!A301*Geom!B301/Data!$B$4</f>
        <v>5.2991999999999999</v>
      </c>
      <c r="K301" s="6">
        <v>0</v>
      </c>
      <c r="L301" s="6">
        <f>Data!$B$1*(Geom!B301^2-Data!$B$8^2)/(2*Data!$B$4)</f>
        <v>0.23520000000000002</v>
      </c>
      <c r="M301" s="6">
        <f>(1/Data!$B$2)*(Geom!J301-Data!$B$3*Geom!K301)</f>
        <v>1.3248000000000001E-3</v>
      </c>
      <c r="N301" s="6">
        <f>(1/Data!$B$2)*(Geom!K301-Data!$B$3*Geom!J301)</f>
        <v>-3.9743999999999999E-4</v>
      </c>
      <c r="O301" s="6">
        <f>Geom!L301/Data!$B$6</f>
        <v>1.5288000000000001E-4</v>
      </c>
      <c r="P301" s="6">
        <f t="shared" si="19"/>
        <v>3.5281687680000003E-3</v>
      </c>
    </row>
    <row r="302" spans="1:16" x14ac:dyDescent="0.25">
      <c r="A302" s="5">
        <v>12.5</v>
      </c>
      <c r="B302" s="5">
        <v>-12</v>
      </c>
      <c r="C302" s="5">
        <v>0</v>
      </c>
      <c r="D302" s="5">
        <f>(Data!$B$1*Geom!B302/(6*Data!$B$2*Data!$B$4))*(3*(Data!$B$7^2-Geom!A302^2)+(2+Data!$B$3)*(Geom!B302^2-Data!$B$8^2))</f>
        <v>0.31445904000000002</v>
      </c>
      <c r="E302" s="5">
        <f>(Data!$B$1/(6*Data!$B$2*Data!$B$4))*(3*Data!$B$3*Geom!A302*Geom!B302^2+Geom!A302^3-3*Data!$B$7^2*Geom!A302+2*Data!$B$7^3+Data!$B$8^2*(4+5*Data!$B$3)*(Data!$B$7-Geom!A302))</f>
        <v>-1.1041544999999999</v>
      </c>
      <c r="F302" s="5">
        <v>0</v>
      </c>
      <c r="G302" s="5">
        <f t="shared" si="16"/>
        <v>12.814459039999999</v>
      </c>
      <c r="H302" s="5">
        <f t="shared" si="17"/>
        <v>-13.1041545</v>
      </c>
      <c r="I302" s="5">
        <f t="shared" si="18"/>
        <v>0</v>
      </c>
      <c r="J302" s="6">
        <f>-Data!$B$1*Geom!A302*Geom!B302/Data!$B$4</f>
        <v>-5.7600000000000007</v>
      </c>
      <c r="K302" s="6">
        <v>0</v>
      </c>
      <c r="L302" s="6">
        <f>Data!$B$1*(Geom!B302^2-Data!$B$8^2)/(2*Data!$B$4)</f>
        <v>0.23520000000000002</v>
      </c>
      <c r="M302" s="6">
        <f>(1/Data!$B$2)*(Geom!J302-Data!$B$3*Geom!K302)</f>
        <v>-1.4400000000000001E-3</v>
      </c>
      <c r="N302" s="6">
        <f>(1/Data!$B$2)*(Geom!K302-Data!$B$3*Geom!J302)</f>
        <v>4.3200000000000004E-4</v>
      </c>
      <c r="O302" s="6">
        <f>Geom!L302/Data!$B$6</f>
        <v>1.5288000000000001E-4</v>
      </c>
      <c r="P302" s="6">
        <f t="shared" si="19"/>
        <v>4.165178688000001E-3</v>
      </c>
    </row>
    <row r="303" spans="1:16" x14ac:dyDescent="0.25">
      <c r="A303" s="5">
        <v>12.5</v>
      </c>
      <c r="B303" s="5">
        <v>-11</v>
      </c>
      <c r="C303" s="5">
        <v>0</v>
      </c>
      <c r="D303" s="5">
        <f>(Data!$B$1*Geom!B303/(6*Data!$B$2*Data!$B$4))*(3*(Data!$B$7^2-Geom!A303^2)+(2+Data!$B$3)*(Geom!B303^2-Data!$B$8^2))</f>
        <v>0.28732308000000001</v>
      </c>
      <c r="E303" s="5">
        <f>(Data!$B$1/(6*Data!$B$2*Data!$B$4))*(3*Data!$B$3*Geom!A303*Geom!B303^2+Geom!A303^3-3*Data!$B$7^2*Geom!A303+2*Data!$B$7^3+Data!$B$8^2*(4+5*Data!$B$3)*(Data!$B$7-Geom!A303))</f>
        <v>-1.1037405</v>
      </c>
      <c r="F303" s="5">
        <v>0</v>
      </c>
      <c r="G303" s="5">
        <f t="shared" si="16"/>
        <v>12.78732308</v>
      </c>
      <c r="H303" s="5">
        <f t="shared" si="17"/>
        <v>-12.103740500000001</v>
      </c>
      <c r="I303" s="5">
        <f t="shared" si="18"/>
        <v>0</v>
      </c>
      <c r="J303" s="6">
        <f>-Data!$B$1*Geom!A303*Geom!B303/Data!$B$4</f>
        <v>-5.28</v>
      </c>
      <c r="K303" s="6">
        <v>0</v>
      </c>
      <c r="L303" s="6">
        <f>Data!$B$1*(Geom!B303^2-Data!$B$8^2)/(2*Data!$B$4)</f>
        <v>0.67680000000000007</v>
      </c>
      <c r="M303" s="6">
        <f>(1/Data!$B$2)*(Geom!J303-Data!$B$3*Geom!K303)</f>
        <v>-1.32E-3</v>
      </c>
      <c r="N303" s="6">
        <f>(1/Data!$B$2)*(Geom!K303-Data!$B$3*Geom!J303)</f>
        <v>3.9600000000000003E-4</v>
      </c>
      <c r="O303" s="6">
        <f>Geom!L303/Data!$B$6</f>
        <v>4.3992000000000006E-4</v>
      </c>
      <c r="P303" s="6">
        <f t="shared" si="19"/>
        <v>3.6336689280000002E-3</v>
      </c>
    </row>
    <row r="304" spans="1:16" x14ac:dyDescent="0.25">
      <c r="A304" s="5">
        <v>12.5</v>
      </c>
      <c r="B304" s="5">
        <v>-10</v>
      </c>
      <c r="C304" s="5">
        <v>0</v>
      </c>
      <c r="D304" s="5">
        <f>(Data!$B$1*Geom!B304/(6*Data!$B$2*Data!$B$4))*(3*(Data!$B$7^2-Geom!A304^2)+(2+Data!$B$3)*(Geom!B304^2-Data!$B$8^2))</f>
        <v>0.26042999999999999</v>
      </c>
      <c r="E304" s="5">
        <f>(Data!$B$1/(6*Data!$B$2*Data!$B$4))*(3*Data!$B$3*Geom!A304*Geom!B304^2+Geom!A304^3-3*Data!$B$7^2*Geom!A304+2*Data!$B$7^3+Data!$B$8^2*(4+5*Data!$B$3)*(Data!$B$7-Geom!A304))</f>
        <v>-1.1033625</v>
      </c>
      <c r="F304" s="5">
        <v>0</v>
      </c>
      <c r="G304" s="5">
        <f t="shared" si="16"/>
        <v>12.760429999999999</v>
      </c>
      <c r="H304" s="5">
        <f t="shared" si="17"/>
        <v>-11.103362499999999</v>
      </c>
      <c r="I304" s="5">
        <f t="shared" si="18"/>
        <v>0</v>
      </c>
      <c r="J304" s="6">
        <f>-Data!$B$1*Geom!A304*Geom!B304/Data!$B$4</f>
        <v>-4.8000000000000007</v>
      </c>
      <c r="K304" s="6">
        <v>0</v>
      </c>
      <c r="L304" s="6">
        <f>Data!$B$1*(Geom!B304^2-Data!$B$8^2)/(2*Data!$B$4)</f>
        <v>1.08</v>
      </c>
      <c r="M304" s="6">
        <f>(1/Data!$B$2)*(Geom!J304-Data!$B$3*Geom!K304)</f>
        <v>-1.2000000000000001E-3</v>
      </c>
      <c r="N304" s="6">
        <f>(1/Data!$B$2)*(Geom!K304-Data!$B$3*Geom!J304)</f>
        <v>3.6000000000000002E-4</v>
      </c>
      <c r="O304" s="6">
        <f>Geom!L304/Data!$B$6</f>
        <v>7.0200000000000015E-4</v>
      </c>
      <c r="P304" s="6">
        <f t="shared" si="19"/>
        <v>3.2590800000000006E-3</v>
      </c>
    </row>
    <row r="305" spans="1:16" x14ac:dyDescent="0.25">
      <c r="A305" s="5">
        <v>12.5</v>
      </c>
      <c r="B305" s="5">
        <v>-9</v>
      </c>
      <c r="C305" s="5">
        <v>0</v>
      </c>
      <c r="D305" s="5">
        <f>(Data!$B$1*Geom!B305/(6*Data!$B$2*Data!$B$4))*(3*(Data!$B$7^2-Geom!A305^2)+(2+Data!$B$3)*(Geom!B305^2-Data!$B$8^2))</f>
        <v>0.23375771999999997</v>
      </c>
      <c r="E305" s="5">
        <f>(Data!$B$1/(6*Data!$B$2*Data!$B$4))*(3*Data!$B$3*Geom!A305*Geom!B305^2+Geom!A305^3-3*Data!$B$7^2*Geom!A305+2*Data!$B$7^3+Data!$B$8^2*(4+5*Data!$B$3)*(Data!$B$7-Geom!A305))</f>
        <v>-1.1030205</v>
      </c>
      <c r="F305" s="5">
        <v>0</v>
      </c>
      <c r="G305" s="5">
        <f t="shared" si="16"/>
        <v>12.73375772</v>
      </c>
      <c r="H305" s="5">
        <f t="shared" si="17"/>
        <v>-10.1030205</v>
      </c>
      <c r="I305" s="5">
        <f t="shared" si="18"/>
        <v>0</v>
      </c>
      <c r="J305" s="6">
        <f>-Data!$B$1*Geom!A305*Geom!B305/Data!$B$4</f>
        <v>-4.32</v>
      </c>
      <c r="K305" s="6">
        <v>0</v>
      </c>
      <c r="L305" s="6">
        <f>Data!$B$1*(Geom!B305^2-Data!$B$8^2)/(2*Data!$B$4)</f>
        <v>1.4448000000000001</v>
      </c>
      <c r="M305" s="6">
        <f>(1/Data!$B$2)*(Geom!J305-Data!$B$3*Geom!K305)</f>
        <v>-1.08E-3</v>
      </c>
      <c r="N305" s="6">
        <f>(1/Data!$B$2)*(Geom!K305-Data!$B$3*Geom!J305)</f>
        <v>3.2400000000000001E-4</v>
      </c>
      <c r="O305" s="6">
        <f>Geom!L305/Data!$B$6</f>
        <v>9.391200000000001E-4</v>
      </c>
      <c r="P305" s="6">
        <f t="shared" si="19"/>
        <v>3.0112202880000004E-3</v>
      </c>
    </row>
    <row r="306" spans="1:16" x14ac:dyDescent="0.25">
      <c r="A306" s="5">
        <v>12.5</v>
      </c>
      <c r="B306" s="5">
        <v>-8</v>
      </c>
      <c r="C306" s="5">
        <v>0</v>
      </c>
      <c r="D306" s="5">
        <f>(Data!$B$1*Geom!B306/(6*Data!$B$2*Data!$B$4))*(3*(Data!$B$7^2-Geom!A306^2)+(2+Data!$B$3)*(Geom!B306^2-Data!$B$8^2))</f>
        <v>0.20728416</v>
      </c>
      <c r="E306" s="5">
        <f>(Data!$B$1/(6*Data!$B$2*Data!$B$4))*(3*Data!$B$3*Geom!A306*Geom!B306^2+Geom!A306^3-3*Data!$B$7^2*Geom!A306+2*Data!$B$7^3+Data!$B$8^2*(4+5*Data!$B$3)*(Data!$B$7-Geom!A306))</f>
        <v>-1.1027145</v>
      </c>
      <c r="F306" s="5">
        <v>0</v>
      </c>
      <c r="G306" s="5">
        <f t="shared" si="16"/>
        <v>12.70728416</v>
      </c>
      <c r="H306" s="5">
        <f t="shared" si="17"/>
        <v>-9.1027144999999994</v>
      </c>
      <c r="I306" s="5">
        <f t="shared" si="18"/>
        <v>0</v>
      </c>
      <c r="J306" s="6">
        <f>-Data!$B$1*Geom!A306*Geom!B306/Data!$B$4</f>
        <v>-3.8400000000000003</v>
      </c>
      <c r="K306" s="6">
        <v>0</v>
      </c>
      <c r="L306" s="6">
        <f>Data!$B$1*(Geom!B306^2-Data!$B$8^2)/(2*Data!$B$4)</f>
        <v>1.7712000000000001</v>
      </c>
      <c r="M306" s="6">
        <f>(1/Data!$B$2)*(Geom!J306-Data!$B$3*Geom!K306)</f>
        <v>-9.6000000000000013E-4</v>
      </c>
      <c r="N306" s="6">
        <f>(1/Data!$B$2)*(Geom!K306-Data!$B$3*Geom!J306)</f>
        <v>2.8800000000000006E-4</v>
      </c>
      <c r="O306" s="6">
        <f>Geom!L306/Data!$B$6</f>
        <v>1.1512800000000002E-3</v>
      </c>
      <c r="P306" s="6">
        <f t="shared" si="19"/>
        <v>2.8627735680000006E-3</v>
      </c>
    </row>
    <row r="307" spans="1:16" x14ac:dyDescent="0.25">
      <c r="A307" s="5">
        <v>12.5</v>
      </c>
      <c r="B307" s="5">
        <v>-7</v>
      </c>
      <c r="C307" s="5">
        <v>0</v>
      </c>
      <c r="D307" s="5">
        <f>(Data!$B$1*Geom!B307/(6*Data!$B$2*Data!$B$4))*(3*(Data!$B$7^2-Geom!A307^2)+(2+Data!$B$3)*(Geom!B307^2-Data!$B$8^2))</f>
        <v>0.18098723999999999</v>
      </c>
      <c r="E307" s="5">
        <f>(Data!$B$1/(6*Data!$B$2*Data!$B$4))*(3*Data!$B$3*Geom!A307*Geom!B307^2+Geom!A307^3-3*Data!$B$7^2*Geom!A307+2*Data!$B$7^3+Data!$B$8^2*(4+5*Data!$B$3)*(Data!$B$7-Geom!A307))</f>
        <v>-1.1024445</v>
      </c>
      <c r="F307" s="5">
        <v>0</v>
      </c>
      <c r="G307" s="5">
        <f t="shared" si="16"/>
        <v>12.68098724</v>
      </c>
      <c r="H307" s="5">
        <f t="shared" si="17"/>
        <v>-8.1024445000000007</v>
      </c>
      <c r="I307" s="5">
        <f t="shared" si="18"/>
        <v>0</v>
      </c>
      <c r="J307" s="6">
        <f>-Data!$B$1*Geom!A307*Geom!B307/Data!$B$4</f>
        <v>-3.3600000000000003</v>
      </c>
      <c r="K307" s="6">
        <v>0</v>
      </c>
      <c r="L307" s="6">
        <f>Data!$B$1*(Geom!B307^2-Data!$B$8^2)/(2*Data!$B$4)</f>
        <v>2.0592000000000001</v>
      </c>
      <c r="M307" s="6">
        <f>(1/Data!$B$2)*(Geom!J307-Data!$B$3*Geom!K307)</f>
        <v>-8.4000000000000014E-4</v>
      </c>
      <c r="N307" s="6">
        <f>(1/Data!$B$2)*(Geom!K307-Data!$B$3*Geom!J307)</f>
        <v>2.52E-4</v>
      </c>
      <c r="O307" s="6">
        <f>Geom!L307/Data!$B$6</f>
        <v>1.3384800000000002E-3</v>
      </c>
      <c r="P307" s="6">
        <f t="shared" si="19"/>
        <v>2.7892990080000007E-3</v>
      </c>
    </row>
    <row r="308" spans="1:16" x14ac:dyDescent="0.25">
      <c r="A308" s="5">
        <v>12.5</v>
      </c>
      <c r="B308" s="5">
        <v>-6</v>
      </c>
      <c r="C308" s="5">
        <v>0</v>
      </c>
      <c r="D308" s="5">
        <f>(Data!$B$1*Geom!B308/(6*Data!$B$2*Data!$B$4))*(3*(Data!$B$7^2-Geom!A308^2)+(2+Data!$B$3)*(Geom!B308^2-Data!$B$8^2))</f>
        <v>0.15484487999999999</v>
      </c>
      <c r="E308" s="5">
        <f>(Data!$B$1/(6*Data!$B$2*Data!$B$4))*(3*Data!$B$3*Geom!A308*Geom!B308^2+Geom!A308^3-3*Data!$B$7^2*Geom!A308+2*Data!$B$7^3+Data!$B$8^2*(4+5*Data!$B$3)*(Data!$B$7-Geom!A308))</f>
        <v>-1.1022105</v>
      </c>
      <c r="F308" s="5">
        <v>0</v>
      </c>
      <c r="G308" s="5">
        <f t="shared" si="16"/>
        <v>12.654844880000001</v>
      </c>
      <c r="H308" s="5">
        <f t="shared" si="17"/>
        <v>-7.1022105</v>
      </c>
      <c r="I308" s="5">
        <f t="shared" si="18"/>
        <v>0</v>
      </c>
      <c r="J308" s="6">
        <f>-Data!$B$1*Geom!A308*Geom!B308/Data!$B$4</f>
        <v>-2.8800000000000003</v>
      </c>
      <c r="K308" s="6">
        <v>0</v>
      </c>
      <c r="L308" s="6">
        <f>Data!$B$1*(Geom!B308^2-Data!$B$8^2)/(2*Data!$B$4)</f>
        <v>2.3088000000000002</v>
      </c>
      <c r="M308" s="6">
        <f>(1/Data!$B$2)*(Geom!J308-Data!$B$3*Geom!K308)</f>
        <v>-7.2000000000000005E-4</v>
      </c>
      <c r="N308" s="6">
        <f>(1/Data!$B$2)*(Geom!K308-Data!$B$3*Geom!J308)</f>
        <v>2.1600000000000002E-4</v>
      </c>
      <c r="O308" s="6">
        <f>Geom!L308/Data!$B$6</f>
        <v>1.5007200000000003E-3</v>
      </c>
      <c r="P308" s="6">
        <f t="shared" si="19"/>
        <v>2.7692311680000007E-3</v>
      </c>
    </row>
    <row r="309" spans="1:16" x14ac:dyDescent="0.25">
      <c r="A309" s="5">
        <v>12.5</v>
      </c>
      <c r="B309" s="5">
        <v>-5</v>
      </c>
      <c r="C309" s="5">
        <v>0</v>
      </c>
      <c r="D309" s="5">
        <f>(Data!$B$1*Geom!B309/(6*Data!$B$2*Data!$B$4))*(3*(Data!$B$7^2-Geom!A309^2)+(2+Data!$B$3)*(Geom!B309^2-Data!$B$8^2))</f>
        <v>0.12883500000000001</v>
      </c>
      <c r="E309" s="5">
        <f>(Data!$B$1/(6*Data!$B$2*Data!$B$4))*(3*Data!$B$3*Geom!A309*Geom!B309^2+Geom!A309^3-3*Data!$B$7^2*Geom!A309+2*Data!$B$7^3+Data!$B$8^2*(4+5*Data!$B$3)*(Data!$B$7-Geom!A309))</f>
        <v>-1.1020124999999998</v>
      </c>
      <c r="F309" s="5">
        <v>0</v>
      </c>
      <c r="G309" s="5">
        <f t="shared" si="16"/>
        <v>12.628835</v>
      </c>
      <c r="H309" s="5">
        <f t="shared" si="17"/>
        <v>-6.1020124999999998</v>
      </c>
      <c r="I309" s="5">
        <f t="shared" si="18"/>
        <v>0</v>
      </c>
      <c r="J309" s="6">
        <f>-Data!$B$1*Geom!A309*Geom!B309/Data!$B$4</f>
        <v>-2.4000000000000004</v>
      </c>
      <c r="K309" s="6">
        <v>0</v>
      </c>
      <c r="L309" s="6">
        <f>Data!$B$1*(Geom!B309^2-Data!$B$8^2)/(2*Data!$B$4)</f>
        <v>2.52</v>
      </c>
      <c r="M309" s="6">
        <f>(1/Data!$B$2)*(Geom!J309-Data!$B$3*Geom!K309)</f>
        <v>-6.0000000000000006E-4</v>
      </c>
      <c r="N309" s="6">
        <f>(1/Data!$B$2)*(Geom!K309-Data!$B$3*Geom!J309)</f>
        <v>1.8000000000000001E-4</v>
      </c>
      <c r="O309" s="6">
        <f>Geom!L309/Data!$B$6</f>
        <v>1.6380000000000001E-3</v>
      </c>
      <c r="P309" s="6">
        <f t="shared" si="19"/>
        <v>2.7838800000000003E-3</v>
      </c>
    </row>
    <row r="310" spans="1:16" x14ac:dyDescent="0.25">
      <c r="A310" s="5">
        <v>12.5</v>
      </c>
      <c r="B310" s="5">
        <v>-4</v>
      </c>
      <c r="C310" s="5">
        <v>0</v>
      </c>
      <c r="D310" s="5">
        <f>(Data!$B$1*Geom!B310/(6*Data!$B$2*Data!$B$4))*(3*(Data!$B$7^2-Geom!A310^2)+(2+Data!$B$3)*(Geom!B310^2-Data!$B$8^2))</f>
        <v>0.10293551999999999</v>
      </c>
      <c r="E310" s="5">
        <f>(Data!$B$1/(6*Data!$B$2*Data!$B$4))*(3*Data!$B$3*Geom!A310*Geom!B310^2+Geom!A310^3-3*Data!$B$7^2*Geom!A310+2*Data!$B$7^3+Data!$B$8^2*(4+5*Data!$B$3)*(Data!$B$7-Geom!A310))</f>
        <v>-1.1018504999999998</v>
      </c>
      <c r="F310" s="5">
        <v>0</v>
      </c>
      <c r="G310" s="5">
        <f t="shared" si="16"/>
        <v>12.602935520000001</v>
      </c>
      <c r="H310" s="5">
        <f t="shared" si="17"/>
        <v>-5.1018504999999994</v>
      </c>
      <c r="I310" s="5">
        <f t="shared" si="18"/>
        <v>0</v>
      </c>
      <c r="J310" s="6">
        <f>-Data!$B$1*Geom!A310*Geom!B310/Data!$B$4</f>
        <v>-1.9200000000000002</v>
      </c>
      <c r="K310" s="6">
        <v>0</v>
      </c>
      <c r="L310" s="6">
        <f>Data!$B$1*(Geom!B310^2-Data!$B$8^2)/(2*Data!$B$4)</f>
        <v>2.6928000000000001</v>
      </c>
      <c r="M310" s="6">
        <f>(1/Data!$B$2)*(Geom!J310-Data!$B$3*Geom!K310)</f>
        <v>-4.8000000000000007E-4</v>
      </c>
      <c r="N310" s="6">
        <f>(1/Data!$B$2)*(Geom!K310-Data!$B$3*Geom!J310)</f>
        <v>1.4400000000000003E-4</v>
      </c>
      <c r="O310" s="6">
        <f>Geom!L310/Data!$B$6</f>
        <v>1.7503200000000001E-3</v>
      </c>
      <c r="P310" s="6">
        <f t="shared" si="19"/>
        <v>2.8174308480000002E-3</v>
      </c>
    </row>
    <row r="311" spans="1:16" x14ac:dyDescent="0.25">
      <c r="A311" s="5">
        <v>12.5</v>
      </c>
      <c r="B311" s="5">
        <v>-3</v>
      </c>
      <c r="C311" s="5">
        <v>0</v>
      </c>
      <c r="D311" s="5">
        <f>(Data!$B$1*Geom!B311/(6*Data!$B$2*Data!$B$4))*(3*(Data!$B$7^2-Geom!A311^2)+(2+Data!$B$3)*(Geom!B311^2-Data!$B$8^2))</f>
        <v>7.7124360000000003E-2</v>
      </c>
      <c r="E311" s="5">
        <f>(Data!$B$1/(6*Data!$B$2*Data!$B$4))*(3*Data!$B$3*Geom!A311*Geom!B311^2+Geom!A311^3-3*Data!$B$7^2*Geom!A311+2*Data!$B$7^3+Data!$B$8^2*(4+5*Data!$B$3)*(Data!$B$7-Geom!A311))</f>
        <v>-1.1017245</v>
      </c>
      <c r="F311" s="5">
        <v>0</v>
      </c>
      <c r="G311" s="5">
        <f t="shared" si="16"/>
        <v>12.577124359999999</v>
      </c>
      <c r="H311" s="5">
        <f t="shared" si="17"/>
        <v>-4.1017244999999996</v>
      </c>
      <c r="I311" s="5">
        <f t="shared" si="18"/>
        <v>0</v>
      </c>
      <c r="J311" s="6">
        <f>-Data!$B$1*Geom!A311*Geom!B311/Data!$B$4</f>
        <v>-1.4400000000000002</v>
      </c>
      <c r="K311" s="6">
        <v>0</v>
      </c>
      <c r="L311" s="6">
        <f>Data!$B$1*(Geom!B311^2-Data!$B$8^2)/(2*Data!$B$4)</f>
        <v>2.8272000000000004</v>
      </c>
      <c r="M311" s="6">
        <f>(1/Data!$B$2)*(Geom!J311-Data!$B$3*Geom!K311)</f>
        <v>-3.6000000000000002E-4</v>
      </c>
      <c r="N311" s="6">
        <f>(1/Data!$B$2)*(Geom!K311-Data!$B$3*Geom!J311)</f>
        <v>1.0800000000000001E-4</v>
      </c>
      <c r="O311" s="6">
        <f>Geom!L311/Data!$B$6</f>
        <v>1.8376800000000004E-3</v>
      </c>
      <c r="P311" s="6">
        <f t="shared" si="19"/>
        <v>2.856944448000001E-3</v>
      </c>
    </row>
    <row r="312" spans="1:16" x14ac:dyDescent="0.25">
      <c r="A312" s="5">
        <v>12.5</v>
      </c>
      <c r="B312" s="5">
        <v>-2</v>
      </c>
      <c r="C312" s="5">
        <v>0</v>
      </c>
      <c r="D312" s="5">
        <f>(Data!$B$1*Geom!B312/(6*Data!$B$2*Data!$B$4))*(3*(Data!$B$7^2-Geom!A312^2)+(2+Data!$B$3)*(Geom!B312^2-Data!$B$8^2))</f>
        <v>5.1379439999999998E-2</v>
      </c>
      <c r="E312" s="5">
        <f>(Data!$B$1/(6*Data!$B$2*Data!$B$4))*(3*Data!$B$3*Geom!A312*Geom!B312^2+Geom!A312^3-3*Data!$B$7^2*Geom!A312+2*Data!$B$7^3+Data!$B$8^2*(4+5*Data!$B$3)*(Data!$B$7-Geom!A312))</f>
        <v>-1.1016344999999998</v>
      </c>
      <c r="F312" s="5">
        <v>0</v>
      </c>
      <c r="G312" s="5">
        <f t="shared" si="16"/>
        <v>12.55137944</v>
      </c>
      <c r="H312" s="5">
        <f t="shared" si="17"/>
        <v>-3.1016344999999998</v>
      </c>
      <c r="I312" s="5">
        <f t="shared" si="18"/>
        <v>0</v>
      </c>
      <c r="J312" s="6">
        <f>-Data!$B$1*Geom!A312*Geom!B312/Data!$B$4</f>
        <v>-0.96000000000000008</v>
      </c>
      <c r="K312" s="6">
        <v>0</v>
      </c>
      <c r="L312" s="6">
        <f>Data!$B$1*(Geom!B312^2-Data!$B$8^2)/(2*Data!$B$4)</f>
        <v>2.9232</v>
      </c>
      <c r="M312" s="6">
        <f>(1/Data!$B$2)*(Geom!J312-Data!$B$3*Geom!K312)</f>
        <v>-2.4000000000000003E-4</v>
      </c>
      <c r="N312" s="6">
        <f>(1/Data!$B$2)*(Geom!K312-Data!$B$3*Geom!J312)</f>
        <v>7.2000000000000015E-5</v>
      </c>
      <c r="O312" s="6">
        <f>Geom!L312/Data!$B$6</f>
        <v>1.9000800000000002E-3</v>
      </c>
      <c r="P312" s="6">
        <f t="shared" si="19"/>
        <v>2.8923569280000006E-3</v>
      </c>
    </row>
    <row r="313" spans="1:16" x14ac:dyDescent="0.25">
      <c r="A313" s="5">
        <v>12.5</v>
      </c>
      <c r="B313" s="5">
        <v>-1</v>
      </c>
      <c r="C313" s="5">
        <v>0</v>
      </c>
      <c r="D313" s="5">
        <f>(Data!$B$1*Geom!B313/(6*Data!$B$2*Data!$B$4))*(3*(Data!$B$7^2-Geom!A313^2)+(2+Data!$B$3)*(Geom!B313^2-Data!$B$8^2))</f>
        <v>2.5678679999999999E-2</v>
      </c>
      <c r="E313" s="5">
        <f>(Data!$B$1/(6*Data!$B$2*Data!$B$4))*(3*Data!$B$3*Geom!A313*Geom!B313^2+Geom!A313^3-3*Data!$B$7^2*Geom!A313+2*Data!$B$7^3+Data!$B$8^2*(4+5*Data!$B$3)*(Data!$B$7-Geom!A313))</f>
        <v>-1.1015804999999999</v>
      </c>
      <c r="F313" s="5">
        <v>0</v>
      </c>
      <c r="G313" s="5">
        <f t="shared" si="16"/>
        <v>12.52567868</v>
      </c>
      <c r="H313" s="5">
        <f t="shared" si="17"/>
        <v>-2.1015804999999999</v>
      </c>
      <c r="I313" s="5">
        <f t="shared" si="18"/>
        <v>0</v>
      </c>
      <c r="J313" s="6">
        <f>-Data!$B$1*Geom!A313*Geom!B313/Data!$B$4</f>
        <v>-0.48000000000000004</v>
      </c>
      <c r="K313" s="6">
        <v>0</v>
      </c>
      <c r="L313" s="6">
        <f>Data!$B$1*(Geom!B313^2-Data!$B$8^2)/(2*Data!$B$4)</f>
        <v>2.9808000000000003</v>
      </c>
      <c r="M313" s="6">
        <f>(1/Data!$B$2)*(Geom!J313-Data!$B$3*Geom!K313)</f>
        <v>-1.2000000000000002E-4</v>
      </c>
      <c r="N313" s="6">
        <f>(1/Data!$B$2)*(Geom!K313-Data!$B$3*Geom!J313)</f>
        <v>3.6000000000000008E-5</v>
      </c>
      <c r="O313" s="6">
        <f>Geom!L313/Data!$B$6</f>
        <v>1.9375200000000003E-3</v>
      </c>
      <c r="P313" s="6">
        <f t="shared" si="19"/>
        <v>2.9164798080000007E-3</v>
      </c>
    </row>
    <row r="314" spans="1:16" x14ac:dyDescent="0.25">
      <c r="A314" s="5">
        <v>12.5</v>
      </c>
      <c r="B314" s="5">
        <v>2.9990900000000001E-11</v>
      </c>
      <c r="C314" s="5">
        <v>0</v>
      </c>
      <c r="D314" s="5">
        <f>(Data!$B$1*Geom!B314/(6*Data!$B$2*Data!$B$4))*(3*(Data!$B$7^2-Geom!A314^2)+(2+Data!$B$3)*(Geom!B314^2-Data!$B$8^2))</f>
        <v>-7.7001635750000006E-13</v>
      </c>
      <c r="E314" s="5">
        <f>(Data!$B$1/(6*Data!$B$2*Data!$B$4))*(3*Data!$B$3*Geom!A314*Geom!B314^2+Geom!A314^3-3*Data!$B$7^2*Geom!A314+2*Data!$B$7^3+Data!$B$8^2*(4+5*Data!$B$3)*(Data!$B$7-Geom!A314))</f>
        <v>-1.1015625</v>
      </c>
      <c r="F314" s="5">
        <v>0</v>
      </c>
      <c r="G314" s="5">
        <f t="shared" si="16"/>
        <v>12.499999999999231</v>
      </c>
      <c r="H314" s="5">
        <f t="shared" si="17"/>
        <v>-1.1015624999700091</v>
      </c>
      <c r="I314" s="5">
        <f t="shared" si="18"/>
        <v>0</v>
      </c>
      <c r="J314" s="6">
        <f>-Data!$B$1*Geom!A314*Geom!B314/Data!$B$4</f>
        <v>1.4395632000000002E-11</v>
      </c>
      <c r="K314" s="6">
        <v>0</v>
      </c>
      <c r="L314" s="6">
        <f>Data!$B$1*(Geom!B314^2-Data!$B$8^2)/(2*Data!$B$4)</f>
        <v>3</v>
      </c>
      <c r="M314" s="6">
        <f>(1/Data!$B$2)*(Geom!J314-Data!$B$3*Geom!K314)</f>
        <v>3.5989080000000003E-15</v>
      </c>
      <c r="N314" s="6">
        <f>(1/Data!$B$2)*(Geom!K314-Data!$B$3*Geom!J314)</f>
        <v>-1.0796724000000002E-15</v>
      </c>
      <c r="O314" s="6">
        <f>Geom!L314/Data!$B$6</f>
        <v>1.9500000000000001E-3</v>
      </c>
      <c r="P314" s="6">
        <f t="shared" si="19"/>
        <v>2.9250000000000001E-3</v>
      </c>
    </row>
    <row r="315" spans="1:16" x14ac:dyDescent="0.25">
      <c r="A315" s="5">
        <v>12.5</v>
      </c>
      <c r="B315" s="5">
        <v>1</v>
      </c>
      <c r="C315" s="5">
        <v>0</v>
      </c>
      <c r="D315" s="5">
        <f>(Data!$B$1*Geom!B315/(6*Data!$B$2*Data!$B$4))*(3*(Data!$B$7^2-Geom!A315^2)+(2+Data!$B$3)*(Geom!B315^2-Data!$B$8^2))</f>
        <v>-2.5678679999999999E-2</v>
      </c>
      <c r="E315" s="5">
        <f>(Data!$B$1/(6*Data!$B$2*Data!$B$4))*(3*Data!$B$3*Geom!A315*Geom!B315^2+Geom!A315^3-3*Data!$B$7^2*Geom!A315+2*Data!$B$7^3+Data!$B$8^2*(4+5*Data!$B$3)*(Data!$B$7-Geom!A315))</f>
        <v>-1.1015804999999999</v>
      </c>
      <c r="F315" s="5">
        <v>0</v>
      </c>
      <c r="G315" s="5">
        <f t="shared" si="16"/>
        <v>12.47432132</v>
      </c>
      <c r="H315" s="5">
        <f t="shared" si="17"/>
        <v>-0.10158049999999985</v>
      </c>
      <c r="I315" s="5">
        <f t="shared" si="18"/>
        <v>0</v>
      </c>
      <c r="J315" s="6">
        <f>-Data!$B$1*Geom!A315*Geom!B315/Data!$B$4</f>
        <v>0.48000000000000004</v>
      </c>
      <c r="K315" s="6">
        <v>0</v>
      </c>
      <c r="L315" s="6">
        <f>Data!$B$1*(Geom!B315^2-Data!$B$8^2)/(2*Data!$B$4)</f>
        <v>2.9808000000000003</v>
      </c>
      <c r="M315" s="6">
        <f>(1/Data!$B$2)*(Geom!J315-Data!$B$3*Geom!K315)</f>
        <v>1.2000000000000002E-4</v>
      </c>
      <c r="N315" s="6">
        <f>(1/Data!$B$2)*(Geom!K315-Data!$B$3*Geom!J315)</f>
        <v>-3.6000000000000008E-5</v>
      </c>
      <c r="O315" s="6">
        <f>Geom!L315/Data!$B$6</f>
        <v>1.9375200000000003E-3</v>
      </c>
      <c r="P315" s="6">
        <f t="shared" si="19"/>
        <v>2.9164798080000007E-3</v>
      </c>
    </row>
    <row r="316" spans="1:16" x14ac:dyDescent="0.25">
      <c r="A316" s="5">
        <v>12.5</v>
      </c>
      <c r="B316" s="5">
        <v>2</v>
      </c>
      <c r="C316" s="5">
        <v>0</v>
      </c>
      <c r="D316" s="5">
        <f>(Data!$B$1*Geom!B316/(6*Data!$B$2*Data!$B$4))*(3*(Data!$B$7^2-Geom!A316^2)+(2+Data!$B$3)*(Geom!B316^2-Data!$B$8^2))</f>
        <v>-5.1379439999999998E-2</v>
      </c>
      <c r="E316" s="5">
        <f>(Data!$B$1/(6*Data!$B$2*Data!$B$4))*(3*Data!$B$3*Geom!A316*Geom!B316^2+Geom!A316^3-3*Data!$B$7^2*Geom!A316+2*Data!$B$7^3+Data!$B$8^2*(4+5*Data!$B$3)*(Data!$B$7-Geom!A316))</f>
        <v>-1.1016344999999998</v>
      </c>
      <c r="F316" s="5">
        <v>0</v>
      </c>
      <c r="G316" s="5">
        <f t="shared" si="16"/>
        <v>12.44862056</v>
      </c>
      <c r="H316" s="5">
        <f t="shared" si="17"/>
        <v>0.89836550000000015</v>
      </c>
      <c r="I316" s="5">
        <f t="shared" si="18"/>
        <v>0</v>
      </c>
      <c r="J316" s="6">
        <f>-Data!$B$1*Geom!A316*Geom!B316/Data!$B$4</f>
        <v>0.96000000000000008</v>
      </c>
      <c r="K316" s="6">
        <v>0</v>
      </c>
      <c r="L316" s="6">
        <f>Data!$B$1*(Geom!B316^2-Data!$B$8^2)/(2*Data!$B$4)</f>
        <v>2.9232</v>
      </c>
      <c r="M316" s="6">
        <f>(1/Data!$B$2)*(Geom!J316-Data!$B$3*Geom!K316)</f>
        <v>2.4000000000000003E-4</v>
      </c>
      <c r="N316" s="6">
        <f>(1/Data!$B$2)*(Geom!K316-Data!$B$3*Geom!J316)</f>
        <v>-7.2000000000000015E-5</v>
      </c>
      <c r="O316" s="6">
        <f>Geom!L316/Data!$B$6</f>
        <v>1.9000800000000002E-3</v>
      </c>
      <c r="P316" s="6">
        <f t="shared" si="19"/>
        <v>2.8923569280000006E-3</v>
      </c>
    </row>
    <row r="317" spans="1:16" x14ac:dyDescent="0.25">
      <c r="A317" s="5">
        <v>12.5</v>
      </c>
      <c r="B317" s="5">
        <v>3</v>
      </c>
      <c r="C317" s="5">
        <v>0</v>
      </c>
      <c r="D317" s="5">
        <f>(Data!$B$1*Geom!B317/(6*Data!$B$2*Data!$B$4))*(3*(Data!$B$7^2-Geom!A317^2)+(2+Data!$B$3)*(Geom!B317^2-Data!$B$8^2))</f>
        <v>-7.7124360000000003E-2</v>
      </c>
      <c r="E317" s="5">
        <f>(Data!$B$1/(6*Data!$B$2*Data!$B$4))*(3*Data!$B$3*Geom!A317*Geom!B317^2+Geom!A317^3-3*Data!$B$7^2*Geom!A317+2*Data!$B$7^3+Data!$B$8^2*(4+5*Data!$B$3)*(Data!$B$7-Geom!A317))</f>
        <v>-1.1017245</v>
      </c>
      <c r="F317" s="5">
        <v>0</v>
      </c>
      <c r="G317" s="5">
        <f t="shared" si="16"/>
        <v>12.422875640000001</v>
      </c>
      <c r="H317" s="5">
        <f t="shared" si="17"/>
        <v>1.8982755</v>
      </c>
      <c r="I317" s="5">
        <f t="shared" si="18"/>
        <v>0</v>
      </c>
      <c r="J317" s="6">
        <f>-Data!$B$1*Geom!A317*Geom!B317/Data!$B$4</f>
        <v>1.4400000000000002</v>
      </c>
      <c r="K317" s="6">
        <v>0</v>
      </c>
      <c r="L317" s="6">
        <f>Data!$B$1*(Geom!B317^2-Data!$B$8^2)/(2*Data!$B$4)</f>
        <v>2.8272000000000004</v>
      </c>
      <c r="M317" s="6">
        <f>(1/Data!$B$2)*(Geom!J317-Data!$B$3*Geom!K317)</f>
        <v>3.6000000000000002E-4</v>
      </c>
      <c r="N317" s="6">
        <f>(1/Data!$B$2)*(Geom!K317-Data!$B$3*Geom!J317)</f>
        <v>-1.0800000000000001E-4</v>
      </c>
      <c r="O317" s="6">
        <f>Geom!L317/Data!$B$6</f>
        <v>1.8376800000000004E-3</v>
      </c>
      <c r="P317" s="6">
        <f t="shared" si="19"/>
        <v>2.856944448000001E-3</v>
      </c>
    </row>
    <row r="318" spans="1:16" x14ac:dyDescent="0.25">
      <c r="A318" s="5">
        <v>12.5</v>
      </c>
      <c r="B318" s="5">
        <v>4</v>
      </c>
      <c r="C318" s="5">
        <v>0</v>
      </c>
      <c r="D318" s="5">
        <f>(Data!$B$1*Geom!B318/(6*Data!$B$2*Data!$B$4))*(3*(Data!$B$7^2-Geom!A318^2)+(2+Data!$B$3)*(Geom!B318^2-Data!$B$8^2))</f>
        <v>-0.10293551999999999</v>
      </c>
      <c r="E318" s="5">
        <f>(Data!$B$1/(6*Data!$B$2*Data!$B$4))*(3*Data!$B$3*Geom!A318*Geom!B318^2+Geom!A318^3-3*Data!$B$7^2*Geom!A318+2*Data!$B$7^3+Data!$B$8^2*(4+5*Data!$B$3)*(Data!$B$7-Geom!A318))</f>
        <v>-1.1018504999999998</v>
      </c>
      <c r="F318" s="5">
        <v>0</v>
      </c>
      <c r="G318" s="5">
        <f t="shared" si="16"/>
        <v>12.397064479999999</v>
      </c>
      <c r="H318" s="5">
        <f t="shared" si="17"/>
        <v>2.8981495000000002</v>
      </c>
      <c r="I318" s="5">
        <f t="shared" si="18"/>
        <v>0</v>
      </c>
      <c r="J318" s="6">
        <f>-Data!$B$1*Geom!A318*Geom!B318/Data!$B$4</f>
        <v>1.9200000000000002</v>
      </c>
      <c r="K318" s="6">
        <v>0</v>
      </c>
      <c r="L318" s="6">
        <f>Data!$B$1*(Geom!B318^2-Data!$B$8^2)/(2*Data!$B$4)</f>
        <v>2.6928000000000001</v>
      </c>
      <c r="M318" s="6">
        <f>(1/Data!$B$2)*(Geom!J318-Data!$B$3*Geom!K318)</f>
        <v>4.8000000000000007E-4</v>
      </c>
      <c r="N318" s="6">
        <f>(1/Data!$B$2)*(Geom!K318-Data!$B$3*Geom!J318)</f>
        <v>-1.4400000000000003E-4</v>
      </c>
      <c r="O318" s="6">
        <f>Geom!L318/Data!$B$6</f>
        <v>1.7503200000000001E-3</v>
      </c>
      <c r="P318" s="6">
        <f t="shared" si="19"/>
        <v>2.8174308480000002E-3</v>
      </c>
    </row>
    <row r="319" spans="1:16" x14ac:dyDescent="0.25">
      <c r="A319" s="5">
        <v>12.5</v>
      </c>
      <c r="B319" s="5">
        <v>5</v>
      </c>
      <c r="C319" s="5">
        <v>0</v>
      </c>
      <c r="D319" s="5">
        <f>(Data!$B$1*Geom!B319/(6*Data!$B$2*Data!$B$4))*(3*(Data!$B$7^2-Geom!A319^2)+(2+Data!$B$3)*(Geom!B319^2-Data!$B$8^2))</f>
        <v>-0.12883500000000001</v>
      </c>
      <c r="E319" s="5">
        <f>(Data!$B$1/(6*Data!$B$2*Data!$B$4))*(3*Data!$B$3*Geom!A319*Geom!B319^2+Geom!A319^3-3*Data!$B$7^2*Geom!A319+2*Data!$B$7^3+Data!$B$8^2*(4+5*Data!$B$3)*(Data!$B$7-Geom!A319))</f>
        <v>-1.1020124999999998</v>
      </c>
      <c r="F319" s="5">
        <v>0</v>
      </c>
      <c r="G319" s="5">
        <f t="shared" si="16"/>
        <v>12.371165</v>
      </c>
      <c r="H319" s="5">
        <f t="shared" si="17"/>
        <v>3.8979875000000002</v>
      </c>
      <c r="I319" s="5">
        <f t="shared" si="18"/>
        <v>0</v>
      </c>
      <c r="J319" s="6">
        <f>-Data!$B$1*Geom!A319*Geom!B319/Data!$B$4</f>
        <v>2.4000000000000004</v>
      </c>
      <c r="K319" s="6">
        <v>0</v>
      </c>
      <c r="L319" s="6">
        <f>Data!$B$1*(Geom!B319^2-Data!$B$8^2)/(2*Data!$B$4)</f>
        <v>2.52</v>
      </c>
      <c r="M319" s="6">
        <f>(1/Data!$B$2)*(Geom!J319-Data!$B$3*Geom!K319)</f>
        <v>6.0000000000000006E-4</v>
      </c>
      <c r="N319" s="6">
        <f>(1/Data!$B$2)*(Geom!K319-Data!$B$3*Geom!J319)</f>
        <v>-1.8000000000000001E-4</v>
      </c>
      <c r="O319" s="6">
        <f>Geom!L319/Data!$B$6</f>
        <v>1.6380000000000001E-3</v>
      </c>
      <c r="P319" s="6">
        <f t="shared" si="19"/>
        <v>2.7838800000000003E-3</v>
      </c>
    </row>
    <row r="320" spans="1:16" x14ac:dyDescent="0.25">
      <c r="A320" s="5">
        <v>12.5</v>
      </c>
      <c r="B320" s="5">
        <v>6</v>
      </c>
      <c r="C320" s="5">
        <v>0</v>
      </c>
      <c r="D320" s="5">
        <f>(Data!$B$1*Geom!B320/(6*Data!$B$2*Data!$B$4))*(3*(Data!$B$7^2-Geom!A320^2)+(2+Data!$B$3)*(Geom!B320^2-Data!$B$8^2))</f>
        <v>-0.15484487999999999</v>
      </c>
      <c r="E320" s="5">
        <f>(Data!$B$1/(6*Data!$B$2*Data!$B$4))*(3*Data!$B$3*Geom!A320*Geom!B320^2+Geom!A320^3-3*Data!$B$7^2*Geom!A320+2*Data!$B$7^3+Data!$B$8^2*(4+5*Data!$B$3)*(Data!$B$7-Geom!A320))</f>
        <v>-1.1022105</v>
      </c>
      <c r="F320" s="5">
        <v>0</v>
      </c>
      <c r="G320" s="5">
        <f t="shared" si="16"/>
        <v>12.345155119999999</v>
      </c>
      <c r="H320" s="5">
        <f t="shared" si="17"/>
        <v>4.8977895</v>
      </c>
      <c r="I320" s="5">
        <f t="shared" si="18"/>
        <v>0</v>
      </c>
      <c r="J320" s="6">
        <f>-Data!$B$1*Geom!A320*Geom!B320/Data!$B$4</f>
        <v>2.8800000000000003</v>
      </c>
      <c r="K320" s="6">
        <v>0</v>
      </c>
      <c r="L320" s="6">
        <f>Data!$B$1*(Geom!B320^2-Data!$B$8^2)/(2*Data!$B$4)</f>
        <v>2.3088000000000002</v>
      </c>
      <c r="M320" s="6">
        <f>(1/Data!$B$2)*(Geom!J320-Data!$B$3*Geom!K320)</f>
        <v>7.2000000000000005E-4</v>
      </c>
      <c r="N320" s="6">
        <f>(1/Data!$B$2)*(Geom!K320-Data!$B$3*Geom!J320)</f>
        <v>-2.1600000000000002E-4</v>
      </c>
      <c r="O320" s="6">
        <f>Geom!L320/Data!$B$6</f>
        <v>1.5007200000000003E-3</v>
      </c>
      <c r="P320" s="6">
        <f t="shared" si="19"/>
        <v>2.7692311680000007E-3</v>
      </c>
    </row>
    <row r="321" spans="1:16" x14ac:dyDescent="0.25">
      <c r="A321" s="5">
        <v>12.5</v>
      </c>
      <c r="B321" s="5">
        <v>7</v>
      </c>
      <c r="C321" s="5">
        <v>0</v>
      </c>
      <c r="D321" s="5">
        <f>(Data!$B$1*Geom!B321/(6*Data!$B$2*Data!$B$4))*(3*(Data!$B$7^2-Geom!A321^2)+(2+Data!$B$3)*(Geom!B321^2-Data!$B$8^2))</f>
        <v>-0.18098723999999999</v>
      </c>
      <c r="E321" s="5">
        <f>(Data!$B$1/(6*Data!$B$2*Data!$B$4))*(3*Data!$B$3*Geom!A321*Geom!B321^2+Geom!A321^3-3*Data!$B$7^2*Geom!A321+2*Data!$B$7^3+Data!$B$8^2*(4+5*Data!$B$3)*(Data!$B$7-Geom!A321))</f>
        <v>-1.1024445</v>
      </c>
      <c r="F321" s="5">
        <v>0</v>
      </c>
      <c r="G321" s="5">
        <f t="shared" si="16"/>
        <v>12.31901276</v>
      </c>
      <c r="H321" s="5">
        <f t="shared" si="17"/>
        <v>5.8975555000000002</v>
      </c>
      <c r="I321" s="5">
        <f t="shared" si="18"/>
        <v>0</v>
      </c>
      <c r="J321" s="6">
        <f>-Data!$B$1*Geom!A321*Geom!B321/Data!$B$4</f>
        <v>3.3600000000000003</v>
      </c>
      <c r="K321" s="6">
        <v>0</v>
      </c>
      <c r="L321" s="6">
        <f>Data!$B$1*(Geom!B321^2-Data!$B$8^2)/(2*Data!$B$4)</f>
        <v>2.0592000000000001</v>
      </c>
      <c r="M321" s="6">
        <f>(1/Data!$B$2)*(Geom!J321-Data!$B$3*Geom!K321)</f>
        <v>8.4000000000000014E-4</v>
      </c>
      <c r="N321" s="6">
        <f>(1/Data!$B$2)*(Geom!K321-Data!$B$3*Geom!J321)</f>
        <v>-2.52E-4</v>
      </c>
      <c r="O321" s="6">
        <f>Geom!L321/Data!$B$6</f>
        <v>1.3384800000000002E-3</v>
      </c>
      <c r="P321" s="6">
        <f t="shared" si="19"/>
        <v>2.7892990080000007E-3</v>
      </c>
    </row>
    <row r="322" spans="1:16" x14ac:dyDescent="0.25">
      <c r="A322" s="5">
        <v>12.5</v>
      </c>
      <c r="B322" s="5">
        <v>8</v>
      </c>
      <c r="C322" s="5">
        <v>0</v>
      </c>
      <c r="D322" s="5">
        <f>(Data!$B$1*Geom!B322/(6*Data!$B$2*Data!$B$4))*(3*(Data!$B$7^2-Geom!A322^2)+(2+Data!$B$3)*(Geom!B322^2-Data!$B$8^2))</f>
        <v>-0.20728416</v>
      </c>
      <c r="E322" s="5">
        <f>(Data!$B$1/(6*Data!$B$2*Data!$B$4))*(3*Data!$B$3*Geom!A322*Geom!B322^2+Geom!A322^3-3*Data!$B$7^2*Geom!A322+2*Data!$B$7^3+Data!$B$8^2*(4+5*Data!$B$3)*(Data!$B$7-Geom!A322))</f>
        <v>-1.1027145</v>
      </c>
      <c r="F322" s="5">
        <v>0</v>
      </c>
      <c r="G322" s="5">
        <f t="shared" si="16"/>
        <v>12.29271584</v>
      </c>
      <c r="H322" s="5">
        <f t="shared" si="17"/>
        <v>6.8972854999999997</v>
      </c>
      <c r="I322" s="5">
        <f t="shared" si="18"/>
        <v>0</v>
      </c>
      <c r="J322" s="6">
        <f>-Data!$B$1*Geom!A322*Geom!B322/Data!$B$4</f>
        <v>3.8400000000000003</v>
      </c>
      <c r="K322" s="6">
        <v>0</v>
      </c>
      <c r="L322" s="6">
        <f>Data!$B$1*(Geom!B322^2-Data!$B$8^2)/(2*Data!$B$4)</f>
        <v>1.7712000000000001</v>
      </c>
      <c r="M322" s="6">
        <f>(1/Data!$B$2)*(Geom!J322-Data!$B$3*Geom!K322)</f>
        <v>9.6000000000000013E-4</v>
      </c>
      <c r="N322" s="6">
        <f>(1/Data!$B$2)*(Geom!K322-Data!$B$3*Geom!J322)</f>
        <v>-2.8800000000000006E-4</v>
      </c>
      <c r="O322" s="6">
        <f>Geom!L322/Data!$B$6</f>
        <v>1.1512800000000002E-3</v>
      </c>
      <c r="P322" s="6">
        <f t="shared" si="19"/>
        <v>2.8627735680000006E-3</v>
      </c>
    </row>
    <row r="323" spans="1:16" x14ac:dyDescent="0.25">
      <c r="A323" s="5">
        <v>12.5</v>
      </c>
      <c r="B323" s="5">
        <v>9</v>
      </c>
      <c r="C323" s="5">
        <v>0</v>
      </c>
      <c r="D323" s="5">
        <f>(Data!$B$1*Geom!B323/(6*Data!$B$2*Data!$B$4))*(3*(Data!$B$7^2-Geom!A323^2)+(2+Data!$B$3)*(Geom!B323^2-Data!$B$8^2))</f>
        <v>-0.23375771999999997</v>
      </c>
      <c r="E323" s="5">
        <f>(Data!$B$1/(6*Data!$B$2*Data!$B$4))*(3*Data!$B$3*Geom!A323*Geom!B323^2+Geom!A323^3-3*Data!$B$7^2*Geom!A323+2*Data!$B$7^3+Data!$B$8^2*(4+5*Data!$B$3)*(Data!$B$7-Geom!A323))</f>
        <v>-1.1030205</v>
      </c>
      <c r="F323" s="5">
        <v>0</v>
      </c>
      <c r="G323" s="5">
        <f t="shared" ref="G323:G386" si="20">A323+D323</f>
        <v>12.26624228</v>
      </c>
      <c r="H323" s="5">
        <f t="shared" ref="H323:H386" si="21">B323+E323</f>
        <v>7.8969795000000005</v>
      </c>
      <c r="I323" s="5">
        <f t="shared" ref="I323:I386" si="22">C323+F323</f>
        <v>0</v>
      </c>
      <c r="J323" s="6">
        <f>-Data!$B$1*Geom!A323*Geom!B323/Data!$B$4</f>
        <v>4.32</v>
      </c>
      <c r="K323" s="6">
        <v>0</v>
      </c>
      <c r="L323" s="6">
        <f>Data!$B$1*(Geom!B323^2-Data!$B$8^2)/(2*Data!$B$4)</f>
        <v>1.4448000000000001</v>
      </c>
      <c r="M323" s="6">
        <f>(1/Data!$B$2)*(Geom!J323-Data!$B$3*Geom!K323)</f>
        <v>1.08E-3</v>
      </c>
      <c r="N323" s="6">
        <f>(1/Data!$B$2)*(Geom!K323-Data!$B$3*Geom!J323)</f>
        <v>-3.2400000000000001E-4</v>
      </c>
      <c r="O323" s="6">
        <f>Geom!L323/Data!$B$6</f>
        <v>9.391200000000001E-4</v>
      </c>
      <c r="P323" s="6">
        <f t="shared" ref="P323:P386" si="23">0.5*(J323*M323+K323*N323+L323*O323)</f>
        <v>3.0112202880000004E-3</v>
      </c>
    </row>
    <row r="324" spans="1:16" x14ac:dyDescent="0.25">
      <c r="A324" s="5">
        <v>12.5</v>
      </c>
      <c r="B324" s="5">
        <v>10</v>
      </c>
      <c r="C324" s="5">
        <v>0</v>
      </c>
      <c r="D324" s="5">
        <f>(Data!$B$1*Geom!B324/(6*Data!$B$2*Data!$B$4))*(3*(Data!$B$7^2-Geom!A324^2)+(2+Data!$B$3)*(Geom!B324^2-Data!$B$8^2))</f>
        <v>-0.26042999999999999</v>
      </c>
      <c r="E324" s="5">
        <f>(Data!$B$1/(6*Data!$B$2*Data!$B$4))*(3*Data!$B$3*Geom!A324*Geom!B324^2+Geom!A324^3-3*Data!$B$7^2*Geom!A324+2*Data!$B$7^3+Data!$B$8^2*(4+5*Data!$B$3)*(Data!$B$7-Geom!A324))</f>
        <v>-1.1033625</v>
      </c>
      <c r="F324" s="5">
        <v>0</v>
      </c>
      <c r="G324" s="5">
        <f t="shared" si="20"/>
        <v>12.239570000000001</v>
      </c>
      <c r="H324" s="5">
        <f t="shared" si="21"/>
        <v>8.8966375000000006</v>
      </c>
      <c r="I324" s="5">
        <f t="shared" si="22"/>
        <v>0</v>
      </c>
      <c r="J324" s="6">
        <f>-Data!$B$1*Geom!A324*Geom!B324/Data!$B$4</f>
        <v>4.8000000000000007</v>
      </c>
      <c r="K324" s="6">
        <v>0</v>
      </c>
      <c r="L324" s="6">
        <f>Data!$B$1*(Geom!B324^2-Data!$B$8^2)/(2*Data!$B$4)</f>
        <v>1.08</v>
      </c>
      <c r="M324" s="6">
        <f>(1/Data!$B$2)*(Geom!J324-Data!$B$3*Geom!K324)</f>
        <v>1.2000000000000001E-3</v>
      </c>
      <c r="N324" s="6">
        <f>(1/Data!$B$2)*(Geom!K324-Data!$B$3*Geom!J324)</f>
        <v>-3.6000000000000002E-4</v>
      </c>
      <c r="O324" s="6">
        <f>Geom!L324/Data!$B$6</f>
        <v>7.0200000000000015E-4</v>
      </c>
      <c r="P324" s="6">
        <f t="shared" si="23"/>
        <v>3.2590800000000006E-3</v>
      </c>
    </row>
    <row r="325" spans="1:16" x14ac:dyDescent="0.25">
      <c r="A325" s="5">
        <v>12.5</v>
      </c>
      <c r="B325" s="5">
        <v>11</v>
      </c>
      <c r="C325" s="5">
        <v>0</v>
      </c>
      <c r="D325" s="5">
        <f>(Data!$B$1*Geom!B325/(6*Data!$B$2*Data!$B$4))*(3*(Data!$B$7^2-Geom!A325^2)+(2+Data!$B$3)*(Geom!B325^2-Data!$B$8^2))</f>
        <v>-0.28732308000000001</v>
      </c>
      <c r="E325" s="5">
        <f>(Data!$B$1/(6*Data!$B$2*Data!$B$4))*(3*Data!$B$3*Geom!A325*Geom!B325^2+Geom!A325^3-3*Data!$B$7^2*Geom!A325+2*Data!$B$7^3+Data!$B$8^2*(4+5*Data!$B$3)*(Data!$B$7-Geom!A325))</f>
        <v>-1.1037405</v>
      </c>
      <c r="F325" s="5">
        <v>0</v>
      </c>
      <c r="G325" s="5">
        <f t="shared" si="20"/>
        <v>12.21267692</v>
      </c>
      <c r="H325" s="5">
        <f t="shared" si="21"/>
        <v>9.8962594999999993</v>
      </c>
      <c r="I325" s="5">
        <f t="shared" si="22"/>
        <v>0</v>
      </c>
      <c r="J325" s="6">
        <f>-Data!$B$1*Geom!A325*Geom!B325/Data!$B$4</f>
        <v>5.28</v>
      </c>
      <c r="K325" s="6">
        <v>0</v>
      </c>
      <c r="L325" s="6">
        <f>Data!$B$1*(Geom!B325^2-Data!$B$8^2)/(2*Data!$B$4)</f>
        <v>0.67680000000000007</v>
      </c>
      <c r="M325" s="6">
        <f>(1/Data!$B$2)*(Geom!J325-Data!$B$3*Geom!K325)</f>
        <v>1.32E-3</v>
      </c>
      <c r="N325" s="6">
        <f>(1/Data!$B$2)*(Geom!K325-Data!$B$3*Geom!J325)</f>
        <v>-3.9600000000000003E-4</v>
      </c>
      <c r="O325" s="6">
        <f>Geom!L325/Data!$B$6</f>
        <v>4.3992000000000006E-4</v>
      </c>
      <c r="P325" s="6">
        <f t="shared" si="23"/>
        <v>3.6336689280000002E-3</v>
      </c>
    </row>
    <row r="326" spans="1:16" x14ac:dyDescent="0.25">
      <c r="A326" s="5">
        <v>12.5</v>
      </c>
      <c r="B326" s="5">
        <v>12</v>
      </c>
      <c r="C326" s="5">
        <v>0</v>
      </c>
      <c r="D326" s="5">
        <f>(Data!$B$1*Geom!B326/(6*Data!$B$2*Data!$B$4))*(3*(Data!$B$7^2-Geom!A326^2)+(2+Data!$B$3)*(Geom!B326^2-Data!$B$8^2))</f>
        <v>-0.31445904000000002</v>
      </c>
      <c r="E326" s="5">
        <f>(Data!$B$1/(6*Data!$B$2*Data!$B$4))*(3*Data!$B$3*Geom!A326*Geom!B326^2+Geom!A326^3-3*Data!$B$7^2*Geom!A326+2*Data!$B$7^3+Data!$B$8^2*(4+5*Data!$B$3)*(Data!$B$7-Geom!A326))</f>
        <v>-1.1041544999999999</v>
      </c>
      <c r="F326" s="5">
        <v>0</v>
      </c>
      <c r="G326" s="5">
        <f t="shared" si="20"/>
        <v>12.185540960000001</v>
      </c>
      <c r="H326" s="5">
        <f t="shared" si="21"/>
        <v>10.8958455</v>
      </c>
      <c r="I326" s="5">
        <f t="shared" si="22"/>
        <v>0</v>
      </c>
      <c r="J326" s="6">
        <f>-Data!$B$1*Geom!A326*Geom!B326/Data!$B$4</f>
        <v>5.7600000000000007</v>
      </c>
      <c r="K326" s="6">
        <v>0</v>
      </c>
      <c r="L326" s="6">
        <f>Data!$B$1*(Geom!B326^2-Data!$B$8^2)/(2*Data!$B$4)</f>
        <v>0.23520000000000002</v>
      </c>
      <c r="M326" s="6">
        <f>(1/Data!$B$2)*(Geom!J326-Data!$B$3*Geom!K326)</f>
        <v>1.4400000000000001E-3</v>
      </c>
      <c r="N326" s="6">
        <f>(1/Data!$B$2)*(Geom!K326-Data!$B$3*Geom!J326)</f>
        <v>-4.3200000000000004E-4</v>
      </c>
      <c r="O326" s="6">
        <f>Geom!L326/Data!$B$6</f>
        <v>1.5288000000000001E-4</v>
      </c>
      <c r="P326" s="6">
        <f t="shared" si="23"/>
        <v>4.165178688000001E-3</v>
      </c>
    </row>
    <row r="327" spans="1:16" x14ac:dyDescent="0.25">
      <c r="A327" s="5">
        <v>13.5</v>
      </c>
      <c r="B327" s="5">
        <v>-12</v>
      </c>
      <c r="C327" s="5">
        <v>0</v>
      </c>
      <c r="D327" s="5">
        <f>(Data!$B$1*Geom!B327/(6*Data!$B$2*Data!$B$4))*(3*(Data!$B$7^2-Geom!A327^2)+(2+Data!$B$3)*(Geom!B327^2-Data!$B$8^2))</f>
        <v>0.31296143999999998</v>
      </c>
      <c r="E327" s="5">
        <f>(Data!$B$1/(6*Data!$B$2*Data!$B$4))*(3*Data!$B$3*Geom!A327*Geom!B327^2+Geom!A327^3-3*Data!$B$7^2*Geom!A327+2*Data!$B$7^3+Data!$B$8^2*(4+5*Data!$B$3)*(Data!$B$7-Geom!A327))</f>
        <v>-1.07679846</v>
      </c>
      <c r="F327" s="5">
        <v>0</v>
      </c>
      <c r="G327" s="5">
        <f t="shared" si="20"/>
        <v>13.81296144</v>
      </c>
      <c r="H327" s="5">
        <f t="shared" si="21"/>
        <v>-13.076798459999999</v>
      </c>
      <c r="I327" s="5">
        <f t="shared" si="22"/>
        <v>0</v>
      </c>
      <c r="J327" s="6">
        <f>-Data!$B$1*Geom!A327*Geom!B327/Data!$B$4</f>
        <v>-6.2208000000000006</v>
      </c>
      <c r="K327" s="6">
        <v>0</v>
      </c>
      <c r="L327" s="6">
        <f>Data!$B$1*(Geom!B327^2-Data!$B$8^2)/(2*Data!$B$4)</f>
        <v>0.23520000000000002</v>
      </c>
      <c r="M327" s="6">
        <f>(1/Data!$B$2)*(Geom!J327-Data!$B$3*Geom!K327)</f>
        <v>-1.5552000000000001E-3</v>
      </c>
      <c r="N327" s="6">
        <f>(1/Data!$B$2)*(Geom!K327-Data!$B$3*Geom!J327)</f>
        <v>4.6656000000000003E-4</v>
      </c>
      <c r="O327" s="6">
        <f>Geom!L327/Data!$B$6</f>
        <v>1.5288000000000001E-4</v>
      </c>
      <c r="P327" s="6">
        <f t="shared" si="23"/>
        <v>4.8552727680000003E-3</v>
      </c>
    </row>
    <row r="328" spans="1:16" x14ac:dyDescent="0.25">
      <c r="A328" s="5">
        <v>13.5</v>
      </c>
      <c r="B328" s="5">
        <v>-11</v>
      </c>
      <c r="C328" s="5">
        <v>0</v>
      </c>
      <c r="D328" s="5">
        <f>(Data!$B$1*Geom!B328/(6*Data!$B$2*Data!$B$4))*(3*(Data!$B$7^2-Geom!A328^2)+(2+Data!$B$3)*(Geom!B328^2-Data!$B$8^2))</f>
        <v>0.28595028</v>
      </c>
      <c r="E328" s="5">
        <f>(Data!$B$1/(6*Data!$B$2*Data!$B$4))*(3*Data!$B$3*Geom!A328*Geom!B328^2+Geom!A328^3-3*Data!$B$7^2*Geom!A328+2*Data!$B$7^3+Data!$B$8^2*(4+5*Data!$B$3)*(Data!$B$7-Geom!A328))</f>
        <v>-1.07635134</v>
      </c>
      <c r="F328" s="5">
        <v>0</v>
      </c>
      <c r="G328" s="5">
        <f t="shared" si="20"/>
        <v>13.78595028</v>
      </c>
      <c r="H328" s="5">
        <f t="shared" si="21"/>
        <v>-12.07635134</v>
      </c>
      <c r="I328" s="5">
        <f t="shared" si="22"/>
        <v>0</v>
      </c>
      <c r="J328" s="6">
        <f>-Data!$B$1*Geom!A328*Geom!B328/Data!$B$4</f>
        <v>-5.7023999999999999</v>
      </c>
      <c r="K328" s="6">
        <v>0</v>
      </c>
      <c r="L328" s="6">
        <f>Data!$B$1*(Geom!B328^2-Data!$B$8^2)/(2*Data!$B$4)</f>
        <v>0.67680000000000007</v>
      </c>
      <c r="M328" s="6">
        <f>(1/Data!$B$2)*(Geom!J328-Data!$B$3*Geom!K328)</f>
        <v>-1.4256E-3</v>
      </c>
      <c r="N328" s="6">
        <f>(1/Data!$B$2)*(Geom!K328-Data!$B$3*Geom!J328)</f>
        <v>4.2768E-4</v>
      </c>
      <c r="O328" s="6">
        <f>Geom!L328/Data!$B$6</f>
        <v>4.3992000000000006E-4</v>
      </c>
      <c r="P328" s="6">
        <f t="shared" si="23"/>
        <v>4.2135396479999997E-3</v>
      </c>
    </row>
    <row r="329" spans="1:16" x14ac:dyDescent="0.25">
      <c r="A329" s="5">
        <v>13.5</v>
      </c>
      <c r="B329" s="5">
        <v>-10</v>
      </c>
      <c r="C329" s="5">
        <v>0</v>
      </c>
      <c r="D329" s="5">
        <f>(Data!$B$1*Geom!B329/(6*Data!$B$2*Data!$B$4))*(3*(Data!$B$7^2-Geom!A329^2)+(2+Data!$B$3)*(Geom!B329^2-Data!$B$8^2))</f>
        <v>0.25918199999999997</v>
      </c>
      <c r="E329" s="5">
        <f>(Data!$B$1/(6*Data!$B$2*Data!$B$4))*(3*Data!$B$3*Geom!A329*Geom!B329^2+Geom!A329^3-3*Data!$B$7^2*Geom!A329+2*Data!$B$7^3+Data!$B$8^2*(4+5*Data!$B$3)*(Data!$B$7-Geom!A329))</f>
        <v>-1.0759430999999999</v>
      </c>
      <c r="F329" s="5">
        <v>0</v>
      </c>
      <c r="G329" s="5">
        <f t="shared" si="20"/>
        <v>13.759181999999999</v>
      </c>
      <c r="H329" s="5">
        <f t="shared" si="21"/>
        <v>-11.0759431</v>
      </c>
      <c r="I329" s="5">
        <f t="shared" si="22"/>
        <v>0</v>
      </c>
      <c r="J329" s="6">
        <f>-Data!$B$1*Geom!A329*Geom!B329/Data!$B$4</f>
        <v>-5.1840000000000002</v>
      </c>
      <c r="K329" s="6">
        <v>0</v>
      </c>
      <c r="L329" s="6">
        <f>Data!$B$1*(Geom!B329^2-Data!$B$8^2)/(2*Data!$B$4)</f>
        <v>1.08</v>
      </c>
      <c r="M329" s="6">
        <f>(1/Data!$B$2)*(Geom!J329-Data!$B$3*Geom!K329)</f>
        <v>-1.2960000000000001E-3</v>
      </c>
      <c r="N329" s="6">
        <f>(1/Data!$B$2)*(Geom!K329-Data!$B$3*Geom!J329)</f>
        <v>3.8879999999999996E-4</v>
      </c>
      <c r="O329" s="6">
        <f>Geom!L329/Data!$B$6</f>
        <v>7.0200000000000015E-4</v>
      </c>
      <c r="P329" s="6">
        <f t="shared" si="23"/>
        <v>3.7383120000000001E-3</v>
      </c>
    </row>
    <row r="330" spans="1:16" x14ac:dyDescent="0.25">
      <c r="A330" s="5">
        <v>13.5</v>
      </c>
      <c r="B330" s="5">
        <v>-9</v>
      </c>
      <c r="C330" s="5">
        <v>0</v>
      </c>
      <c r="D330" s="5">
        <f>(Data!$B$1*Geom!B330/(6*Data!$B$2*Data!$B$4))*(3*(Data!$B$7^2-Geom!A330^2)+(2+Data!$B$3)*(Geom!B330^2-Data!$B$8^2))</f>
        <v>0.23263451999999998</v>
      </c>
      <c r="E330" s="5">
        <f>(Data!$B$1/(6*Data!$B$2*Data!$B$4))*(3*Data!$B$3*Geom!A330*Geom!B330^2+Geom!A330^3-3*Data!$B$7^2*Geom!A330+2*Data!$B$7^3+Data!$B$8^2*(4+5*Data!$B$3)*(Data!$B$7-Geom!A330))</f>
        <v>-1.0755737400000001</v>
      </c>
      <c r="F330" s="5">
        <v>0</v>
      </c>
      <c r="G330" s="5">
        <f t="shared" si="20"/>
        <v>13.73263452</v>
      </c>
      <c r="H330" s="5">
        <f t="shared" si="21"/>
        <v>-10.075573739999999</v>
      </c>
      <c r="I330" s="5">
        <f t="shared" si="22"/>
        <v>0</v>
      </c>
      <c r="J330" s="6">
        <f>-Data!$B$1*Geom!A330*Geom!B330/Data!$B$4</f>
        <v>-4.6656000000000004</v>
      </c>
      <c r="K330" s="6">
        <v>0</v>
      </c>
      <c r="L330" s="6">
        <f>Data!$B$1*(Geom!B330^2-Data!$B$8^2)/(2*Data!$B$4)</f>
        <v>1.4448000000000001</v>
      </c>
      <c r="M330" s="6">
        <f>(1/Data!$B$2)*(Geom!J330-Data!$B$3*Geom!K330)</f>
        <v>-1.1664000000000002E-3</v>
      </c>
      <c r="N330" s="6">
        <f>(1/Data!$B$2)*(Geom!K330-Data!$B$3*Geom!J330)</f>
        <v>3.4992000000000004E-4</v>
      </c>
      <c r="O330" s="6">
        <f>Geom!L330/Data!$B$6</f>
        <v>9.391200000000001E-4</v>
      </c>
      <c r="P330" s="6">
        <f t="shared" si="23"/>
        <v>3.3993982080000006E-3</v>
      </c>
    </row>
    <row r="331" spans="1:16" x14ac:dyDescent="0.25">
      <c r="A331" s="5">
        <v>13.5</v>
      </c>
      <c r="B331" s="5">
        <v>-8</v>
      </c>
      <c r="C331" s="5">
        <v>0</v>
      </c>
      <c r="D331" s="5">
        <f>(Data!$B$1*Geom!B331/(6*Data!$B$2*Data!$B$4))*(3*(Data!$B$7^2-Geom!A331^2)+(2+Data!$B$3)*(Geom!B331^2-Data!$B$8^2))</f>
        <v>0.20628576000000001</v>
      </c>
      <c r="E331" s="5">
        <f>(Data!$B$1/(6*Data!$B$2*Data!$B$4))*(3*Data!$B$3*Geom!A331*Geom!B331^2+Geom!A331^3-3*Data!$B$7^2*Geom!A331+2*Data!$B$7^3+Data!$B$8^2*(4+5*Data!$B$3)*(Data!$B$7-Geom!A331))</f>
        <v>-1.0752432599999999</v>
      </c>
      <c r="F331" s="5">
        <v>0</v>
      </c>
      <c r="G331" s="5">
        <f t="shared" si="20"/>
        <v>13.70628576</v>
      </c>
      <c r="H331" s="5">
        <f t="shared" si="21"/>
        <v>-9.0752432600000006</v>
      </c>
      <c r="I331" s="5">
        <f t="shared" si="22"/>
        <v>0</v>
      </c>
      <c r="J331" s="6">
        <f>-Data!$B$1*Geom!A331*Geom!B331/Data!$B$4</f>
        <v>-4.1472000000000007</v>
      </c>
      <c r="K331" s="6">
        <v>0</v>
      </c>
      <c r="L331" s="6">
        <f>Data!$B$1*(Geom!B331^2-Data!$B$8^2)/(2*Data!$B$4)</f>
        <v>1.7712000000000001</v>
      </c>
      <c r="M331" s="6">
        <f>(1/Data!$B$2)*(Geom!J331-Data!$B$3*Geom!K331)</f>
        <v>-1.0368000000000003E-3</v>
      </c>
      <c r="N331" s="6">
        <f>(1/Data!$B$2)*(Geom!K331-Data!$B$3*Geom!J331)</f>
        <v>3.1104000000000006E-4</v>
      </c>
      <c r="O331" s="6">
        <f>Geom!L331/Data!$B$6</f>
        <v>1.1512800000000002E-3</v>
      </c>
      <c r="P331" s="6">
        <f t="shared" si="23"/>
        <v>3.1694820480000011E-3</v>
      </c>
    </row>
    <row r="332" spans="1:16" x14ac:dyDescent="0.25">
      <c r="A332" s="5">
        <v>13.5</v>
      </c>
      <c r="B332" s="5">
        <v>-7</v>
      </c>
      <c r="C332" s="5">
        <v>0</v>
      </c>
      <c r="D332" s="5">
        <f>(Data!$B$1*Geom!B332/(6*Data!$B$2*Data!$B$4))*(3*(Data!$B$7^2-Geom!A332^2)+(2+Data!$B$3)*(Geom!B332^2-Data!$B$8^2))</f>
        <v>0.18011363999999999</v>
      </c>
      <c r="E332" s="5">
        <f>(Data!$B$1/(6*Data!$B$2*Data!$B$4))*(3*Data!$B$3*Geom!A332*Geom!B332^2+Geom!A332^3-3*Data!$B$7^2*Geom!A332+2*Data!$B$7^3+Data!$B$8^2*(4+5*Data!$B$3)*(Data!$B$7-Geom!A332))</f>
        <v>-1.07495166</v>
      </c>
      <c r="F332" s="5">
        <v>0</v>
      </c>
      <c r="G332" s="5">
        <f t="shared" si="20"/>
        <v>13.68011364</v>
      </c>
      <c r="H332" s="5">
        <f t="shared" si="21"/>
        <v>-8.07495166</v>
      </c>
      <c r="I332" s="5">
        <f t="shared" si="22"/>
        <v>0</v>
      </c>
      <c r="J332" s="6">
        <f>-Data!$B$1*Geom!A332*Geom!B332/Data!$B$4</f>
        <v>-3.6288</v>
      </c>
      <c r="K332" s="6">
        <v>0</v>
      </c>
      <c r="L332" s="6">
        <f>Data!$B$1*(Geom!B332^2-Data!$B$8^2)/(2*Data!$B$4)</f>
        <v>2.0592000000000001</v>
      </c>
      <c r="M332" s="6">
        <f>(1/Data!$B$2)*(Geom!J332-Data!$B$3*Geom!K332)</f>
        <v>-9.0720000000000004E-4</v>
      </c>
      <c r="N332" s="6">
        <f>(1/Data!$B$2)*(Geom!K332-Data!$B$3*Geom!J332)</f>
        <v>2.7216000000000002E-4</v>
      </c>
      <c r="O332" s="6">
        <f>Geom!L332/Data!$B$6</f>
        <v>1.3384800000000002E-3</v>
      </c>
      <c r="P332" s="6">
        <f t="shared" si="23"/>
        <v>3.0241226880000005E-3</v>
      </c>
    </row>
    <row r="333" spans="1:16" x14ac:dyDescent="0.25">
      <c r="A333" s="5">
        <v>13.5</v>
      </c>
      <c r="B333" s="5">
        <v>-6</v>
      </c>
      <c r="C333" s="5">
        <v>0</v>
      </c>
      <c r="D333" s="5">
        <f>(Data!$B$1*Geom!B333/(6*Data!$B$2*Data!$B$4))*(3*(Data!$B$7^2-Geom!A333^2)+(2+Data!$B$3)*(Geom!B333^2-Data!$B$8^2))</f>
        <v>0.15409608</v>
      </c>
      <c r="E333" s="5">
        <f>(Data!$B$1/(6*Data!$B$2*Data!$B$4))*(3*Data!$B$3*Geom!A333*Geom!B333^2+Geom!A333^3-3*Data!$B$7^2*Geom!A333+2*Data!$B$7^3+Data!$B$8^2*(4+5*Data!$B$3)*(Data!$B$7-Geom!A333))</f>
        <v>-1.07469894</v>
      </c>
      <c r="F333" s="5">
        <v>0</v>
      </c>
      <c r="G333" s="5">
        <f t="shared" si="20"/>
        <v>13.65409608</v>
      </c>
      <c r="H333" s="5">
        <f t="shared" si="21"/>
        <v>-7.0746989400000002</v>
      </c>
      <c r="I333" s="5">
        <f t="shared" si="22"/>
        <v>0</v>
      </c>
      <c r="J333" s="6">
        <f>-Data!$B$1*Geom!A333*Geom!B333/Data!$B$4</f>
        <v>-3.1104000000000003</v>
      </c>
      <c r="K333" s="6">
        <v>0</v>
      </c>
      <c r="L333" s="6">
        <f>Data!$B$1*(Geom!B333^2-Data!$B$8^2)/(2*Data!$B$4)</f>
        <v>2.3088000000000002</v>
      </c>
      <c r="M333" s="6">
        <f>(1/Data!$B$2)*(Geom!J333-Data!$B$3*Geom!K333)</f>
        <v>-7.7760000000000004E-4</v>
      </c>
      <c r="N333" s="6">
        <f>(1/Data!$B$2)*(Geom!K333-Data!$B$3*Geom!J333)</f>
        <v>2.3328000000000002E-4</v>
      </c>
      <c r="O333" s="6">
        <f>Geom!L333/Data!$B$6</f>
        <v>1.5007200000000003E-3</v>
      </c>
      <c r="P333" s="6">
        <f t="shared" si="23"/>
        <v>2.9417546880000003E-3</v>
      </c>
    </row>
    <row r="334" spans="1:16" x14ac:dyDescent="0.25">
      <c r="A334" s="5">
        <v>13.5</v>
      </c>
      <c r="B334" s="5">
        <v>-5</v>
      </c>
      <c r="C334" s="5">
        <v>0</v>
      </c>
      <c r="D334" s="5">
        <f>(Data!$B$1*Geom!B334/(6*Data!$B$2*Data!$B$4))*(3*(Data!$B$7^2-Geom!A334^2)+(2+Data!$B$3)*(Geom!B334^2-Data!$B$8^2))</f>
        <v>0.12821099999999999</v>
      </c>
      <c r="E334" s="5">
        <f>(Data!$B$1/(6*Data!$B$2*Data!$B$4))*(3*Data!$B$3*Geom!A334*Geom!B334^2+Geom!A334^3-3*Data!$B$7^2*Geom!A334+2*Data!$B$7^3+Data!$B$8^2*(4+5*Data!$B$3)*(Data!$B$7-Geom!A334))</f>
        <v>-1.0744851</v>
      </c>
      <c r="F334" s="5">
        <v>0</v>
      </c>
      <c r="G334" s="5">
        <f t="shared" si="20"/>
        <v>13.628211</v>
      </c>
      <c r="H334" s="5">
        <f t="shared" si="21"/>
        <v>-6.0744851000000004</v>
      </c>
      <c r="I334" s="5">
        <f t="shared" si="22"/>
        <v>0</v>
      </c>
      <c r="J334" s="6">
        <f>-Data!$B$1*Geom!A334*Geom!B334/Data!$B$4</f>
        <v>-2.5920000000000001</v>
      </c>
      <c r="K334" s="6">
        <v>0</v>
      </c>
      <c r="L334" s="6">
        <f>Data!$B$1*(Geom!B334^2-Data!$B$8^2)/(2*Data!$B$4)</f>
        <v>2.52</v>
      </c>
      <c r="M334" s="6">
        <f>(1/Data!$B$2)*(Geom!J334-Data!$B$3*Geom!K334)</f>
        <v>-6.4800000000000003E-4</v>
      </c>
      <c r="N334" s="6">
        <f>(1/Data!$B$2)*(Geom!K334-Data!$B$3*Geom!J334)</f>
        <v>1.9439999999999998E-4</v>
      </c>
      <c r="O334" s="6">
        <f>Geom!L334/Data!$B$6</f>
        <v>1.6380000000000001E-3</v>
      </c>
      <c r="P334" s="6">
        <f t="shared" si="23"/>
        <v>2.9036880000000002E-3</v>
      </c>
    </row>
    <row r="335" spans="1:16" x14ac:dyDescent="0.25">
      <c r="A335" s="5">
        <v>13.5</v>
      </c>
      <c r="B335" s="5">
        <v>-4</v>
      </c>
      <c r="C335" s="5">
        <v>0</v>
      </c>
      <c r="D335" s="5">
        <f>(Data!$B$1*Geom!B335/(6*Data!$B$2*Data!$B$4))*(3*(Data!$B$7^2-Geom!A335^2)+(2+Data!$B$3)*(Geom!B335^2-Data!$B$8^2))</f>
        <v>0.10243632</v>
      </c>
      <c r="E335" s="5">
        <f>(Data!$B$1/(6*Data!$B$2*Data!$B$4))*(3*Data!$B$3*Geom!A335*Geom!B335^2+Geom!A335^3-3*Data!$B$7^2*Geom!A335+2*Data!$B$7^3+Data!$B$8^2*(4+5*Data!$B$3)*(Data!$B$7-Geom!A335))</f>
        <v>-1.0743101399999999</v>
      </c>
      <c r="F335" s="5">
        <v>0</v>
      </c>
      <c r="G335" s="5">
        <f t="shared" si="20"/>
        <v>13.602436320000001</v>
      </c>
      <c r="H335" s="5">
        <f t="shared" si="21"/>
        <v>-5.0743101399999997</v>
      </c>
      <c r="I335" s="5">
        <f t="shared" si="22"/>
        <v>0</v>
      </c>
      <c r="J335" s="6">
        <f>-Data!$B$1*Geom!A335*Geom!B335/Data!$B$4</f>
        <v>-2.0736000000000003</v>
      </c>
      <c r="K335" s="6">
        <v>0</v>
      </c>
      <c r="L335" s="6">
        <f>Data!$B$1*(Geom!B335^2-Data!$B$8^2)/(2*Data!$B$4)</f>
        <v>2.6928000000000001</v>
      </c>
      <c r="M335" s="6">
        <f>(1/Data!$B$2)*(Geom!J335-Data!$B$3*Geom!K335)</f>
        <v>-5.1840000000000013E-4</v>
      </c>
      <c r="N335" s="6">
        <f>(1/Data!$B$2)*(Geom!K335-Data!$B$3*Geom!J335)</f>
        <v>1.5552000000000003E-4</v>
      </c>
      <c r="O335" s="6">
        <f>Geom!L335/Data!$B$6</f>
        <v>1.7503200000000001E-3</v>
      </c>
      <c r="P335" s="6">
        <f t="shared" si="23"/>
        <v>2.8941079680000004E-3</v>
      </c>
    </row>
    <row r="336" spans="1:16" x14ac:dyDescent="0.25">
      <c r="A336" s="5">
        <v>13.5</v>
      </c>
      <c r="B336" s="5">
        <v>-3</v>
      </c>
      <c r="C336" s="5">
        <v>0</v>
      </c>
      <c r="D336" s="5">
        <f>(Data!$B$1*Geom!B336/(6*Data!$B$2*Data!$B$4))*(3*(Data!$B$7^2-Geom!A336^2)+(2+Data!$B$3)*(Geom!B336^2-Data!$B$8^2))</f>
        <v>7.6749960000000006E-2</v>
      </c>
      <c r="E336" s="5">
        <f>(Data!$B$1/(6*Data!$B$2*Data!$B$4))*(3*Data!$B$3*Geom!A336*Geom!B336^2+Geom!A336^3-3*Data!$B$7^2*Geom!A336+2*Data!$B$7^3+Data!$B$8^2*(4+5*Data!$B$3)*(Data!$B$7-Geom!A336))</f>
        <v>-1.0741740599999998</v>
      </c>
      <c r="F336" s="5">
        <v>0</v>
      </c>
      <c r="G336" s="5">
        <f t="shared" si="20"/>
        <v>13.576749960000001</v>
      </c>
      <c r="H336" s="5">
        <f t="shared" si="21"/>
        <v>-4.0741740599999998</v>
      </c>
      <c r="I336" s="5">
        <f t="shared" si="22"/>
        <v>0</v>
      </c>
      <c r="J336" s="6">
        <f>-Data!$B$1*Geom!A336*Geom!B336/Data!$B$4</f>
        <v>-1.5552000000000001</v>
      </c>
      <c r="K336" s="6">
        <v>0</v>
      </c>
      <c r="L336" s="6">
        <f>Data!$B$1*(Geom!B336^2-Data!$B$8^2)/(2*Data!$B$4)</f>
        <v>2.8272000000000004</v>
      </c>
      <c r="M336" s="6">
        <f>(1/Data!$B$2)*(Geom!J336-Data!$B$3*Geom!K336)</f>
        <v>-3.8880000000000002E-4</v>
      </c>
      <c r="N336" s="6">
        <f>(1/Data!$B$2)*(Geom!K336-Data!$B$3*Geom!J336)</f>
        <v>1.1664000000000001E-4</v>
      </c>
      <c r="O336" s="6">
        <f>Geom!L336/Data!$B$6</f>
        <v>1.8376800000000004E-3</v>
      </c>
      <c r="P336" s="6">
        <f t="shared" si="23"/>
        <v>2.9000753280000006E-3</v>
      </c>
    </row>
    <row r="337" spans="1:16" x14ac:dyDescent="0.25">
      <c r="A337" s="5">
        <v>13.5</v>
      </c>
      <c r="B337" s="5">
        <v>-2</v>
      </c>
      <c r="C337" s="5">
        <v>0</v>
      </c>
      <c r="D337" s="5">
        <f>(Data!$B$1*Geom!B337/(6*Data!$B$2*Data!$B$4))*(3*(Data!$B$7^2-Geom!A337^2)+(2+Data!$B$3)*(Geom!B337^2-Data!$B$8^2))</f>
        <v>5.1129840000000003E-2</v>
      </c>
      <c r="E337" s="5">
        <f>(Data!$B$1/(6*Data!$B$2*Data!$B$4))*(3*Data!$B$3*Geom!A337*Geom!B337^2+Geom!A337^3-3*Data!$B$7^2*Geom!A337+2*Data!$B$7^3+Data!$B$8^2*(4+5*Data!$B$3)*(Data!$B$7-Geom!A337))</f>
        <v>-1.0740768599999999</v>
      </c>
      <c r="F337" s="5">
        <v>0</v>
      </c>
      <c r="G337" s="5">
        <f t="shared" si="20"/>
        <v>13.55112984</v>
      </c>
      <c r="H337" s="5">
        <f t="shared" si="21"/>
        <v>-3.0740768599999999</v>
      </c>
      <c r="I337" s="5">
        <f t="shared" si="22"/>
        <v>0</v>
      </c>
      <c r="J337" s="6">
        <f>-Data!$B$1*Geom!A337*Geom!B337/Data!$B$4</f>
        <v>-1.0368000000000002</v>
      </c>
      <c r="K337" s="6">
        <v>0</v>
      </c>
      <c r="L337" s="6">
        <f>Data!$B$1*(Geom!B337^2-Data!$B$8^2)/(2*Data!$B$4)</f>
        <v>2.9232</v>
      </c>
      <c r="M337" s="6">
        <f>(1/Data!$B$2)*(Geom!J337-Data!$B$3*Geom!K337)</f>
        <v>-2.5920000000000007E-4</v>
      </c>
      <c r="N337" s="6">
        <f>(1/Data!$B$2)*(Geom!K337-Data!$B$3*Geom!J337)</f>
        <v>7.7760000000000014E-5</v>
      </c>
      <c r="O337" s="6">
        <f>Geom!L337/Data!$B$6</f>
        <v>1.9000800000000002E-3</v>
      </c>
      <c r="P337" s="6">
        <f t="shared" si="23"/>
        <v>2.9115262080000007E-3</v>
      </c>
    </row>
    <row r="338" spans="1:16" x14ac:dyDescent="0.25">
      <c r="A338" s="5">
        <v>13.5</v>
      </c>
      <c r="B338" s="5">
        <v>-1</v>
      </c>
      <c r="C338" s="5">
        <v>0</v>
      </c>
      <c r="D338" s="5">
        <f>(Data!$B$1*Geom!B338/(6*Data!$B$2*Data!$B$4))*(3*(Data!$B$7^2-Geom!A338^2)+(2+Data!$B$3)*(Geom!B338^2-Data!$B$8^2))</f>
        <v>2.5553879999999998E-2</v>
      </c>
      <c r="E338" s="5">
        <f>(Data!$B$1/(6*Data!$B$2*Data!$B$4))*(3*Data!$B$3*Geom!A338*Geom!B338^2+Geom!A338^3-3*Data!$B$7^2*Geom!A338+2*Data!$B$7^3+Data!$B$8^2*(4+5*Data!$B$3)*(Data!$B$7-Geom!A338))</f>
        <v>-1.07401854</v>
      </c>
      <c r="F338" s="5">
        <v>0</v>
      </c>
      <c r="G338" s="5">
        <f t="shared" si="20"/>
        <v>13.52555388</v>
      </c>
      <c r="H338" s="5">
        <f t="shared" si="21"/>
        <v>-2.07401854</v>
      </c>
      <c r="I338" s="5">
        <f t="shared" si="22"/>
        <v>0</v>
      </c>
      <c r="J338" s="6">
        <f>-Data!$B$1*Geom!A338*Geom!B338/Data!$B$4</f>
        <v>-0.51840000000000008</v>
      </c>
      <c r="K338" s="6">
        <v>0</v>
      </c>
      <c r="L338" s="6">
        <f>Data!$B$1*(Geom!B338^2-Data!$B$8^2)/(2*Data!$B$4)</f>
        <v>2.9808000000000003</v>
      </c>
      <c r="M338" s="6">
        <f>(1/Data!$B$2)*(Geom!J338-Data!$B$3*Geom!K338)</f>
        <v>-1.2960000000000003E-4</v>
      </c>
      <c r="N338" s="6">
        <f>(1/Data!$B$2)*(Geom!K338-Data!$B$3*Geom!J338)</f>
        <v>3.8880000000000007E-5</v>
      </c>
      <c r="O338" s="6">
        <f>Geom!L338/Data!$B$6</f>
        <v>1.9375200000000003E-3</v>
      </c>
      <c r="P338" s="6">
        <f t="shared" si="23"/>
        <v>2.9212721280000007E-3</v>
      </c>
    </row>
    <row r="339" spans="1:16" x14ac:dyDescent="0.25">
      <c r="A339" s="5">
        <v>13.5</v>
      </c>
      <c r="B339" s="5">
        <v>2.89204E-11</v>
      </c>
      <c r="C339" s="5">
        <v>0</v>
      </c>
      <c r="D339" s="5">
        <f>(Data!$B$1*Geom!B339/(6*Data!$B$2*Data!$B$4))*(3*(Data!$B$7^2-Geom!A339^2)+(2+Data!$B$3)*(Geom!B339^2-Data!$B$8^2))</f>
        <v>-7.3892200408E-13</v>
      </c>
      <c r="E339" s="5">
        <f>(Data!$B$1/(6*Data!$B$2*Data!$B$4))*(3*Data!$B$3*Geom!A339*Geom!B339^2+Geom!A339^3-3*Data!$B$7^2*Geom!A339+2*Data!$B$7^3+Data!$B$8^2*(4+5*Data!$B$3)*(Data!$B$7-Geom!A339))</f>
        <v>-1.0739991</v>
      </c>
      <c r="F339" s="5">
        <v>0</v>
      </c>
      <c r="G339" s="5">
        <f t="shared" si="20"/>
        <v>13.499999999999261</v>
      </c>
      <c r="H339" s="5">
        <f t="shared" si="21"/>
        <v>-1.0739990999710796</v>
      </c>
      <c r="I339" s="5">
        <f t="shared" si="22"/>
        <v>0</v>
      </c>
      <c r="J339" s="6">
        <f>-Data!$B$1*Geom!A339*Geom!B339/Data!$B$4</f>
        <v>1.499233536E-11</v>
      </c>
      <c r="K339" s="6">
        <v>0</v>
      </c>
      <c r="L339" s="6">
        <f>Data!$B$1*(Geom!B339^2-Data!$B$8^2)/(2*Data!$B$4)</f>
        <v>3</v>
      </c>
      <c r="M339" s="6">
        <f>(1/Data!$B$2)*(Geom!J339-Data!$B$3*Geom!K339)</f>
        <v>3.7480838400000001E-15</v>
      </c>
      <c r="N339" s="6">
        <f>(1/Data!$B$2)*(Geom!K339-Data!$B$3*Geom!J339)</f>
        <v>-1.1244251520000001E-15</v>
      </c>
      <c r="O339" s="6">
        <f>Geom!L339/Data!$B$6</f>
        <v>1.9500000000000001E-3</v>
      </c>
      <c r="P339" s="6">
        <f t="shared" si="23"/>
        <v>2.9250000000000001E-3</v>
      </c>
    </row>
    <row r="340" spans="1:16" x14ac:dyDescent="0.25">
      <c r="A340" s="5">
        <v>13.5</v>
      </c>
      <c r="B340" s="5">
        <v>1</v>
      </c>
      <c r="C340" s="5">
        <v>0</v>
      </c>
      <c r="D340" s="5">
        <f>(Data!$B$1*Geom!B340/(6*Data!$B$2*Data!$B$4))*(3*(Data!$B$7^2-Geom!A340^2)+(2+Data!$B$3)*(Geom!B340^2-Data!$B$8^2))</f>
        <v>-2.5553879999999998E-2</v>
      </c>
      <c r="E340" s="5">
        <f>(Data!$B$1/(6*Data!$B$2*Data!$B$4))*(3*Data!$B$3*Geom!A340*Geom!B340^2+Geom!A340^3-3*Data!$B$7^2*Geom!A340+2*Data!$B$7^3+Data!$B$8^2*(4+5*Data!$B$3)*(Data!$B$7-Geom!A340))</f>
        <v>-1.07401854</v>
      </c>
      <c r="F340" s="5">
        <v>0</v>
      </c>
      <c r="G340" s="5">
        <f t="shared" si="20"/>
        <v>13.47444612</v>
      </c>
      <c r="H340" s="5">
        <f t="shared" si="21"/>
        <v>-7.4018539999999966E-2</v>
      </c>
      <c r="I340" s="5">
        <f t="shared" si="22"/>
        <v>0</v>
      </c>
      <c r="J340" s="6">
        <f>-Data!$B$1*Geom!A340*Geom!B340/Data!$B$4</f>
        <v>0.51840000000000008</v>
      </c>
      <c r="K340" s="6">
        <v>0</v>
      </c>
      <c r="L340" s="6">
        <f>Data!$B$1*(Geom!B340^2-Data!$B$8^2)/(2*Data!$B$4)</f>
        <v>2.9808000000000003</v>
      </c>
      <c r="M340" s="6">
        <f>(1/Data!$B$2)*(Geom!J340-Data!$B$3*Geom!K340)</f>
        <v>1.2960000000000003E-4</v>
      </c>
      <c r="N340" s="6">
        <f>(1/Data!$B$2)*(Geom!K340-Data!$B$3*Geom!J340)</f>
        <v>-3.8880000000000007E-5</v>
      </c>
      <c r="O340" s="6">
        <f>Geom!L340/Data!$B$6</f>
        <v>1.9375200000000003E-3</v>
      </c>
      <c r="P340" s="6">
        <f t="shared" si="23"/>
        <v>2.9212721280000007E-3</v>
      </c>
    </row>
    <row r="341" spans="1:16" x14ac:dyDescent="0.25">
      <c r="A341" s="5">
        <v>13.5</v>
      </c>
      <c r="B341" s="5">
        <v>2</v>
      </c>
      <c r="C341" s="5">
        <v>0</v>
      </c>
      <c r="D341" s="5">
        <f>(Data!$B$1*Geom!B341/(6*Data!$B$2*Data!$B$4))*(3*(Data!$B$7^2-Geom!A341^2)+(2+Data!$B$3)*(Geom!B341^2-Data!$B$8^2))</f>
        <v>-5.1129840000000003E-2</v>
      </c>
      <c r="E341" s="5">
        <f>(Data!$B$1/(6*Data!$B$2*Data!$B$4))*(3*Data!$B$3*Geom!A341*Geom!B341^2+Geom!A341^3-3*Data!$B$7^2*Geom!A341+2*Data!$B$7^3+Data!$B$8^2*(4+5*Data!$B$3)*(Data!$B$7-Geom!A341))</f>
        <v>-1.0740768599999999</v>
      </c>
      <c r="F341" s="5">
        <v>0</v>
      </c>
      <c r="G341" s="5">
        <f t="shared" si="20"/>
        <v>13.44887016</v>
      </c>
      <c r="H341" s="5">
        <f t="shared" si="21"/>
        <v>0.92592314000000009</v>
      </c>
      <c r="I341" s="5">
        <f t="shared" si="22"/>
        <v>0</v>
      </c>
      <c r="J341" s="6">
        <f>-Data!$B$1*Geom!A341*Geom!B341/Data!$B$4</f>
        <v>1.0368000000000002</v>
      </c>
      <c r="K341" s="6">
        <v>0</v>
      </c>
      <c r="L341" s="6">
        <f>Data!$B$1*(Geom!B341^2-Data!$B$8^2)/(2*Data!$B$4)</f>
        <v>2.9232</v>
      </c>
      <c r="M341" s="6">
        <f>(1/Data!$B$2)*(Geom!J341-Data!$B$3*Geom!K341)</f>
        <v>2.5920000000000007E-4</v>
      </c>
      <c r="N341" s="6">
        <f>(1/Data!$B$2)*(Geom!K341-Data!$B$3*Geom!J341)</f>
        <v>-7.7760000000000014E-5</v>
      </c>
      <c r="O341" s="6">
        <f>Geom!L341/Data!$B$6</f>
        <v>1.9000800000000002E-3</v>
      </c>
      <c r="P341" s="6">
        <f t="shared" si="23"/>
        <v>2.9115262080000007E-3</v>
      </c>
    </row>
    <row r="342" spans="1:16" x14ac:dyDescent="0.25">
      <c r="A342" s="5">
        <v>13.5</v>
      </c>
      <c r="B342" s="5">
        <v>3</v>
      </c>
      <c r="C342" s="5">
        <v>0</v>
      </c>
      <c r="D342" s="5">
        <f>(Data!$B$1*Geom!B342/(6*Data!$B$2*Data!$B$4))*(3*(Data!$B$7^2-Geom!A342^2)+(2+Data!$B$3)*(Geom!B342^2-Data!$B$8^2))</f>
        <v>-7.6749960000000006E-2</v>
      </c>
      <c r="E342" s="5">
        <f>(Data!$B$1/(6*Data!$B$2*Data!$B$4))*(3*Data!$B$3*Geom!A342*Geom!B342^2+Geom!A342^3-3*Data!$B$7^2*Geom!A342+2*Data!$B$7^3+Data!$B$8^2*(4+5*Data!$B$3)*(Data!$B$7-Geom!A342))</f>
        <v>-1.0741740599999998</v>
      </c>
      <c r="F342" s="5">
        <v>0</v>
      </c>
      <c r="G342" s="5">
        <f t="shared" si="20"/>
        <v>13.423250039999999</v>
      </c>
      <c r="H342" s="5">
        <f t="shared" si="21"/>
        <v>1.9258259400000002</v>
      </c>
      <c r="I342" s="5">
        <f t="shared" si="22"/>
        <v>0</v>
      </c>
      <c r="J342" s="6">
        <f>-Data!$B$1*Geom!A342*Geom!B342/Data!$B$4</f>
        <v>1.5552000000000001</v>
      </c>
      <c r="K342" s="6">
        <v>0</v>
      </c>
      <c r="L342" s="6">
        <f>Data!$B$1*(Geom!B342^2-Data!$B$8^2)/(2*Data!$B$4)</f>
        <v>2.8272000000000004</v>
      </c>
      <c r="M342" s="6">
        <f>(1/Data!$B$2)*(Geom!J342-Data!$B$3*Geom!K342)</f>
        <v>3.8880000000000002E-4</v>
      </c>
      <c r="N342" s="6">
        <f>(1/Data!$B$2)*(Geom!K342-Data!$B$3*Geom!J342)</f>
        <v>-1.1664000000000001E-4</v>
      </c>
      <c r="O342" s="6">
        <f>Geom!L342/Data!$B$6</f>
        <v>1.8376800000000004E-3</v>
      </c>
      <c r="P342" s="6">
        <f t="shared" si="23"/>
        <v>2.9000753280000006E-3</v>
      </c>
    </row>
    <row r="343" spans="1:16" x14ac:dyDescent="0.25">
      <c r="A343" s="5">
        <v>13.5</v>
      </c>
      <c r="B343" s="5">
        <v>4</v>
      </c>
      <c r="C343" s="5">
        <v>0</v>
      </c>
      <c r="D343" s="5">
        <f>(Data!$B$1*Geom!B343/(6*Data!$B$2*Data!$B$4))*(3*(Data!$B$7^2-Geom!A343^2)+(2+Data!$B$3)*(Geom!B343^2-Data!$B$8^2))</f>
        <v>-0.10243632</v>
      </c>
      <c r="E343" s="5">
        <f>(Data!$B$1/(6*Data!$B$2*Data!$B$4))*(3*Data!$B$3*Geom!A343*Geom!B343^2+Geom!A343^3-3*Data!$B$7^2*Geom!A343+2*Data!$B$7^3+Data!$B$8^2*(4+5*Data!$B$3)*(Data!$B$7-Geom!A343))</f>
        <v>-1.0743101399999999</v>
      </c>
      <c r="F343" s="5">
        <v>0</v>
      </c>
      <c r="G343" s="5">
        <f t="shared" si="20"/>
        <v>13.397563679999999</v>
      </c>
      <c r="H343" s="5">
        <f t="shared" si="21"/>
        <v>2.9256898600000003</v>
      </c>
      <c r="I343" s="5">
        <f t="shared" si="22"/>
        <v>0</v>
      </c>
      <c r="J343" s="6">
        <f>-Data!$B$1*Geom!A343*Geom!B343/Data!$B$4</f>
        <v>2.0736000000000003</v>
      </c>
      <c r="K343" s="6">
        <v>0</v>
      </c>
      <c r="L343" s="6">
        <f>Data!$B$1*(Geom!B343^2-Data!$B$8^2)/(2*Data!$B$4)</f>
        <v>2.6928000000000001</v>
      </c>
      <c r="M343" s="6">
        <f>(1/Data!$B$2)*(Geom!J343-Data!$B$3*Geom!K343)</f>
        <v>5.1840000000000013E-4</v>
      </c>
      <c r="N343" s="6">
        <f>(1/Data!$B$2)*(Geom!K343-Data!$B$3*Geom!J343)</f>
        <v>-1.5552000000000003E-4</v>
      </c>
      <c r="O343" s="6">
        <f>Geom!L343/Data!$B$6</f>
        <v>1.7503200000000001E-3</v>
      </c>
      <c r="P343" s="6">
        <f t="shared" si="23"/>
        <v>2.8941079680000004E-3</v>
      </c>
    </row>
    <row r="344" spans="1:16" x14ac:dyDescent="0.25">
      <c r="A344" s="5">
        <v>13.5</v>
      </c>
      <c r="B344" s="5">
        <v>5</v>
      </c>
      <c r="C344" s="5">
        <v>0</v>
      </c>
      <c r="D344" s="5">
        <f>(Data!$B$1*Geom!B344/(6*Data!$B$2*Data!$B$4))*(3*(Data!$B$7^2-Geom!A344^2)+(2+Data!$B$3)*(Geom!B344^2-Data!$B$8^2))</f>
        <v>-0.12821099999999999</v>
      </c>
      <c r="E344" s="5">
        <f>(Data!$B$1/(6*Data!$B$2*Data!$B$4))*(3*Data!$B$3*Geom!A344*Geom!B344^2+Geom!A344^3-3*Data!$B$7^2*Geom!A344+2*Data!$B$7^3+Data!$B$8^2*(4+5*Data!$B$3)*(Data!$B$7-Geom!A344))</f>
        <v>-1.0744851</v>
      </c>
      <c r="F344" s="5">
        <v>0</v>
      </c>
      <c r="G344" s="5">
        <f t="shared" si="20"/>
        <v>13.371789</v>
      </c>
      <c r="H344" s="5">
        <f t="shared" si="21"/>
        <v>3.9255149</v>
      </c>
      <c r="I344" s="5">
        <f t="shared" si="22"/>
        <v>0</v>
      </c>
      <c r="J344" s="6">
        <f>-Data!$B$1*Geom!A344*Geom!B344/Data!$B$4</f>
        <v>2.5920000000000001</v>
      </c>
      <c r="K344" s="6">
        <v>0</v>
      </c>
      <c r="L344" s="6">
        <f>Data!$B$1*(Geom!B344^2-Data!$B$8^2)/(2*Data!$B$4)</f>
        <v>2.52</v>
      </c>
      <c r="M344" s="6">
        <f>(1/Data!$B$2)*(Geom!J344-Data!$B$3*Geom!K344)</f>
        <v>6.4800000000000003E-4</v>
      </c>
      <c r="N344" s="6">
        <f>(1/Data!$B$2)*(Geom!K344-Data!$B$3*Geom!J344)</f>
        <v>-1.9439999999999998E-4</v>
      </c>
      <c r="O344" s="6">
        <f>Geom!L344/Data!$B$6</f>
        <v>1.6380000000000001E-3</v>
      </c>
      <c r="P344" s="6">
        <f t="shared" si="23"/>
        <v>2.9036880000000002E-3</v>
      </c>
    </row>
    <row r="345" spans="1:16" x14ac:dyDescent="0.25">
      <c r="A345" s="5">
        <v>13.5</v>
      </c>
      <c r="B345" s="5">
        <v>6</v>
      </c>
      <c r="C345" s="5">
        <v>0</v>
      </c>
      <c r="D345" s="5">
        <f>(Data!$B$1*Geom!B345/(6*Data!$B$2*Data!$B$4))*(3*(Data!$B$7^2-Geom!A345^2)+(2+Data!$B$3)*(Geom!B345^2-Data!$B$8^2))</f>
        <v>-0.15409608</v>
      </c>
      <c r="E345" s="5">
        <f>(Data!$B$1/(6*Data!$B$2*Data!$B$4))*(3*Data!$B$3*Geom!A345*Geom!B345^2+Geom!A345^3-3*Data!$B$7^2*Geom!A345+2*Data!$B$7^3+Data!$B$8^2*(4+5*Data!$B$3)*(Data!$B$7-Geom!A345))</f>
        <v>-1.07469894</v>
      </c>
      <c r="F345" s="5">
        <v>0</v>
      </c>
      <c r="G345" s="5">
        <f t="shared" si="20"/>
        <v>13.34590392</v>
      </c>
      <c r="H345" s="5">
        <f t="shared" si="21"/>
        <v>4.9253010599999998</v>
      </c>
      <c r="I345" s="5">
        <f t="shared" si="22"/>
        <v>0</v>
      </c>
      <c r="J345" s="6">
        <f>-Data!$B$1*Geom!A345*Geom!B345/Data!$B$4</f>
        <v>3.1104000000000003</v>
      </c>
      <c r="K345" s="6">
        <v>0</v>
      </c>
      <c r="L345" s="6">
        <f>Data!$B$1*(Geom!B345^2-Data!$B$8^2)/(2*Data!$B$4)</f>
        <v>2.3088000000000002</v>
      </c>
      <c r="M345" s="6">
        <f>(1/Data!$B$2)*(Geom!J345-Data!$B$3*Geom!K345)</f>
        <v>7.7760000000000004E-4</v>
      </c>
      <c r="N345" s="6">
        <f>(1/Data!$B$2)*(Geom!K345-Data!$B$3*Geom!J345)</f>
        <v>-2.3328000000000002E-4</v>
      </c>
      <c r="O345" s="6">
        <f>Geom!L345/Data!$B$6</f>
        <v>1.5007200000000003E-3</v>
      </c>
      <c r="P345" s="6">
        <f t="shared" si="23"/>
        <v>2.9417546880000003E-3</v>
      </c>
    </row>
    <row r="346" spans="1:16" x14ac:dyDescent="0.25">
      <c r="A346" s="5">
        <v>13.5</v>
      </c>
      <c r="B346" s="5">
        <v>7</v>
      </c>
      <c r="C346" s="5">
        <v>0</v>
      </c>
      <c r="D346" s="5">
        <f>(Data!$B$1*Geom!B346/(6*Data!$B$2*Data!$B$4))*(3*(Data!$B$7^2-Geom!A346^2)+(2+Data!$B$3)*(Geom!B346^2-Data!$B$8^2))</f>
        <v>-0.18011363999999999</v>
      </c>
      <c r="E346" s="5">
        <f>(Data!$B$1/(6*Data!$B$2*Data!$B$4))*(3*Data!$B$3*Geom!A346*Geom!B346^2+Geom!A346^3-3*Data!$B$7^2*Geom!A346+2*Data!$B$7^3+Data!$B$8^2*(4+5*Data!$B$3)*(Data!$B$7-Geom!A346))</f>
        <v>-1.07495166</v>
      </c>
      <c r="F346" s="5">
        <v>0</v>
      </c>
      <c r="G346" s="5">
        <f t="shared" si="20"/>
        <v>13.31988636</v>
      </c>
      <c r="H346" s="5">
        <f t="shared" si="21"/>
        <v>5.92504834</v>
      </c>
      <c r="I346" s="5">
        <f t="shared" si="22"/>
        <v>0</v>
      </c>
      <c r="J346" s="6">
        <f>-Data!$B$1*Geom!A346*Geom!B346/Data!$B$4</f>
        <v>3.6288</v>
      </c>
      <c r="K346" s="6">
        <v>0</v>
      </c>
      <c r="L346" s="6">
        <f>Data!$B$1*(Geom!B346^2-Data!$B$8^2)/(2*Data!$B$4)</f>
        <v>2.0592000000000001</v>
      </c>
      <c r="M346" s="6">
        <f>(1/Data!$B$2)*(Geom!J346-Data!$B$3*Geom!K346)</f>
        <v>9.0720000000000004E-4</v>
      </c>
      <c r="N346" s="6">
        <f>(1/Data!$B$2)*(Geom!K346-Data!$B$3*Geom!J346)</f>
        <v>-2.7216000000000002E-4</v>
      </c>
      <c r="O346" s="6">
        <f>Geom!L346/Data!$B$6</f>
        <v>1.3384800000000002E-3</v>
      </c>
      <c r="P346" s="6">
        <f t="shared" si="23"/>
        <v>3.0241226880000005E-3</v>
      </c>
    </row>
    <row r="347" spans="1:16" x14ac:dyDescent="0.25">
      <c r="A347" s="5">
        <v>13.5</v>
      </c>
      <c r="B347" s="5">
        <v>8</v>
      </c>
      <c r="C347" s="5">
        <v>0</v>
      </c>
      <c r="D347" s="5">
        <f>(Data!$B$1*Geom!B347/(6*Data!$B$2*Data!$B$4))*(3*(Data!$B$7^2-Geom!A347^2)+(2+Data!$B$3)*(Geom!B347^2-Data!$B$8^2))</f>
        <v>-0.20628576000000001</v>
      </c>
      <c r="E347" s="5">
        <f>(Data!$B$1/(6*Data!$B$2*Data!$B$4))*(3*Data!$B$3*Geom!A347*Geom!B347^2+Geom!A347^3-3*Data!$B$7^2*Geom!A347+2*Data!$B$7^3+Data!$B$8^2*(4+5*Data!$B$3)*(Data!$B$7-Geom!A347))</f>
        <v>-1.0752432599999999</v>
      </c>
      <c r="F347" s="5">
        <v>0</v>
      </c>
      <c r="G347" s="5">
        <f t="shared" si="20"/>
        <v>13.29371424</v>
      </c>
      <c r="H347" s="5">
        <f t="shared" si="21"/>
        <v>6.9247567400000003</v>
      </c>
      <c r="I347" s="5">
        <f t="shared" si="22"/>
        <v>0</v>
      </c>
      <c r="J347" s="6">
        <f>-Data!$B$1*Geom!A347*Geom!B347/Data!$B$4</f>
        <v>4.1472000000000007</v>
      </c>
      <c r="K347" s="6">
        <v>0</v>
      </c>
      <c r="L347" s="6">
        <f>Data!$B$1*(Geom!B347^2-Data!$B$8^2)/(2*Data!$B$4)</f>
        <v>1.7712000000000001</v>
      </c>
      <c r="M347" s="6">
        <f>(1/Data!$B$2)*(Geom!J347-Data!$B$3*Geom!K347)</f>
        <v>1.0368000000000003E-3</v>
      </c>
      <c r="N347" s="6">
        <f>(1/Data!$B$2)*(Geom!K347-Data!$B$3*Geom!J347)</f>
        <v>-3.1104000000000006E-4</v>
      </c>
      <c r="O347" s="6">
        <f>Geom!L347/Data!$B$6</f>
        <v>1.1512800000000002E-3</v>
      </c>
      <c r="P347" s="6">
        <f t="shared" si="23"/>
        <v>3.1694820480000011E-3</v>
      </c>
    </row>
    <row r="348" spans="1:16" x14ac:dyDescent="0.25">
      <c r="A348" s="5">
        <v>13.5</v>
      </c>
      <c r="B348" s="5">
        <v>9</v>
      </c>
      <c r="C348" s="5">
        <v>0</v>
      </c>
      <c r="D348" s="5">
        <f>(Data!$B$1*Geom!B348/(6*Data!$B$2*Data!$B$4))*(3*(Data!$B$7^2-Geom!A348^2)+(2+Data!$B$3)*(Geom!B348^2-Data!$B$8^2))</f>
        <v>-0.23263451999999998</v>
      </c>
      <c r="E348" s="5">
        <f>(Data!$B$1/(6*Data!$B$2*Data!$B$4))*(3*Data!$B$3*Geom!A348*Geom!B348^2+Geom!A348^3-3*Data!$B$7^2*Geom!A348+2*Data!$B$7^3+Data!$B$8^2*(4+5*Data!$B$3)*(Data!$B$7-Geom!A348))</f>
        <v>-1.0755737400000001</v>
      </c>
      <c r="F348" s="5">
        <v>0</v>
      </c>
      <c r="G348" s="5">
        <f t="shared" si="20"/>
        <v>13.26736548</v>
      </c>
      <c r="H348" s="5">
        <f t="shared" si="21"/>
        <v>7.9244262599999997</v>
      </c>
      <c r="I348" s="5">
        <f t="shared" si="22"/>
        <v>0</v>
      </c>
      <c r="J348" s="6">
        <f>-Data!$B$1*Geom!A348*Geom!B348/Data!$B$4</f>
        <v>4.6656000000000004</v>
      </c>
      <c r="K348" s="6">
        <v>0</v>
      </c>
      <c r="L348" s="6">
        <f>Data!$B$1*(Geom!B348^2-Data!$B$8^2)/(2*Data!$B$4)</f>
        <v>1.4448000000000001</v>
      </c>
      <c r="M348" s="6">
        <f>(1/Data!$B$2)*(Geom!J348-Data!$B$3*Geom!K348)</f>
        <v>1.1664000000000002E-3</v>
      </c>
      <c r="N348" s="6">
        <f>(1/Data!$B$2)*(Geom!K348-Data!$B$3*Geom!J348)</f>
        <v>-3.4992000000000004E-4</v>
      </c>
      <c r="O348" s="6">
        <f>Geom!L348/Data!$B$6</f>
        <v>9.391200000000001E-4</v>
      </c>
      <c r="P348" s="6">
        <f t="shared" si="23"/>
        <v>3.3993982080000006E-3</v>
      </c>
    </row>
    <row r="349" spans="1:16" x14ac:dyDescent="0.25">
      <c r="A349" s="5">
        <v>13.5</v>
      </c>
      <c r="B349" s="5">
        <v>10</v>
      </c>
      <c r="C349" s="5">
        <v>0</v>
      </c>
      <c r="D349" s="5">
        <f>(Data!$B$1*Geom!B349/(6*Data!$B$2*Data!$B$4))*(3*(Data!$B$7^2-Geom!A349^2)+(2+Data!$B$3)*(Geom!B349^2-Data!$B$8^2))</f>
        <v>-0.25918199999999997</v>
      </c>
      <c r="E349" s="5">
        <f>(Data!$B$1/(6*Data!$B$2*Data!$B$4))*(3*Data!$B$3*Geom!A349*Geom!B349^2+Geom!A349^3-3*Data!$B$7^2*Geom!A349+2*Data!$B$7^3+Data!$B$8^2*(4+5*Data!$B$3)*(Data!$B$7-Geom!A349))</f>
        <v>-1.0759430999999999</v>
      </c>
      <c r="F349" s="5">
        <v>0</v>
      </c>
      <c r="G349" s="5">
        <f t="shared" si="20"/>
        <v>13.240818000000001</v>
      </c>
      <c r="H349" s="5">
        <f t="shared" si="21"/>
        <v>8.9240569000000001</v>
      </c>
      <c r="I349" s="5">
        <f t="shared" si="22"/>
        <v>0</v>
      </c>
      <c r="J349" s="6">
        <f>-Data!$B$1*Geom!A349*Geom!B349/Data!$B$4</f>
        <v>5.1840000000000002</v>
      </c>
      <c r="K349" s="6">
        <v>0</v>
      </c>
      <c r="L349" s="6">
        <f>Data!$B$1*(Geom!B349^2-Data!$B$8^2)/(2*Data!$B$4)</f>
        <v>1.08</v>
      </c>
      <c r="M349" s="6">
        <f>(1/Data!$B$2)*(Geom!J349-Data!$B$3*Geom!K349)</f>
        <v>1.2960000000000001E-3</v>
      </c>
      <c r="N349" s="6">
        <f>(1/Data!$B$2)*(Geom!K349-Data!$B$3*Geom!J349)</f>
        <v>-3.8879999999999996E-4</v>
      </c>
      <c r="O349" s="6">
        <f>Geom!L349/Data!$B$6</f>
        <v>7.0200000000000015E-4</v>
      </c>
      <c r="P349" s="6">
        <f t="shared" si="23"/>
        <v>3.7383120000000001E-3</v>
      </c>
    </row>
    <row r="350" spans="1:16" x14ac:dyDescent="0.25">
      <c r="A350" s="5">
        <v>13.5</v>
      </c>
      <c r="B350" s="5">
        <v>11</v>
      </c>
      <c r="C350" s="5">
        <v>0</v>
      </c>
      <c r="D350" s="5">
        <f>(Data!$B$1*Geom!B350/(6*Data!$B$2*Data!$B$4))*(3*(Data!$B$7^2-Geom!A350^2)+(2+Data!$B$3)*(Geom!B350^2-Data!$B$8^2))</f>
        <v>-0.28595028</v>
      </c>
      <c r="E350" s="5">
        <f>(Data!$B$1/(6*Data!$B$2*Data!$B$4))*(3*Data!$B$3*Geom!A350*Geom!B350^2+Geom!A350^3-3*Data!$B$7^2*Geom!A350+2*Data!$B$7^3+Data!$B$8^2*(4+5*Data!$B$3)*(Data!$B$7-Geom!A350))</f>
        <v>-1.07635134</v>
      </c>
      <c r="F350" s="5">
        <v>0</v>
      </c>
      <c r="G350" s="5">
        <f t="shared" si="20"/>
        <v>13.21404972</v>
      </c>
      <c r="H350" s="5">
        <f t="shared" si="21"/>
        <v>9.9236486599999996</v>
      </c>
      <c r="I350" s="5">
        <f t="shared" si="22"/>
        <v>0</v>
      </c>
      <c r="J350" s="6">
        <f>-Data!$B$1*Geom!A350*Geom!B350/Data!$B$4</f>
        <v>5.7023999999999999</v>
      </c>
      <c r="K350" s="6">
        <v>0</v>
      </c>
      <c r="L350" s="6">
        <f>Data!$B$1*(Geom!B350^2-Data!$B$8^2)/(2*Data!$B$4)</f>
        <v>0.67680000000000007</v>
      </c>
      <c r="M350" s="6">
        <f>(1/Data!$B$2)*(Geom!J350-Data!$B$3*Geom!K350)</f>
        <v>1.4256E-3</v>
      </c>
      <c r="N350" s="6">
        <f>(1/Data!$B$2)*(Geom!K350-Data!$B$3*Geom!J350)</f>
        <v>-4.2768E-4</v>
      </c>
      <c r="O350" s="6">
        <f>Geom!L350/Data!$B$6</f>
        <v>4.3992000000000006E-4</v>
      </c>
      <c r="P350" s="6">
        <f t="shared" si="23"/>
        <v>4.2135396479999997E-3</v>
      </c>
    </row>
    <row r="351" spans="1:16" x14ac:dyDescent="0.25">
      <c r="A351" s="5">
        <v>13.5</v>
      </c>
      <c r="B351" s="5">
        <v>12</v>
      </c>
      <c r="C351" s="5">
        <v>0</v>
      </c>
      <c r="D351" s="5">
        <f>(Data!$B$1*Geom!B351/(6*Data!$B$2*Data!$B$4))*(3*(Data!$B$7^2-Geom!A351^2)+(2+Data!$B$3)*(Geom!B351^2-Data!$B$8^2))</f>
        <v>-0.31296143999999998</v>
      </c>
      <c r="E351" s="5">
        <f>(Data!$B$1/(6*Data!$B$2*Data!$B$4))*(3*Data!$B$3*Geom!A351*Geom!B351^2+Geom!A351^3-3*Data!$B$7^2*Geom!A351+2*Data!$B$7^3+Data!$B$8^2*(4+5*Data!$B$3)*(Data!$B$7-Geom!A351))</f>
        <v>-1.07679846</v>
      </c>
      <c r="F351" s="5">
        <v>0</v>
      </c>
      <c r="G351" s="5">
        <f t="shared" si="20"/>
        <v>13.18703856</v>
      </c>
      <c r="H351" s="5">
        <f t="shared" si="21"/>
        <v>10.923201540000001</v>
      </c>
      <c r="I351" s="5">
        <f t="shared" si="22"/>
        <v>0</v>
      </c>
      <c r="J351" s="6">
        <f>-Data!$B$1*Geom!A351*Geom!B351/Data!$B$4</f>
        <v>6.2208000000000006</v>
      </c>
      <c r="K351" s="6">
        <v>0</v>
      </c>
      <c r="L351" s="6">
        <f>Data!$B$1*(Geom!B351^2-Data!$B$8^2)/(2*Data!$B$4)</f>
        <v>0.23520000000000002</v>
      </c>
      <c r="M351" s="6">
        <f>(1/Data!$B$2)*(Geom!J351-Data!$B$3*Geom!K351)</f>
        <v>1.5552000000000001E-3</v>
      </c>
      <c r="N351" s="6">
        <f>(1/Data!$B$2)*(Geom!K351-Data!$B$3*Geom!J351)</f>
        <v>-4.6656000000000003E-4</v>
      </c>
      <c r="O351" s="6">
        <f>Geom!L351/Data!$B$6</f>
        <v>1.5288000000000001E-4</v>
      </c>
      <c r="P351" s="6">
        <f t="shared" si="23"/>
        <v>4.8552727680000003E-3</v>
      </c>
    </row>
    <row r="352" spans="1:16" x14ac:dyDescent="0.25">
      <c r="A352" s="5">
        <v>14.5</v>
      </c>
      <c r="B352" s="5">
        <v>-12</v>
      </c>
      <c r="C352" s="5">
        <v>0</v>
      </c>
      <c r="D352" s="5">
        <f>(Data!$B$1*Geom!B352/(6*Data!$B$2*Data!$B$4))*(3*(Data!$B$7^2-Geom!A352^2)+(2+Data!$B$3)*(Geom!B352^2-Data!$B$8^2))</f>
        <v>0.31134864000000001</v>
      </c>
      <c r="E352" s="5">
        <f>(Data!$B$1/(6*Data!$B$2*Data!$B$4))*(3*Data!$B$3*Geom!A352*Geom!B352^2+Geom!A352^3-3*Data!$B$7^2*Geom!A352+2*Data!$B$7^3+Data!$B$8^2*(4+5*Data!$B$3)*(Data!$B$7-Geom!A352))</f>
        <v>-1.0495720199999998</v>
      </c>
      <c r="F352" s="5">
        <v>0</v>
      </c>
      <c r="G352" s="5">
        <f t="shared" si="20"/>
        <v>14.81134864</v>
      </c>
      <c r="H352" s="5">
        <f t="shared" si="21"/>
        <v>-13.049572019999999</v>
      </c>
      <c r="I352" s="5">
        <f t="shared" si="22"/>
        <v>0</v>
      </c>
      <c r="J352" s="6">
        <f>-Data!$B$1*Geom!A352*Geom!B352/Data!$B$4</f>
        <v>-6.6816000000000004</v>
      </c>
      <c r="K352" s="6">
        <v>0</v>
      </c>
      <c r="L352" s="6">
        <f>Data!$B$1*(Geom!B352^2-Data!$B$8^2)/(2*Data!$B$4)</f>
        <v>0.23520000000000002</v>
      </c>
      <c r="M352" s="6">
        <f>(1/Data!$B$2)*(Geom!J352-Data!$B$3*Geom!K352)</f>
        <v>-1.6704000000000001E-3</v>
      </c>
      <c r="N352" s="6">
        <f>(1/Data!$B$2)*(Geom!K352-Data!$B$3*Geom!J352)</f>
        <v>5.0111999999999997E-4</v>
      </c>
      <c r="O352" s="6">
        <f>Geom!L352/Data!$B$6</f>
        <v>1.5288000000000001E-4</v>
      </c>
      <c r="P352" s="6">
        <f t="shared" si="23"/>
        <v>5.5984510080000008E-3</v>
      </c>
    </row>
    <row r="353" spans="1:16" x14ac:dyDescent="0.25">
      <c r="A353" s="5">
        <v>14.5</v>
      </c>
      <c r="B353" s="5">
        <v>-11</v>
      </c>
      <c r="C353" s="5">
        <v>0</v>
      </c>
      <c r="D353" s="5">
        <f>(Data!$B$1*Geom!B353/(6*Data!$B$2*Data!$B$4))*(3*(Data!$B$7^2-Geom!A353^2)+(2+Data!$B$3)*(Geom!B353^2-Data!$B$8^2))</f>
        <v>0.28447188000000001</v>
      </c>
      <c r="E353" s="5">
        <f>(Data!$B$1/(6*Data!$B$2*Data!$B$4))*(3*Data!$B$3*Geom!A353*Geom!B353^2+Geom!A353^3-3*Data!$B$7^2*Geom!A353+2*Data!$B$7^3+Data!$B$8^2*(4+5*Data!$B$3)*(Data!$B$7-Geom!A353))</f>
        <v>-1.0490917799999999</v>
      </c>
      <c r="F353" s="5">
        <v>0</v>
      </c>
      <c r="G353" s="5">
        <f t="shared" si="20"/>
        <v>14.78447188</v>
      </c>
      <c r="H353" s="5">
        <f t="shared" si="21"/>
        <v>-12.049091779999999</v>
      </c>
      <c r="I353" s="5">
        <f t="shared" si="22"/>
        <v>0</v>
      </c>
      <c r="J353" s="6">
        <f>-Data!$B$1*Geom!A353*Geom!B353/Data!$B$4</f>
        <v>-6.1248000000000005</v>
      </c>
      <c r="K353" s="6">
        <v>0</v>
      </c>
      <c r="L353" s="6">
        <f>Data!$B$1*(Geom!B353^2-Data!$B$8^2)/(2*Data!$B$4)</f>
        <v>0.67680000000000007</v>
      </c>
      <c r="M353" s="6">
        <f>(1/Data!$B$2)*(Geom!J353-Data!$B$3*Geom!K353)</f>
        <v>-1.5312000000000001E-3</v>
      </c>
      <c r="N353" s="6">
        <f>(1/Data!$B$2)*(Geom!K353-Data!$B$3*Geom!J353)</f>
        <v>4.5936000000000002E-4</v>
      </c>
      <c r="O353" s="6">
        <f>Geom!L353/Data!$B$6</f>
        <v>4.3992000000000006E-4</v>
      </c>
      <c r="P353" s="6">
        <f t="shared" si="23"/>
        <v>4.8380158080000004E-3</v>
      </c>
    </row>
    <row r="354" spans="1:16" x14ac:dyDescent="0.25">
      <c r="A354" s="5">
        <v>14.5</v>
      </c>
      <c r="B354" s="5">
        <v>-10</v>
      </c>
      <c r="C354" s="5">
        <v>0</v>
      </c>
      <c r="D354" s="5">
        <f>(Data!$B$1*Geom!B354/(6*Data!$B$2*Data!$B$4))*(3*(Data!$B$7^2-Geom!A354^2)+(2+Data!$B$3)*(Geom!B354^2-Data!$B$8^2))</f>
        <v>0.25783800000000001</v>
      </c>
      <c r="E354" s="5">
        <f>(Data!$B$1/(6*Data!$B$2*Data!$B$4))*(3*Data!$B$3*Geom!A354*Geom!B354^2+Geom!A354^3-3*Data!$B$7^2*Geom!A354+2*Data!$B$7^3+Data!$B$8^2*(4+5*Data!$B$3)*(Data!$B$7-Geom!A354))</f>
        <v>-1.0486533</v>
      </c>
      <c r="F354" s="5">
        <v>0</v>
      </c>
      <c r="G354" s="5">
        <f t="shared" si="20"/>
        <v>14.757838</v>
      </c>
      <c r="H354" s="5">
        <f t="shared" si="21"/>
        <v>-11.0486533</v>
      </c>
      <c r="I354" s="5">
        <f t="shared" si="22"/>
        <v>0</v>
      </c>
      <c r="J354" s="6">
        <f>-Data!$B$1*Geom!A354*Geom!B354/Data!$B$4</f>
        <v>-5.5680000000000005</v>
      </c>
      <c r="K354" s="6">
        <v>0</v>
      </c>
      <c r="L354" s="6">
        <f>Data!$B$1*(Geom!B354^2-Data!$B$8^2)/(2*Data!$B$4)</f>
        <v>1.08</v>
      </c>
      <c r="M354" s="6">
        <f>(1/Data!$B$2)*(Geom!J354-Data!$B$3*Geom!K354)</f>
        <v>-1.3920000000000002E-3</v>
      </c>
      <c r="N354" s="6">
        <f>(1/Data!$B$2)*(Geom!K354-Data!$B$3*Geom!J354)</f>
        <v>4.1760000000000001E-4</v>
      </c>
      <c r="O354" s="6">
        <f>Geom!L354/Data!$B$6</f>
        <v>7.0200000000000015E-4</v>
      </c>
      <c r="P354" s="6">
        <f t="shared" si="23"/>
        <v>4.2544080000000012E-3</v>
      </c>
    </row>
    <row r="355" spans="1:16" x14ac:dyDescent="0.25">
      <c r="A355" s="5">
        <v>14.5</v>
      </c>
      <c r="B355" s="5">
        <v>-9</v>
      </c>
      <c r="C355" s="5">
        <v>0</v>
      </c>
      <c r="D355" s="5">
        <f>(Data!$B$1*Geom!B355/(6*Data!$B$2*Data!$B$4))*(3*(Data!$B$7^2-Geom!A355^2)+(2+Data!$B$3)*(Geom!B355^2-Data!$B$8^2))</f>
        <v>0.23142491999999998</v>
      </c>
      <c r="E355" s="5">
        <f>(Data!$B$1/(6*Data!$B$2*Data!$B$4))*(3*Data!$B$3*Geom!A355*Geom!B355^2+Geom!A355^3-3*Data!$B$7^2*Geom!A355+2*Data!$B$7^3+Data!$B$8^2*(4+5*Data!$B$3)*(Data!$B$7-Geom!A355))</f>
        <v>-1.0482565800000001</v>
      </c>
      <c r="F355" s="5">
        <v>0</v>
      </c>
      <c r="G355" s="5">
        <f t="shared" si="20"/>
        <v>14.73142492</v>
      </c>
      <c r="H355" s="5">
        <f t="shared" si="21"/>
        <v>-10.04825658</v>
      </c>
      <c r="I355" s="5">
        <f t="shared" si="22"/>
        <v>0</v>
      </c>
      <c r="J355" s="6">
        <f>-Data!$B$1*Geom!A355*Geom!B355/Data!$B$4</f>
        <v>-5.0112000000000005</v>
      </c>
      <c r="K355" s="6">
        <v>0</v>
      </c>
      <c r="L355" s="6">
        <f>Data!$B$1*(Geom!B355^2-Data!$B$8^2)/(2*Data!$B$4)</f>
        <v>1.4448000000000001</v>
      </c>
      <c r="M355" s="6">
        <f>(1/Data!$B$2)*(Geom!J355-Data!$B$3*Geom!K355)</f>
        <v>-1.2528000000000001E-3</v>
      </c>
      <c r="N355" s="6">
        <f>(1/Data!$B$2)*(Geom!K355-Data!$B$3*Geom!J355)</f>
        <v>3.7584000000000001E-4</v>
      </c>
      <c r="O355" s="6">
        <f>Geom!L355/Data!$B$6</f>
        <v>9.391200000000001E-4</v>
      </c>
      <c r="P355" s="6">
        <f t="shared" si="23"/>
        <v>3.8174359680000006E-3</v>
      </c>
    </row>
    <row r="356" spans="1:16" x14ac:dyDescent="0.25">
      <c r="A356" s="5">
        <v>14.5</v>
      </c>
      <c r="B356" s="5">
        <v>-8</v>
      </c>
      <c r="C356" s="5">
        <v>0</v>
      </c>
      <c r="D356" s="5">
        <f>(Data!$B$1*Geom!B356/(6*Data!$B$2*Data!$B$4))*(3*(Data!$B$7^2-Geom!A356^2)+(2+Data!$B$3)*(Geom!B356^2-Data!$B$8^2))</f>
        <v>0.20521055999999999</v>
      </c>
      <c r="E356" s="5">
        <f>(Data!$B$1/(6*Data!$B$2*Data!$B$4))*(3*Data!$B$3*Geom!A356*Geom!B356^2+Geom!A356^3-3*Data!$B$7^2*Geom!A356+2*Data!$B$7^3+Data!$B$8^2*(4+5*Data!$B$3)*(Data!$B$7-Geom!A356))</f>
        <v>-1.04790162</v>
      </c>
      <c r="F356" s="5">
        <v>0</v>
      </c>
      <c r="G356" s="5">
        <f t="shared" si="20"/>
        <v>14.705210559999999</v>
      </c>
      <c r="H356" s="5">
        <f t="shared" si="21"/>
        <v>-9.0479016199999993</v>
      </c>
      <c r="I356" s="5">
        <f t="shared" si="22"/>
        <v>0</v>
      </c>
      <c r="J356" s="6">
        <f>-Data!$B$1*Geom!A356*Geom!B356/Data!$B$4</f>
        <v>-4.4544000000000006</v>
      </c>
      <c r="K356" s="6">
        <v>0</v>
      </c>
      <c r="L356" s="6">
        <f>Data!$B$1*(Geom!B356^2-Data!$B$8^2)/(2*Data!$B$4)</f>
        <v>1.7712000000000001</v>
      </c>
      <c r="M356" s="6">
        <f>(1/Data!$B$2)*(Geom!J356-Data!$B$3*Geom!K356)</f>
        <v>-1.1136000000000002E-3</v>
      </c>
      <c r="N356" s="6">
        <f>(1/Data!$B$2)*(Geom!K356-Data!$B$3*Geom!J356)</f>
        <v>3.3408000000000005E-4</v>
      </c>
      <c r="O356" s="6">
        <f>Geom!L356/Data!$B$6</f>
        <v>1.1512800000000002E-3</v>
      </c>
      <c r="P356" s="6">
        <f t="shared" si="23"/>
        <v>3.4997834880000009E-3</v>
      </c>
    </row>
    <row r="357" spans="1:16" x14ac:dyDescent="0.25">
      <c r="A357" s="5">
        <v>14.5</v>
      </c>
      <c r="B357" s="5">
        <v>-7</v>
      </c>
      <c r="C357" s="5">
        <v>0</v>
      </c>
      <c r="D357" s="5">
        <f>(Data!$B$1*Geom!B357/(6*Data!$B$2*Data!$B$4))*(3*(Data!$B$7^2-Geom!A357^2)+(2+Data!$B$3)*(Geom!B357^2-Data!$B$8^2))</f>
        <v>0.17917284</v>
      </c>
      <c r="E357" s="5">
        <f>(Data!$B$1/(6*Data!$B$2*Data!$B$4))*(3*Data!$B$3*Geom!A357*Geom!B357^2+Geom!A357^3-3*Data!$B$7^2*Geom!A357+2*Data!$B$7^3+Data!$B$8^2*(4+5*Data!$B$3)*(Data!$B$7-Geom!A357))</f>
        <v>-1.0475884199999999</v>
      </c>
      <c r="F357" s="5">
        <v>0</v>
      </c>
      <c r="G357" s="5">
        <f t="shared" si="20"/>
        <v>14.67917284</v>
      </c>
      <c r="H357" s="5">
        <f t="shared" si="21"/>
        <v>-8.0475884200000003</v>
      </c>
      <c r="I357" s="5">
        <f t="shared" si="22"/>
        <v>0</v>
      </c>
      <c r="J357" s="6">
        <f>-Data!$B$1*Geom!A357*Geom!B357/Data!$B$4</f>
        <v>-3.8976000000000002</v>
      </c>
      <c r="K357" s="6">
        <v>0</v>
      </c>
      <c r="L357" s="6">
        <f>Data!$B$1*(Geom!B357^2-Data!$B$8^2)/(2*Data!$B$4)</f>
        <v>2.0592000000000001</v>
      </c>
      <c r="M357" s="6">
        <f>(1/Data!$B$2)*(Geom!J357-Data!$B$3*Geom!K357)</f>
        <v>-9.7440000000000005E-4</v>
      </c>
      <c r="N357" s="6">
        <f>(1/Data!$B$2)*(Geom!K357-Data!$B$3*Geom!J357)</f>
        <v>2.9232000000000005E-4</v>
      </c>
      <c r="O357" s="6">
        <f>Geom!L357/Data!$B$6</f>
        <v>1.3384800000000002E-3</v>
      </c>
      <c r="P357" s="6">
        <f t="shared" si="23"/>
        <v>3.2770097280000006E-3</v>
      </c>
    </row>
    <row r="358" spans="1:16" x14ac:dyDescent="0.25">
      <c r="A358" s="5">
        <v>14.5</v>
      </c>
      <c r="B358" s="5">
        <v>-6</v>
      </c>
      <c r="C358" s="5">
        <v>0</v>
      </c>
      <c r="D358" s="5">
        <f>(Data!$B$1*Geom!B358/(6*Data!$B$2*Data!$B$4))*(3*(Data!$B$7^2-Geom!A358^2)+(2+Data!$B$3)*(Geom!B358^2-Data!$B$8^2))</f>
        <v>0.15328967999999998</v>
      </c>
      <c r="E358" s="5">
        <f>(Data!$B$1/(6*Data!$B$2*Data!$B$4))*(3*Data!$B$3*Geom!A358*Geom!B358^2+Geom!A358^3-3*Data!$B$7^2*Geom!A358+2*Data!$B$7^3+Data!$B$8^2*(4+5*Data!$B$3)*(Data!$B$7-Geom!A358))</f>
        <v>-1.04731698</v>
      </c>
      <c r="F358" s="5">
        <v>0</v>
      </c>
      <c r="G358" s="5">
        <f t="shared" si="20"/>
        <v>14.65328968</v>
      </c>
      <c r="H358" s="5">
        <f t="shared" si="21"/>
        <v>-7.0473169799999997</v>
      </c>
      <c r="I358" s="5">
        <f t="shared" si="22"/>
        <v>0</v>
      </c>
      <c r="J358" s="6">
        <f>-Data!$B$1*Geom!A358*Geom!B358/Data!$B$4</f>
        <v>-3.3408000000000002</v>
      </c>
      <c r="K358" s="6">
        <v>0</v>
      </c>
      <c r="L358" s="6">
        <f>Data!$B$1*(Geom!B358^2-Data!$B$8^2)/(2*Data!$B$4)</f>
        <v>2.3088000000000002</v>
      </c>
      <c r="M358" s="6">
        <f>(1/Data!$B$2)*(Geom!J358-Data!$B$3*Geom!K358)</f>
        <v>-8.3520000000000003E-4</v>
      </c>
      <c r="N358" s="6">
        <f>(1/Data!$B$2)*(Geom!K358-Data!$B$3*Geom!J358)</f>
        <v>2.5055999999999999E-4</v>
      </c>
      <c r="O358" s="6">
        <f>Geom!L358/Data!$B$6</f>
        <v>1.5007200000000003E-3</v>
      </c>
      <c r="P358" s="6">
        <f t="shared" si="23"/>
        <v>3.1275492480000006E-3</v>
      </c>
    </row>
    <row r="359" spans="1:16" x14ac:dyDescent="0.25">
      <c r="A359" s="5">
        <v>14.5</v>
      </c>
      <c r="B359" s="5">
        <v>-5</v>
      </c>
      <c r="C359" s="5">
        <v>0</v>
      </c>
      <c r="D359" s="5">
        <f>(Data!$B$1*Geom!B359/(6*Data!$B$2*Data!$B$4))*(3*(Data!$B$7^2-Geom!A359^2)+(2+Data!$B$3)*(Geom!B359^2-Data!$B$8^2))</f>
        <v>0.12753899999999999</v>
      </c>
      <c r="E359" s="5">
        <f>(Data!$B$1/(6*Data!$B$2*Data!$B$4))*(3*Data!$B$3*Geom!A359*Geom!B359^2+Geom!A359^3-3*Data!$B$7^2*Geom!A359+2*Data!$B$7^3+Data!$B$8^2*(4+5*Data!$B$3)*(Data!$B$7-Geom!A359))</f>
        <v>-1.0470873000000001</v>
      </c>
      <c r="F359" s="5">
        <v>0</v>
      </c>
      <c r="G359" s="5">
        <f t="shared" si="20"/>
        <v>14.627539000000001</v>
      </c>
      <c r="H359" s="5">
        <f t="shared" si="21"/>
        <v>-6.0470873000000003</v>
      </c>
      <c r="I359" s="5">
        <f t="shared" si="22"/>
        <v>0</v>
      </c>
      <c r="J359" s="6">
        <f>-Data!$B$1*Geom!A359*Geom!B359/Data!$B$4</f>
        <v>-2.7840000000000003</v>
      </c>
      <c r="K359" s="6">
        <v>0</v>
      </c>
      <c r="L359" s="6">
        <f>Data!$B$1*(Geom!B359^2-Data!$B$8^2)/(2*Data!$B$4)</f>
        <v>2.52</v>
      </c>
      <c r="M359" s="6">
        <f>(1/Data!$B$2)*(Geom!J359-Data!$B$3*Geom!K359)</f>
        <v>-6.9600000000000011E-4</v>
      </c>
      <c r="N359" s="6">
        <f>(1/Data!$B$2)*(Geom!K359-Data!$B$3*Geom!J359)</f>
        <v>2.0880000000000001E-4</v>
      </c>
      <c r="O359" s="6">
        <f>Geom!L359/Data!$B$6</f>
        <v>1.6380000000000001E-3</v>
      </c>
      <c r="P359" s="6">
        <f t="shared" si="23"/>
        <v>3.0327120000000003E-3</v>
      </c>
    </row>
    <row r="360" spans="1:16" x14ac:dyDescent="0.25">
      <c r="A360" s="5">
        <v>14.5</v>
      </c>
      <c r="B360" s="5">
        <v>-4</v>
      </c>
      <c r="C360" s="5">
        <v>0</v>
      </c>
      <c r="D360" s="5">
        <f>(Data!$B$1*Geom!B360/(6*Data!$B$2*Data!$B$4))*(3*(Data!$B$7^2-Geom!A360^2)+(2+Data!$B$3)*(Geom!B360^2-Data!$B$8^2))</f>
        <v>0.10189871999999998</v>
      </c>
      <c r="E360" s="5">
        <f>(Data!$B$1/(6*Data!$B$2*Data!$B$4))*(3*Data!$B$3*Geom!A360*Geom!B360^2+Geom!A360^3-3*Data!$B$7^2*Geom!A360+2*Data!$B$7^3+Data!$B$8^2*(4+5*Data!$B$3)*(Data!$B$7-Geom!A360))</f>
        <v>-1.0468993799999999</v>
      </c>
      <c r="F360" s="5">
        <v>0</v>
      </c>
      <c r="G360" s="5">
        <f t="shared" si="20"/>
        <v>14.601898719999999</v>
      </c>
      <c r="H360" s="5">
        <f t="shared" si="21"/>
        <v>-5.0468993800000002</v>
      </c>
      <c r="I360" s="5">
        <f t="shared" si="22"/>
        <v>0</v>
      </c>
      <c r="J360" s="6">
        <f>-Data!$B$1*Geom!A360*Geom!B360/Data!$B$4</f>
        <v>-2.2272000000000003</v>
      </c>
      <c r="K360" s="6">
        <v>0</v>
      </c>
      <c r="L360" s="6">
        <f>Data!$B$1*(Geom!B360^2-Data!$B$8^2)/(2*Data!$B$4)</f>
        <v>2.6928000000000001</v>
      </c>
      <c r="M360" s="6">
        <f>(1/Data!$B$2)*(Geom!J360-Data!$B$3*Geom!K360)</f>
        <v>-5.5680000000000009E-4</v>
      </c>
      <c r="N360" s="6">
        <f>(1/Data!$B$2)*(Geom!K360-Data!$B$3*Geom!J360)</f>
        <v>1.6704000000000003E-4</v>
      </c>
      <c r="O360" s="6">
        <f>Geom!L360/Data!$B$6</f>
        <v>1.7503200000000001E-3</v>
      </c>
      <c r="P360" s="6">
        <f t="shared" si="23"/>
        <v>2.9766833280000004E-3</v>
      </c>
    </row>
    <row r="361" spans="1:16" x14ac:dyDescent="0.25">
      <c r="A361" s="5">
        <v>14.5</v>
      </c>
      <c r="B361" s="5">
        <v>-3</v>
      </c>
      <c r="C361" s="5">
        <v>0</v>
      </c>
      <c r="D361" s="5">
        <f>(Data!$B$1*Geom!B361/(6*Data!$B$2*Data!$B$4))*(3*(Data!$B$7^2-Geom!A361^2)+(2+Data!$B$3)*(Geom!B361^2-Data!$B$8^2))</f>
        <v>7.634676E-2</v>
      </c>
      <c r="E361" s="5">
        <f>(Data!$B$1/(6*Data!$B$2*Data!$B$4))*(3*Data!$B$3*Geom!A361*Geom!B361^2+Geom!A361^3-3*Data!$B$7^2*Geom!A361+2*Data!$B$7^3+Data!$B$8^2*(4+5*Data!$B$3)*(Data!$B$7-Geom!A361))</f>
        <v>-1.0467532199999998</v>
      </c>
      <c r="F361" s="5">
        <v>0</v>
      </c>
      <c r="G361" s="5">
        <f t="shared" si="20"/>
        <v>14.57634676</v>
      </c>
      <c r="H361" s="5">
        <f t="shared" si="21"/>
        <v>-4.0467532199999994</v>
      </c>
      <c r="I361" s="5">
        <f t="shared" si="22"/>
        <v>0</v>
      </c>
      <c r="J361" s="6">
        <f>-Data!$B$1*Geom!A361*Geom!B361/Data!$B$4</f>
        <v>-1.6704000000000001</v>
      </c>
      <c r="K361" s="6">
        <v>0</v>
      </c>
      <c r="L361" s="6">
        <f>Data!$B$1*(Geom!B361^2-Data!$B$8^2)/(2*Data!$B$4)</f>
        <v>2.8272000000000004</v>
      </c>
      <c r="M361" s="6">
        <f>(1/Data!$B$2)*(Geom!J361-Data!$B$3*Geom!K361)</f>
        <v>-4.1760000000000001E-4</v>
      </c>
      <c r="N361" s="6">
        <f>(1/Data!$B$2)*(Geom!K361-Data!$B$3*Geom!J361)</f>
        <v>1.2527999999999999E-4</v>
      </c>
      <c r="O361" s="6">
        <f>Geom!L361/Data!$B$6</f>
        <v>1.8376800000000004E-3</v>
      </c>
      <c r="P361" s="6">
        <f t="shared" si="23"/>
        <v>2.9465239680000008E-3</v>
      </c>
    </row>
    <row r="362" spans="1:16" x14ac:dyDescent="0.25">
      <c r="A362" s="5">
        <v>14.5</v>
      </c>
      <c r="B362" s="5">
        <v>-2</v>
      </c>
      <c r="C362" s="5">
        <v>0</v>
      </c>
      <c r="D362" s="5">
        <f>(Data!$B$1*Geom!B362/(6*Data!$B$2*Data!$B$4))*(3*(Data!$B$7^2-Geom!A362^2)+(2+Data!$B$3)*(Geom!B362^2-Data!$B$8^2))</f>
        <v>5.0861040000000003E-2</v>
      </c>
      <c r="E362" s="5">
        <f>(Data!$B$1/(6*Data!$B$2*Data!$B$4))*(3*Data!$B$3*Geom!A362*Geom!B362^2+Geom!A362^3-3*Data!$B$7^2*Geom!A362+2*Data!$B$7^3+Data!$B$8^2*(4+5*Data!$B$3)*(Data!$B$7-Geom!A362))</f>
        <v>-1.0466488199999999</v>
      </c>
      <c r="F362" s="5">
        <v>0</v>
      </c>
      <c r="G362" s="5">
        <f t="shared" si="20"/>
        <v>14.550861039999999</v>
      </c>
      <c r="H362" s="5">
        <f t="shared" si="21"/>
        <v>-3.0466488199999997</v>
      </c>
      <c r="I362" s="5">
        <f t="shared" si="22"/>
        <v>0</v>
      </c>
      <c r="J362" s="6">
        <f>-Data!$B$1*Geom!A362*Geom!B362/Data!$B$4</f>
        <v>-1.1136000000000001</v>
      </c>
      <c r="K362" s="6">
        <v>0</v>
      </c>
      <c r="L362" s="6">
        <f>Data!$B$1*(Geom!B362^2-Data!$B$8^2)/(2*Data!$B$4)</f>
        <v>2.9232</v>
      </c>
      <c r="M362" s="6">
        <f>(1/Data!$B$2)*(Geom!J362-Data!$B$3*Geom!K362)</f>
        <v>-2.7840000000000005E-4</v>
      </c>
      <c r="N362" s="6">
        <f>(1/Data!$B$2)*(Geom!K362-Data!$B$3*Geom!J362)</f>
        <v>8.3520000000000014E-5</v>
      </c>
      <c r="O362" s="6">
        <f>Geom!L362/Data!$B$6</f>
        <v>1.9000800000000002E-3</v>
      </c>
      <c r="P362" s="6">
        <f t="shared" si="23"/>
        <v>2.9321700480000007E-3</v>
      </c>
    </row>
    <row r="363" spans="1:16" x14ac:dyDescent="0.25">
      <c r="A363" s="5">
        <v>14.5</v>
      </c>
      <c r="B363" s="5">
        <v>-1</v>
      </c>
      <c r="C363" s="5">
        <v>0</v>
      </c>
      <c r="D363" s="5">
        <f>(Data!$B$1*Geom!B363/(6*Data!$B$2*Data!$B$4))*(3*(Data!$B$7^2-Geom!A363^2)+(2+Data!$B$3)*(Geom!B363^2-Data!$B$8^2))</f>
        <v>2.5419479999999998E-2</v>
      </c>
      <c r="E363" s="5">
        <f>(Data!$B$1/(6*Data!$B$2*Data!$B$4))*(3*Data!$B$3*Geom!A363*Geom!B363^2+Geom!A363^3-3*Data!$B$7^2*Geom!A363+2*Data!$B$7^3+Data!$B$8^2*(4+5*Data!$B$3)*(Data!$B$7-Geom!A363))</f>
        <v>-1.04658618</v>
      </c>
      <c r="F363" s="5">
        <v>0</v>
      </c>
      <c r="G363" s="5">
        <f t="shared" si="20"/>
        <v>14.52541948</v>
      </c>
      <c r="H363" s="5">
        <f t="shared" si="21"/>
        <v>-2.0465861800000003</v>
      </c>
      <c r="I363" s="5">
        <f t="shared" si="22"/>
        <v>0</v>
      </c>
      <c r="J363" s="6">
        <f>-Data!$B$1*Geom!A363*Geom!B363/Data!$B$4</f>
        <v>-0.55680000000000007</v>
      </c>
      <c r="K363" s="6">
        <v>0</v>
      </c>
      <c r="L363" s="6">
        <f>Data!$B$1*(Geom!B363^2-Data!$B$8^2)/(2*Data!$B$4)</f>
        <v>2.9808000000000003</v>
      </c>
      <c r="M363" s="6">
        <f>(1/Data!$B$2)*(Geom!J363-Data!$B$3*Geom!K363)</f>
        <v>-1.3920000000000002E-4</v>
      </c>
      <c r="N363" s="6">
        <f>(1/Data!$B$2)*(Geom!K363-Data!$B$3*Geom!J363)</f>
        <v>4.1760000000000007E-5</v>
      </c>
      <c r="O363" s="6">
        <f>Geom!L363/Data!$B$6</f>
        <v>1.9375200000000003E-3</v>
      </c>
      <c r="P363" s="6">
        <f t="shared" si="23"/>
        <v>2.9264330880000009E-3</v>
      </c>
    </row>
    <row r="364" spans="1:16" x14ac:dyDescent="0.25">
      <c r="A364" s="5">
        <v>14.5</v>
      </c>
      <c r="B364" s="5">
        <v>2.7849499999999998E-11</v>
      </c>
      <c r="C364" s="5">
        <v>0</v>
      </c>
      <c r="D364" s="5">
        <f>(Data!$B$1*Geom!B364/(6*Data!$B$2*Data!$B$4))*(3*(Data!$B$7^2-Geom!A364^2)+(2+Data!$B$3)*(Geom!B364^2-Data!$B$8^2))</f>
        <v>-7.0781732209999997E-13</v>
      </c>
      <c r="E364" s="5">
        <f>(Data!$B$1/(6*Data!$B$2*Data!$B$4))*(3*Data!$B$3*Geom!A364*Geom!B364^2+Geom!A364^3-3*Data!$B$7^2*Geom!A364+2*Data!$B$7^3+Data!$B$8^2*(4+5*Data!$B$3)*(Data!$B$7-Geom!A364))</f>
        <v>-1.0465652999999999</v>
      </c>
      <c r="F364" s="5">
        <v>0</v>
      </c>
      <c r="G364" s="5">
        <f t="shared" si="20"/>
        <v>14.499999999999293</v>
      </c>
      <c r="H364" s="5">
        <f t="shared" si="21"/>
        <v>-1.0465652999721504</v>
      </c>
      <c r="I364" s="5">
        <f t="shared" si="22"/>
        <v>0</v>
      </c>
      <c r="J364" s="6">
        <f>-Data!$B$1*Geom!A364*Geom!B364/Data!$B$4</f>
        <v>1.5506601599999999E-11</v>
      </c>
      <c r="K364" s="6">
        <v>0</v>
      </c>
      <c r="L364" s="6">
        <f>Data!$B$1*(Geom!B364^2-Data!$B$8^2)/(2*Data!$B$4)</f>
        <v>3</v>
      </c>
      <c r="M364" s="6">
        <f>(1/Data!$B$2)*(Geom!J364-Data!$B$3*Geom!K364)</f>
        <v>3.8766504000000003E-15</v>
      </c>
      <c r="N364" s="6">
        <f>(1/Data!$B$2)*(Geom!K364-Data!$B$3*Geom!J364)</f>
        <v>-1.1629951200000001E-15</v>
      </c>
      <c r="O364" s="6">
        <f>Geom!L364/Data!$B$6</f>
        <v>1.9500000000000001E-3</v>
      </c>
      <c r="P364" s="6">
        <f t="shared" si="23"/>
        <v>2.9250000000000001E-3</v>
      </c>
    </row>
    <row r="365" spans="1:16" x14ac:dyDescent="0.25">
      <c r="A365" s="5">
        <v>14.5</v>
      </c>
      <c r="B365" s="5">
        <v>1</v>
      </c>
      <c r="C365" s="5">
        <v>0</v>
      </c>
      <c r="D365" s="5">
        <f>(Data!$B$1*Geom!B365/(6*Data!$B$2*Data!$B$4))*(3*(Data!$B$7^2-Geom!A365^2)+(2+Data!$B$3)*(Geom!B365^2-Data!$B$8^2))</f>
        <v>-2.5419479999999998E-2</v>
      </c>
      <c r="E365" s="5">
        <f>(Data!$B$1/(6*Data!$B$2*Data!$B$4))*(3*Data!$B$3*Geom!A365*Geom!B365^2+Geom!A365^3-3*Data!$B$7^2*Geom!A365+2*Data!$B$7^3+Data!$B$8^2*(4+5*Data!$B$3)*(Data!$B$7-Geom!A365))</f>
        <v>-1.04658618</v>
      </c>
      <c r="F365" s="5">
        <v>0</v>
      </c>
      <c r="G365" s="5">
        <f t="shared" si="20"/>
        <v>14.47458052</v>
      </c>
      <c r="H365" s="5">
        <f t="shared" si="21"/>
        <v>-4.6586180000000033E-2</v>
      </c>
      <c r="I365" s="5">
        <f t="shared" si="22"/>
        <v>0</v>
      </c>
      <c r="J365" s="6">
        <f>-Data!$B$1*Geom!A365*Geom!B365/Data!$B$4</f>
        <v>0.55680000000000007</v>
      </c>
      <c r="K365" s="6">
        <v>0</v>
      </c>
      <c r="L365" s="6">
        <f>Data!$B$1*(Geom!B365^2-Data!$B$8^2)/(2*Data!$B$4)</f>
        <v>2.9808000000000003</v>
      </c>
      <c r="M365" s="6">
        <f>(1/Data!$B$2)*(Geom!J365-Data!$B$3*Geom!K365)</f>
        <v>1.3920000000000002E-4</v>
      </c>
      <c r="N365" s="6">
        <f>(1/Data!$B$2)*(Geom!K365-Data!$B$3*Geom!J365)</f>
        <v>-4.1760000000000007E-5</v>
      </c>
      <c r="O365" s="6">
        <f>Geom!L365/Data!$B$6</f>
        <v>1.9375200000000003E-3</v>
      </c>
      <c r="P365" s="6">
        <f t="shared" si="23"/>
        <v>2.9264330880000009E-3</v>
      </c>
    </row>
    <row r="366" spans="1:16" x14ac:dyDescent="0.25">
      <c r="A366" s="5">
        <v>14.5</v>
      </c>
      <c r="B366" s="5">
        <v>2</v>
      </c>
      <c r="C366" s="5">
        <v>0</v>
      </c>
      <c r="D366" s="5">
        <f>(Data!$B$1*Geom!B366/(6*Data!$B$2*Data!$B$4))*(3*(Data!$B$7^2-Geom!A366^2)+(2+Data!$B$3)*(Geom!B366^2-Data!$B$8^2))</f>
        <v>-5.0861040000000003E-2</v>
      </c>
      <c r="E366" s="5">
        <f>(Data!$B$1/(6*Data!$B$2*Data!$B$4))*(3*Data!$B$3*Geom!A366*Geom!B366^2+Geom!A366^3-3*Data!$B$7^2*Geom!A366+2*Data!$B$7^3+Data!$B$8^2*(4+5*Data!$B$3)*(Data!$B$7-Geom!A366))</f>
        <v>-1.0466488199999999</v>
      </c>
      <c r="F366" s="5">
        <v>0</v>
      </c>
      <c r="G366" s="5">
        <f t="shared" si="20"/>
        <v>14.449138960000001</v>
      </c>
      <c r="H366" s="5">
        <f t="shared" si="21"/>
        <v>0.95335118000000008</v>
      </c>
      <c r="I366" s="5">
        <f t="shared" si="22"/>
        <v>0</v>
      </c>
      <c r="J366" s="6">
        <f>-Data!$B$1*Geom!A366*Geom!B366/Data!$B$4</f>
        <v>1.1136000000000001</v>
      </c>
      <c r="K366" s="6">
        <v>0</v>
      </c>
      <c r="L366" s="6">
        <f>Data!$B$1*(Geom!B366^2-Data!$B$8^2)/(2*Data!$B$4)</f>
        <v>2.9232</v>
      </c>
      <c r="M366" s="6">
        <f>(1/Data!$B$2)*(Geom!J366-Data!$B$3*Geom!K366)</f>
        <v>2.7840000000000005E-4</v>
      </c>
      <c r="N366" s="6">
        <f>(1/Data!$B$2)*(Geom!K366-Data!$B$3*Geom!J366)</f>
        <v>-8.3520000000000014E-5</v>
      </c>
      <c r="O366" s="6">
        <f>Geom!L366/Data!$B$6</f>
        <v>1.9000800000000002E-3</v>
      </c>
      <c r="P366" s="6">
        <f t="shared" si="23"/>
        <v>2.9321700480000007E-3</v>
      </c>
    </row>
    <row r="367" spans="1:16" x14ac:dyDescent="0.25">
      <c r="A367" s="5">
        <v>14.5</v>
      </c>
      <c r="B367" s="5">
        <v>3</v>
      </c>
      <c r="C367" s="5">
        <v>0</v>
      </c>
      <c r="D367" s="5">
        <f>(Data!$B$1*Geom!B367/(6*Data!$B$2*Data!$B$4))*(3*(Data!$B$7^2-Geom!A367^2)+(2+Data!$B$3)*(Geom!B367^2-Data!$B$8^2))</f>
        <v>-7.634676E-2</v>
      </c>
      <c r="E367" s="5">
        <f>(Data!$B$1/(6*Data!$B$2*Data!$B$4))*(3*Data!$B$3*Geom!A367*Geom!B367^2+Geom!A367^3-3*Data!$B$7^2*Geom!A367+2*Data!$B$7^3+Data!$B$8^2*(4+5*Data!$B$3)*(Data!$B$7-Geom!A367))</f>
        <v>-1.0467532199999998</v>
      </c>
      <c r="F367" s="5">
        <v>0</v>
      </c>
      <c r="G367" s="5">
        <f t="shared" si="20"/>
        <v>14.42365324</v>
      </c>
      <c r="H367" s="5">
        <f t="shared" si="21"/>
        <v>1.9532467800000002</v>
      </c>
      <c r="I367" s="5">
        <f t="shared" si="22"/>
        <v>0</v>
      </c>
      <c r="J367" s="6">
        <f>-Data!$B$1*Geom!A367*Geom!B367/Data!$B$4</f>
        <v>1.6704000000000001</v>
      </c>
      <c r="K367" s="6">
        <v>0</v>
      </c>
      <c r="L367" s="6">
        <f>Data!$B$1*(Geom!B367^2-Data!$B$8^2)/(2*Data!$B$4)</f>
        <v>2.8272000000000004</v>
      </c>
      <c r="M367" s="6">
        <f>(1/Data!$B$2)*(Geom!J367-Data!$B$3*Geom!K367)</f>
        <v>4.1760000000000001E-4</v>
      </c>
      <c r="N367" s="6">
        <f>(1/Data!$B$2)*(Geom!K367-Data!$B$3*Geom!J367)</f>
        <v>-1.2527999999999999E-4</v>
      </c>
      <c r="O367" s="6">
        <f>Geom!L367/Data!$B$6</f>
        <v>1.8376800000000004E-3</v>
      </c>
      <c r="P367" s="6">
        <f t="shared" si="23"/>
        <v>2.9465239680000008E-3</v>
      </c>
    </row>
    <row r="368" spans="1:16" x14ac:dyDescent="0.25">
      <c r="A368" s="5">
        <v>14.5</v>
      </c>
      <c r="B368" s="5">
        <v>4</v>
      </c>
      <c r="C368" s="5">
        <v>0</v>
      </c>
      <c r="D368" s="5">
        <f>(Data!$B$1*Geom!B368/(6*Data!$B$2*Data!$B$4))*(3*(Data!$B$7^2-Geom!A368^2)+(2+Data!$B$3)*(Geom!B368^2-Data!$B$8^2))</f>
        <v>-0.10189871999999998</v>
      </c>
      <c r="E368" s="5">
        <f>(Data!$B$1/(6*Data!$B$2*Data!$B$4))*(3*Data!$B$3*Geom!A368*Geom!B368^2+Geom!A368^3-3*Data!$B$7^2*Geom!A368+2*Data!$B$7^3+Data!$B$8^2*(4+5*Data!$B$3)*(Data!$B$7-Geom!A368))</f>
        <v>-1.0468993799999999</v>
      </c>
      <c r="F368" s="5">
        <v>0</v>
      </c>
      <c r="G368" s="5">
        <f t="shared" si="20"/>
        <v>14.398101280000001</v>
      </c>
      <c r="H368" s="5">
        <f t="shared" si="21"/>
        <v>2.9531006199999998</v>
      </c>
      <c r="I368" s="5">
        <f t="shared" si="22"/>
        <v>0</v>
      </c>
      <c r="J368" s="6">
        <f>-Data!$B$1*Geom!A368*Geom!B368/Data!$B$4</f>
        <v>2.2272000000000003</v>
      </c>
      <c r="K368" s="6">
        <v>0</v>
      </c>
      <c r="L368" s="6">
        <f>Data!$B$1*(Geom!B368^2-Data!$B$8^2)/(2*Data!$B$4)</f>
        <v>2.6928000000000001</v>
      </c>
      <c r="M368" s="6">
        <f>(1/Data!$B$2)*(Geom!J368-Data!$B$3*Geom!K368)</f>
        <v>5.5680000000000009E-4</v>
      </c>
      <c r="N368" s="6">
        <f>(1/Data!$B$2)*(Geom!K368-Data!$B$3*Geom!J368)</f>
        <v>-1.6704000000000003E-4</v>
      </c>
      <c r="O368" s="6">
        <f>Geom!L368/Data!$B$6</f>
        <v>1.7503200000000001E-3</v>
      </c>
      <c r="P368" s="6">
        <f t="shared" si="23"/>
        <v>2.9766833280000004E-3</v>
      </c>
    </row>
    <row r="369" spans="1:16" x14ac:dyDescent="0.25">
      <c r="A369" s="5">
        <v>14.5</v>
      </c>
      <c r="B369" s="5">
        <v>5</v>
      </c>
      <c r="C369" s="5">
        <v>0</v>
      </c>
      <c r="D369" s="5">
        <f>(Data!$B$1*Geom!B369/(6*Data!$B$2*Data!$B$4))*(3*(Data!$B$7^2-Geom!A369^2)+(2+Data!$B$3)*(Geom!B369^2-Data!$B$8^2))</f>
        <v>-0.12753899999999999</v>
      </c>
      <c r="E369" s="5">
        <f>(Data!$B$1/(6*Data!$B$2*Data!$B$4))*(3*Data!$B$3*Geom!A369*Geom!B369^2+Geom!A369^3-3*Data!$B$7^2*Geom!A369+2*Data!$B$7^3+Data!$B$8^2*(4+5*Data!$B$3)*(Data!$B$7-Geom!A369))</f>
        <v>-1.0470873000000001</v>
      </c>
      <c r="F369" s="5">
        <v>0</v>
      </c>
      <c r="G369" s="5">
        <f t="shared" si="20"/>
        <v>14.372460999999999</v>
      </c>
      <c r="H369" s="5">
        <f t="shared" si="21"/>
        <v>3.9529126999999997</v>
      </c>
      <c r="I369" s="5">
        <f t="shared" si="22"/>
        <v>0</v>
      </c>
      <c r="J369" s="6">
        <f>-Data!$B$1*Geom!A369*Geom!B369/Data!$B$4</f>
        <v>2.7840000000000003</v>
      </c>
      <c r="K369" s="6">
        <v>0</v>
      </c>
      <c r="L369" s="6">
        <f>Data!$B$1*(Geom!B369^2-Data!$B$8^2)/(2*Data!$B$4)</f>
        <v>2.52</v>
      </c>
      <c r="M369" s="6">
        <f>(1/Data!$B$2)*(Geom!J369-Data!$B$3*Geom!K369)</f>
        <v>6.9600000000000011E-4</v>
      </c>
      <c r="N369" s="6">
        <f>(1/Data!$B$2)*(Geom!K369-Data!$B$3*Geom!J369)</f>
        <v>-2.0880000000000001E-4</v>
      </c>
      <c r="O369" s="6">
        <f>Geom!L369/Data!$B$6</f>
        <v>1.6380000000000001E-3</v>
      </c>
      <c r="P369" s="6">
        <f t="shared" si="23"/>
        <v>3.0327120000000003E-3</v>
      </c>
    </row>
    <row r="370" spans="1:16" x14ac:dyDescent="0.25">
      <c r="A370" s="5">
        <v>14.5</v>
      </c>
      <c r="B370" s="5">
        <v>6</v>
      </c>
      <c r="C370" s="5">
        <v>0</v>
      </c>
      <c r="D370" s="5">
        <f>(Data!$B$1*Geom!B370/(6*Data!$B$2*Data!$B$4))*(3*(Data!$B$7^2-Geom!A370^2)+(2+Data!$B$3)*(Geom!B370^2-Data!$B$8^2))</f>
        <v>-0.15328967999999998</v>
      </c>
      <c r="E370" s="5">
        <f>(Data!$B$1/(6*Data!$B$2*Data!$B$4))*(3*Data!$B$3*Geom!A370*Geom!B370^2+Geom!A370^3-3*Data!$B$7^2*Geom!A370+2*Data!$B$7^3+Data!$B$8^2*(4+5*Data!$B$3)*(Data!$B$7-Geom!A370))</f>
        <v>-1.04731698</v>
      </c>
      <c r="F370" s="5">
        <v>0</v>
      </c>
      <c r="G370" s="5">
        <f t="shared" si="20"/>
        <v>14.34671032</v>
      </c>
      <c r="H370" s="5">
        <f t="shared" si="21"/>
        <v>4.9526830200000003</v>
      </c>
      <c r="I370" s="5">
        <f t="shared" si="22"/>
        <v>0</v>
      </c>
      <c r="J370" s="6">
        <f>-Data!$B$1*Geom!A370*Geom!B370/Data!$B$4</f>
        <v>3.3408000000000002</v>
      </c>
      <c r="K370" s="6">
        <v>0</v>
      </c>
      <c r="L370" s="6">
        <f>Data!$B$1*(Geom!B370^2-Data!$B$8^2)/(2*Data!$B$4)</f>
        <v>2.3088000000000002</v>
      </c>
      <c r="M370" s="6">
        <f>(1/Data!$B$2)*(Geom!J370-Data!$B$3*Geom!K370)</f>
        <v>8.3520000000000003E-4</v>
      </c>
      <c r="N370" s="6">
        <f>(1/Data!$B$2)*(Geom!K370-Data!$B$3*Geom!J370)</f>
        <v>-2.5055999999999999E-4</v>
      </c>
      <c r="O370" s="6">
        <f>Geom!L370/Data!$B$6</f>
        <v>1.5007200000000003E-3</v>
      </c>
      <c r="P370" s="6">
        <f t="shared" si="23"/>
        <v>3.1275492480000006E-3</v>
      </c>
    </row>
    <row r="371" spans="1:16" x14ac:dyDescent="0.25">
      <c r="A371" s="5">
        <v>14.5</v>
      </c>
      <c r="B371" s="5">
        <v>7</v>
      </c>
      <c r="C371" s="5">
        <v>0</v>
      </c>
      <c r="D371" s="5">
        <f>(Data!$B$1*Geom!B371/(6*Data!$B$2*Data!$B$4))*(3*(Data!$B$7^2-Geom!A371^2)+(2+Data!$B$3)*(Geom!B371^2-Data!$B$8^2))</f>
        <v>-0.17917284</v>
      </c>
      <c r="E371" s="5">
        <f>(Data!$B$1/(6*Data!$B$2*Data!$B$4))*(3*Data!$B$3*Geom!A371*Geom!B371^2+Geom!A371^3-3*Data!$B$7^2*Geom!A371+2*Data!$B$7^3+Data!$B$8^2*(4+5*Data!$B$3)*(Data!$B$7-Geom!A371))</f>
        <v>-1.0475884199999999</v>
      </c>
      <c r="F371" s="5">
        <v>0</v>
      </c>
      <c r="G371" s="5">
        <f t="shared" si="20"/>
        <v>14.32082716</v>
      </c>
      <c r="H371" s="5">
        <f t="shared" si="21"/>
        <v>5.9524115799999997</v>
      </c>
      <c r="I371" s="5">
        <f t="shared" si="22"/>
        <v>0</v>
      </c>
      <c r="J371" s="6">
        <f>-Data!$B$1*Geom!A371*Geom!B371/Data!$B$4</f>
        <v>3.8976000000000002</v>
      </c>
      <c r="K371" s="6">
        <v>0</v>
      </c>
      <c r="L371" s="6">
        <f>Data!$B$1*(Geom!B371^2-Data!$B$8^2)/(2*Data!$B$4)</f>
        <v>2.0592000000000001</v>
      </c>
      <c r="M371" s="6">
        <f>(1/Data!$B$2)*(Geom!J371-Data!$B$3*Geom!K371)</f>
        <v>9.7440000000000005E-4</v>
      </c>
      <c r="N371" s="6">
        <f>(1/Data!$B$2)*(Geom!K371-Data!$B$3*Geom!J371)</f>
        <v>-2.9232000000000005E-4</v>
      </c>
      <c r="O371" s="6">
        <f>Geom!L371/Data!$B$6</f>
        <v>1.3384800000000002E-3</v>
      </c>
      <c r="P371" s="6">
        <f t="shared" si="23"/>
        <v>3.2770097280000006E-3</v>
      </c>
    </row>
    <row r="372" spans="1:16" x14ac:dyDescent="0.25">
      <c r="A372" s="5">
        <v>14.5</v>
      </c>
      <c r="B372" s="5">
        <v>8</v>
      </c>
      <c r="C372" s="5">
        <v>0</v>
      </c>
      <c r="D372" s="5">
        <f>(Data!$B$1*Geom!B372/(6*Data!$B$2*Data!$B$4))*(3*(Data!$B$7^2-Geom!A372^2)+(2+Data!$B$3)*(Geom!B372^2-Data!$B$8^2))</f>
        <v>-0.20521055999999999</v>
      </c>
      <c r="E372" s="5">
        <f>(Data!$B$1/(6*Data!$B$2*Data!$B$4))*(3*Data!$B$3*Geom!A372*Geom!B372^2+Geom!A372^3-3*Data!$B$7^2*Geom!A372+2*Data!$B$7^3+Data!$B$8^2*(4+5*Data!$B$3)*(Data!$B$7-Geom!A372))</f>
        <v>-1.04790162</v>
      </c>
      <c r="F372" s="5">
        <v>0</v>
      </c>
      <c r="G372" s="5">
        <f t="shared" si="20"/>
        <v>14.294789440000001</v>
      </c>
      <c r="H372" s="5">
        <f t="shared" si="21"/>
        <v>6.9520983799999998</v>
      </c>
      <c r="I372" s="5">
        <f t="shared" si="22"/>
        <v>0</v>
      </c>
      <c r="J372" s="6">
        <f>-Data!$B$1*Geom!A372*Geom!B372/Data!$B$4</f>
        <v>4.4544000000000006</v>
      </c>
      <c r="K372" s="6">
        <v>0</v>
      </c>
      <c r="L372" s="6">
        <f>Data!$B$1*(Geom!B372^2-Data!$B$8^2)/(2*Data!$B$4)</f>
        <v>1.7712000000000001</v>
      </c>
      <c r="M372" s="6">
        <f>(1/Data!$B$2)*(Geom!J372-Data!$B$3*Geom!K372)</f>
        <v>1.1136000000000002E-3</v>
      </c>
      <c r="N372" s="6">
        <f>(1/Data!$B$2)*(Geom!K372-Data!$B$3*Geom!J372)</f>
        <v>-3.3408000000000005E-4</v>
      </c>
      <c r="O372" s="6">
        <f>Geom!L372/Data!$B$6</f>
        <v>1.1512800000000002E-3</v>
      </c>
      <c r="P372" s="6">
        <f t="shared" si="23"/>
        <v>3.4997834880000009E-3</v>
      </c>
    </row>
    <row r="373" spans="1:16" x14ac:dyDescent="0.25">
      <c r="A373" s="5">
        <v>14.5</v>
      </c>
      <c r="B373" s="5">
        <v>9</v>
      </c>
      <c r="C373" s="5">
        <v>0</v>
      </c>
      <c r="D373" s="5">
        <f>(Data!$B$1*Geom!B373/(6*Data!$B$2*Data!$B$4))*(3*(Data!$B$7^2-Geom!A373^2)+(2+Data!$B$3)*(Geom!B373^2-Data!$B$8^2))</f>
        <v>-0.23142491999999998</v>
      </c>
      <c r="E373" s="5">
        <f>(Data!$B$1/(6*Data!$B$2*Data!$B$4))*(3*Data!$B$3*Geom!A373*Geom!B373^2+Geom!A373^3-3*Data!$B$7^2*Geom!A373+2*Data!$B$7^3+Data!$B$8^2*(4+5*Data!$B$3)*(Data!$B$7-Geom!A373))</f>
        <v>-1.0482565800000001</v>
      </c>
      <c r="F373" s="5">
        <v>0</v>
      </c>
      <c r="G373" s="5">
        <f t="shared" si="20"/>
        <v>14.26857508</v>
      </c>
      <c r="H373" s="5">
        <f t="shared" si="21"/>
        <v>7.9517434199999997</v>
      </c>
      <c r="I373" s="5">
        <f t="shared" si="22"/>
        <v>0</v>
      </c>
      <c r="J373" s="6">
        <f>-Data!$B$1*Geom!A373*Geom!B373/Data!$B$4</f>
        <v>5.0112000000000005</v>
      </c>
      <c r="K373" s="6">
        <v>0</v>
      </c>
      <c r="L373" s="6">
        <f>Data!$B$1*(Geom!B373^2-Data!$B$8^2)/(2*Data!$B$4)</f>
        <v>1.4448000000000001</v>
      </c>
      <c r="M373" s="6">
        <f>(1/Data!$B$2)*(Geom!J373-Data!$B$3*Geom!K373)</f>
        <v>1.2528000000000001E-3</v>
      </c>
      <c r="N373" s="6">
        <f>(1/Data!$B$2)*(Geom!K373-Data!$B$3*Geom!J373)</f>
        <v>-3.7584000000000001E-4</v>
      </c>
      <c r="O373" s="6">
        <f>Geom!L373/Data!$B$6</f>
        <v>9.391200000000001E-4</v>
      </c>
      <c r="P373" s="6">
        <f t="shared" si="23"/>
        <v>3.8174359680000006E-3</v>
      </c>
    </row>
    <row r="374" spans="1:16" x14ac:dyDescent="0.25">
      <c r="A374" s="5">
        <v>14.5</v>
      </c>
      <c r="B374" s="5">
        <v>10</v>
      </c>
      <c r="C374" s="5">
        <v>0</v>
      </c>
      <c r="D374" s="5">
        <f>(Data!$B$1*Geom!B374/(6*Data!$B$2*Data!$B$4))*(3*(Data!$B$7^2-Geom!A374^2)+(2+Data!$B$3)*(Geom!B374^2-Data!$B$8^2))</f>
        <v>-0.25783800000000001</v>
      </c>
      <c r="E374" s="5">
        <f>(Data!$B$1/(6*Data!$B$2*Data!$B$4))*(3*Data!$B$3*Geom!A374*Geom!B374^2+Geom!A374^3-3*Data!$B$7^2*Geom!A374+2*Data!$B$7^3+Data!$B$8^2*(4+5*Data!$B$3)*(Data!$B$7-Geom!A374))</f>
        <v>-1.0486533</v>
      </c>
      <c r="F374" s="5">
        <v>0</v>
      </c>
      <c r="G374" s="5">
        <f t="shared" si="20"/>
        <v>14.242162</v>
      </c>
      <c r="H374" s="5">
        <f t="shared" si="21"/>
        <v>8.9513467000000002</v>
      </c>
      <c r="I374" s="5">
        <f t="shared" si="22"/>
        <v>0</v>
      </c>
      <c r="J374" s="6">
        <f>-Data!$B$1*Geom!A374*Geom!B374/Data!$B$4</f>
        <v>5.5680000000000005</v>
      </c>
      <c r="K374" s="6">
        <v>0</v>
      </c>
      <c r="L374" s="6">
        <f>Data!$B$1*(Geom!B374^2-Data!$B$8^2)/(2*Data!$B$4)</f>
        <v>1.08</v>
      </c>
      <c r="M374" s="6">
        <f>(1/Data!$B$2)*(Geom!J374-Data!$B$3*Geom!K374)</f>
        <v>1.3920000000000002E-3</v>
      </c>
      <c r="N374" s="6">
        <f>(1/Data!$B$2)*(Geom!K374-Data!$B$3*Geom!J374)</f>
        <v>-4.1760000000000001E-4</v>
      </c>
      <c r="O374" s="6">
        <f>Geom!L374/Data!$B$6</f>
        <v>7.0200000000000015E-4</v>
      </c>
      <c r="P374" s="6">
        <f t="shared" si="23"/>
        <v>4.2544080000000012E-3</v>
      </c>
    </row>
    <row r="375" spans="1:16" x14ac:dyDescent="0.25">
      <c r="A375" s="5">
        <v>14.5</v>
      </c>
      <c r="B375" s="5">
        <v>11</v>
      </c>
      <c r="C375" s="5">
        <v>0</v>
      </c>
      <c r="D375" s="5">
        <f>(Data!$B$1*Geom!B375/(6*Data!$B$2*Data!$B$4))*(3*(Data!$B$7^2-Geom!A375^2)+(2+Data!$B$3)*(Geom!B375^2-Data!$B$8^2))</f>
        <v>-0.28447188000000001</v>
      </c>
      <c r="E375" s="5">
        <f>(Data!$B$1/(6*Data!$B$2*Data!$B$4))*(3*Data!$B$3*Geom!A375*Geom!B375^2+Geom!A375^3-3*Data!$B$7^2*Geom!A375+2*Data!$B$7^3+Data!$B$8^2*(4+5*Data!$B$3)*(Data!$B$7-Geom!A375))</f>
        <v>-1.0490917799999999</v>
      </c>
      <c r="F375" s="5">
        <v>0</v>
      </c>
      <c r="G375" s="5">
        <f t="shared" si="20"/>
        <v>14.21552812</v>
      </c>
      <c r="H375" s="5">
        <f t="shared" si="21"/>
        <v>9.9509082200000005</v>
      </c>
      <c r="I375" s="5">
        <f t="shared" si="22"/>
        <v>0</v>
      </c>
      <c r="J375" s="6">
        <f>-Data!$B$1*Geom!A375*Geom!B375/Data!$B$4</f>
        <v>6.1248000000000005</v>
      </c>
      <c r="K375" s="6">
        <v>0</v>
      </c>
      <c r="L375" s="6">
        <f>Data!$B$1*(Geom!B375^2-Data!$B$8^2)/(2*Data!$B$4)</f>
        <v>0.67680000000000007</v>
      </c>
      <c r="M375" s="6">
        <f>(1/Data!$B$2)*(Geom!J375-Data!$B$3*Geom!K375)</f>
        <v>1.5312000000000001E-3</v>
      </c>
      <c r="N375" s="6">
        <f>(1/Data!$B$2)*(Geom!K375-Data!$B$3*Geom!J375)</f>
        <v>-4.5936000000000002E-4</v>
      </c>
      <c r="O375" s="6">
        <f>Geom!L375/Data!$B$6</f>
        <v>4.3992000000000006E-4</v>
      </c>
      <c r="P375" s="6">
        <f t="shared" si="23"/>
        <v>4.8380158080000004E-3</v>
      </c>
    </row>
    <row r="376" spans="1:16" x14ac:dyDescent="0.25">
      <c r="A376" s="5">
        <v>14.5</v>
      </c>
      <c r="B376" s="5">
        <v>12</v>
      </c>
      <c r="C376" s="5">
        <v>0</v>
      </c>
      <c r="D376" s="5">
        <f>(Data!$B$1*Geom!B376/(6*Data!$B$2*Data!$B$4))*(3*(Data!$B$7^2-Geom!A376^2)+(2+Data!$B$3)*(Geom!B376^2-Data!$B$8^2))</f>
        <v>-0.31134864000000001</v>
      </c>
      <c r="E376" s="5">
        <f>(Data!$B$1/(6*Data!$B$2*Data!$B$4))*(3*Data!$B$3*Geom!A376*Geom!B376^2+Geom!A376^3-3*Data!$B$7^2*Geom!A376+2*Data!$B$7^3+Data!$B$8^2*(4+5*Data!$B$3)*(Data!$B$7-Geom!A376))</f>
        <v>-1.0495720199999998</v>
      </c>
      <c r="F376" s="5">
        <v>0</v>
      </c>
      <c r="G376" s="5">
        <f t="shared" si="20"/>
        <v>14.18865136</v>
      </c>
      <c r="H376" s="5">
        <f t="shared" si="21"/>
        <v>10.950427980000001</v>
      </c>
      <c r="I376" s="5">
        <f t="shared" si="22"/>
        <v>0</v>
      </c>
      <c r="J376" s="6">
        <f>-Data!$B$1*Geom!A376*Geom!B376/Data!$B$4</f>
        <v>6.6816000000000004</v>
      </c>
      <c r="K376" s="6">
        <v>0</v>
      </c>
      <c r="L376" s="6">
        <f>Data!$B$1*(Geom!B376^2-Data!$B$8^2)/(2*Data!$B$4)</f>
        <v>0.23520000000000002</v>
      </c>
      <c r="M376" s="6">
        <f>(1/Data!$B$2)*(Geom!J376-Data!$B$3*Geom!K376)</f>
        <v>1.6704000000000001E-3</v>
      </c>
      <c r="N376" s="6">
        <f>(1/Data!$B$2)*(Geom!K376-Data!$B$3*Geom!J376)</f>
        <v>-5.0111999999999997E-4</v>
      </c>
      <c r="O376" s="6">
        <f>Geom!L376/Data!$B$6</f>
        <v>1.5288000000000001E-4</v>
      </c>
      <c r="P376" s="6">
        <f t="shared" si="23"/>
        <v>5.5984510080000008E-3</v>
      </c>
    </row>
    <row r="377" spans="1:16" x14ac:dyDescent="0.25">
      <c r="A377" s="5">
        <v>15.5</v>
      </c>
      <c r="B377" s="5">
        <v>-12</v>
      </c>
      <c r="C377" s="5">
        <v>0</v>
      </c>
      <c r="D377" s="5">
        <f>(Data!$B$1*Geom!B377/(6*Data!$B$2*Data!$B$4))*(3*(Data!$B$7^2-Geom!A377^2)+(2+Data!$B$3)*(Geom!B377^2-Data!$B$8^2))</f>
        <v>0.30962064</v>
      </c>
      <c r="E377" s="5">
        <f>(Data!$B$1/(6*Data!$B$2*Data!$B$4))*(3*Data!$B$3*Geom!A377*Geom!B377^2+Geom!A377^3-3*Data!$B$7^2*Geom!A377+2*Data!$B$7^3+Data!$B$8^2*(4+5*Data!$B$3)*(Data!$B$7-Geom!A377))</f>
        <v>-1.0224847800000001</v>
      </c>
      <c r="F377" s="5">
        <v>0</v>
      </c>
      <c r="G377" s="5">
        <f t="shared" si="20"/>
        <v>15.80962064</v>
      </c>
      <c r="H377" s="5">
        <f t="shared" si="21"/>
        <v>-13.022484779999999</v>
      </c>
      <c r="I377" s="5">
        <f t="shared" si="22"/>
        <v>0</v>
      </c>
      <c r="J377" s="6">
        <f>-Data!$B$1*Geom!A377*Geom!B377/Data!$B$4</f>
        <v>-7.1424000000000003</v>
      </c>
      <c r="K377" s="6">
        <v>0</v>
      </c>
      <c r="L377" s="6">
        <f>Data!$B$1*(Geom!B377^2-Data!$B$8^2)/(2*Data!$B$4)</f>
        <v>0.23520000000000002</v>
      </c>
      <c r="M377" s="6">
        <f>(1/Data!$B$2)*(Geom!J377-Data!$B$3*Geom!K377)</f>
        <v>-1.7856E-3</v>
      </c>
      <c r="N377" s="6">
        <f>(1/Data!$B$2)*(Geom!K377-Data!$B$3*Geom!J377)</f>
        <v>5.3568000000000008E-4</v>
      </c>
      <c r="O377" s="6">
        <f>Geom!L377/Data!$B$6</f>
        <v>1.5288000000000001E-4</v>
      </c>
      <c r="P377" s="6">
        <f t="shared" si="23"/>
        <v>6.3947134080000008E-3</v>
      </c>
    </row>
    <row r="378" spans="1:16" x14ac:dyDescent="0.25">
      <c r="A378" s="5">
        <v>15.5</v>
      </c>
      <c r="B378" s="5">
        <v>-11</v>
      </c>
      <c r="C378" s="5">
        <v>0</v>
      </c>
      <c r="D378" s="5">
        <f>(Data!$B$1*Geom!B378/(6*Data!$B$2*Data!$B$4))*(3*(Data!$B$7^2-Geom!A378^2)+(2+Data!$B$3)*(Geom!B378^2-Data!$B$8^2))</f>
        <v>0.28288787999999998</v>
      </c>
      <c r="E378" s="5">
        <f>(Data!$B$1/(6*Data!$B$2*Data!$B$4))*(3*Data!$B$3*Geom!A378*Geom!B378^2+Geom!A378^3-3*Data!$B$7^2*Geom!A378+2*Data!$B$7^3+Data!$B$8^2*(4+5*Data!$B$3)*(Data!$B$7-Geom!A378))</f>
        <v>-1.0219714199999999</v>
      </c>
      <c r="F378" s="5">
        <v>0</v>
      </c>
      <c r="G378" s="5">
        <f t="shared" si="20"/>
        <v>15.782887880000001</v>
      </c>
      <c r="H378" s="5">
        <f t="shared" si="21"/>
        <v>-12.02197142</v>
      </c>
      <c r="I378" s="5">
        <f t="shared" si="22"/>
        <v>0</v>
      </c>
      <c r="J378" s="6">
        <f>-Data!$B$1*Geom!A378*Geom!B378/Data!$B$4</f>
        <v>-6.5472000000000001</v>
      </c>
      <c r="K378" s="6">
        <v>0</v>
      </c>
      <c r="L378" s="6">
        <f>Data!$B$1*(Geom!B378^2-Data!$B$8^2)/(2*Data!$B$4)</f>
        <v>0.67680000000000007</v>
      </c>
      <c r="M378" s="6">
        <f>(1/Data!$B$2)*(Geom!J378-Data!$B$3*Geom!K378)</f>
        <v>-1.6368000000000001E-3</v>
      </c>
      <c r="N378" s="6">
        <f>(1/Data!$B$2)*(Geom!K378-Data!$B$3*Geom!J378)</f>
        <v>4.9103999999999999E-4</v>
      </c>
      <c r="O378" s="6">
        <f>Geom!L378/Data!$B$6</f>
        <v>4.3992000000000006E-4</v>
      </c>
      <c r="P378" s="6">
        <f t="shared" si="23"/>
        <v>5.507097408E-3</v>
      </c>
    </row>
    <row r="379" spans="1:16" x14ac:dyDescent="0.25">
      <c r="A379" s="5">
        <v>15.5</v>
      </c>
      <c r="B379" s="5">
        <v>-10</v>
      </c>
      <c r="C379" s="5">
        <v>0</v>
      </c>
      <c r="D379" s="5">
        <f>(Data!$B$1*Geom!B379/(6*Data!$B$2*Data!$B$4))*(3*(Data!$B$7^2-Geom!A379^2)+(2+Data!$B$3)*(Geom!B379^2-Data!$B$8^2))</f>
        <v>0.25639800000000001</v>
      </c>
      <c r="E379" s="5">
        <f>(Data!$B$1/(6*Data!$B$2*Data!$B$4))*(3*Data!$B$3*Geom!A379*Geom!B379^2+Geom!A379^3-3*Data!$B$7^2*Geom!A379+2*Data!$B$7^3+Data!$B$8^2*(4+5*Data!$B$3)*(Data!$B$7-Geom!A379))</f>
        <v>-1.0215026999999999</v>
      </c>
      <c r="F379" s="5">
        <v>0</v>
      </c>
      <c r="G379" s="5">
        <f t="shared" si="20"/>
        <v>15.756398000000001</v>
      </c>
      <c r="H379" s="5">
        <f t="shared" si="21"/>
        <v>-11.021502699999999</v>
      </c>
      <c r="I379" s="5">
        <f t="shared" si="22"/>
        <v>0</v>
      </c>
      <c r="J379" s="6">
        <f>-Data!$B$1*Geom!A379*Geom!B379/Data!$B$4</f>
        <v>-5.952</v>
      </c>
      <c r="K379" s="6">
        <v>0</v>
      </c>
      <c r="L379" s="6">
        <f>Data!$B$1*(Geom!B379^2-Data!$B$8^2)/(2*Data!$B$4)</f>
        <v>1.08</v>
      </c>
      <c r="M379" s="6">
        <f>(1/Data!$B$2)*(Geom!J379-Data!$B$3*Geom!K379)</f>
        <v>-1.488E-3</v>
      </c>
      <c r="N379" s="6">
        <f>(1/Data!$B$2)*(Geom!K379-Data!$B$3*Geom!J379)</f>
        <v>4.4639999999999995E-4</v>
      </c>
      <c r="O379" s="6">
        <f>Geom!L379/Data!$B$6</f>
        <v>7.0200000000000015E-4</v>
      </c>
      <c r="P379" s="6">
        <f t="shared" si="23"/>
        <v>4.8073680000000002E-3</v>
      </c>
    </row>
    <row r="380" spans="1:16" x14ac:dyDescent="0.25">
      <c r="A380" s="5">
        <v>15.5</v>
      </c>
      <c r="B380" s="5">
        <v>-9</v>
      </c>
      <c r="C380" s="5">
        <v>0</v>
      </c>
      <c r="D380" s="5">
        <f>(Data!$B$1*Geom!B380/(6*Data!$B$2*Data!$B$4))*(3*(Data!$B$7^2-Geom!A380^2)+(2+Data!$B$3)*(Geom!B380^2-Data!$B$8^2))</f>
        <v>0.23012891999999999</v>
      </c>
      <c r="E380" s="5">
        <f>(Data!$B$1/(6*Data!$B$2*Data!$B$4))*(3*Data!$B$3*Geom!A380*Geom!B380^2+Geom!A380^3-3*Data!$B$7^2*Geom!A380+2*Data!$B$7^3+Data!$B$8^2*(4+5*Data!$B$3)*(Data!$B$7-Geom!A380))</f>
        <v>-1.0210786199999999</v>
      </c>
      <c r="F380" s="5">
        <v>0</v>
      </c>
      <c r="G380" s="5">
        <f t="shared" si="20"/>
        <v>15.73012892</v>
      </c>
      <c r="H380" s="5">
        <f t="shared" si="21"/>
        <v>-10.021078620000001</v>
      </c>
      <c r="I380" s="5">
        <f t="shared" si="22"/>
        <v>0</v>
      </c>
      <c r="J380" s="6">
        <f>-Data!$B$1*Geom!A380*Geom!B380/Data!$B$4</f>
        <v>-5.3568000000000007</v>
      </c>
      <c r="K380" s="6">
        <v>0</v>
      </c>
      <c r="L380" s="6">
        <f>Data!$B$1*(Geom!B380^2-Data!$B$8^2)/(2*Data!$B$4)</f>
        <v>1.4448000000000001</v>
      </c>
      <c r="M380" s="6">
        <f>(1/Data!$B$2)*(Geom!J380-Data!$B$3*Geom!K380)</f>
        <v>-1.3392000000000002E-3</v>
      </c>
      <c r="N380" s="6">
        <f>(1/Data!$B$2)*(Geom!K380-Data!$B$3*Geom!J380)</f>
        <v>4.0176000000000008E-4</v>
      </c>
      <c r="O380" s="6">
        <f>Geom!L380/Data!$B$6</f>
        <v>9.391200000000001E-4</v>
      </c>
      <c r="P380" s="6">
        <f t="shared" si="23"/>
        <v>4.2653335680000017E-3</v>
      </c>
    </row>
    <row r="381" spans="1:16" x14ac:dyDescent="0.25">
      <c r="A381" s="5">
        <v>15.5</v>
      </c>
      <c r="B381" s="5">
        <v>-8</v>
      </c>
      <c r="C381" s="5">
        <v>0</v>
      </c>
      <c r="D381" s="5">
        <f>(Data!$B$1*Geom!B381/(6*Data!$B$2*Data!$B$4))*(3*(Data!$B$7^2-Geom!A381^2)+(2+Data!$B$3)*(Geom!B381^2-Data!$B$8^2))</f>
        <v>0.20405856</v>
      </c>
      <c r="E381" s="5">
        <f>(Data!$B$1/(6*Data!$B$2*Data!$B$4))*(3*Data!$B$3*Geom!A381*Geom!B381^2+Geom!A381^3-3*Data!$B$7^2*Geom!A381+2*Data!$B$7^3+Data!$B$8^2*(4+5*Data!$B$3)*(Data!$B$7-Geom!A381))</f>
        <v>-1.02069918</v>
      </c>
      <c r="F381" s="5">
        <v>0</v>
      </c>
      <c r="G381" s="5">
        <f t="shared" si="20"/>
        <v>15.70405856</v>
      </c>
      <c r="H381" s="5">
        <f t="shared" si="21"/>
        <v>-9.0206991799999994</v>
      </c>
      <c r="I381" s="5">
        <f t="shared" si="22"/>
        <v>0</v>
      </c>
      <c r="J381" s="6">
        <f>-Data!$B$1*Geom!A381*Geom!B381/Data!$B$4</f>
        <v>-4.7616000000000005</v>
      </c>
      <c r="K381" s="6">
        <v>0</v>
      </c>
      <c r="L381" s="6">
        <f>Data!$B$1*(Geom!B381^2-Data!$B$8^2)/(2*Data!$B$4)</f>
        <v>1.7712000000000001</v>
      </c>
      <c r="M381" s="6">
        <f>(1/Data!$B$2)*(Geom!J381-Data!$B$3*Geom!K381)</f>
        <v>-1.1904000000000001E-3</v>
      </c>
      <c r="N381" s="6">
        <f>(1/Data!$B$2)*(Geom!K381-Data!$B$3*Geom!J381)</f>
        <v>3.5712000000000005E-4</v>
      </c>
      <c r="O381" s="6">
        <f>Geom!L381/Data!$B$6</f>
        <v>1.1512800000000002E-3</v>
      </c>
      <c r="P381" s="6">
        <f t="shared" si="23"/>
        <v>3.8536778880000006E-3</v>
      </c>
    </row>
    <row r="382" spans="1:16" x14ac:dyDescent="0.25">
      <c r="A382" s="5">
        <v>15.5</v>
      </c>
      <c r="B382" s="5">
        <v>-7</v>
      </c>
      <c r="C382" s="5">
        <v>0</v>
      </c>
      <c r="D382" s="5">
        <f>(Data!$B$1*Geom!B382/(6*Data!$B$2*Data!$B$4))*(3*(Data!$B$7^2-Geom!A382^2)+(2+Data!$B$3)*(Geom!B382^2-Data!$B$8^2))</f>
        <v>0.17816483999999999</v>
      </c>
      <c r="E382" s="5">
        <f>(Data!$B$1/(6*Data!$B$2*Data!$B$4))*(3*Data!$B$3*Geom!A382*Geom!B382^2+Geom!A382^3-3*Data!$B$7^2*Geom!A382+2*Data!$B$7^3+Data!$B$8^2*(4+5*Data!$B$3)*(Data!$B$7-Geom!A382))</f>
        <v>-1.02036438</v>
      </c>
      <c r="F382" s="5">
        <v>0</v>
      </c>
      <c r="G382" s="5">
        <f t="shared" si="20"/>
        <v>15.678164840000001</v>
      </c>
      <c r="H382" s="5">
        <f t="shared" si="21"/>
        <v>-8.0203643800000002</v>
      </c>
      <c r="I382" s="5">
        <f t="shared" si="22"/>
        <v>0</v>
      </c>
      <c r="J382" s="6">
        <f>-Data!$B$1*Geom!A382*Geom!B382/Data!$B$4</f>
        <v>-4.1664000000000003</v>
      </c>
      <c r="K382" s="6">
        <v>0</v>
      </c>
      <c r="L382" s="6">
        <f>Data!$B$1*(Geom!B382^2-Data!$B$8^2)/(2*Data!$B$4)</f>
        <v>2.0592000000000001</v>
      </c>
      <c r="M382" s="6">
        <f>(1/Data!$B$2)*(Geom!J382-Data!$B$3*Geom!K382)</f>
        <v>-1.0416000000000002E-3</v>
      </c>
      <c r="N382" s="6">
        <f>(1/Data!$B$2)*(Geom!K382-Data!$B$3*Geom!J382)</f>
        <v>3.1248000000000002E-4</v>
      </c>
      <c r="O382" s="6">
        <f>Geom!L382/Data!$B$6</f>
        <v>1.3384800000000002E-3</v>
      </c>
      <c r="P382" s="6">
        <f t="shared" si="23"/>
        <v>3.5479601280000005E-3</v>
      </c>
    </row>
    <row r="383" spans="1:16" x14ac:dyDescent="0.25">
      <c r="A383" s="5">
        <v>15.5</v>
      </c>
      <c r="B383" s="5">
        <v>-6</v>
      </c>
      <c r="C383" s="5">
        <v>0</v>
      </c>
      <c r="D383" s="5">
        <f>(Data!$B$1*Geom!B383/(6*Data!$B$2*Data!$B$4))*(3*(Data!$B$7^2-Geom!A383^2)+(2+Data!$B$3)*(Geom!B383^2-Data!$B$8^2))</f>
        <v>0.15242567999999998</v>
      </c>
      <c r="E383" s="5">
        <f>(Data!$B$1/(6*Data!$B$2*Data!$B$4))*(3*Data!$B$3*Geom!A383*Geom!B383^2+Geom!A383^3-3*Data!$B$7^2*Geom!A383+2*Data!$B$7^3+Data!$B$8^2*(4+5*Data!$B$3)*(Data!$B$7-Geom!A383))</f>
        <v>-1.0200742199999999</v>
      </c>
      <c r="F383" s="5">
        <v>0</v>
      </c>
      <c r="G383" s="5">
        <f t="shared" si="20"/>
        <v>15.65242568</v>
      </c>
      <c r="H383" s="5">
        <f t="shared" si="21"/>
        <v>-7.0200742199999997</v>
      </c>
      <c r="I383" s="5">
        <f t="shared" si="22"/>
        <v>0</v>
      </c>
      <c r="J383" s="6">
        <f>-Data!$B$1*Geom!A383*Geom!B383/Data!$B$4</f>
        <v>-3.5712000000000002</v>
      </c>
      <c r="K383" s="6">
        <v>0</v>
      </c>
      <c r="L383" s="6">
        <f>Data!$B$1*(Geom!B383^2-Data!$B$8^2)/(2*Data!$B$4)</f>
        <v>2.3088000000000002</v>
      </c>
      <c r="M383" s="6">
        <f>(1/Data!$B$2)*(Geom!J383-Data!$B$3*Geom!K383)</f>
        <v>-8.9280000000000002E-4</v>
      </c>
      <c r="N383" s="6">
        <f>(1/Data!$B$2)*(Geom!K383-Data!$B$3*Geom!J383)</f>
        <v>2.6784000000000004E-4</v>
      </c>
      <c r="O383" s="6">
        <f>Geom!L383/Data!$B$6</f>
        <v>1.5007200000000003E-3</v>
      </c>
      <c r="P383" s="6">
        <f t="shared" si="23"/>
        <v>3.3266148480000004E-3</v>
      </c>
    </row>
    <row r="384" spans="1:16" x14ac:dyDescent="0.25">
      <c r="A384" s="5">
        <v>15.5</v>
      </c>
      <c r="B384" s="5">
        <v>-5</v>
      </c>
      <c r="C384" s="5">
        <v>0</v>
      </c>
      <c r="D384" s="5">
        <f>(Data!$B$1*Geom!B384/(6*Data!$B$2*Data!$B$4))*(3*(Data!$B$7^2-Geom!A384^2)+(2+Data!$B$3)*(Geom!B384^2-Data!$B$8^2))</f>
        <v>0.12681899999999999</v>
      </c>
      <c r="E384" s="5">
        <f>(Data!$B$1/(6*Data!$B$2*Data!$B$4))*(3*Data!$B$3*Geom!A384*Geom!B384^2+Geom!A384^3-3*Data!$B$7^2*Geom!A384+2*Data!$B$7^3+Data!$B$8^2*(4+5*Data!$B$3)*(Data!$B$7-Geom!A384))</f>
        <v>-1.0198286999999999</v>
      </c>
      <c r="F384" s="5">
        <v>0</v>
      </c>
      <c r="G384" s="5">
        <f t="shared" si="20"/>
        <v>15.626818999999999</v>
      </c>
      <c r="H384" s="5">
        <f t="shared" si="21"/>
        <v>-6.0198286999999997</v>
      </c>
      <c r="I384" s="5">
        <f t="shared" si="22"/>
        <v>0</v>
      </c>
      <c r="J384" s="6">
        <f>-Data!$B$1*Geom!A384*Geom!B384/Data!$B$4</f>
        <v>-2.976</v>
      </c>
      <c r="K384" s="6">
        <v>0</v>
      </c>
      <c r="L384" s="6">
        <f>Data!$B$1*(Geom!B384^2-Data!$B$8^2)/(2*Data!$B$4)</f>
        <v>2.52</v>
      </c>
      <c r="M384" s="6">
        <f>(1/Data!$B$2)*(Geom!J384-Data!$B$3*Geom!K384)</f>
        <v>-7.4399999999999998E-4</v>
      </c>
      <c r="N384" s="6">
        <f>(1/Data!$B$2)*(Geom!K384-Data!$B$3*Geom!J384)</f>
        <v>2.2319999999999998E-4</v>
      </c>
      <c r="O384" s="6">
        <f>Geom!L384/Data!$B$6</f>
        <v>1.6380000000000001E-3</v>
      </c>
      <c r="P384" s="6">
        <f t="shared" si="23"/>
        <v>3.1709520000000003E-3</v>
      </c>
    </row>
    <row r="385" spans="1:16" x14ac:dyDescent="0.25">
      <c r="A385" s="5">
        <v>15.5</v>
      </c>
      <c r="B385" s="5">
        <v>-4</v>
      </c>
      <c r="C385" s="5">
        <v>0</v>
      </c>
      <c r="D385" s="5">
        <f>(Data!$B$1*Geom!B385/(6*Data!$B$2*Data!$B$4))*(3*(Data!$B$7^2-Geom!A385^2)+(2+Data!$B$3)*(Geom!B385^2-Data!$B$8^2))</f>
        <v>0.10132271999999999</v>
      </c>
      <c r="E385" s="5">
        <f>(Data!$B$1/(6*Data!$B$2*Data!$B$4))*(3*Data!$B$3*Geom!A385*Geom!B385^2+Geom!A385^3-3*Data!$B$7^2*Geom!A385+2*Data!$B$7^3+Data!$B$8^2*(4+5*Data!$B$3)*(Data!$B$7-Geom!A385))</f>
        <v>-1.01962782</v>
      </c>
      <c r="F385" s="5">
        <v>0</v>
      </c>
      <c r="G385" s="5">
        <f t="shared" si="20"/>
        <v>15.601322720000001</v>
      </c>
      <c r="H385" s="5">
        <f t="shared" si="21"/>
        <v>-5.0196278200000002</v>
      </c>
      <c r="I385" s="5">
        <f t="shared" si="22"/>
        <v>0</v>
      </c>
      <c r="J385" s="6">
        <f>-Data!$B$1*Geom!A385*Geom!B385/Data!$B$4</f>
        <v>-2.3808000000000002</v>
      </c>
      <c r="K385" s="6">
        <v>0</v>
      </c>
      <c r="L385" s="6">
        <f>Data!$B$1*(Geom!B385^2-Data!$B$8^2)/(2*Data!$B$4)</f>
        <v>2.6928000000000001</v>
      </c>
      <c r="M385" s="6">
        <f>(1/Data!$B$2)*(Geom!J385-Data!$B$3*Geom!K385)</f>
        <v>-5.9520000000000005E-4</v>
      </c>
      <c r="N385" s="6">
        <f>(1/Data!$B$2)*(Geom!K385-Data!$B$3*Geom!J385)</f>
        <v>1.7856000000000003E-4</v>
      </c>
      <c r="O385" s="6">
        <f>Geom!L385/Data!$B$6</f>
        <v>1.7503200000000001E-3</v>
      </c>
      <c r="P385" s="6">
        <f t="shared" si="23"/>
        <v>3.0651569280000005E-3</v>
      </c>
    </row>
    <row r="386" spans="1:16" x14ac:dyDescent="0.25">
      <c r="A386" s="5">
        <v>15.5</v>
      </c>
      <c r="B386" s="5">
        <v>-3</v>
      </c>
      <c r="C386" s="5">
        <v>0</v>
      </c>
      <c r="D386" s="5">
        <f>(Data!$B$1*Geom!B386/(6*Data!$B$2*Data!$B$4))*(3*(Data!$B$7^2-Geom!A386^2)+(2+Data!$B$3)*(Geom!B386^2-Data!$B$8^2))</f>
        <v>7.5914759999999998E-2</v>
      </c>
      <c r="E386" s="5">
        <f>(Data!$B$1/(6*Data!$B$2*Data!$B$4))*(3*Data!$B$3*Geom!A386*Geom!B386^2+Geom!A386^3-3*Data!$B$7^2*Geom!A386+2*Data!$B$7^3+Data!$B$8^2*(4+5*Data!$B$3)*(Data!$B$7-Geom!A386))</f>
        <v>-1.01947158</v>
      </c>
      <c r="F386" s="5">
        <v>0</v>
      </c>
      <c r="G386" s="5">
        <f t="shared" si="20"/>
        <v>15.57591476</v>
      </c>
      <c r="H386" s="5">
        <f t="shared" si="21"/>
        <v>-4.0194715800000003</v>
      </c>
      <c r="I386" s="5">
        <f t="shared" si="22"/>
        <v>0</v>
      </c>
      <c r="J386" s="6">
        <f>-Data!$B$1*Geom!A386*Geom!B386/Data!$B$4</f>
        <v>-1.7856000000000001</v>
      </c>
      <c r="K386" s="6">
        <v>0</v>
      </c>
      <c r="L386" s="6">
        <f>Data!$B$1*(Geom!B386^2-Data!$B$8^2)/(2*Data!$B$4)</f>
        <v>2.8272000000000004</v>
      </c>
      <c r="M386" s="6">
        <f>(1/Data!$B$2)*(Geom!J386-Data!$B$3*Geom!K386)</f>
        <v>-4.4640000000000001E-4</v>
      </c>
      <c r="N386" s="6">
        <f>(1/Data!$B$2)*(Geom!K386-Data!$B$3*Geom!J386)</f>
        <v>1.3392000000000002E-4</v>
      </c>
      <c r="O386" s="6">
        <f>Geom!L386/Data!$B$6</f>
        <v>1.8376800000000004E-3</v>
      </c>
      <c r="P386" s="6">
        <f t="shared" si="23"/>
        <v>2.9962903680000007E-3</v>
      </c>
    </row>
    <row r="387" spans="1:16" x14ac:dyDescent="0.25">
      <c r="A387" s="5">
        <v>15.5</v>
      </c>
      <c r="B387" s="5">
        <v>-2</v>
      </c>
      <c r="C387" s="5">
        <v>0</v>
      </c>
      <c r="D387" s="5">
        <f>(Data!$B$1*Geom!B387/(6*Data!$B$2*Data!$B$4))*(3*(Data!$B$7^2-Geom!A387^2)+(2+Data!$B$3)*(Geom!B387^2-Data!$B$8^2))</f>
        <v>5.057304E-2</v>
      </c>
      <c r="E387" s="5">
        <f>(Data!$B$1/(6*Data!$B$2*Data!$B$4))*(3*Data!$B$3*Geom!A387*Geom!B387^2+Geom!A387^3-3*Data!$B$7^2*Geom!A387+2*Data!$B$7^3+Data!$B$8^2*(4+5*Data!$B$3)*(Data!$B$7-Geom!A387))</f>
        <v>-1.0193599799999999</v>
      </c>
      <c r="F387" s="5">
        <v>0</v>
      </c>
      <c r="G387" s="5">
        <f t="shared" ref="G387:G450" si="24">A387+D387</f>
        <v>15.55057304</v>
      </c>
      <c r="H387" s="5">
        <f t="shared" ref="H387:H450" si="25">B387+E387</f>
        <v>-3.0193599799999999</v>
      </c>
      <c r="I387" s="5">
        <f t="shared" ref="I387:I450" si="26">C387+F387</f>
        <v>0</v>
      </c>
      <c r="J387" s="6">
        <f>-Data!$B$1*Geom!A387*Geom!B387/Data!$B$4</f>
        <v>-1.1904000000000001</v>
      </c>
      <c r="K387" s="6">
        <v>0</v>
      </c>
      <c r="L387" s="6">
        <f>Data!$B$1*(Geom!B387^2-Data!$B$8^2)/(2*Data!$B$4)</f>
        <v>2.9232</v>
      </c>
      <c r="M387" s="6">
        <f>(1/Data!$B$2)*(Geom!J387-Data!$B$3*Geom!K387)</f>
        <v>-2.9760000000000002E-4</v>
      </c>
      <c r="N387" s="6">
        <f>(1/Data!$B$2)*(Geom!K387-Data!$B$3*Geom!J387)</f>
        <v>8.9280000000000013E-5</v>
      </c>
      <c r="O387" s="6">
        <f>Geom!L387/Data!$B$6</f>
        <v>1.9000800000000002E-3</v>
      </c>
      <c r="P387" s="6">
        <f t="shared" ref="P387:P450" si="27">0.5*(J387*M387+K387*N387+L387*O387)</f>
        <v>2.9542884480000006E-3</v>
      </c>
    </row>
    <row r="388" spans="1:16" x14ac:dyDescent="0.25">
      <c r="A388" s="5">
        <v>15.5</v>
      </c>
      <c r="B388" s="5">
        <v>-1</v>
      </c>
      <c r="C388" s="5">
        <v>0</v>
      </c>
      <c r="D388" s="5">
        <f>(Data!$B$1*Geom!B388/(6*Data!$B$2*Data!$B$4))*(3*(Data!$B$7^2-Geom!A388^2)+(2+Data!$B$3)*(Geom!B388^2-Data!$B$8^2))</f>
        <v>2.5275479999999996E-2</v>
      </c>
      <c r="E388" s="5">
        <f>(Data!$B$1/(6*Data!$B$2*Data!$B$4))*(3*Data!$B$3*Geom!A388*Geom!B388^2+Geom!A388^3-3*Data!$B$7^2*Geom!A388+2*Data!$B$7^3+Data!$B$8^2*(4+5*Data!$B$3)*(Data!$B$7-Geom!A388))</f>
        <v>-1.0192930199999999</v>
      </c>
      <c r="F388" s="5">
        <v>0</v>
      </c>
      <c r="G388" s="5">
        <f t="shared" si="24"/>
        <v>15.525275479999999</v>
      </c>
      <c r="H388" s="5">
        <f t="shared" si="25"/>
        <v>-2.0192930200000001</v>
      </c>
      <c r="I388" s="5">
        <f t="shared" si="26"/>
        <v>0</v>
      </c>
      <c r="J388" s="6">
        <f>-Data!$B$1*Geom!A388*Geom!B388/Data!$B$4</f>
        <v>-0.59520000000000006</v>
      </c>
      <c r="K388" s="6">
        <v>0</v>
      </c>
      <c r="L388" s="6">
        <f>Data!$B$1*(Geom!B388^2-Data!$B$8^2)/(2*Data!$B$4)</f>
        <v>2.9808000000000003</v>
      </c>
      <c r="M388" s="6">
        <f>(1/Data!$B$2)*(Geom!J388-Data!$B$3*Geom!K388)</f>
        <v>-1.4880000000000001E-4</v>
      </c>
      <c r="N388" s="6">
        <f>(1/Data!$B$2)*(Geom!K388-Data!$B$3*Geom!J388)</f>
        <v>4.4640000000000006E-5</v>
      </c>
      <c r="O388" s="6">
        <f>Geom!L388/Data!$B$6</f>
        <v>1.9375200000000003E-3</v>
      </c>
      <c r="P388" s="6">
        <f t="shared" si="27"/>
        <v>2.9319626880000009E-3</v>
      </c>
    </row>
    <row r="389" spans="1:16" x14ac:dyDescent="0.25">
      <c r="A389" s="5">
        <v>15.5</v>
      </c>
      <c r="B389" s="5">
        <v>2.6778099999999999E-11</v>
      </c>
      <c r="C389" s="5">
        <v>0</v>
      </c>
      <c r="D389" s="5">
        <f>(Data!$B$1*Geom!B389/(6*Data!$B$2*Data!$B$4))*(3*(Data!$B$7^2-Geom!A389^2)+(2+Data!$B$3)*(Geom!B389^2-Data!$B$8^2))</f>
        <v>-6.7673078757999997E-13</v>
      </c>
      <c r="E389" s="5">
        <f>(Data!$B$1/(6*Data!$B$2*Data!$B$4))*(3*Data!$B$3*Geom!A389*Geom!B389^2+Geom!A389^3-3*Data!$B$7^2*Geom!A389+2*Data!$B$7^3+Data!$B$8^2*(4+5*Data!$B$3)*(Data!$B$7-Geom!A389))</f>
        <v>-1.0192706999999999</v>
      </c>
      <c r="F389" s="5">
        <v>0</v>
      </c>
      <c r="G389" s="5">
        <f t="shared" si="24"/>
        <v>15.499999999999323</v>
      </c>
      <c r="H389" s="5">
        <f t="shared" si="25"/>
        <v>-1.0192706999732217</v>
      </c>
      <c r="I389" s="5">
        <f t="shared" si="26"/>
        <v>0</v>
      </c>
      <c r="J389" s="6">
        <f>-Data!$B$1*Geom!A389*Geom!B389/Data!$B$4</f>
        <v>1.5938325120000001E-11</v>
      </c>
      <c r="K389" s="6">
        <v>0</v>
      </c>
      <c r="L389" s="6">
        <f>Data!$B$1*(Geom!B389^2-Data!$B$8^2)/(2*Data!$B$4)</f>
        <v>3</v>
      </c>
      <c r="M389" s="6">
        <f>(1/Data!$B$2)*(Geom!J389-Data!$B$3*Geom!K389)</f>
        <v>3.9845812800000003E-15</v>
      </c>
      <c r="N389" s="6">
        <f>(1/Data!$B$2)*(Geom!K389-Data!$B$3*Geom!J389)</f>
        <v>-1.195374384E-15</v>
      </c>
      <c r="O389" s="6">
        <f>Geom!L389/Data!$B$6</f>
        <v>1.9500000000000001E-3</v>
      </c>
      <c r="P389" s="6">
        <f t="shared" si="27"/>
        <v>2.9250000000000001E-3</v>
      </c>
    </row>
    <row r="390" spans="1:16" x14ac:dyDescent="0.25">
      <c r="A390" s="5">
        <v>15.5</v>
      </c>
      <c r="B390" s="5">
        <v>1</v>
      </c>
      <c r="C390" s="5">
        <v>0</v>
      </c>
      <c r="D390" s="5">
        <f>(Data!$B$1*Geom!B390/(6*Data!$B$2*Data!$B$4))*(3*(Data!$B$7^2-Geom!A390^2)+(2+Data!$B$3)*(Geom!B390^2-Data!$B$8^2))</f>
        <v>-2.5275479999999996E-2</v>
      </c>
      <c r="E390" s="5">
        <f>(Data!$B$1/(6*Data!$B$2*Data!$B$4))*(3*Data!$B$3*Geom!A390*Geom!B390^2+Geom!A390^3-3*Data!$B$7^2*Geom!A390+2*Data!$B$7^3+Data!$B$8^2*(4+5*Data!$B$3)*(Data!$B$7-Geom!A390))</f>
        <v>-1.0192930199999999</v>
      </c>
      <c r="F390" s="5">
        <v>0</v>
      </c>
      <c r="G390" s="5">
        <f t="shared" si="24"/>
        <v>15.474724520000001</v>
      </c>
      <c r="H390" s="5">
        <f t="shared" si="25"/>
        <v>-1.9293019999999883E-2</v>
      </c>
      <c r="I390" s="5">
        <f t="shared" si="26"/>
        <v>0</v>
      </c>
      <c r="J390" s="6">
        <f>-Data!$B$1*Geom!A390*Geom!B390/Data!$B$4</f>
        <v>0.59520000000000006</v>
      </c>
      <c r="K390" s="6">
        <v>0</v>
      </c>
      <c r="L390" s="6">
        <f>Data!$B$1*(Geom!B390^2-Data!$B$8^2)/(2*Data!$B$4)</f>
        <v>2.9808000000000003</v>
      </c>
      <c r="M390" s="6">
        <f>(1/Data!$B$2)*(Geom!J390-Data!$B$3*Geom!K390)</f>
        <v>1.4880000000000001E-4</v>
      </c>
      <c r="N390" s="6">
        <f>(1/Data!$B$2)*(Geom!K390-Data!$B$3*Geom!J390)</f>
        <v>-4.4640000000000006E-5</v>
      </c>
      <c r="O390" s="6">
        <f>Geom!L390/Data!$B$6</f>
        <v>1.9375200000000003E-3</v>
      </c>
      <c r="P390" s="6">
        <f t="shared" si="27"/>
        <v>2.9319626880000009E-3</v>
      </c>
    </row>
    <row r="391" spans="1:16" x14ac:dyDescent="0.25">
      <c r="A391" s="5">
        <v>15.5</v>
      </c>
      <c r="B391" s="5">
        <v>2</v>
      </c>
      <c r="C391" s="5">
        <v>0</v>
      </c>
      <c r="D391" s="5">
        <f>(Data!$B$1*Geom!B391/(6*Data!$B$2*Data!$B$4))*(3*(Data!$B$7^2-Geom!A391^2)+(2+Data!$B$3)*(Geom!B391^2-Data!$B$8^2))</f>
        <v>-5.057304E-2</v>
      </c>
      <c r="E391" s="5">
        <f>(Data!$B$1/(6*Data!$B$2*Data!$B$4))*(3*Data!$B$3*Geom!A391*Geom!B391^2+Geom!A391^3-3*Data!$B$7^2*Geom!A391+2*Data!$B$7^3+Data!$B$8^2*(4+5*Data!$B$3)*(Data!$B$7-Geom!A391))</f>
        <v>-1.0193599799999999</v>
      </c>
      <c r="F391" s="5">
        <v>0</v>
      </c>
      <c r="G391" s="5">
        <f t="shared" si="24"/>
        <v>15.44942696</v>
      </c>
      <c r="H391" s="5">
        <f t="shared" si="25"/>
        <v>0.98064002000000006</v>
      </c>
      <c r="I391" s="5">
        <f t="shared" si="26"/>
        <v>0</v>
      </c>
      <c r="J391" s="6">
        <f>-Data!$B$1*Geom!A391*Geom!B391/Data!$B$4</f>
        <v>1.1904000000000001</v>
      </c>
      <c r="K391" s="6">
        <v>0</v>
      </c>
      <c r="L391" s="6">
        <f>Data!$B$1*(Geom!B391^2-Data!$B$8^2)/(2*Data!$B$4)</f>
        <v>2.9232</v>
      </c>
      <c r="M391" s="6">
        <f>(1/Data!$B$2)*(Geom!J391-Data!$B$3*Geom!K391)</f>
        <v>2.9760000000000002E-4</v>
      </c>
      <c r="N391" s="6">
        <f>(1/Data!$B$2)*(Geom!K391-Data!$B$3*Geom!J391)</f>
        <v>-8.9280000000000013E-5</v>
      </c>
      <c r="O391" s="6">
        <f>Geom!L391/Data!$B$6</f>
        <v>1.9000800000000002E-3</v>
      </c>
      <c r="P391" s="6">
        <f t="shared" si="27"/>
        <v>2.9542884480000006E-3</v>
      </c>
    </row>
    <row r="392" spans="1:16" x14ac:dyDescent="0.25">
      <c r="A392" s="5">
        <v>15.5</v>
      </c>
      <c r="B392" s="5">
        <v>3</v>
      </c>
      <c r="C392" s="5">
        <v>0</v>
      </c>
      <c r="D392" s="5">
        <f>(Data!$B$1*Geom!B392/(6*Data!$B$2*Data!$B$4))*(3*(Data!$B$7^2-Geom!A392^2)+(2+Data!$B$3)*(Geom!B392^2-Data!$B$8^2))</f>
        <v>-7.5914759999999998E-2</v>
      </c>
      <c r="E392" s="5">
        <f>(Data!$B$1/(6*Data!$B$2*Data!$B$4))*(3*Data!$B$3*Geom!A392*Geom!B392^2+Geom!A392^3-3*Data!$B$7^2*Geom!A392+2*Data!$B$7^3+Data!$B$8^2*(4+5*Data!$B$3)*(Data!$B$7-Geom!A392))</f>
        <v>-1.01947158</v>
      </c>
      <c r="F392" s="5">
        <v>0</v>
      </c>
      <c r="G392" s="5">
        <f t="shared" si="24"/>
        <v>15.42408524</v>
      </c>
      <c r="H392" s="5">
        <f t="shared" si="25"/>
        <v>1.98052842</v>
      </c>
      <c r="I392" s="5">
        <f t="shared" si="26"/>
        <v>0</v>
      </c>
      <c r="J392" s="6">
        <f>-Data!$B$1*Geom!A392*Geom!B392/Data!$B$4</f>
        <v>1.7856000000000001</v>
      </c>
      <c r="K392" s="6">
        <v>0</v>
      </c>
      <c r="L392" s="6">
        <f>Data!$B$1*(Geom!B392^2-Data!$B$8^2)/(2*Data!$B$4)</f>
        <v>2.8272000000000004</v>
      </c>
      <c r="M392" s="6">
        <f>(1/Data!$B$2)*(Geom!J392-Data!$B$3*Geom!K392)</f>
        <v>4.4640000000000001E-4</v>
      </c>
      <c r="N392" s="6">
        <f>(1/Data!$B$2)*(Geom!K392-Data!$B$3*Geom!J392)</f>
        <v>-1.3392000000000002E-4</v>
      </c>
      <c r="O392" s="6">
        <f>Geom!L392/Data!$B$6</f>
        <v>1.8376800000000004E-3</v>
      </c>
      <c r="P392" s="6">
        <f t="shared" si="27"/>
        <v>2.9962903680000007E-3</v>
      </c>
    </row>
    <row r="393" spans="1:16" x14ac:dyDescent="0.25">
      <c r="A393" s="5">
        <v>15.5</v>
      </c>
      <c r="B393" s="5">
        <v>4</v>
      </c>
      <c r="C393" s="5">
        <v>0</v>
      </c>
      <c r="D393" s="5">
        <f>(Data!$B$1*Geom!B393/(6*Data!$B$2*Data!$B$4))*(3*(Data!$B$7^2-Geom!A393^2)+(2+Data!$B$3)*(Geom!B393^2-Data!$B$8^2))</f>
        <v>-0.10132271999999999</v>
      </c>
      <c r="E393" s="5">
        <f>(Data!$B$1/(6*Data!$B$2*Data!$B$4))*(3*Data!$B$3*Geom!A393*Geom!B393^2+Geom!A393^3-3*Data!$B$7^2*Geom!A393+2*Data!$B$7^3+Data!$B$8^2*(4+5*Data!$B$3)*(Data!$B$7-Geom!A393))</f>
        <v>-1.01962782</v>
      </c>
      <c r="F393" s="5">
        <v>0</v>
      </c>
      <c r="G393" s="5">
        <f t="shared" si="24"/>
        <v>15.398677279999999</v>
      </c>
      <c r="H393" s="5">
        <f t="shared" si="25"/>
        <v>2.9803721799999998</v>
      </c>
      <c r="I393" s="5">
        <f t="shared" si="26"/>
        <v>0</v>
      </c>
      <c r="J393" s="6">
        <f>-Data!$B$1*Geom!A393*Geom!B393/Data!$B$4</f>
        <v>2.3808000000000002</v>
      </c>
      <c r="K393" s="6">
        <v>0</v>
      </c>
      <c r="L393" s="6">
        <f>Data!$B$1*(Geom!B393^2-Data!$B$8^2)/(2*Data!$B$4)</f>
        <v>2.6928000000000001</v>
      </c>
      <c r="M393" s="6">
        <f>(1/Data!$B$2)*(Geom!J393-Data!$B$3*Geom!K393)</f>
        <v>5.9520000000000005E-4</v>
      </c>
      <c r="N393" s="6">
        <f>(1/Data!$B$2)*(Geom!K393-Data!$B$3*Geom!J393)</f>
        <v>-1.7856000000000003E-4</v>
      </c>
      <c r="O393" s="6">
        <f>Geom!L393/Data!$B$6</f>
        <v>1.7503200000000001E-3</v>
      </c>
      <c r="P393" s="6">
        <f t="shared" si="27"/>
        <v>3.0651569280000005E-3</v>
      </c>
    </row>
    <row r="394" spans="1:16" x14ac:dyDescent="0.25">
      <c r="A394" s="5">
        <v>15.5</v>
      </c>
      <c r="B394" s="5">
        <v>5</v>
      </c>
      <c r="C394" s="5">
        <v>0</v>
      </c>
      <c r="D394" s="5">
        <f>(Data!$B$1*Geom!B394/(6*Data!$B$2*Data!$B$4))*(3*(Data!$B$7^2-Geom!A394^2)+(2+Data!$B$3)*(Geom!B394^2-Data!$B$8^2))</f>
        <v>-0.12681899999999999</v>
      </c>
      <c r="E394" s="5">
        <f>(Data!$B$1/(6*Data!$B$2*Data!$B$4))*(3*Data!$B$3*Geom!A394*Geom!B394^2+Geom!A394^3-3*Data!$B$7^2*Geom!A394+2*Data!$B$7^3+Data!$B$8^2*(4+5*Data!$B$3)*(Data!$B$7-Geom!A394))</f>
        <v>-1.0198286999999999</v>
      </c>
      <c r="F394" s="5">
        <v>0</v>
      </c>
      <c r="G394" s="5">
        <f t="shared" si="24"/>
        <v>15.373181000000001</v>
      </c>
      <c r="H394" s="5">
        <f t="shared" si="25"/>
        <v>3.9801713000000003</v>
      </c>
      <c r="I394" s="5">
        <f t="shared" si="26"/>
        <v>0</v>
      </c>
      <c r="J394" s="6">
        <f>-Data!$B$1*Geom!A394*Geom!B394/Data!$B$4</f>
        <v>2.976</v>
      </c>
      <c r="K394" s="6">
        <v>0</v>
      </c>
      <c r="L394" s="6">
        <f>Data!$B$1*(Geom!B394^2-Data!$B$8^2)/(2*Data!$B$4)</f>
        <v>2.52</v>
      </c>
      <c r="M394" s="6">
        <f>(1/Data!$B$2)*(Geom!J394-Data!$B$3*Geom!K394)</f>
        <v>7.4399999999999998E-4</v>
      </c>
      <c r="N394" s="6">
        <f>(1/Data!$B$2)*(Geom!K394-Data!$B$3*Geom!J394)</f>
        <v>-2.2319999999999998E-4</v>
      </c>
      <c r="O394" s="6">
        <f>Geom!L394/Data!$B$6</f>
        <v>1.6380000000000001E-3</v>
      </c>
      <c r="P394" s="6">
        <f t="shared" si="27"/>
        <v>3.1709520000000003E-3</v>
      </c>
    </row>
    <row r="395" spans="1:16" x14ac:dyDescent="0.25">
      <c r="A395" s="5">
        <v>15.5</v>
      </c>
      <c r="B395" s="5">
        <v>6</v>
      </c>
      <c r="C395" s="5">
        <v>0</v>
      </c>
      <c r="D395" s="5">
        <f>(Data!$B$1*Geom!B395/(6*Data!$B$2*Data!$B$4))*(3*(Data!$B$7^2-Geom!A395^2)+(2+Data!$B$3)*(Geom!B395^2-Data!$B$8^2))</f>
        <v>-0.15242567999999998</v>
      </c>
      <c r="E395" s="5">
        <f>(Data!$B$1/(6*Data!$B$2*Data!$B$4))*(3*Data!$B$3*Geom!A395*Geom!B395^2+Geom!A395^3-3*Data!$B$7^2*Geom!A395+2*Data!$B$7^3+Data!$B$8^2*(4+5*Data!$B$3)*(Data!$B$7-Geom!A395))</f>
        <v>-1.0200742199999999</v>
      </c>
      <c r="F395" s="5">
        <v>0</v>
      </c>
      <c r="G395" s="5">
        <f t="shared" si="24"/>
        <v>15.34757432</v>
      </c>
      <c r="H395" s="5">
        <f t="shared" si="25"/>
        <v>4.9799257800000003</v>
      </c>
      <c r="I395" s="5">
        <f t="shared" si="26"/>
        <v>0</v>
      </c>
      <c r="J395" s="6">
        <f>-Data!$B$1*Geom!A395*Geom!B395/Data!$B$4</f>
        <v>3.5712000000000002</v>
      </c>
      <c r="K395" s="6">
        <v>0</v>
      </c>
      <c r="L395" s="6">
        <f>Data!$B$1*(Geom!B395^2-Data!$B$8^2)/(2*Data!$B$4)</f>
        <v>2.3088000000000002</v>
      </c>
      <c r="M395" s="6">
        <f>(1/Data!$B$2)*(Geom!J395-Data!$B$3*Geom!K395)</f>
        <v>8.9280000000000002E-4</v>
      </c>
      <c r="N395" s="6">
        <f>(1/Data!$B$2)*(Geom!K395-Data!$B$3*Geom!J395)</f>
        <v>-2.6784000000000004E-4</v>
      </c>
      <c r="O395" s="6">
        <f>Geom!L395/Data!$B$6</f>
        <v>1.5007200000000003E-3</v>
      </c>
      <c r="P395" s="6">
        <f t="shared" si="27"/>
        <v>3.3266148480000004E-3</v>
      </c>
    </row>
    <row r="396" spans="1:16" x14ac:dyDescent="0.25">
      <c r="A396" s="5">
        <v>15.5</v>
      </c>
      <c r="B396" s="5">
        <v>7</v>
      </c>
      <c r="C396" s="5">
        <v>0</v>
      </c>
      <c r="D396" s="5">
        <f>(Data!$B$1*Geom!B396/(6*Data!$B$2*Data!$B$4))*(3*(Data!$B$7^2-Geom!A396^2)+(2+Data!$B$3)*(Geom!B396^2-Data!$B$8^2))</f>
        <v>-0.17816483999999999</v>
      </c>
      <c r="E396" s="5">
        <f>(Data!$B$1/(6*Data!$B$2*Data!$B$4))*(3*Data!$B$3*Geom!A396*Geom!B396^2+Geom!A396^3-3*Data!$B$7^2*Geom!A396+2*Data!$B$7^3+Data!$B$8^2*(4+5*Data!$B$3)*(Data!$B$7-Geom!A396))</f>
        <v>-1.02036438</v>
      </c>
      <c r="F396" s="5">
        <v>0</v>
      </c>
      <c r="G396" s="5">
        <f t="shared" si="24"/>
        <v>15.321835159999999</v>
      </c>
      <c r="H396" s="5">
        <f t="shared" si="25"/>
        <v>5.9796356199999998</v>
      </c>
      <c r="I396" s="5">
        <f t="shared" si="26"/>
        <v>0</v>
      </c>
      <c r="J396" s="6">
        <f>-Data!$B$1*Geom!A396*Geom!B396/Data!$B$4</f>
        <v>4.1664000000000003</v>
      </c>
      <c r="K396" s="6">
        <v>0</v>
      </c>
      <c r="L396" s="6">
        <f>Data!$B$1*(Geom!B396^2-Data!$B$8^2)/(2*Data!$B$4)</f>
        <v>2.0592000000000001</v>
      </c>
      <c r="M396" s="6">
        <f>(1/Data!$B$2)*(Geom!J396-Data!$B$3*Geom!K396)</f>
        <v>1.0416000000000002E-3</v>
      </c>
      <c r="N396" s="6">
        <f>(1/Data!$B$2)*(Geom!K396-Data!$B$3*Geom!J396)</f>
        <v>-3.1248000000000002E-4</v>
      </c>
      <c r="O396" s="6">
        <f>Geom!L396/Data!$B$6</f>
        <v>1.3384800000000002E-3</v>
      </c>
      <c r="P396" s="6">
        <f t="shared" si="27"/>
        <v>3.5479601280000005E-3</v>
      </c>
    </row>
    <row r="397" spans="1:16" x14ac:dyDescent="0.25">
      <c r="A397" s="5">
        <v>15.5</v>
      </c>
      <c r="B397" s="5">
        <v>8</v>
      </c>
      <c r="C397" s="5">
        <v>0</v>
      </c>
      <c r="D397" s="5">
        <f>(Data!$B$1*Geom!B397/(6*Data!$B$2*Data!$B$4))*(3*(Data!$B$7^2-Geom!A397^2)+(2+Data!$B$3)*(Geom!B397^2-Data!$B$8^2))</f>
        <v>-0.20405856</v>
      </c>
      <c r="E397" s="5">
        <f>(Data!$B$1/(6*Data!$B$2*Data!$B$4))*(3*Data!$B$3*Geom!A397*Geom!B397^2+Geom!A397^3-3*Data!$B$7^2*Geom!A397+2*Data!$B$7^3+Data!$B$8^2*(4+5*Data!$B$3)*(Data!$B$7-Geom!A397))</f>
        <v>-1.02069918</v>
      </c>
      <c r="F397" s="5">
        <v>0</v>
      </c>
      <c r="G397" s="5">
        <f t="shared" si="24"/>
        <v>15.29594144</v>
      </c>
      <c r="H397" s="5">
        <f t="shared" si="25"/>
        <v>6.9793008199999997</v>
      </c>
      <c r="I397" s="5">
        <f t="shared" si="26"/>
        <v>0</v>
      </c>
      <c r="J397" s="6">
        <f>-Data!$B$1*Geom!A397*Geom!B397/Data!$B$4</f>
        <v>4.7616000000000005</v>
      </c>
      <c r="K397" s="6">
        <v>0</v>
      </c>
      <c r="L397" s="6">
        <f>Data!$B$1*(Geom!B397^2-Data!$B$8^2)/(2*Data!$B$4)</f>
        <v>1.7712000000000001</v>
      </c>
      <c r="M397" s="6">
        <f>(1/Data!$B$2)*(Geom!J397-Data!$B$3*Geom!K397)</f>
        <v>1.1904000000000001E-3</v>
      </c>
      <c r="N397" s="6">
        <f>(1/Data!$B$2)*(Geom!K397-Data!$B$3*Geom!J397)</f>
        <v>-3.5712000000000005E-4</v>
      </c>
      <c r="O397" s="6">
        <f>Geom!L397/Data!$B$6</f>
        <v>1.1512800000000002E-3</v>
      </c>
      <c r="P397" s="6">
        <f t="shared" si="27"/>
        <v>3.8536778880000006E-3</v>
      </c>
    </row>
    <row r="398" spans="1:16" x14ac:dyDescent="0.25">
      <c r="A398" s="5">
        <v>15.5</v>
      </c>
      <c r="B398" s="5">
        <v>9</v>
      </c>
      <c r="C398" s="5">
        <v>0</v>
      </c>
      <c r="D398" s="5">
        <f>(Data!$B$1*Geom!B398/(6*Data!$B$2*Data!$B$4))*(3*(Data!$B$7^2-Geom!A398^2)+(2+Data!$B$3)*(Geom!B398^2-Data!$B$8^2))</f>
        <v>-0.23012891999999999</v>
      </c>
      <c r="E398" s="5">
        <f>(Data!$B$1/(6*Data!$B$2*Data!$B$4))*(3*Data!$B$3*Geom!A398*Geom!B398^2+Geom!A398^3-3*Data!$B$7^2*Geom!A398+2*Data!$B$7^3+Data!$B$8^2*(4+5*Data!$B$3)*(Data!$B$7-Geom!A398))</f>
        <v>-1.0210786199999999</v>
      </c>
      <c r="F398" s="5">
        <v>0</v>
      </c>
      <c r="G398" s="5">
        <f t="shared" si="24"/>
        <v>15.26987108</v>
      </c>
      <c r="H398" s="5">
        <f t="shared" si="25"/>
        <v>7.9789213800000001</v>
      </c>
      <c r="I398" s="5">
        <f t="shared" si="26"/>
        <v>0</v>
      </c>
      <c r="J398" s="6">
        <f>-Data!$B$1*Geom!A398*Geom!B398/Data!$B$4</f>
        <v>5.3568000000000007</v>
      </c>
      <c r="K398" s="6">
        <v>0</v>
      </c>
      <c r="L398" s="6">
        <f>Data!$B$1*(Geom!B398^2-Data!$B$8^2)/(2*Data!$B$4)</f>
        <v>1.4448000000000001</v>
      </c>
      <c r="M398" s="6">
        <f>(1/Data!$B$2)*(Geom!J398-Data!$B$3*Geom!K398)</f>
        <v>1.3392000000000002E-3</v>
      </c>
      <c r="N398" s="6">
        <f>(1/Data!$B$2)*(Geom!K398-Data!$B$3*Geom!J398)</f>
        <v>-4.0176000000000008E-4</v>
      </c>
      <c r="O398" s="6">
        <f>Geom!L398/Data!$B$6</f>
        <v>9.391200000000001E-4</v>
      </c>
      <c r="P398" s="6">
        <f t="shared" si="27"/>
        <v>4.2653335680000017E-3</v>
      </c>
    </row>
    <row r="399" spans="1:16" x14ac:dyDescent="0.25">
      <c r="A399" s="5">
        <v>15.5</v>
      </c>
      <c r="B399" s="5">
        <v>10</v>
      </c>
      <c r="C399" s="5">
        <v>0</v>
      </c>
      <c r="D399" s="5">
        <f>(Data!$B$1*Geom!B399/(6*Data!$B$2*Data!$B$4))*(3*(Data!$B$7^2-Geom!A399^2)+(2+Data!$B$3)*(Geom!B399^2-Data!$B$8^2))</f>
        <v>-0.25639800000000001</v>
      </c>
      <c r="E399" s="5">
        <f>(Data!$B$1/(6*Data!$B$2*Data!$B$4))*(3*Data!$B$3*Geom!A399*Geom!B399^2+Geom!A399^3-3*Data!$B$7^2*Geom!A399+2*Data!$B$7^3+Data!$B$8^2*(4+5*Data!$B$3)*(Data!$B$7-Geom!A399))</f>
        <v>-1.0215026999999999</v>
      </c>
      <c r="F399" s="5">
        <v>0</v>
      </c>
      <c r="G399" s="5">
        <f t="shared" si="24"/>
        <v>15.243601999999999</v>
      </c>
      <c r="H399" s="5">
        <f t="shared" si="25"/>
        <v>8.9784973000000008</v>
      </c>
      <c r="I399" s="5">
        <f t="shared" si="26"/>
        <v>0</v>
      </c>
      <c r="J399" s="6">
        <f>-Data!$B$1*Geom!A399*Geom!B399/Data!$B$4</f>
        <v>5.952</v>
      </c>
      <c r="K399" s="6">
        <v>0</v>
      </c>
      <c r="L399" s="6">
        <f>Data!$B$1*(Geom!B399^2-Data!$B$8^2)/(2*Data!$B$4)</f>
        <v>1.08</v>
      </c>
      <c r="M399" s="6">
        <f>(1/Data!$B$2)*(Geom!J399-Data!$B$3*Geom!K399)</f>
        <v>1.488E-3</v>
      </c>
      <c r="N399" s="6">
        <f>(1/Data!$B$2)*(Geom!K399-Data!$B$3*Geom!J399)</f>
        <v>-4.4639999999999995E-4</v>
      </c>
      <c r="O399" s="6">
        <f>Geom!L399/Data!$B$6</f>
        <v>7.0200000000000015E-4</v>
      </c>
      <c r="P399" s="6">
        <f t="shared" si="27"/>
        <v>4.8073680000000002E-3</v>
      </c>
    </row>
    <row r="400" spans="1:16" x14ac:dyDescent="0.25">
      <c r="A400" s="5">
        <v>15.5</v>
      </c>
      <c r="B400" s="5">
        <v>11</v>
      </c>
      <c r="C400" s="5">
        <v>0</v>
      </c>
      <c r="D400" s="5">
        <f>(Data!$B$1*Geom!B400/(6*Data!$B$2*Data!$B$4))*(3*(Data!$B$7^2-Geom!A400^2)+(2+Data!$B$3)*(Geom!B400^2-Data!$B$8^2))</f>
        <v>-0.28288787999999998</v>
      </c>
      <c r="E400" s="5">
        <f>(Data!$B$1/(6*Data!$B$2*Data!$B$4))*(3*Data!$B$3*Geom!A400*Geom!B400^2+Geom!A400^3-3*Data!$B$7^2*Geom!A400+2*Data!$B$7^3+Data!$B$8^2*(4+5*Data!$B$3)*(Data!$B$7-Geom!A400))</f>
        <v>-1.0219714199999999</v>
      </c>
      <c r="F400" s="5">
        <v>0</v>
      </c>
      <c r="G400" s="5">
        <f t="shared" si="24"/>
        <v>15.217112119999999</v>
      </c>
      <c r="H400" s="5">
        <f t="shared" si="25"/>
        <v>9.9780285800000001</v>
      </c>
      <c r="I400" s="5">
        <f t="shared" si="26"/>
        <v>0</v>
      </c>
      <c r="J400" s="6">
        <f>-Data!$B$1*Geom!A400*Geom!B400/Data!$B$4</f>
        <v>6.5472000000000001</v>
      </c>
      <c r="K400" s="6">
        <v>0</v>
      </c>
      <c r="L400" s="6">
        <f>Data!$B$1*(Geom!B400^2-Data!$B$8^2)/(2*Data!$B$4)</f>
        <v>0.67680000000000007</v>
      </c>
      <c r="M400" s="6">
        <f>(1/Data!$B$2)*(Geom!J400-Data!$B$3*Geom!K400)</f>
        <v>1.6368000000000001E-3</v>
      </c>
      <c r="N400" s="6">
        <f>(1/Data!$B$2)*(Geom!K400-Data!$B$3*Geom!J400)</f>
        <v>-4.9103999999999999E-4</v>
      </c>
      <c r="O400" s="6">
        <f>Geom!L400/Data!$B$6</f>
        <v>4.3992000000000006E-4</v>
      </c>
      <c r="P400" s="6">
        <f t="shared" si="27"/>
        <v>5.507097408E-3</v>
      </c>
    </row>
    <row r="401" spans="1:16" x14ac:dyDescent="0.25">
      <c r="A401" s="5">
        <v>15.5</v>
      </c>
      <c r="B401" s="5">
        <v>12</v>
      </c>
      <c r="C401" s="5">
        <v>0</v>
      </c>
      <c r="D401" s="5">
        <f>(Data!$B$1*Geom!B401/(6*Data!$B$2*Data!$B$4))*(3*(Data!$B$7^2-Geom!A401^2)+(2+Data!$B$3)*(Geom!B401^2-Data!$B$8^2))</f>
        <v>-0.30962064</v>
      </c>
      <c r="E401" s="5">
        <f>(Data!$B$1/(6*Data!$B$2*Data!$B$4))*(3*Data!$B$3*Geom!A401*Geom!B401^2+Geom!A401^3-3*Data!$B$7^2*Geom!A401+2*Data!$B$7^3+Data!$B$8^2*(4+5*Data!$B$3)*(Data!$B$7-Geom!A401))</f>
        <v>-1.0224847800000001</v>
      </c>
      <c r="F401" s="5">
        <v>0</v>
      </c>
      <c r="G401" s="5">
        <f t="shared" si="24"/>
        <v>15.19037936</v>
      </c>
      <c r="H401" s="5">
        <f t="shared" si="25"/>
        <v>10.977515220000001</v>
      </c>
      <c r="I401" s="5">
        <f t="shared" si="26"/>
        <v>0</v>
      </c>
      <c r="J401" s="6">
        <f>-Data!$B$1*Geom!A401*Geom!B401/Data!$B$4</f>
        <v>7.1424000000000003</v>
      </c>
      <c r="K401" s="6">
        <v>0</v>
      </c>
      <c r="L401" s="6">
        <f>Data!$B$1*(Geom!B401^2-Data!$B$8^2)/(2*Data!$B$4)</f>
        <v>0.23520000000000002</v>
      </c>
      <c r="M401" s="6">
        <f>(1/Data!$B$2)*(Geom!J401-Data!$B$3*Geom!K401)</f>
        <v>1.7856E-3</v>
      </c>
      <c r="N401" s="6">
        <f>(1/Data!$B$2)*(Geom!K401-Data!$B$3*Geom!J401)</f>
        <v>-5.3568000000000008E-4</v>
      </c>
      <c r="O401" s="6">
        <f>Geom!L401/Data!$B$6</f>
        <v>1.5288000000000001E-4</v>
      </c>
      <c r="P401" s="6">
        <f t="shared" si="27"/>
        <v>6.3947134080000008E-3</v>
      </c>
    </row>
    <row r="402" spans="1:16" x14ac:dyDescent="0.25">
      <c r="A402" s="5">
        <v>16.5</v>
      </c>
      <c r="B402" s="5">
        <v>-12</v>
      </c>
      <c r="C402" s="5">
        <v>0</v>
      </c>
      <c r="D402" s="5">
        <f>(Data!$B$1*Geom!B402/(6*Data!$B$2*Data!$B$4))*(3*(Data!$B$7^2-Geom!A402^2)+(2+Data!$B$3)*(Geom!B402^2-Data!$B$8^2))</f>
        <v>0.30777744000000001</v>
      </c>
      <c r="E402" s="5">
        <f>(Data!$B$1/(6*Data!$B$2*Data!$B$4))*(3*Data!$B$3*Geom!A402*Geom!B402^2+Geom!A402^3-3*Data!$B$7^2*Geom!A402+2*Data!$B$7^3+Data!$B$8^2*(4+5*Data!$B$3)*(Data!$B$7-Geom!A402))</f>
        <v>-0.99554633999999997</v>
      </c>
      <c r="F402" s="5">
        <v>0</v>
      </c>
      <c r="G402" s="5">
        <f t="shared" si="24"/>
        <v>16.807777439999999</v>
      </c>
      <c r="H402" s="5">
        <f t="shared" si="25"/>
        <v>-12.995546340000001</v>
      </c>
      <c r="I402" s="5">
        <f t="shared" si="26"/>
        <v>0</v>
      </c>
      <c r="J402" s="6">
        <f>-Data!$B$1*Geom!A402*Geom!B402/Data!$B$4</f>
        <v>-7.6032000000000002</v>
      </c>
      <c r="K402" s="6">
        <v>0</v>
      </c>
      <c r="L402" s="6">
        <f>Data!$B$1*(Geom!B402^2-Data!$B$8^2)/(2*Data!$B$4)</f>
        <v>0.23520000000000002</v>
      </c>
      <c r="M402" s="6">
        <f>(1/Data!$B$2)*(Geom!J402-Data!$B$3*Geom!K402)</f>
        <v>-1.9008E-3</v>
      </c>
      <c r="N402" s="6">
        <f>(1/Data!$B$2)*(Geom!K402-Data!$B$3*Geom!J402)</f>
        <v>5.7023999999999996E-4</v>
      </c>
      <c r="O402" s="6">
        <f>Geom!L402/Data!$B$6</f>
        <v>1.5288000000000001E-4</v>
      </c>
      <c r="P402" s="6">
        <f t="shared" si="27"/>
        <v>7.2440599680000002E-3</v>
      </c>
    </row>
    <row r="403" spans="1:16" x14ac:dyDescent="0.25">
      <c r="A403" s="5">
        <v>16.5</v>
      </c>
      <c r="B403" s="5">
        <v>-11</v>
      </c>
      <c r="C403" s="5">
        <v>0</v>
      </c>
      <c r="D403" s="5">
        <f>(Data!$B$1*Geom!B403/(6*Data!$B$2*Data!$B$4))*(3*(Data!$B$7^2-Geom!A403^2)+(2+Data!$B$3)*(Geom!B403^2-Data!$B$8^2))</f>
        <v>0.28119828000000002</v>
      </c>
      <c r="E403" s="5">
        <f>(Data!$B$1/(6*Data!$B$2*Data!$B$4))*(3*Data!$B$3*Geom!A403*Geom!B403^2+Geom!A403^3-3*Data!$B$7^2*Geom!A403+2*Data!$B$7^3+Data!$B$8^2*(4+5*Data!$B$3)*(Data!$B$7-Geom!A403))</f>
        <v>-0.99499985999999996</v>
      </c>
      <c r="F403" s="5">
        <v>0</v>
      </c>
      <c r="G403" s="5">
        <f t="shared" si="24"/>
        <v>16.781198280000002</v>
      </c>
      <c r="H403" s="5">
        <f t="shared" si="25"/>
        <v>-11.99499986</v>
      </c>
      <c r="I403" s="5">
        <f t="shared" si="26"/>
        <v>0</v>
      </c>
      <c r="J403" s="6">
        <f>-Data!$B$1*Geom!A403*Geom!B403/Data!$B$4</f>
        <v>-6.9696000000000007</v>
      </c>
      <c r="K403" s="6">
        <v>0</v>
      </c>
      <c r="L403" s="6">
        <f>Data!$B$1*(Geom!B403^2-Data!$B$8^2)/(2*Data!$B$4)</f>
        <v>0.67680000000000007</v>
      </c>
      <c r="M403" s="6">
        <f>(1/Data!$B$2)*(Geom!J403-Data!$B$3*Geom!K403)</f>
        <v>-1.7424000000000003E-3</v>
      </c>
      <c r="N403" s="6">
        <f>(1/Data!$B$2)*(Geom!K403-Data!$B$3*Geom!J403)</f>
        <v>5.2272000000000006E-4</v>
      </c>
      <c r="O403" s="6">
        <f>Geom!L403/Data!$B$6</f>
        <v>4.3992000000000006E-4</v>
      </c>
      <c r="P403" s="6">
        <f t="shared" si="27"/>
        <v>6.2207844480000008E-3</v>
      </c>
    </row>
    <row r="404" spans="1:16" x14ac:dyDescent="0.25">
      <c r="A404" s="5">
        <v>16.5</v>
      </c>
      <c r="B404" s="5">
        <v>-10</v>
      </c>
      <c r="C404" s="5">
        <v>0</v>
      </c>
      <c r="D404" s="5">
        <f>(Data!$B$1*Geom!B404/(6*Data!$B$2*Data!$B$4))*(3*(Data!$B$7^2-Geom!A404^2)+(2+Data!$B$3)*(Geom!B404^2-Data!$B$8^2))</f>
        <v>0.25486199999999998</v>
      </c>
      <c r="E404" s="5">
        <f>(Data!$B$1/(6*Data!$B$2*Data!$B$4))*(3*Data!$B$3*Geom!A404*Geom!B404^2+Geom!A404^3-3*Data!$B$7^2*Geom!A404+2*Data!$B$7^3+Data!$B$8^2*(4+5*Data!$B$3)*(Data!$B$7-Geom!A404))</f>
        <v>-0.99450089999999991</v>
      </c>
      <c r="F404" s="5">
        <v>0</v>
      </c>
      <c r="G404" s="5">
        <f t="shared" si="24"/>
        <v>16.754861999999999</v>
      </c>
      <c r="H404" s="5">
        <f t="shared" si="25"/>
        <v>-10.9945009</v>
      </c>
      <c r="I404" s="5">
        <f t="shared" si="26"/>
        <v>0</v>
      </c>
      <c r="J404" s="6">
        <f>-Data!$B$1*Geom!A404*Geom!B404/Data!$B$4</f>
        <v>-6.3360000000000003</v>
      </c>
      <c r="K404" s="6">
        <v>0</v>
      </c>
      <c r="L404" s="6">
        <f>Data!$B$1*(Geom!B404^2-Data!$B$8^2)/(2*Data!$B$4)</f>
        <v>1.08</v>
      </c>
      <c r="M404" s="6">
        <f>(1/Data!$B$2)*(Geom!J404-Data!$B$3*Geom!K404)</f>
        <v>-1.5840000000000001E-3</v>
      </c>
      <c r="N404" s="6">
        <f>(1/Data!$B$2)*(Geom!K404-Data!$B$3*Geom!J404)</f>
        <v>4.752E-4</v>
      </c>
      <c r="O404" s="6">
        <f>Geom!L404/Data!$B$6</f>
        <v>7.0200000000000015E-4</v>
      </c>
      <c r="P404" s="6">
        <f t="shared" si="27"/>
        <v>5.3971920000000012E-3</v>
      </c>
    </row>
    <row r="405" spans="1:16" x14ac:dyDescent="0.25">
      <c r="A405" s="5">
        <v>16.5</v>
      </c>
      <c r="B405" s="5">
        <v>-9</v>
      </c>
      <c r="C405" s="5">
        <v>0</v>
      </c>
      <c r="D405" s="5">
        <f>(Data!$B$1*Geom!B405/(6*Data!$B$2*Data!$B$4))*(3*(Data!$B$7^2-Geom!A405^2)+(2+Data!$B$3)*(Geom!B405^2-Data!$B$8^2))</f>
        <v>0.22874651999999998</v>
      </c>
      <c r="E405" s="5">
        <f>(Data!$B$1/(6*Data!$B$2*Data!$B$4))*(3*Data!$B$3*Geom!A405*Geom!B405^2+Geom!A405^3-3*Data!$B$7^2*Geom!A405+2*Data!$B$7^3+Data!$B$8^2*(4+5*Data!$B$3)*(Data!$B$7-Geom!A405))</f>
        <v>-0.99404945999999994</v>
      </c>
      <c r="F405" s="5">
        <v>0</v>
      </c>
      <c r="G405" s="5">
        <f t="shared" si="24"/>
        <v>16.728746520000001</v>
      </c>
      <c r="H405" s="5">
        <f t="shared" si="25"/>
        <v>-9.9940494599999994</v>
      </c>
      <c r="I405" s="5">
        <f t="shared" si="26"/>
        <v>0</v>
      </c>
      <c r="J405" s="6">
        <f>-Data!$B$1*Geom!A405*Geom!B405/Data!$B$4</f>
        <v>-5.7023999999999999</v>
      </c>
      <c r="K405" s="6">
        <v>0</v>
      </c>
      <c r="L405" s="6">
        <f>Data!$B$1*(Geom!B405^2-Data!$B$8^2)/(2*Data!$B$4)</f>
        <v>1.4448000000000001</v>
      </c>
      <c r="M405" s="6">
        <f>(1/Data!$B$2)*(Geom!J405-Data!$B$3*Geom!K405)</f>
        <v>-1.4256E-3</v>
      </c>
      <c r="N405" s="6">
        <f>(1/Data!$B$2)*(Geom!K405-Data!$B$3*Geom!J405)</f>
        <v>4.2768E-4</v>
      </c>
      <c r="O405" s="6">
        <f>Geom!L405/Data!$B$6</f>
        <v>9.391200000000001E-4</v>
      </c>
      <c r="P405" s="6">
        <f t="shared" si="27"/>
        <v>4.7430910080000005E-3</v>
      </c>
    </row>
    <row r="406" spans="1:16" x14ac:dyDescent="0.25">
      <c r="A406" s="5">
        <v>16.5</v>
      </c>
      <c r="B406" s="5">
        <v>-8</v>
      </c>
      <c r="C406" s="5">
        <v>0</v>
      </c>
      <c r="D406" s="5">
        <f>(Data!$B$1*Geom!B406/(6*Data!$B$2*Data!$B$4))*(3*(Data!$B$7^2-Geom!A406^2)+(2+Data!$B$3)*(Geom!B406^2-Data!$B$8^2))</f>
        <v>0.20282976</v>
      </c>
      <c r="E406" s="5">
        <f>(Data!$B$1/(6*Data!$B$2*Data!$B$4))*(3*Data!$B$3*Geom!A406*Geom!B406^2+Geom!A406^3-3*Data!$B$7^2*Geom!A406+2*Data!$B$7^3+Data!$B$8^2*(4+5*Data!$B$3)*(Data!$B$7-Geom!A406))</f>
        <v>-0.99364553999999994</v>
      </c>
      <c r="F406" s="5">
        <v>0</v>
      </c>
      <c r="G406" s="5">
        <f t="shared" si="24"/>
        <v>16.70282976</v>
      </c>
      <c r="H406" s="5">
        <f t="shared" si="25"/>
        <v>-8.9936455399999993</v>
      </c>
      <c r="I406" s="5">
        <f t="shared" si="26"/>
        <v>0</v>
      </c>
      <c r="J406" s="6">
        <f>-Data!$B$1*Geom!A406*Geom!B406/Data!$B$4</f>
        <v>-5.0688000000000004</v>
      </c>
      <c r="K406" s="6">
        <v>0</v>
      </c>
      <c r="L406" s="6">
        <f>Data!$B$1*(Geom!B406^2-Data!$B$8^2)/(2*Data!$B$4)</f>
        <v>1.7712000000000001</v>
      </c>
      <c r="M406" s="6">
        <f>(1/Data!$B$2)*(Geom!J406-Data!$B$3*Geom!K406)</f>
        <v>-1.2672000000000002E-3</v>
      </c>
      <c r="N406" s="6">
        <f>(1/Data!$B$2)*(Geom!K406-Data!$B$3*Geom!J406)</f>
        <v>3.8015999999999999E-4</v>
      </c>
      <c r="O406" s="6">
        <f>Geom!L406/Data!$B$6</f>
        <v>1.1512800000000002E-3</v>
      </c>
      <c r="P406" s="6">
        <f t="shared" si="27"/>
        <v>4.231165248000001E-3</v>
      </c>
    </row>
    <row r="407" spans="1:16" x14ac:dyDescent="0.25">
      <c r="A407" s="5">
        <v>16.5</v>
      </c>
      <c r="B407" s="5">
        <v>-7</v>
      </c>
      <c r="C407" s="5">
        <v>0</v>
      </c>
      <c r="D407" s="5">
        <f>(Data!$B$1*Geom!B407/(6*Data!$B$2*Data!$B$4))*(3*(Data!$B$7^2-Geom!A407^2)+(2+Data!$B$3)*(Geom!B407^2-Data!$B$8^2))</f>
        <v>0.17708963999999999</v>
      </c>
      <c r="E407" s="5">
        <f>(Data!$B$1/(6*Data!$B$2*Data!$B$4))*(3*Data!$B$3*Geom!A407*Geom!B407^2+Geom!A407^3-3*Data!$B$7^2*Geom!A407+2*Data!$B$7^3+Data!$B$8^2*(4+5*Data!$B$3)*(Data!$B$7-Geom!A407))</f>
        <v>-0.99328914000000001</v>
      </c>
      <c r="F407" s="5">
        <v>0</v>
      </c>
      <c r="G407" s="5">
        <f t="shared" si="24"/>
        <v>16.677089639999998</v>
      </c>
      <c r="H407" s="5">
        <f t="shared" si="25"/>
        <v>-7.9932891399999999</v>
      </c>
      <c r="I407" s="5">
        <f t="shared" si="26"/>
        <v>0</v>
      </c>
      <c r="J407" s="6">
        <f>-Data!$B$1*Geom!A407*Geom!B407/Data!$B$4</f>
        <v>-4.4352</v>
      </c>
      <c r="K407" s="6">
        <v>0</v>
      </c>
      <c r="L407" s="6">
        <f>Data!$B$1*(Geom!B407^2-Data!$B$8^2)/(2*Data!$B$4)</f>
        <v>2.0592000000000001</v>
      </c>
      <c r="M407" s="6">
        <f>(1/Data!$B$2)*(Geom!J407-Data!$B$3*Geom!K407)</f>
        <v>-1.1088000000000001E-3</v>
      </c>
      <c r="N407" s="6">
        <f>(1/Data!$B$2)*(Geom!K407-Data!$B$3*Geom!J407)</f>
        <v>3.3263999999999999E-4</v>
      </c>
      <c r="O407" s="6">
        <f>Geom!L407/Data!$B$6</f>
        <v>1.3384800000000002E-3</v>
      </c>
      <c r="P407" s="6">
        <f t="shared" si="27"/>
        <v>3.8369738880000004E-3</v>
      </c>
    </row>
    <row r="408" spans="1:16" x14ac:dyDescent="0.25">
      <c r="A408" s="5">
        <v>16.5</v>
      </c>
      <c r="B408" s="5">
        <v>-6</v>
      </c>
      <c r="C408" s="5">
        <v>0</v>
      </c>
      <c r="D408" s="5">
        <f>(Data!$B$1*Geom!B408/(6*Data!$B$2*Data!$B$4))*(3*(Data!$B$7^2-Geom!A408^2)+(2+Data!$B$3)*(Geom!B408^2-Data!$B$8^2))</f>
        <v>0.15150407999999999</v>
      </c>
      <c r="E408" s="5">
        <f>(Data!$B$1/(6*Data!$B$2*Data!$B$4))*(3*Data!$B$3*Geom!A408*Geom!B408^2+Geom!A408^3-3*Data!$B$7^2*Geom!A408+2*Data!$B$7^3+Data!$B$8^2*(4+5*Data!$B$3)*(Data!$B$7-Geom!A408))</f>
        <v>-0.99298025999999995</v>
      </c>
      <c r="F408" s="5">
        <v>0</v>
      </c>
      <c r="G408" s="5">
        <f t="shared" si="24"/>
        <v>16.651504079999999</v>
      </c>
      <c r="H408" s="5">
        <f t="shared" si="25"/>
        <v>-6.9929802599999995</v>
      </c>
      <c r="I408" s="5">
        <f t="shared" si="26"/>
        <v>0</v>
      </c>
      <c r="J408" s="6">
        <f>-Data!$B$1*Geom!A408*Geom!B408/Data!$B$4</f>
        <v>-3.8016000000000001</v>
      </c>
      <c r="K408" s="6">
        <v>0</v>
      </c>
      <c r="L408" s="6">
        <f>Data!$B$1*(Geom!B408^2-Data!$B$8^2)/(2*Data!$B$4)</f>
        <v>2.3088000000000002</v>
      </c>
      <c r="M408" s="6">
        <f>(1/Data!$B$2)*(Geom!J408-Data!$B$3*Geom!K408)</f>
        <v>-9.5040000000000001E-4</v>
      </c>
      <c r="N408" s="6">
        <f>(1/Data!$B$2)*(Geom!K408-Data!$B$3*Geom!J408)</f>
        <v>2.8511999999999998E-4</v>
      </c>
      <c r="O408" s="6">
        <f>Geom!L408/Data!$B$6</f>
        <v>1.5007200000000003E-3</v>
      </c>
      <c r="P408" s="6">
        <f t="shared" si="27"/>
        <v>3.5389514880000005E-3</v>
      </c>
    </row>
    <row r="409" spans="1:16" x14ac:dyDescent="0.25">
      <c r="A409" s="5">
        <v>16.5</v>
      </c>
      <c r="B409" s="5">
        <v>-5</v>
      </c>
      <c r="C409" s="5">
        <v>0</v>
      </c>
      <c r="D409" s="5">
        <f>(Data!$B$1*Geom!B409/(6*Data!$B$2*Data!$B$4))*(3*(Data!$B$7^2-Geom!A409^2)+(2+Data!$B$3)*(Geom!B409^2-Data!$B$8^2))</f>
        <v>0.126051</v>
      </c>
      <c r="E409" s="5">
        <f>(Data!$B$1/(6*Data!$B$2*Data!$B$4))*(3*Data!$B$3*Geom!A409*Geom!B409^2+Geom!A409^3-3*Data!$B$7^2*Geom!A409+2*Data!$B$7^3+Data!$B$8^2*(4+5*Data!$B$3)*(Data!$B$7-Geom!A409))</f>
        <v>-0.99271889999999996</v>
      </c>
      <c r="F409" s="5">
        <v>0</v>
      </c>
      <c r="G409" s="5">
        <f t="shared" si="24"/>
        <v>16.626051</v>
      </c>
      <c r="H409" s="5">
        <f t="shared" si="25"/>
        <v>-5.9927188999999998</v>
      </c>
      <c r="I409" s="5">
        <f t="shared" si="26"/>
        <v>0</v>
      </c>
      <c r="J409" s="6">
        <f>-Data!$B$1*Geom!A409*Geom!B409/Data!$B$4</f>
        <v>-3.1680000000000001</v>
      </c>
      <c r="K409" s="6">
        <v>0</v>
      </c>
      <c r="L409" s="6">
        <f>Data!$B$1*(Geom!B409^2-Data!$B$8^2)/(2*Data!$B$4)</f>
        <v>2.52</v>
      </c>
      <c r="M409" s="6">
        <f>(1/Data!$B$2)*(Geom!J409-Data!$B$3*Geom!K409)</f>
        <v>-7.9200000000000006E-4</v>
      </c>
      <c r="N409" s="6">
        <f>(1/Data!$B$2)*(Geom!K409-Data!$B$3*Geom!J409)</f>
        <v>2.376E-4</v>
      </c>
      <c r="O409" s="6">
        <f>Geom!L409/Data!$B$6</f>
        <v>1.6380000000000001E-3</v>
      </c>
      <c r="P409" s="6">
        <f t="shared" si="27"/>
        <v>3.3184080000000001E-3</v>
      </c>
    </row>
    <row r="410" spans="1:16" x14ac:dyDescent="0.25">
      <c r="A410" s="5">
        <v>16.5</v>
      </c>
      <c r="B410" s="5">
        <v>-4</v>
      </c>
      <c r="C410" s="5">
        <v>0</v>
      </c>
      <c r="D410" s="5">
        <f>(Data!$B$1*Geom!B410/(6*Data!$B$2*Data!$B$4))*(3*(Data!$B$7^2-Geom!A410^2)+(2+Data!$B$3)*(Geom!B410^2-Data!$B$8^2))</f>
        <v>0.10070831999999999</v>
      </c>
      <c r="E410" s="5">
        <f>(Data!$B$1/(6*Data!$B$2*Data!$B$4))*(3*Data!$B$3*Geom!A410*Geom!B410^2+Geom!A410^3-3*Data!$B$7^2*Geom!A410+2*Data!$B$7^3+Data!$B$8^2*(4+5*Data!$B$3)*(Data!$B$7-Geom!A410))</f>
        <v>-0.99250505999999994</v>
      </c>
      <c r="F410" s="5">
        <v>0</v>
      </c>
      <c r="G410" s="5">
        <f t="shared" si="24"/>
        <v>16.600708319999999</v>
      </c>
      <c r="H410" s="5">
        <f t="shared" si="25"/>
        <v>-4.9925050600000001</v>
      </c>
      <c r="I410" s="5">
        <f t="shared" si="26"/>
        <v>0</v>
      </c>
      <c r="J410" s="6">
        <f>-Data!$B$1*Geom!A410*Geom!B410/Data!$B$4</f>
        <v>-2.5344000000000002</v>
      </c>
      <c r="K410" s="6">
        <v>0</v>
      </c>
      <c r="L410" s="6">
        <f>Data!$B$1*(Geom!B410^2-Data!$B$8^2)/(2*Data!$B$4)</f>
        <v>2.6928000000000001</v>
      </c>
      <c r="M410" s="6">
        <f>(1/Data!$B$2)*(Geom!J410-Data!$B$3*Geom!K410)</f>
        <v>-6.3360000000000011E-4</v>
      </c>
      <c r="N410" s="6">
        <f>(1/Data!$B$2)*(Geom!K410-Data!$B$3*Geom!J410)</f>
        <v>1.9008E-4</v>
      </c>
      <c r="O410" s="6">
        <f>Geom!L410/Data!$B$6</f>
        <v>1.7503200000000001E-3</v>
      </c>
      <c r="P410" s="6">
        <f t="shared" si="27"/>
        <v>3.1595287680000004E-3</v>
      </c>
    </row>
    <row r="411" spans="1:16" x14ac:dyDescent="0.25">
      <c r="A411" s="5">
        <v>16.5</v>
      </c>
      <c r="B411" s="5">
        <v>-3</v>
      </c>
      <c r="C411" s="5">
        <v>0</v>
      </c>
      <c r="D411" s="5">
        <f>(Data!$B$1*Geom!B411/(6*Data!$B$2*Data!$B$4))*(3*(Data!$B$7^2-Geom!A411^2)+(2+Data!$B$3)*(Geom!B411^2-Data!$B$8^2))</f>
        <v>7.545396E-2</v>
      </c>
      <c r="E411" s="5">
        <f>(Data!$B$1/(6*Data!$B$2*Data!$B$4))*(3*Data!$B$3*Geom!A411*Geom!B411^2+Geom!A411^3-3*Data!$B$7^2*Geom!A411+2*Data!$B$7^3+Data!$B$8^2*(4+5*Data!$B$3)*(Data!$B$7-Geom!A411))</f>
        <v>-0.99233874</v>
      </c>
      <c r="F411" s="5">
        <v>0</v>
      </c>
      <c r="G411" s="5">
        <f t="shared" si="24"/>
        <v>16.575453960000001</v>
      </c>
      <c r="H411" s="5">
        <f t="shared" si="25"/>
        <v>-3.9923387400000001</v>
      </c>
      <c r="I411" s="5">
        <f t="shared" si="26"/>
        <v>0</v>
      </c>
      <c r="J411" s="6">
        <f>-Data!$B$1*Geom!A411*Geom!B411/Data!$B$4</f>
        <v>-1.9008</v>
      </c>
      <c r="K411" s="6">
        <v>0</v>
      </c>
      <c r="L411" s="6">
        <f>Data!$B$1*(Geom!B411^2-Data!$B$8^2)/(2*Data!$B$4)</f>
        <v>2.8272000000000004</v>
      </c>
      <c r="M411" s="6">
        <f>(1/Data!$B$2)*(Geom!J411-Data!$B$3*Geom!K411)</f>
        <v>-4.752E-4</v>
      </c>
      <c r="N411" s="6">
        <f>(1/Data!$B$2)*(Geom!K411-Data!$B$3*Geom!J411)</f>
        <v>1.4255999999999999E-4</v>
      </c>
      <c r="O411" s="6">
        <f>Geom!L411/Data!$B$6</f>
        <v>1.8376800000000004E-3</v>
      </c>
      <c r="P411" s="6">
        <f t="shared" si="27"/>
        <v>3.0493745280000006E-3</v>
      </c>
    </row>
    <row r="412" spans="1:16" x14ac:dyDescent="0.25">
      <c r="A412" s="5">
        <v>16.5</v>
      </c>
      <c r="B412" s="5">
        <v>-2</v>
      </c>
      <c r="C412" s="5">
        <v>0</v>
      </c>
      <c r="D412" s="5">
        <f>(Data!$B$1*Geom!B412/(6*Data!$B$2*Data!$B$4))*(3*(Data!$B$7^2-Geom!A412^2)+(2+Data!$B$3)*(Geom!B412^2-Data!$B$8^2))</f>
        <v>5.0265839999999999E-2</v>
      </c>
      <c r="E412" s="5">
        <f>(Data!$B$1/(6*Data!$B$2*Data!$B$4))*(3*Data!$B$3*Geom!A412*Geom!B412^2+Geom!A412^3-3*Data!$B$7^2*Geom!A412+2*Data!$B$7^3+Data!$B$8^2*(4+5*Data!$B$3)*(Data!$B$7-Geom!A412))</f>
        <v>-0.99221994000000002</v>
      </c>
      <c r="F412" s="5">
        <v>0</v>
      </c>
      <c r="G412" s="5">
        <f t="shared" si="24"/>
        <v>16.550265840000002</v>
      </c>
      <c r="H412" s="5">
        <f t="shared" si="25"/>
        <v>-2.99221994</v>
      </c>
      <c r="I412" s="5">
        <f t="shared" si="26"/>
        <v>0</v>
      </c>
      <c r="J412" s="6">
        <f>-Data!$B$1*Geom!A412*Geom!B412/Data!$B$4</f>
        <v>-1.2672000000000001</v>
      </c>
      <c r="K412" s="6">
        <v>0</v>
      </c>
      <c r="L412" s="6">
        <f>Data!$B$1*(Geom!B412^2-Data!$B$8^2)/(2*Data!$B$4)</f>
        <v>2.9232</v>
      </c>
      <c r="M412" s="6">
        <f>(1/Data!$B$2)*(Geom!J412-Data!$B$3*Geom!K412)</f>
        <v>-3.1680000000000006E-4</v>
      </c>
      <c r="N412" s="6">
        <f>(1/Data!$B$2)*(Geom!K412-Data!$B$3*Geom!J412)</f>
        <v>9.5039999999999998E-5</v>
      </c>
      <c r="O412" s="6">
        <f>Geom!L412/Data!$B$6</f>
        <v>1.9000800000000002E-3</v>
      </c>
      <c r="P412" s="6">
        <f t="shared" si="27"/>
        <v>2.9778814080000005E-3</v>
      </c>
    </row>
    <row r="413" spans="1:16" x14ac:dyDescent="0.25">
      <c r="A413" s="5">
        <v>16.5</v>
      </c>
      <c r="B413" s="5">
        <v>-1</v>
      </c>
      <c r="C413" s="5">
        <v>0</v>
      </c>
      <c r="D413" s="5">
        <f>(Data!$B$1*Geom!B413/(6*Data!$B$2*Data!$B$4))*(3*(Data!$B$7^2-Geom!A413^2)+(2+Data!$B$3)*(Geom!B413^2-Data!$B$8^2))</f>
        <v>2.5121879999999999E-2</v>
      </c>
      <c r="E413" s="5">
        <f>(Data!$B$1/(6*Data!$B$2*Data!$B$4))*(3*Data!$B$3*Geom!A413*Geom!B413^2+Geom!A413^3-3*Data!$B$7^2*Geom!A413+2*Data!$B$7^3+Data!$B$8^2*(4+5*Data!$B$3)*(Data!$B$7-Geom!A413))</f>
        <v>-0.9921486599999999</v>
      </c>
      <c r="F413" s="5">
        <v>0</v>
      </c>
      <c r="G413" s="5">
        <f t="shared" si="24"/>
        <v>16.52512188</v>
      </c>
      <c r="H413" s="5">
        <f t="shared" si="25"/>
        <v>-1.9921486599999998</v>
      </c>
      <c r="I413" s="5">
        <f t="shared" si="26"/>
        <v>0</v>
      </c>
      <c r="J413" s="6">
        <f>-Data!$B$1*Geom!A413*Geom!B413/Data!$B$4</f>
        <v>-0.63360000000000005</v>
      </c>
      <c r="K413" s="6">
        <v>0</v>
      </c>
      <c r="L413" s="6">
        <f>Data!$B$1*(Geom!B413^2-Data!$B$8^2)/(2*Data!$B$4)</f>
        <v>2.9808000000000003</v>
      </c>
      <c r="M413" s="6">
        <f>(1/Data!$B$2)*(Geom!J413-Data!$B$3*Geom!K413)</f>
        <v>-1.5840000000000003E-4</v>
      </c>
      <c r="N413" s="6">
        <f>(1/Data!$B$2)*(Geom!K413-Data!$B$3*Geom!J413)</f>
        <v>4.7519999999999999E-5</v>
      </c>
      <c r="O413" s="6">
        <f>Geom!L413/Data!$B$6</f>
        <v>1.9375200000000003E-3</v>
      </c>
      <c r="P413" s="6">
        <f t="shared" si="27"/>
        <v>2.9378609280000011E-3</v>
      </c>
    </row>
    <row r="414" spans="1:16" x14ac:dyDescent="0.25">
      <c r="A414" s="5">
        <v>16.5</v>
      </c>
      <c r="B414" s="5">
        <v>2.5706799999999999E-11</v>
      </c>
      <c r="C414" s="5">
        <v>0</v>
      </c>
      <c r="D414" s="5">
        <f>(Data!$B$1*Geom!B414/(6*Data!$B$2*Data!$B$4))*(3*(Data!$B$7^2-Geom!A414^2)+(2+Data!$B$3)*(Geom!B414^2-Data!$B$8^2))</f>
        <v>-6.4570854376000003E-13</v>
      </c>
      <c r="E414" s="5">
        <f>(Data!$B$1/(6*Data!$B$2*Data!$B$4))*(3*Data!$B$3*Geom!A414*Geom!B414^2+Geom!A414^3-3*Data!$B$7^2*Geom!A414+2*Data!$B$7^3+Data!$B$8^2*(4+5*Data!$B$3)*(Data!$B$7-Geom!A414))</f>
        <v>-0.99212489999999998</v>
      </c>
      <c r="F414" s="5">
        <v>0</v>
      </c>
      <c r="G414" s="5">
        <f t="shared" si="24"/>
        <v>16.499999999999353</v>
      </c>
      <c r="H414" s="5">
        <f t="shared" si="25"/>
        <v>-0.99212489997429321</v>
      </c>
      <c r="I414" s="5">
        <f t="shared" si="26"/>
        <v>0</v>
      </c>
      <c r="J414" s="6">
        <f>-Data!$B$1*Geom!A414*Geom!B414/Data!$B$4</f>
        <v>1.628782848E-11</v>
      </c>
      <c r="K414" s="6">
        <v>0</v>
      </c>
      <c r="L414" s="6">
        <f>Data!$B$1*(Geom!B414^2-Data!$B$8^2)/(2*Data!$B$4)</f>
        <v>3</v>
      </c>
      <c r="M414" s="6">
        <f>(1/Data!$B$2)*(Geom!J414-Data!$B$3*Geom!K414)</f>
        <v>4.0719571200000005E-15</v>
      </c>
      <c r="N414" s="6">
        <f>(1/Data!$B$2)*(Geom!K414-Data!$B$3*Geom!J414)</f>
        <v>-1.221587136E-15</v>
      </c>
      <c r="O414" s="6">
        <f>Geom!L414/Data!$B$6</f>
        <v>1.9500000000000001E-3</v>
      </c>
      <c r="P414" s="6">
        <f t="shared" si="27"/>
        <v>2.9250000000000001E-3</v>
      </c>
    </row>
    <row r="415" spans="1:16" x14ac:dyDescent="0.25">
      <c r="A415" s="5">
        <v>16.5</v>
      </c>
      <c r="B415" s="5">
        <v>1</v>
      </c>
      <c r="C415" s="5">
        <v>0</v>
      </c>
      <c r="D415" s="5">
        <f>(Data!$B$1*Geom!B415/(6*Data!$B$2*Data!$B$4))*(3*(Data!$B$7^2-Geom!A415^2)+(2+Data!$B$3)*(Geom!B415^2-Data!$B$8^2))</f>
        <v>-2.5121879999999999E-2</v>
      </c>
      <c r="E415" s="5">
        <f>(Data!$B$1/(6*Data!$B$2*Data!$B$4))*(3*Data!$B$3*Geom!A415*Geom!B415^2+Geom!A415^3-3*Data!$B$7^2*Geom!A415+2*Data!$B$7^3+Data!$B$8^2*(4+5*Data!$B$3)*(Data!$B$7-Geom!A415))</f>
        <v>-0.9921486599999999</v>
      </c>
      <c r="F415" s="5">
        <v>0</v>
      </c>
      <c r="G415" s="5">
        <f t="shared" si="24"/>
        <v>16.47487812</v>
      </c>
      <c r="H415" s="5">
        <f t="shared" si="25"/>
        <v>7.8513400000000955E-3</v>
      </c>
      <c r="I415" s="5">
        <f t="shared" si="26"/>
        <v>0</v>
      </c>
      <c r="J415" s="6">
        <f>-Data!$B$1*Geom!A415*Geom!B415/Data!$B$4</f>
        <v>0.63360000000000005</v>
      </c>
      <c r="K415" s="6">
        <v>0</v>
      </c>
      <c r="L415" s="6">
        <f>Data!$B$1*(Geom!B415^2-Data!$B$8^2)/(2*Data!$B$4)</f>
        <v>2.9808000000000003</v>
      </c>
      <c r="M415" s="6">
        <f>(1/Data!$B$2)*(Geom!J415-Data!$B$3*Geom!K415)</f>
        <v>1.5840000000000003E-4</v>
      </c>
      <c r="N415" s="6">
        <f>(1/Data!$B$2)*(Geom!K415-Data!$B$3*Geom!J415)</f>
        <v>-4.7519999999999999E-5</v>
      </c>
      <c r="O415" s="6">
        <f>Geom!L415/Data!$B$6</f>
        <v>1.9375200000000003E-3</v>
      </c>
      <c r="P415" s="6">
        <f t="shared" si="27"/>
        <v>2.9378609280000011E-3</v>
      </c>
    </row>
    <row r="416" spans="1:16" x14ac:dyDescent="0.25">
      <c r="A416" s="5">
        <v>16.5</v>
      </c>
      <c r="B416" s="5">
        <v>2</v>
      </c>
      <c r="C416" s="5">
        <v>0</v>
      </c>
      <c r="D416" s="5">
        <f>(Data!$B$1*Geom!B416/(6*Data!$B$2*Data!$B$4))*(3*(Data!$B$7^2-Geom!A416^2)+(2+Data!$B$3)*(Geom!B416^2-Data!$B$8^2))</f>
        <v>-5.0265839999999999E-2</v>
      </c>
      <c r="E416" s="5">
        <f>(Data!$B$1/(6*Data!$B$2*Data!$B$4))*(3*Data!$B$3*Geom!A416*Geom!B416^2+Geom!A416^3-3*Data!$B$7^2*Geom!A416+2*Data!$B$7^3+Data!$B$8^2*(4+5*Data!$B$3)*(Data!$B$7-Geom!A416))</f>
        <v>-0.99221994000000002</v>
      </c>
      <c r="F416" s="5">
        <v>0</v>
      </c>
      <c r="G416" s="5">
        <f t="shared" si="24"/>
        <v>16.449734159999998</v>
      </c>
      <c r="H416" s="5">
        <f t="shared" si="25"/>
        <v>1.00778006</v>
      </c>
      <c r="I416" s="5">
        <f t="shared" si="26"/>
        <v>0</v>
      </c>
      <c r="J416" s="6">
        <f>-Data!$B$1*Geom!A416*Geom!B416/Data!$B$4</f>
        <v>1.2672000000000001</v>
      </c>
      <c r="K416" s="6">
        <v>0</v>
      </c>
      <c r="L416" s="6">
        <f>Data!$B$1*(Geom!B416^2-Data!$B$8^2)/(2*Data!$B$4)</f>
        <v>2.9232</v>
      </c>
      <c r="M416" s="6">
        <f>(1/Data!$B$2)*(Geom!J416-Data!$B$3*Geom!K416)</f>
        <v>3.1680000000000006E-4</v>
      </c>
      <c r="N416" s="6">
        <f>(1/Data!$B$2)*(Geom!K416-Data!$B$3*Geom!J416)</f>
        <v>-9.5039999999999998E-5</v>
      </c>
      <c r="O416" s="6">
        <f>Geom!L416/Data!$B$6</f>
        <v>1.9000800000000002E-3</v>
      </c>
      <c r="P416" s="6">
        <f t="shared" si="27"/>
        <v>2.9778814080000005E-3</v>
      </c>
    </row>
    <row r="417" spans="1:16" x14ac:dyDescent="0.25">
      <c r="A417" s="5">
        <v>16.5</v>
      </c>
      <c r="B417" s="5">
        <v>3</v>
      </c>
      <c r="C417" s="5">
        <v>0</v>
      </c>
      <c r="D417" s="5">
        <f>(Data!$B$1*Geom!B417/(6*Data!$B$2*Data!$B$4))*(3*(Data!$B$7^2-Geom!A417^2)+(2+Data!$B$3)*(Geom!B417^2-Data!$B$8^2))</f>
        <v>-7.545396E-2</v>
      </c>
      <c r="E417" s="5">
        <f>(Data!$B$1/(6*Data!$B$2*Data!$B$4))*(3*Data!$B$3*Geom!A417*Geom!B417^2+Geom!A417^3-3*Data!$B$7^2*Geom!A417+2*Data!$B$7^3+Data!$B$8^2*(4+5*Data!$B$3)*(Data!$B$7-Geom!A417))</f>
        <v>-0.99233874</v>
      </c>
      <c r="F417" s="5">
        <v>0</v>
      </c>
      <c r="G417" s="5">
        <f t="shared" si="24"/>
        <v>16.424546039999999</v>
      </c>
      <c r="H417" s="5">
        <f t="shared" si="25"/>
        <v>2.0076612599999999</v>
      </c>
      <c r="I417" s="5">
        <f t="shared" si="26"/>
        <v>0</v>
      </c>
      <c r="J417" s="6">
        <f>-Data!$B$1*Geom!A417*Geom!B417/Data!$B$4</f>
        <v>1.9008</v>
      </c>
      <c r="K417" s="6">
        <v>0</v>
      </c>
      <c r="L417" s="6">
        <f>Data!$B$1*(Geom!B417^2-Data!$B$8^2)/(2*Data!$B$4)</f>
        <v>2.8272000000000004</v>
      </c>
      <c r="M417" s="6">
        <f>(1/Data!$B$2)*(Geom!J417-Data!$B$3*Geom!K417)</f>
        <v>4.752E-4</v>
      </c>
      <c r="N417" s="6">
        <f>(1/Data!$B$2)*(Geom!K417-Data!$B$3*Geom!J417)</f>
        <v>-1.4255999999999999E-4</v>
      </c>
      <c r="O417" s="6">
        <f>Geom!L417/Data!$B$6</f>
        <v>1.8376800000000004E-3</v>
      </c>
      <c r="P417" s="6">
        <f t="shared" si="27"/>
        <v>3.0493745280000006E-3</v>
      </c>
    </row>
    <row r="418" spans="1:16" x14ac:dyDescent="0.25">
      <c r="A418" s="5">
        <v>16.5</v>
      </c>
      <c r="B418" s="5">
        <v>4</v>
      </c>
      <c r="C418" s="5">
        <v>0</v>
      </c>
      <c r="D418" s="5">
        <f>(Data!$B$1*Geom!B418/(6*Data!$B$2*Data!$B$4))*(3*(Data!$B$7^2-Geom!A418^2)+(2+Data!$B$3)*(Geom!B418^2-Data!$B$8^2))</f>
        <v>-0.10070831999999999</v>
      </c>
      <c r="E418" s="5">
        <f>(Data!$B$1/(6*Data!$B$2*Data!$B$4))*(3*Data!$B$3*Geom!A418*Geom!B418^2+Geom!A418^3-3*Data!$B$7^2*Geom!A418+2*Data!$B$7^3+Data!$B$8^2*(4+5*Data!$B$3)*(Data!$B$7-Geom!A418))</f>
        <v>-0.99250505999999994</v>
      </c>
      <c r="F418" s="5">
        <v>0</v>
      </c>
      <c r="G418" s="5">
        <f t="shared" si="24"/>
        <v>16.399291680000001</v>
      </c>
      <c r="H418" s="5">
        <f t="shared" si="25"/>
        <v>3.0074949399999999</v>
      </c>
      <c r="I418" s="5">
        <f t="shared" si="26"/>
        <v>0</v>
      </c>
      <c r="J418" s="6">
        <f>-Data!$B$1*Geom!A418*Geom!B418/Data!$B$4</f>
        <v>2.5344000000000002</v>
      </c>
      <c r="K418" s="6">
        <v>0</v>
      </c>
      <c r="L418" s="6">
        <f>Data!$B$1*(Geom!B418^2-Data!$B$8^2)/(2*Data!$B$4)</f>
        <v>2.6928000000000001</v>
      </c>
      <c r="M418" s="6">
        <f>(1/Data!$B$2)*(Geom!J418-Data!$B$3*Geom!K418)</f>
        <v>6.3360000000000011E-4</v>
      </c>
      <c r="N418" s="6">
        <f>(1/Data!$B$2)*(Geom!K418-Data!$B$3*Geom!J418)</f>
        <v>-1.9008E-4</v>
      </c>
      <c r="O418" s="6">
        <f>Geom!L418/Data!$B$6</f>
        <v>1.7503200000000001E-3</v>
      </c>
      <c r="P418" s="6">
        <f t="shared" si="27"/>
        <v>3.1595287680000004E-3</v>
      </c>
    </row>
    <row r="419" spans="1:16" x14ac:dyDescent="0.25">
      <c r="A419" s="5">
        <v>16.5</v>
      </c>
      <c r="B419" s="5">
        <v>5</v>
      </c>
      <c r="C419" s="5">
        <v>0</v>
      </c>
      <c r="D419" s="5">
        <f>(Data!$B$1*Geom!B419/(6*Data!$B$2*Data!$B$4))*(3*(Data!$B$7^2-Geom!A419^2)+(2+Data!$B$3)*(Geom!B419^2-Data!$B$8^2))</f>
        <v>-0.126051</v>
      </c>
      <c r="E419" s="5">
        <f>(Data!$B$1/(6*Data!$B$2*Data!$B$4))*(3*Data!$B$3*Geom!A419*Geom!B419^2+Geom!A419^3-3*Data!$B$7^2*Geom!A419+2*Data!$B$7^3+Data!$B$8^2*(4+5*Data!$B$3)*(Data!$B$7-Geom!A419))</f>
        <v>-0.99271889999999996</v>
      </c>
      <c r="F419" s="5">
        <v>0</v>
      </c>
      <c r="G419" s="5">
        <f t="shared" si="24"/>
        <v>16.373949</v>
      </c>
      <c r="H419" s="5">
        <f t="shared" si="25"/>
        <v>4.0072811000000002</v>
      </c>
      <c r="I419" s="5">
        <f t="shared" si="26"/>
        <v>0</v>
      </c>
      <c r="J419" s="6">
        <f>-Data!$B$1*Geom!A419*Geom!B419/Data!$B$4</f>
        <v>3.1680000000000001</v>
      </c>
      <c r="K419" s="6">
        <v>0</v>
      </c>
      <c r="L419" s="6">
        <f>Data!$B$1*(Geom!B419^2-Data!$B$8^2)/(2*Data!$B$4)</f>
        <v>2.52</v>
      </c>
      <c r="M419" s="6">
        <f>(1/Data!$B$2)*(Geom!J419-Data!$B$3*Geom!K419)</f>
        <v>7.9200000000000006E-4</v>
      </c>
      <c r="N419" s="6">
        <f>(1/Data!$B$2)*(Geom!K419-Data!$B$3*Geom!J419)</f>
        <v>-2.376E-4</v>
      </c>
      <c r="O419" s="6">
        <f>Geom!L419/Data!$B$6</f>
        <v>1.6380000000000001E-3</v>
      </c>
      <c r="P419" s="6">
        <f t="shared" si="27"/>
        <v>3.3184080000000001E-3</v>
      </c>
    </row>
    <row r="420" spans="1:16" x14ac:dyDescent="0.25">
      <c r="A420" s="5">
        <v>16.5</v>
      </c>
      <c r="B420" s="5">
        <v>6</v>
      </c>
      <c r="C420" s="5">
        <v>0</v>
      </c>
      <c r="D420" s="5">
        <f>(Data!$B$1*Geom!B420/(6*Data!$B$2*Data!$B$4))*(3*(Data!$B$7^2-Geom!A420^2)+(2+Data!$B$3)*(Geom!B420^2-Data!$B$8^2))</f>
        <v>-0.15150407999999999</v>
      </c>
      <c r="E420" s="5">
        <f>(Data!$B$1/(6*Data!$B$2*Data!$B$4))*(3*Data!$B$3*Geom!A420*Geom!B420^2+Geom!A420^3-3*Data!$B$7^2*Geom!A420+2*Data!$B$7^3+Data!$B$8^2*(4+5*Data!$B$3)*(Data!$B$7-Geom!A420))</f>
        <v>-0.99298025999999995</v>
      </c>
      <c r="F420" s="5">
        <v>0</v>
      </c>
      <c r="G420" s="5">
        <f t="shared" si="24"/>
        <v>16.348495920000001</v>
      </c>
      <c r="H420" s="5">
        <f t="shared" si="25"/>
        <v>5.0070197400000005</v>
      </c>
      <c r="I420" s="5">
        <f t="shared" si="26"/>
        <v>0</v>
      </c>
      <c r="J420" s="6">
        <f>-Data!$B$1*Geom!A420*Geom!B420/Data!$B$4</f>
        <v>3.8016000000000001</v>
      </c>
      <c r="K420" s="6">
        <v>0</v>
      </c>
      <c r="L420" s="6">
        <f>Data!$B$1*(Geom!B420^2-Data!$B$8^2)/(2*Data!$B$4)</f>
        <v>2.3088000000000002</v>
      </c>
      <c r="M420" s="6">
        <f>(1/Data!$B$2)*(Geom!J420-Data!$B$3*Geom!K420)</f>
        <v>9.5040000000000001E-4</v>
      </c>
      <c r="N420" s="6">
        <f>(1/Data!$B$2)*(Geom!K420-Data!$B$3*Geom!J420)</f>
        <v>-2.8511999999999998E-4</v>
      </c>
      <c r="O420" s="6">
        <f>Geom!L420/Data!$B$6</f>
        <v>1.5007200000000003E-3</v>
      </c>
      <c r="P420" s="6">
        <f t="shared" si="27"/>
        <v>3.5389514880000005E-3</v>
      </c>
    </row>
    <row r="421" spans="1:16" x14ac:dyDescent="0.25">
      <c r="A421" s="5">
        <v>16.5</v>
      </c>
      <c r="B421" s="5">
        <v>7</v>
      </c>
      <c r="C421" s="5">
        <v>0</v>
      </c>
      <c r="D421" s="5">
        <f>(Data!$B$1*Geom!B421/(6*Data!$B$2*Data!$B$4))*(3*(Data!$B$7^2-Geom!A421^2)+(2+Data!$B$3)*(Geom!B421^2-Data!$B$8^2))</f>
        <v>-0.17708963999999999</v>
      </c>
      <c r="E421" s="5">
        <f>(Data!$B$1/(6*Data!$B$2*Data!$B$4))*(3*Data!$B$3*Geom!A421*Geom!B421^2+Geom!A421^3-3*Data!$B$7^2*Geom!A421+2*Data!$B$7^3+Data!$B$8^2*(4+5*Data!$B$3)*(Data!$B$7-Geom!A421))</f>
        <v>-0.99328914000000001</v>
      </c>
      <c r="F421" s="5">
        <v>0</v>
      </c>
      <c r="G421" s="5">
        <f t="shared" si="24"/>
        <v>16.322910360000002</v>
      </c>
      <c r="H421" s="5">
        <f t="shared" si="25"/>
        <v>6.0067108600000001</v>
      </c>
      <c r="I421" s="5">
        <f t="shared" si="26"/>
        <v>0</v>
      </c>
      <c r="J421" s="6">
        <f>-Data!$B$1*Geom!A421*Geom!B421/Data!$B$4</f>
        <v>4.4352</v>
      </c>
      <c r="K421" s="6">
        <v>0</v>
      </c>
      <c r="L421" s="6">
        <f>Data!$B$1*(Geom!B421^2-Data!$B$8^2)/(2*Data!$B$4)</f>
        <v>2.0592000000000001</v>
      </c>
      <c r="M421" s="6">
        <f>(1/Data!$B$2)*(Geom!J421-Data!$B$3*Geom!K421)</f>
        <v>1.1088000000000001E-3</v>
      </c>
      <c r="N421" s="6">
        <f>(1/Data!$B$2)*(Geom!K421-Data!$B$3*Geom!J421)</f>
        <v>-3.3263999999999999E-4</v>
      </c>
      <c r="O421" s="6">
        <f>Geom!L421/Data!$B$6</f>
        <v>1.3384800000000002E-3</v>
      </c>
      <c r="P421" s="6">
        <f t="shared" si="27"/>
        <v>3.8369738880000004E-3</v>
      </c>
    </row>
    <row r="422" spans="1:16" x14ac:dyDescent="0.25">
      <c r="A422" s="5">
        <v>16.5</v>
      </c>
      <c r="B422" s="5">
        <v>8</v>
      </c>
      <c r="C422" s="5">
        <v>0</v>
      </c>
      <c r="D422" s="5">
        <f>(Data!$B$1*Geom!B422/(6*Data!$B$2*Data!$B$4))*(3*(Data!$B$7^2-Geom!A422^2)+(2+Data!$B$3)*(Geom!B422^2-Data!$B$8^2))</f>
        <v>-0.20282976</v>
      </c>
      <c r="E422" s="5">
        <f>(Data!$B$1/(6*Data!$B$2*Data!$B$4))*(3*Data!$B$3*Geom!A422*Geom!B422^2+Geom!A422^3-3*Data!$B$7^2*Geom!A422+2*Data!$B$7^3+Data!$B$8^2*(4+5*Data!$B$3)*(Data!$B$7-Geom!A422))</f>
        <v>-0.99364553999999994</v>
      </c>
      <c r="F422" s="5">
        <v>0</v>
      </c>
      <c r="G422" s="5">
        <f t="shared" si="24"/>
        <v>16.29717024</v>
      </c>
      <c r="H422" s="5">
        <f t="shared" si="25"/>
        <v>7.0063544599999998</v>
      </c>
      <c r="I422" s="5">
        <f t="shared" si="26"/>
        <v>0</v>
      </c>
      <c r="J422" s="6">
        <f>-Data!$B$1*Geom!A422*Geom!B422/Data!$B$4</f>
        <v>5.0688000000000004</v>
      </c>
      <c r="K422" s="6">
        <v>0</v>
      </c>
      <c r="L422" s="6">
        <f>Data!$B$1*(Geom!B422^2-Data!$B$8^2)/(2*Data!$B$4)</f>
        <v>1.7712000000000001</v>
      </c>
      <c r="M422" s="6">
        <f>(1/Data!$B$2)*(Geom!J422-Data!$B$3*Geom!K422)</f>
        <v>1.2672000000000002E-3</v>
      </c>
      <c r="N422" s="6">
        <f>(1/Data!$B$2)*(Geom!K422-Data!$B$3*Geom!J422)</f>
        <v>-3.8015999999999999E-4</v>
      </c>
      <c r="O422" s="6">
        <f>Geom!L422/Data!$B$6</f>
        <v>1.1512800000000002E-3</v>
      </c>
      <c r="P422" s="6">
        <f t="shared" si="27"/>
        <v>4.231165248000001E-3</v>
      </c>
    </row>
    <row r="423" spans="1:16" x14ac:dyDescent="0.25">
      <c r="A423" s="5">
        <v>16.5</v>
      </c>
      <c r="B423" s="5">
        <v>9</v>
      </c>
      <c r="C423" s="5">
        <v>0</v>
      </c>
      <c r="D423" s="5">
        <f>(Data!$B$1*Geom!B423/(6*Data!$B$2*Data!$B$4))*(3*(Data!$B$7^2-Geom!A423^2)+(2+Data!$B$3)*(Geom!B423^2-Data!$B$8^2))</f>
        <v>-0.22874651999999998</v>
      </c>
      <c r="E423" s="5">
        <f>(Data!$B$1/(6*Data!$B$2*Data!$B$4))*(3*Data!$B$3*Geom!A423*Geom!B423^2+Geom!A423^3-3*Data!$B$7^2*Geom!A423+2*Data!$B$7^3+Data!$B$8^2*(4+5*Data!$B$3)*(Data!$B$7-Geom!A423))</f>
        <v>-0.99404945999999994</v>
      </c>
      <c r="F423" s="5">
        <v>0</v>
      </c>
      <c r="G423" s="5">
        <f t="shared" si="24"/>
        <v>16.271253479999999</v>
      </c>
      <c r="H423" s="5">
        <f t="shared" si="25"/>
        <v>8.0059505400000006</v>
      </c>
      <c r="I423" s="5">
        <f t="shared" si="26"/>
        <v>0</v>
      </c>
      <c r="J423" s="6">
        <f>-Data!$B$1*Geom!A423*Geom!B423/Data!$B$4</f>
        <v>5.7023999999999999</v>
      </c>
      <c r="K423" s="6">
        <v>0</v>
      </c>
      <c r="L423" s="6">
        <f>Data!$B$1*(Geom!B423^2-Data!$B$8^2)/(2*Data!$B$4)</f>
        <v>1.4448000000000001</v>
      </c>
      <c r="M423" s="6">
        <f>(1/Data!$B$2)*(Geom!J423-Data!$B$3*Geom!K423)</f>
        <v>1.4256E-3</v>
      </c>
      <c r="N423" s="6">
        <f>(1/Data!$B$2)*(Geom!K423-Data!$B$3*Geom!J423)</f>
        <v>-4.2768E-4</v>
      </c>
      <c r="O423" s="6">
        <f>Geom!L423/Data!$B$6</f>
        <v>9.391200000000001E-4</v>
      </c>
      <c r="P423" s="6">
        <f t="shared" si="27"/>
        <v>4.7430910080000005E-3</v>
      </c>
    </row>
    <row r="424" spans="1:16" x14ac:dyDescent="0.25">
      <c r="A424" s="5">
        <v>16.5</v>
      </c>
      <c r="B424" s="5">
        <v>10</v>
      </c>
      <c r="C424" s="5">
        <v>0</v>
      </c>
      <c r="D424" s="5">
        <f>(Data!$B$1*Geom!B424/(6*Data!$B$2*Data!$B$4))*(3*(Data!$B$7^2-Geom!A424^2)+(2+Data!$B$3)*(Geom!B424^2-Data!$B$8^2))</f>
        <v>-0.25486199999999998</v>
      </c>
      <c r="E424" s="5">
        <f>(Data!$B$1/(6*Data!$B$2*Data!$B$4))*(3*Data!$B$3*Geom!A424*Geom!B424^2+Geom!A424^3-3*Data!$B$7^2*Geom!A424+2*Data!$B$7^3+Data!$B$8^2*(4+5*Data!$B$3)*(Data!$B$7-Geom!A424))</f>
        <v>-0.99450089999999991</v>
      </c>
      <c r="F424" s="5">
        <v>0</v>
      </c>
      <c r="G424" s="5">
        <f t="shared" si="24"/>
        <v>16.245138000000001</v>
      </c>
      <c r="H424" s="5">
        <f t="shared" si="25"/>
        <v>9.0054990999999998</v>
      </c>
      <c r="I424" s="5">
        <f t="shared" si="26"/>
        <v>0</v>
      </c>
      <c r="J424" s="6">
        <f>-Data!$B$1*Geom!A424*Geom!B424/Data!$B$4</f>
        <v>6.3360000000000003</v>
      </c>
      <c r="K424" s="6">
        <v>0</v>
      </c>
      <c r="L424" s="6">
        <f>Data!$B$1*(Geom!B424^2-Data!$B$8^2)/(2*Data!$B$4)</f>
        <v>1.08</v>
      </c>
      <c r="M424" s="6">
        <f>(1/Data!$B$2)*(Geom!J424-Data!$B$3*Geom!K424)</f>
        <v>1.5840000000000001E-3</v>
      </c>
      <c r="N424" s="6">
        <f>(1/Data!$B$2)*(Geom!K424-Data!$B$3*Geom!J424)</f>
        <v>-4.752E-4</v>
      </c>
      <c r="O424" s="6">
        <f>Geom!L424/Data!$B$6</f>
        <v>7.0200000000000015E-4</v>
      </c>
      <c r="P424" s="6">
        <f t="shared" si="27"/>
        <v>5.3971920000000012E-3</v>
      </c>
    </row>
    <row r="425" spans="1:16" x14ac:dyDescent="0.25">
      <c r="A425" s="5">
        <v>16.5</v>
      </c>
      <c r="B425" s="5">
        <v>11</v>
      </c>
      <c r="C425" s="5">
        <v>0</v>
      </c>
      <c r="D425" s="5">
        <f>(Data!$B$1*Geom!B425/(6*Data!$B$2*Data!$B$4))*(3*(Data!$B$7^2-Geom!A425^2)+(2+Data!$B$3)*(Geom!B425^2-Data!$B$8^2))</f>
        <v>-0.28119828000000002</v>
      </c>
      <c r="E425" s="5">
        <f>(Data!$B$1/(6*Data!$B$2*Data!$B$4))*(3*Data!$B$3*Geom!A425*Geom!B425^2+Geom!A425^3-3*Data!$B$7^2*Geom!A425+2*Data!$B$7^3+Data!$B$8^2*(4+5*Data!$B$3)*(Data!$B$7-Geom!A425))</f>
        <v>-0.99499985999999996</v>
      </c>
      <c r="F425" s="5">
        <v>0</v>
      </c>
      <c r="G425" s="5">
        <f t="shared" si="24"/>
        <v>16.218801719999998</v>
      </c>
      <c r="H425" s="5">
        <f t="shared" si="25"/>
        <v>10.00500014</v>
      </c>
      <c r="I425" s="5">
        <f t="shared" si="26"/>
        <v>0</v>
      </c>
      <c r="J425" s="6">
        <f>-Data!$B$1*Geom!A425*Geom!B425/Data!$B$4</f>
        <v>6.9696000000000007</v>
      </c>
      <c r="K425" s="6">
        <v>0</v>
      </c>
      <c r="L425" s="6">
        <f>Data!$B$1*(Geom!B425^2-Data!$B$8^2)/(2*Data!$B$4)</f>
        <v>0.67680000000000007</v>
      </c>
      <c r="M425" s="6">
        <f>(1/Data!$B$2)*(Geom!J425-Data!$B$3*Geom!K425)</f>
        <v>1.7424000000000003E-3</v>
      </c>
      <c r="N425" s="6">
        <f>(1/Data!$B$2)*(Geom!K425-Data!$B$3*Geom!J425)</f>
        <v>-5.2272000000000006E-4</v>
      </c>
      <c r="O425" s="6">
        <f>Geom!L425/Data!$B$6</f>
        <v>4.3992000000000006E-4</v>
      </c>
      <c r="P425" s="6">
        <f t="shared" si="27"/>
        <v>6.2207844480000008E-3</v>
      </c>
    </row>
    <row r="426" spans="1:16" x14ac:dyDescent="0.25">
      <c r="A426" s="5">
        <v>16.5</v>
      </c>
      <c r="B426" s="5">
        <v>12</v>
      </c>
      <c r="C426" s="5">
        <v>0</v>
      </c>
      <c r="D426" s="5">
        <f>(Data!$B$1*Geom!B426/(6*Data!$B$2*Data!$B$4))*(3*(Data!$B$7^2-Geom!A426^2)+(2+Data!$B$3)*(Geom!B426^2-Data!$B$8^2))</f>
        <v>-0.30777744000000001</v>
      </c>
      <c r="E426" s="5">
        <f>(Data!$B$1/(6*Data!$B$2*Data!$B$4))*(3*Data!$B$3*Geom!A426*Geom!B426^2+Geom!A426^3-3*Data!$B$7^2*Geom!A426+2*Data!$B$7^3+Data!$B$8^2*(4+5*Data!$B$3)*(Data!$B$7-Geom!A426))</f>
        <v>-0.99554633999999997</v>
      </c>
      <c r="F426" s="5">
        <v>0</v>
      </c>
      <c r="G426" s="5">
        <f t="shared" si="24"/>
        <v>16.192222560000001</v>
      </c>
      <c r="H426" s="5">
        <f t="shared" si="25"/>
        <v>11.004453659999999</v>
      </c>
      <c r="I426" s="5">
        <f t="shared" si="26"/>
        <v>0</v>
      </c>
      <c r="J426" s="6">
        <f>-Data!$B$1*Geom!A426*Geom!B426/Data!$B$4</f>
        <v>7.6032000000000002</v>
      </c>
      <c r="K426" s="6">
        <v>0</v>
      </c>
      <c r="L426" s="6">
        <f>Data!$B$1*(Geom!B426^2-Data!$B$8^2)/(2*Data!$B$4)</f>
        <v>0.23520000000000002</v>
      </c>
      <c r="M426" s="6">
        <f>(1/Data!$B$2)*(Geom!J426-Data!$B$3*Geom!K426)</f>
        <v>1.9008E-3</v>
      </c>
      <c r="N426" s="6">
        <f>(1/Data!$B$2)*(Geom!K426-Data!$B$3*Geom!J426)</f>
        <v>-5.7023999999999996E-4</v>
      </c>
      <c r="O426" s="6">
        <f>Geom!L426/Data!$B$6</f>
        <v>1.5288000000000001E-4</v>
      </c>
      <c r="P426" s="6">
        <f t="shared" si="27"/>
        <v>7.2440599680000002E-3</v>
      </c>
    </row>
    <row r="427" spans="1:16" x14ac:dyDescent="0.25">
      <c r="A427" s="5">
        <v>17.5</v>
      </c>
      <c r="B427" s="5">
        <v>-12</v>
      </c>
      <c r="C427" s="5">
        <v>0</v>
      </c>
      <c r="D427" s="5">
        <f>(Data!$B$1*Geom!B427/(6*Data!$B$2*Data!$B$4))*(3*(Data!$B$7^2-Geom!A427^2)+(2+Data!$B$3)*(Geom!B427^2-Data!$B$8^2))</f>
        <v>0.30581903999999999</v>
      </c>
      <c r="E427" s="5">
        <f>(Data!$B$1/(6*Data!$B$2*Data!$B$4))*(3*Data!$B$3*Geom!A427*Geom!B427^2+Geom!A427^3-3*Data!$B$7^2*Geom!A427+2*Data!$B$7^3+Data!$B$8^2*(4+5*Data!$B$3)*(Data!$B$7-Geom!A427))</f>
        <v>-0.96876629999999997</v>
      </c>
      <c r="F427" s="5">
        <v>0</v>
      </c>
      <c r="G427" s="5">
        <f t="shared" si="24"/>
        <v>17.805819039999999</v>
      </c>
      <c r="H427" s="5">
        <f t="shared" si="25"/>
        <v>-12.9687663</v>
      </c>
      <c r="I427" s="5">
        <f t="shared" si="26"/>
        <v>0</v>
      </c>
      <c r="J427" s="6">
        <f>-Data!$B$1*Geom!A427*Geom!B427/Data!$B$4</f>
        <v>-8.0640000000000001</v>
      </c>
      <c r="K427" s="6">
        <v>0</v>
      </c>
      <c r="L427" s="6">
        <f>Data!$B$1*(Geom!B427^2-Data!$B$8^2)/(2*Data!$B$4)</f>
        <v>0.23520000000000002</v>
      </c>
      <c r="M427" s="6">
        <f>(1/Data!$B$2)*(Geom!J427-Data!$B$3*Geom!K427)</f>
        <v>-2.016E-3</v>
      </c>
      <c r="N427" s="6">
        <f>(1/Data!$B$2)*(Geom!K427-Data!$B$3*Geom!J427)</f>
        <v>6.0480000000000006E-4</v>
      </c>
      <c r="O427" s="6">
        <f>Geom!L427/Data!$B$6</f>
        <v>1.5288000000000001E-4</v>
      </c>
      <c r="P427" s="6">
        <f t="shared" si="27"/>
        <v>8.146490688E-3</v>
      </c>
    </row>
    <row r="428" spans="1:16" x14ac:dyDescent="0.25">
      <c r="A428" s="5">
        <v>17.5</v>
      </c>
      <c r="B428" s="5">
        <v>-11</v>
      </c>
      <c r="C428" s="5">
        <v>0</v>
      </c>
      <c r="D428" s="5">
        <f>(Data!$B$1*Geom!B428/(6*Data!$B$2*Data!$B$4))*(3*(Data!$B$7^2-Geom!A428^2)+(2+Data!$B$3)*(Geom!B428^2-Data!$B$8^2))</f>
        <v>0.27940308000000003</v>
      </c>
      <c r="E428" s="5">
        <f>(Data!$B$1/(6*Data!$B$2*Data!$B$4))*(3*Data!$B$3*Geom!A428*Geom!B428^2+Geom!A428^3-3*Data!$B$7^2*Geom!A428+2*Data!$B$7^3+Data!$B$8^2*(4+5*Data!$B$3)*(Data!$B$7-Geom!A428))</f>
        <v>-0.96818669999999996</v>
      </c>
      <c r="F428" s="5">
        <v>0</v>
      </c>
      <c r="G428" s="5">
        <f t="shared" si="24"/>
        <v>17.779403080000002</v>
      </c>
      <c r="H428" s="5">
        <f t="shared" si="25"/>
        <v>-11.9681867</v>
      </c>
      <c r="I428" s="5">
        <f t="shared" si="26"/>
        <v>0</v>
      </c>
      <c r="J428" s="6">
        <f>-Data!$B$1*Geom!A428*Geom!B428/Data!$B$4</f>
        <v>-7.3920000000000003</v>
      </c>
      <c r="K428" s="6">
        <v>0</v>
      </c>
      <c r="L428" s="6">
        <f>Data!$B$1*(Geom!B428^2-Data!$B$8^2)/(2*Data!$B$4)</f>
        <v>0.67680000000000007</v>
      </c>
      <c r="M428" s="6">
        <f>(1/Data!$B$2)*(Geom!J428-Data!$B$3*Geom!K428)</f>
        <v>-1.848E-3</v>
      </c>
      <c r="N428" s="6">
        <f>(1/Data!$B$2)*(Geom!K428-Data!$B$3*Geom!J428)</f>
        <v>5.5440000000000003E-4</v>
      </c>
      <c r="O428" s="6">
        <f>Geom!L428/Data!$B$6</f>
        <v>4.3992000000000006E-4</v>
      </c>
      <c r="P428" s="6">
        <f t="shared" si="27"/>
        <v>6.9790769280000005E-3</v>
      </c>
    </row>
    <row r="429" spans="1:16" x14ac:dyDescent="0.25">
      <c r="A429" s="5">
        <v>17.5</v>
      </c>
      <c r="B429" s="5">
        <v>-10</v>
      </c>
      <c r="C429" s="5">
        <v>0</v>
      </c>
      <c r="D429" s="5">
        <f>(Data!$B$1*Geom!B429/(6*Data!$B$2*Data!$B$4))*(3*(Data!$B$7^2-Geom!A429^2)+(2+Data!$B$3)*(Geom!B429^2-Data!$B$8^2))</f>
        <v>0.25323000000000001</v>
      </c>
      <c r="E429" s="5">
        <f>(Data!$B$1/(6*Data!$B$2*Data!$B$4))*(3*Data!$B$3*Geom!A429*Geom!B429^2+Geom!A429^3-3*Data!$B$7^2*Geom!A429+2*Data!$B$7^3+Data!$B$8^2*(4+5*Data!$B$3)*(Data!$B$7-Geom!A429))</f>
        <v>-0.96765749999999995</v>
      </c>
      <c r="F429" s="5">
        <v>0</v>
      </c>
      <c r="G429" s="5">
        <f t="shared" si="24"/>
        <v>17.753229999999999</v>
      </c>
      <c r="H429" s="5">
        <f t="shared" si="25"/>
        <v>-10.9676575</v>
      </c>
      <c r="I429" s="5">
        <f t="shared" si="26"/>
        <v>0</v>
      </c>
      <c r="J429" s="6">
        <f>-Data!$B$1*Geom!A429*Geom!B429/Data!$B$4</f>
        <v>-6.7200000000000006</v>
      </c>
      <c r="K429" s="6">
        <v>0</v>
      </c>
      <c r="L429" s="6">
        <f>Data!$B$1*(Geom!B429^2-Data!$B$8^2)/(2*Data!$B$4)</f>
        <v>1.08</v>
      </c>
      <c r="M429" s="6">
        <f>(1/Data!$B$2)*(Geom!J429-Data!$B$3*Geom!K429)</f>
        <v>-1.6800000000000003E-3</v>
      </c>
      <c r="N429" s="6">
        <f>(1/Data!$B$2)*(Geom!K429-Data!$B$3*Geom!J429)</f>
        <v>5.04E-4</v>
      </c>
      <c r="O429" s="6">
        <f>Geom!L429/Data!$B$6</f>
        <v>7.0200000000000015E-4</v>
      </c>
      <c r="P429" s="6">
        <f t="shared" si="27"/>
        <v>6.0238800000000023E-3</v>
      </c>
    </row>
    <row r="430" spans="1:16" x14ac:dyDescent="0.25">
      <c r="A430" s="5">
        <v>17.5</v>
      </c>
      <c r="B430" s="5">
        <v>-9</v>
      </c>
      <c r="C430" s="5">
        <v>0</v>
      </c>
      <c r="D430" s="5">
        <f>(Data!$B$1*Geom!B430/(6*Data!$B$2*Data!$B$4))*(3*(Data!$B$7^2-Geom!A430^2)+(2+Data!$B$3)*(Geom!B430^2-Data!$B$8^2))</f>
        <v>0.22727771999999999</v>
      </c>
      <c r="E430" s="5">
        <f>(Data!$B$1/(6*Data!$B$2*Data!$B$4))*(3*Data!$B$3*Geom!A430*Geom!B430^2+Geom!A430^3-3*Data!$B$7^2*Geom!A430+2*Data!$B$7^3+Data!$B$8^2*(4+5*Data!$B$3)*(Data!$B$7-Geom!A430))</f>
        <v>-0.96717869999999995</v>
      </c>
      <c r="F430" s="5">
        <v>0</v>
      </c>
      <c r="G430" s="5">
        <f t="shared" si="24"/>
        <v>17.72727772</v>
      </c>
      <c r="H430" s="5">
        <f t="shared" si="25"/>
        <v>-9.9671786999999998</v>
      </c>
      <c r="I430" s="5">
        <f t="shared" si="26"/>
        <v>0</v>
      </c>
      <c r="J430" s="6">
        <f>-Data!$B$1*Geom!A430*Geom!B430/Data!$B$4</f>
        <v>-6.048</v>
      </c>
      <c r="K430" s="6">
        <v>0</v>
      </c>
      <c r="L430" s="6">
        <f>Data!$B$1*(Geom!B430^2-Data!$B$8^2)/(2*Data!$B$4)</f>
        <v>1.4448000000000001</v>
      </c>
      <c r="M430" s="6">
        <f>(1/Data!$B$2)*(Geom!J430-Data!$B$3*Geom!K430)</f>
        <v>-1.5120000000000001E-3</v>
      </c>
      <c r="N430" s="6">
        <f>(1/Data!$B$2)*(Geom!K430-Data!$B$3*Geom!J430)</f>
        <v>4.5360000000000002E-4</v>
      </c>
      <c r="O430" s="6">
        <f>Geom!L430/Data!$B$6</f>
        <v>9.391200000000001E-4</v>
      </c>
      <c r="P430" s="6">
        <f t="shared" si="27"/>
        <v>5.2507082880000012E-3</v>
      </c>
    </row>
    <row r="431" spans="1:16" x14ac:dyDescent="0.25">
      <c r="A431" s="5">
        <v>17.5</v>
      </c>
      <c r="B431" s="5">
        <v>-8</v>
      </c>
      <c r="C431" s="5">
        <v>0</v>
      </c>
      <c r="D431" s="5">
        <f>(Data!$B$1*Geom!B431/(6*Data!$B$2*Data!$B$4))*(3*(Data!$B$7^2-Geom!A431^2)+(2+Data!$B$3)*(Geom!B431^2-Data!$B$8^2))</f>
        <v>0.20152416000000001</v>
      </c>
      <c r="E431" s="5">
        <f>(Data!$B$1/(6*Data!$B$2*Data!$B$4))*(3*Data!$B$3*Geom!A431*Geom!B431^2+Geom!A431^3-3*Data!$B$7^2*Geom!A431+2*Data!$B$7^3+Data!$B$8^2*(4+5*Data!$B$3)*(Data!$B$7-Geom!A431))</f>
        <v>-0.96675029999999995</v>
      </c>
      <c r="F431" s="5">
        <v>0</v>
      </c>
      <c r="G431" s="5">
        <f t="shared" si="24"/>
        <v>17.701524160000002</v>
      </c>
      <c r="H431" s="5">
        <f t="shared" si="25"/>
        <v>-8.9667502999999993</v>
      </c>
      <c r="I431" s="5">
        <f t="shared" si="26"/>
        <v>0</v>
      </c>
      <c r="J431" s="6">
        <f>-Data!$B$1*Geom!A431*Geom!B431/Data!$B$4</f>
        <v>-5.3760000000000003</v>
      </c>
      <c r="K431" s="6">
        <v>0</v>
      </c>
      <c r="L431" s="6">
        <f>Data!$B$1*(Geom!B431^2-Data!$B$8^2)/(2*Data!$B$4)</f>
        <v>1.7712000000000001</v>
      </c>
      <c r="M431" s="6">
        <f>(1/Data!$B$2)*(Geom!J431-Data!$B$3*Geom!K431)</f>
        <v>-1.3440000000000001E-3</v>
      </c>
      <c r="N431" s="6">
        <f>(1/Data!$B$2)*(Geom!K431-Data!$B$3*Geom!J431)</f>
        <v>4.0319999999999999E-4</v>
      </c>
      <c r="O431" s="6">
        <f>Geom!L431/Data!$B$6</f>
        <v>1.1512800000000002E-3</v>
      </c>
      <c r="P431" s="6">
        <f t="shared" si="27"/>
        <v>4.6322455680000013E-3</v>
      </c>
    </row>
    <row r="432" spans="1:16" x14ac:dyDescent="0.25">
      <c r="A432" s="5">
        <v>17.5</v>
      </c>
      <c r="B432" s="5">
        <v>-7</v>
      </c>
      <c r="C432" s="5">
        <v>0</v>
      </c>
      <c r="D432" s="5">
        <f>(Data!$B$1*Geom!B432/(6*Data!$B$2*Data!$B$4))*(3*(Data!$B$7^2-Geom!A432^2)+(2+Data!$B$3)*(Geom!B432^2-Data!$B$8^2))</f>
        <v>0.17594724</v>
      </c>
      <c r="E432" s="5">
        <f>(Data!$B$1/(6*Data!$B$2*Data!$B$4))*(3*Data!$B$3*Geom!A432*Geom!B432^2+Geom!A432^3-3*Data!$B$7^2*Geom!A432+2*Data!$B$7^3+Data!$B$8^2*(4+5*Data!$B$3)*(Data!$B$7-Geom!A432))</f>
        <v>-0.96637229999999996</v>
      </c>
      <c r="F432" s="5">
        <v>0</v>
      </c>
      <c r="G432" s="5">
        <f t="shared" si="24"/>
        <v>17.675947239999999</v>
      </c>
      <c r="H432" s="5">
        <f t="shared" si="25"/>
        <v>-7.9663722999999997</v>
      </c>
      <c r="I432" s="5">
        <f t="shared" si="26"/>
        <v>0</v>
      </c>
      <c r="J432" s="6">
        <f>-Data!$B$1*Geom!A432*Geom!B432/Data!$B$4</f>
        <v>-4.7040000000000006</v>
      </c>
      <c r="K432" s="6">
        <v>0</v>
      </c>
      <c r="L432" s="6">
        <f>Data!$B$1*(Geom!B432^2-Data!$B$8^2)/(2*Data!$B$4)</f>
        <v>2.0592000000000001</v>
      </c>
      <c r="M432" s="6">
        <f>(1/Data!$B$2)*(Geom!J432-Data!$B$3*Geom!K432)</f>
        <v>-1.1760000000000002E-3</v>
      </c>
      <c r="N432" s="6">
        <f>(1/Data!$B$2)*(Geom!K432-Data!$B$3*Geom!J432)</f>
        <v>3.5280000000000006E-4</v>
      </c>
      <c r="O432" s="6">
        <f>Geom!L432/Data!$B$6</f>
        <v>1.3384800000000002E-3</v>
      </c>
      <c r="P432" s="6">
        <f t="shared" si="27"/>
        <v>4.144051008000001E-3</v>
      </c>
    </row>
    <row r="433" spans="1:16" x14ac:dyDescent="0.25">
      <c r="A433" s="5">
        <v>17.5</v>
      </c>
      <c r="B433" s="5">
        <v>-6</v>
      </c>
      <c r="C433" s="5">
        <v>0</v>
      </c>
      <c r="D433" s="5">
        <f>(Data!$B$1*Geom!B433/(6*Data!$B$2*Data!$B$4))*(3*(Data!$B$7^2-Geom!A433^2)+(2+Data!$B$3)*(Geom!B433^2-Data!$B$8^2))</f>
        <v>0.15052488</v>
      </c>
      <c r="E433" s="5">
        <f>(Data!$B$1/(6*Data!$B$2*Data!$B$4))*(3*Data!$B$3*Geom!A433*Geom!B433^2+Geom!A433^3-3*Data!$B$7^2*Geom!A433+2*Data!$B$7^3+Data!$B$8^2*(4+5*Data!$B$3)*(Data!$B$7-Geom!A433))</f>
        <v>-0.96604469999999998</v>
      </c>
      <c r="F433" s="5">
        <v>0</v>
      </c>
      <c r="G433" s="5">
        <f t="shared" si="24"/>
        <v>17.650524879999999</v>
      </c>
      <c r="H433" s="5">
        <f t="shared" si="25"/>
        <v>-6.9660447000000003</v>
      </c>
      <c r="I433" s="5">
        <f t="shared" si="26"/>
        <v>0</v>
      </c>
      <c r="J433" s="6">
        <f>-Data!$B$1*Geom!A433*Geom!B433/Data!$B$4</f>
        <v>-4.032</v>
      </c>
      <c r="K433" s="6">
        <v>0</v>
      </c>
      <c r="L433" s="6">
        <f>Data!$B$1*(Geom!B433^2-Data!$B$8^2)/(2*Data!$B$4)</f>
        <v>2.3088000000000002</v>
      </c>
      <c r="M433" s="6">
        <f>(1/Data!$B$2)*(Geom!J433-Data!$B$3*Geom!K433)</f>
        <v>-1.008E-3</v>
      </c>
      <c r="N433" s="6">
        <f>(1/Data!$B$2)*(Geom!K433-Data!$B$3*Geom!J433)</f>
        <v>3.0240000000000003E-4</v>
      </c>
      <c r="O433" s="6">
        <f>Geom!L433/Data!$B$6</f>
        <v>1.5007200000000003E-3</v>
      </c>
      <c r="P433" s="6">
        <f t="shared" si="27"/>
        <v>3.764559168E-3</v>
      </c>
    </row>
    <row r="434" spans="1:16" x14ac:dyDescent="0.25">
      <c r="A434" s="5">
        <v>17.5</v>
      </c>
      <c r="B434" s="5">
        <v>-5</v>
      </c>
      <c r="C434" s="5">
        <v>0</v>
      </c>
      <c r="D434" s="5">
        <f>(Data!$B$1*Geom!B434/(6*Data!$B$2*Data!$B$4))*(3*(Data!$B$7^2-Geom!A434^2)+(2+Data!$B$3)*(Geom!B434^2-Data!$B$8^2))</f>
        <v>0.12523499999999999</v>
      </c>
      <c r="E434" s="5">
        <f>(Data!$B$1/(6*Data!$B$2*Data!$B$4))*(3*Data!$B$3*Geom!A434*Geom!B434^2+Geom!A434^3-3*Data!$B$7^2*Geom!A434+2*Data!$B$7^3+Data!$B$8^2*(4+5*Data!$B$3)*(Data!$B$7-Geom!A434))</f>
        <v>-0.9657675</v>
      </c>
      <c r="F434" s="5">
        <v>0</v>
      </c>
      <c r="G434" s="5">
        <f t="shared" si="24"/>
        <v>17.625235</v>
      </c>
      <c r="H434" s="5">
        <f t="shared" si="25"/>
        <v>-5.9657675000000001</v>
      </c>
      <c r="I434" s="5">
        <f t="shared" si="26"/>
        <v>0</v>
      </c>
      <c r="J434" s="6">
        <f>-Data!$B$1*Geom!A434*Geom!B434/Data!$B$4</f>
        <v>-3.3600000000000003</v>
      </c>
      <c r="K434" s="6">
        <v>0</v>
      </c>
      <c r="L434" s="6">
        <f>Data!$B$1*(Geom!B434^2-Data!$B$8^2)/(2*Data!$B$4)</f>
        <v>2.52</v>
      </c>
      <c r="M434" s="6">
        <f>(1/Data!$B$2)*(Geom!J434-Data!$B$3*Geom!K434)</f>
        <v>-8.4000000000000014E-4</v>
      </c>
      <c r="N434" s="6">
        <f>(1/Data!$B$2)*(Geom!K434-Data!$B$3*Geom!J434)</f>
        <v>2.52E-4</v>
      </c>
      <c r="O434" s="6">
        <f>Geom!L434/Data!$B$6</f>
        <v>1.6380000000000001E-3</v>
      </c>
      <c r="P434" s="6">
        <f t="shared" si="27"/>
        <v>3.4750800000000006E-3</v>
      </c>
    </row>
    <row r="435" spans="1:16" x14ac:dyDescent="0.25">
      <c r="A435" s="5">
        <v>17.5</v>
      </c>
      <c r="B435" s="5">
        <v>-4</v>
      </c>
      <c r="C435" s="5">
        <v>0</v>
      </c>
      <c r="D435" s="5">
        <f>(Data!$B$1*Geom!B435/(6*Data!$B$2*Data!$B$4))*(3*(Data!$B$7^2-Geom!A435^2)+(2+Data!$B$3)*(Geom!B435^2-Data!$B$8^2))</f>
        <v>0.10005552</v>
      </c>
      <c r="E435" s="5">
        <f>(Data!$B$1/(6*Data!$B$2*Data!$B$4))*(3*Data!$B$3*Geom!A435*Geom!B435^2+Geom!A435^3-3*Data!$B$7^2*Geom!A435+2*Data!$B$7^3+Data!$B$8^2*(4+5*Data!$B$3)*(Data!$B$7-Geom!A435))</f>
        <v>-0.96554069999999992</v>
      </c>
      <c r="F435" s="5">
        <v>0</v>
      </c>
      <c r="G435" s="5">
        <f t="shared" si="24"/>
        <v>17.600055520000002</v>
      </c>
      <c r="H435" s="5">
        <f t="shared" si="25"/>
        <v>-4.9655407</v>
      </c>
      <c r="I435" s="5">
        <f t="shared" si="26"/>
        <v>0</v>
      </c>
      <c r="J435" s="6">
        <f>-Data!$B$1*Geom!A435*Geom!B435/Data!$B$4</f>
        <v>-2.6880000000000002</v>
      </c>
      <c r="K435" s="6">
        <v>0</v>
      </c>
      <c r="L435" s="6">
        <f>Data!$B$1*(Geom!B435^2-Data!$B$8^2)/(2*Data!$B$4)</f>
        <v>2.6928000000000001</v>
      </c>
      <c r="M435" s="6">
        <f>(1/Data!$B$2)*(Geom!J435-Data!$B$3*Geom!K435)</f>
        <v>-6.7200000000000007E-4</v>
      </c>
      <c r="N435" s="6">
        <f>(1/Data!$B$2)*(Geom!K435-Data!$B$3*Geom!J435)</f>
        <v>2.0159999999999999E-4</v>
      </c>
      <c r="O435" s="6">
        <f>Geom!L435/Data!$B$6</f>
        <v>1.7503200000000001E-3</v>
      </c>
      <c r="P435" s="6">
        <f t="shared" si="27"/>
        <v>3.2597988480000005E-3</v>
      </c>
    </row>
    <row r="436" spans="1:16" x14ac:dyDescent="0.25">
      <c r="A436" s="5">
        <v>17.5</v>
      </c>
      <c r="B436" s="5">
        <v>-3</v>
      </c>
      <c r="C436" s="5">
        <v>0</v>
      </c>
      <c r="D436" s="5">
        <f>(Data!$B$1*Geom!B436/(6*Data!$B$2*Data!$B$4))*(3*(Data!$B$7^2-Geom!A436^2)+(2+Data!$B$3)*(Geom!B436^2-Data!$B$8^2))</f>
        <v>7.4964359999999994E-2</v>
      </c>
      <c r="E436" s="5">
        <f>(Data!$B$1/(6*Data!$B$2*Data!$B$4))*(3*Data!$B$3*Geom!A436*Geom!B436^2+Geom!A436^3-3*Data!$B$7^2*Geom!A436+2*Data!$B$7^3+Data!$B$8^2*(4+5*Data!$B$3)*(Data!$B$7-Geom!A436))</f>
        <v>-0.96536429999999995</v>
      </c>
      <c r="F436" s="5">
        <v>0</v>
      </c>
      <c r="G436" s="5">
        <f t="shared" si="24"/>
        <v>17.574964359999999</v>
      </c>
      <c r="H436" s="5">
        <f t="shared" si="25"/>
        <v>-3.9653643000000001</v>
      </c>
      <c r="I436" s="5">
        <f t="shared" si="26"/>
        <v>0</v>
      </c>
      <c r="J436" s="6">
        <f>-Data!$B$1*Geom!A436*Geom!B436/Data!$B$4</f>
        <v>-2.016</v>
      </c>
      <c r="K436" s="6">
        <v>0</v>
      </c>
      <c r="L436" s="6">
        <f>Data!$B$1*(Geom!B436^2-Data!$B$8^2)/(2*Data!$B$4)</f>
        <v>2.8272000000000004</v>
      </c>
      <c r="M436" s="6">
        <f>(1/Data!$B$2)*(Geom!J436-Data!$B$3*Geom!K436)</f>
        <v>-5.04E-4</v>
      </c>
      <c r="N436" s="6">
        <f>(1/Data!$B$2)*(Geom!K436-Data!$B$3*Geom!J436)</f>
        <v>1.5120000000000002E-4</v>
      </c>
      <c r="O436" s="6">
        <f>Geom!L436/Data!$B$6</f>
        <v>1.8376800000000004E-3</v>
      </c>
      <c r="P436" s="6">
        <f t="shared" si="27"/>
        <v>3.1057764480000006E-3</v>
      </c>
    </row>
    <row r="437" spans="1:16" x14ac:dyDescent="0.25">
      <c r="A437" s="5">
        <v>17.5</v>
      </c>
      <c r="B437" s="5">
        <v>-2</v>
      </c>
      <c r="C437" s="5">
        <v>0</v>
      </c>
      <c r="D437" s="5">
        <f>(Data!$B$1*Geom!B437/(6*Data!$B$2*Data!$B$4))*(3*(Data!$B$7^2-Geom!A437^2)+(2+Data!$B$3)*(Geom!B437^2-Data!$B$8^2))</f>
        <v>4.9939440000000002E-2</v>
      </c>
      <c r="E437" s="5">
        <f>(Data!$B$1/(6*Data!$B$2*Data!$B$4))*(3*Data!$B$3*Geom!A437*Geom!B437^2+Geom!A437^3-3*Data!$B$7^2*Geom!A437+2*Data!$B$7^3+Data!$B$8^2*(4+5*Data!$B$3)*(Data!$B$7-Geom!A437))</f>
        <v>-0.96523829999999999</v>
      </c>
      <c r="F437" s="5">
        <v>0</v>
      </c>
      <c r="G437" s="5">
        <f t="shared" si="24"/>
        <v>17.549939439999999</v>
      </c>
      <c r="H437" s="5">
        <f t="shared" si="25"/>
        <v>-2.9652383000000002</v>
      </c>
      <c r="I437" s="5">
        <f t="shared" si="26"/>
        <v>0</v>
      </c>
      <c r="J437" s="6">
        <f>-Data!$B$1*Geom!A437*Geom!B437/Data!$B$4</f>
        <v>-1.3440000000000001</v>
      </c>
      <c r="K437" s="6">
        <v>0</v>
      </c>
      <c r="L437" s="6">
        <f>Data!$B$1*(Geom!B437^2-Data!$B$8^2)/(2*Data!$B$4)</f>
        <v>2.9232</v>
      </c>
      <c r="M437" s="6">
        <f>(1/Data!$B$2)*(Geom!J437-Data!$B$3*Geom!K437)</f>
        <v>-3.3600000000000004E-4</v>
      </c>
      <c r="N437" s="6">
        <f>(1/Data!$B$2)*(Geom!K437-Data!$B$3*Geom!J437)</f>
        <v>1.008E-4</v>
      </c>
      <c r="O437" s="6">
        <f>Geom!L437/Data!$B$6</f>
        <v>1.9000800000000002E-3</v>
      </c>
      <c r="P437" s="6">
        <f t="shared" si="27"/>
        <v>3.0029489280000007E-3</v>
      </c>
    </row>
    <row r="438" spans="1:16" x14ac:dyDescent="0.25">
      <c r="A438" s="5">
        <v>17.5</v>
      </c>
      <c r="B438" s="5">
        <v>-1</v>
      </c>
      <c r="C438" s="5">
        <v>0</v>
      </c>
      <c r="D438" s="5">
        <f>(Data!$B$1*Geom!B438/(6*Data!$B$2*Data!$B$4))*(3*(Data!$B$7^2-Geom!A438^2)+(2+Data!$B$3)*(Geom!B438^2-Data!$B$8^2))</f>
        <v>2.4958679999999997E-2</v>
      </c>
      <c r="E438" s="5">
        <f>(Data!$B$1/(6*Data!$B$2*Data!$B$4))*(3*Data!$B$3*Geom!A438*Geom!B438^2+Geom!A438^3-3*Data!$B$7^2*Geom!A438+2*Data!$B$7^3+Data!$B$8^2*(4+5*Data!$B$3)*(Data!$B$7-Geom!A438))</f>
        <v>-0.96516269999999993</v>
      </c>
      <c r="F438" s="5">
        <v>0</v>
      </c>
      <c r="G438" s="5">
        <f t="shared" si="24"/>
        <v>17.524958680000001</v>
      </c>
      <c r="H438" s="5">
        <f t="shared" si="25"/>
        <v>-1.9651627</v>
      </c>
      <c r="I438" s="5">
        <f t="shared" si="26"/>
        <v>0</v>
      </c>
      <c r="J438" s="6">
        <f>-Data!$B$1*Geom!A438*Geom!B438/Data!$B$4</f>
        <v>-0.67200000000000004</v>
      </c>
      <c r="K438" s="6">
        <v>0</v>
      </c>
      <c r="L438" s="6">
        <f>Data!$B$1*(Geom!B438^2-Data!$B$8^2)/(2*Data!$B$4)</f>
        <v>2.9808000000000003</v>
      </c>
      <c r="M438" s="6">
        <f>(1/Data!$B$2)*(Geom!J438-Data!$B$3*Geom!K438)</f>
        <v>-1.6800000000000002E-4</v>
      </c>
      <c r="N438" s="6">
        <f>(1/Data!$B$2)*(Geom!K438-Data!$B$3*Geom!J438)</f>
        <v>5.0399999999999999E-5</v>
      </c>
      <c r="O438" s="6">
        <f>Geom!L438/Data!$B$6</f>
        <v>1.9375200000000003E-3</v>
      </c>
      <c r="P438" s="6">
        <f t="shared" si="27"/>
        <v>2.9441278080000011E-3</v>
      </c>
    </row>
    <row r="439" spans="1:16" x14ac:dyDescent="0.25">
      <c r="A439" s="5">
        <v>17.5</v>
      </c>
      <c r="B439" s="5">
        <v>2.4635399999999999E-11</v>
      </c>
      <c r="C439" s="5">
        <v>0</v>
      </c>
      <c r="D439" s="5">
        <f>(Data!$B$1*Geom!B439/(6*Data!$B$2*Data!$B$4))*(3*(Data!$B$7^2-Geom!A439^2)+(2+Data!$B$3)*(Geom!B439^2-Data!$B$8^2))</f>
        <v>-6.1477640700000005E-13</v>
      </c>
      <c r="E439" s="5">
        <f>(Data!$B$1/(6*Data!$B$2*Data!$B$4))*(3*Data!$B$3*Geom!A439*Geom!B439^2+Geom!A439^3-3*Data!$B$7^2*Geom!A439+2*Data!$B$7^3+Data!$B$8^2*(4+5*Data!$B$3)*(Data!$B$7-Geom!A439))</f>
        <v>-0.96513749999999998</v>
      </c>
      <c r="F439" s="5">
        <v>0</v>
      </c>
      <c r="G439" s="5">
        <f t="shared" si="24"/>
        <v>17.499999999999385</v>
      </c>
      <c r="H439" s="5">
        <f t="shared" si="25"/>
        <v>-0.96513749997536458</v>
      </c>
      <c r="I439" s="5">
        <f t="shared" si="26"/>
        <v>0</v>
      </c>
      <c r="J439" s="6">
        <f>-Data!$B$1*Geom!A439*Geom!B439/Data!$B$4</f>
        <v>1.6554988800000001E-11</v>
      </c>
      <c r="K439" s="6">
        <v>0</v>
      </c>
      <c r="L439" s="6">
        <f>Data!$B$1*(Geom!B439^2-Data!$B$8^2)/(2*Data!$B$4)</f>
        <v>3</v>
      </c>
      <c r="M439" s="6">
        <f>(1/Data!$B$2)*(Geom!J439-Data!$B$3*Geom!K439)</f>
        <v>4.1387472000000002E-15</v>
      </c>
      <c r="N439" s="6">
        <f>(1/Data!$B$2)*(Geom!K439-Data!$B$3*Geom!J439)</f>
        <v>-1.2416241600000001E-15</v>
      </c>
      <c r="O439" s="6">
        <f>Geom!L439/Data!$B$6</f>
        <v>1.9500000000000001E-3</v>
      </c>
      <c r="P439" s="6">
        <f t="shared" si="27"/>
        <v>2.9250000000000001E-3</v>
      </c>
    </row>
    <row r="440" spans="1:16" x14ac:dyDescent="0.25">
      <c r="A440" s="5">
        <v>17.5</v>
      </c>
      <c r="B440" s="5">
        <v>1</v>
      </c>
      <c r="C440" s="5">
        <v>0</v>
      </c>
      <c r="D440" s="5">
        <f>(Data!$B$1*Geom!B440/(6*Data!$B$2*Data!$B$4))*(3*(Data!$B$7^2-Geom!A440^2)+(2+Data!$B$3)*(Geom!B440^2-Data!$B$8^2))</f>
        <v>-2.4958679999999997E-2</v>
      </c>
      <c r="E440" s="5">
        <f>(Data!$B$1/(6*Data!$B$2*Data!$B$4))*(3*Data!$B$3*Geom!A440*Geom!B440^2+Geom!A440^3-3*Data!$B$7^2*Geom!A440+2*Data!$B$7^3+Data!$B$8^2*(4+5*Data!$B$3)*(Data!$B$7-Geom!A440))</f>
        <v>-0.96516269999999993</v>
      </c>
      <c r="F440" s="5">
        <v>0</v>
      </c>
      <c r="G440" s="5">
        <f t="shared" si="24"/>
        <v>17.475041319999999</v>
      </c>
      <c r="H440" s="5">
        <f t="shared" si="25"/>
        <v>3.4837300000000071E-2</v>
      </c>
      <c r="I440" s="5">
        <f t="shared" si="26"/>
        <v>0</v>
      </c>
      <c r="J440" s="6">
        <f>-Data!$B$1*Geom!A440*Geom!B440/Data!$B$4</f>
        <v>0.67200000000000004</v>
      </c>
      <c r="K440" s="6">
        <v>0</v>
      </c>
      <c r="L440" s="6">
        <f>Data!$B$1*(Geom!B440^2-Data!$B$8^2)/(2*Data!$B$4)</f>
        <v>2.9808000000000003</v>
      </c>
      <c r="M440" s="6">
        <f>(1/Data!$B$2)*(Geom!J440-Data!$B$3*Geom!K440)</f>
        <v>1.6800000000000002E-4</v>
      </c>
      <c r="N440" s="6">
        <f>(1/Data!$B$2)*(Geom!K440-Data!$B$3*Geom!J440)</f>
        <v>-5.0399999999999999E-5</v>
      </c>
      <c r="O440" s="6">
        <f>Geom!L440/Data!$B$6</f>
        <v>1.9375200000000003E-3</v>
      </c>
      <c r="P440" s="6">
        <f t="shared" si="27"/>
        <v>2.9441278080000011E-3</v>
      </c>
    </row>
    <row r="441" spans="1:16" x14ac:dyDescent="0.25">
      <c r="A441" s="5">
        <v>17.5</v>
      </c>
      <c r="B441" s="5">
        <v>2</v>
      </c>
      <c r="C441" s="5">
        <v>0</v>
      </c>
      <c r="D441" s="5">
        <f>(Data!$B$1*Geom!B441/(6*Data!$B$2*Data!$B$4))*(3*(Data!$B$7^2-Geom!A441^2)+(2+Data!$B$3)*(Geom!B441^2-Data!$B$8^2))</f>
        <v>-4.9939440000000002E-2</v>
      </c>
      <c r="E441" s="5">
        <f>(Data!$B$1/(6*Data!$B$2*Data!$B$4))*(3*Data!$B$3*Geom!A441*Geom!B441^2+Geom!A441^3-3*Data!$B$7^2*Geom!A441+2*Data!$B$7^3+Data!$B$8^2*(4+5*Data!$B$3)*(Data!$B$7-Geom!A441))</f>
        <v>-0.96523829999999999</v>
      </c>
      <c r="F441" s="5">
        <v>0</v>
      </c>
      <c r="G441" s="5">
        <f t="shared" si="24"/>
        <v>17.450060560000001</v>
      </c>
      <c r="H441" s="5">
        <f t="shared" si="25"/>
        <v>1.0347617</v>
      </c>
      <c r="I441" s="5">
        <f t="shared" si="26"/>
        <v>0</v>
      </c>
      <c r="J441" s="6">
        <f>-Data!$B$1*Geom!A441*Geom!B441/Data!$B$4</f>
        <v>1.3440000000000001</v>
      </c>
      <c r="K441" s="6">
        <v>0</v>
      </c>
      <c r="L441" s="6">
        <f>Data!$B$1*(Geom!B441^2-Data!$B$8^2)/(2*Data!$B$4)</f>
        <v>2.9232</v>
      </c>
      <c r="M441" s="6">
        <f>(1/Data!$B$2)*(Geom!J441-Data!$B$3*Geom!K441)</f>
        <v>3.3600000000000004E-4</v>
      </c>
      <c r="N441" s="6">
        <f>(1/Data!$B$2)*(Geom!K441-Data!$B$3*Geom!J441)</f>
        <v>-1.008E-4</v>
      </c>
      <c r="O441" s="6">
        <f>Geom!L441/Data!$B$6</f>
        <v>1.9000800000000002E-3</v>
      </c>
      <c r="P441" s="6">
        <f t="shared" si="27"/>
        <v>3.0029489280000007E-3</v>
      </c>
    </row>
    <row r="442" spans="1:16" x14ac:dyDescent="0.25">
      <c r="A442" s="5">
        <v>17.5</v>
      </c>
      <c r="B442" s="5">
        <v>3</v>
      </c>
      <c r="C442" s="5">
        <v>0</v>
      </c>
      <c r="D442" s="5">
        <f>(Data!$B$1*Geom!B442/(6*Data!$B$2*Data!$B$4))*(3*(Data!$B$7^2-Geom!A442^2)+(2+Data!$B$3)*(Geom!B442^2-Data!$B$8^2))</f>
        <v>-7.4964359999999994E-2</v>
      </c>
      <c r="E442" s="5">
        <f>(Data!$B$1/(6*Data!$B$2*Data!$B$4))*(3*Data!$B$3*Geom!A442*Geom!B442^2+Geom!A442^3-3*Data!$B$7^2*Geom!A442+2*Data!$B$7^3+Data!$B$8^2*(4+5*Data!$B$3)*(Data!$B$7-Geom!A442))</f>
        <v>-0.96536429999999995</v>
      </c>
      <c r="F442" s="5">
        <v>0</v>
      </c>
      <c r="G442" s="5">
        <f t="shared" si="24"/>
        <v>17.425035640000001</v>
      </c>
      <c r="H442" s="5">
        <f t="shared" si="25"/>
        <v>2.0346356999999999</v>
      </c>
      <c r="I442" s="5">
        <f t="shared" si="26"/>
        <v>0</v>
      </c>
      <c r="J442" s="6">
        <f>-Data!$B$1*Geom!A442*Geom!B442/Data!$B$4</f>
        <v>2.016</v>
      </c>
      <c r="K442" s="6">
        <v>0</v>
      </c>
      <c r="L442" s="6">
        <f>Data!$B$1*(Geom!B442^2-Data!$B$8^2)/(2*Data!$B$4)</f>
        <v>2.8272000000000004</v>
      </c>
      <c r="M442" s="6">
        <f>(1/Data!$B$2)*(Geom!J442-Data!$B$3*Geom!K442)</f>
        <v>5.04E-4</v>
      </c>
      <c r="N442" s="6">
        <f>(1/Data!$B$2)*(Geom!K442-Data!$B$3*Geom!J442)</f>
        <v>-1.5120000000000002E-4</v>
      </c>
      <c r="O442" s="6">
        <f>Geom!L442/Data!$B$6</f>
        <v>1.8376800000000004E-3</v>
      </c>
      <c r="P442" s="6">
        <f t="shared" si="27"/>
        <v>3.1057764480000006E-3</v>
      </c>
    </row>
    <row r="443" spans="1:16" x14ac:dyDescent="0.25">
      <c r="A443" s="5">
        <v>17.5</v>
      </c>
      <c r="B443" s="5">
        <v>4</v>
      </c>
      <c r="C443" s="5">
        <v>0</v>
      </c>
      <c r="D443" s="5">
        <f>(Data!$B$1*Geom!B443/(6*Data!$B$2*Data!$B$4))*(3*(Data!$B$7^2-Geom!A443^2)+(2+Data!$B$3)*(Geom!B443^2-Data!$B$8^2))</f>
        <v>-0.10005552</v>
      </c>
      <c r="E443" s="5">
        <f>(Data!$B$1/(6*Data!$B$2*Data!$B$4))*(3*Data!$B$3*Geom!A443*Geom!B443^2+Geom!A443^3-3*Data!$B$7^2*Geom!A443+2*Data!$B$7^3+Data!$B$8^2*(4+5*Data!$B$3)*(Data!$B$7-Geom!A443))</f>
        <v>-0.96554069999999992</v>
      </c>
      <c r="F443" s="5">
        <v>0</v>
      </c>
      <c r="G443" s="5">
        <f t="shared" si="24"/>
        <v>17.399944479999998</v>
      </c>
      <c r="H443" s="5">
        <f t="shared" si="25"/>
        <v>3.0344593</v>
      </c>
      <c r="I443" s="5">
        <f t="shared" si="26"/>
        <v>0</v>
      </c>
      <c r="J443" s="6">
        <f>-Data!$B$1*Geom!A443*Geom!B443/Data!$B$4</f>
        <v>2.6880000000000002</v>
      </c>
      <c r="K443" s="6">
        <v>0</v>
      </c>
      <c r="L443" s="6">
        <f>Data!$B$1*(Geom!B443^2-Data!$B$8^2)/(2*Data!$B$4)</f>
        <v>2.6928000000000001</v>
      </c>
      <c r="M443" s="6">
        <f>(1/Data!$B$2)*(Geom!J443-Data!$B$3*Geom!K443)</f>
        <v>6.7200000000000007E-4</v>
      </c>
      <c r="N443" s="6">
        <f>(1/Data!$B$2)*(Geom!K443-Data!$B$3*Geom!J443)</f>
        <v>-2.0159999999999999E-4</v>
      </c>
      <c r="O443" s="6">
        <f>Geom!L443/Data!$B$6</f>
        <v>1.7503200000000001E-3</v>
      </c>
      <c r="P443" s="6">
        <f t="shared" si="27"/>
        <v>3.2597988480000005E-3</v>
      </c>
    </row>
    <row r="444" spans="1:16" x14ac:dyDescent="0.25">
      <c r="A444" s="5">
        <v>17.5</v>
      </c>
      <c r="B444" s="5">
        <v>5</v>
      </c>
      <c r="C444" s="5">
        <v>0</v>
      </c>
      <c r="D444" s="5">
        <f>(Data!$B$1*Geom!B444/(6*Data!$B$2*Data!$B$4))*(3*(Data!$B$7^2-Geom!A444^2)+(2+Data!$B$3)*(Geom!B444^2-Data!$B$8^2))</f>
        <v>-0.12523499999999999</v>
      </c>
      <c r="E444" s="5">
        <f>(Data!$B$1/(6*Data!$B$2*Data!$B$4))*(3*Data!$B$3*Geom!A444*Geom!B444^2+Geom!A444^3-3*Data!$B$7^2*Geom!A444+2*Data!$B$7^3+Data!$B$8^2*(4+5*Data!$B$3)*(Data!$B$7-Geom!A444))</f>
        <v>-0.9657675</v>
      </c>
      <c r="F444" s="5">
        <v>0</v>
      </c>
      <c r="G444" s="5">
        <f t="shared" si="24"/>
        <v>17.374765</v>
      </c>
      <c r="H444" s="5">
        <f t="shared" si="25"/>
        <v>4.0342324999999999</v>
      </c>
      <c r="I444" s="5">
        <f t="shared" si="26"/>
        <v>0</v>
      </c>
      <c r="J444" s="6">
        <f>-Data!$B$1*Geom!A444*Geom!B444/Data!$B$4</f>
        <v>3.3600000000000003</v>
      </c>
      <c r="K444" s="6">
        <v>0</v>
      </c>
      <c r="L444" s="6">
        <f>Data!$B$1*(Geom!B444^2-Data!$B$8^2)/(2*Data!$B$4)</f>
        <v>2.52</v>
      </c>
      <c r="M444" s="6">
        <f>(1/Data!$B$2)*(Geom!J444-Data!$B$3*Geom!K444)</f>
        <v>8.4000000000000014E-4</v>
      </c>
      <c r="N444" s="6">
        <f>(1/Data!$B$2)*(Geom!K444-Data!$B$3*Geom!J444)</f>
        <v>-2.52E-4</v>
      </c>
      <c r="O444" s="6">
        <f>Geom!L444/Data!$B$6</f>
        <v>1.6380000000000001E-3</v>
      </c>
      <c r="P444" s="6">
        <f t="shared" si="27"/>
        <v>3.4750800000000006E-3</v>
      </c>
    </row>
    <row r="445" spans="1:16" x14ac:dyDescent="0.25">
      <c r="A445" s="5">
        <v>17.5</v>
      </c>
      <c r="B445" s="5">
        <v>6</v>
      </c>
      <c r="C445" s="5">
        <v>0</v>
      </c>
      <c r="D445" s="5">
        <f>(Data!$B$1*Geom!B445/(6*Data!$B$2*Data!$B$4))*(3*(Data!$B$7^2-Geom!A445^2)+(2+Data!$B$3)*(Geom!B445^2-Data!$B$8^2))</f>
        <v>-0.15052488</v>
      </c>
      <c r="E445" s="5">
        <f>(Data!$B$1/(6*Data!$B$2*Data!$B$4))*(3*Data!$B$3*Geom!A445*Geom!B445^2+Geom!A445^3-3*Data!$B$7^2*Geom!A445+2*Data!$B$7^3+Data!$B$8^2*(4+5*Data!$B$3)*(Data!$B$7-Geom!A445))</f>
        <v>-0.96604469999999998</v>
      </c>
      <c r="F445" s="5">
        <v>0</v>
      </c>
      <c r="G445" s="5">
        <f t="shared" si="24"/>
        <v>17.349475120000001</v>
      </c>
      <c r="H445" s="5">
        <f t="shared" si="25"/>
        <v>5.0339552999999997</v>
      </c>
      <c r="I445" s="5">
        <f t="shared" si="26"/>
        <v>0</v>
      </c>
      <c r="J445" s="6">
        <f>-Data!$B$1*Geom!A445*Geom!B445/Data!$B$4</f>
        <v>4.032</v>
      </c>
      <c r="K445" s="6">
        <v>0</v>
      </c>
      <c r="L445" s="6">
        <f>Data!$B$1*(Geom!B445^2-Data!$B$8^2)/(2*Data!$B$4)</f>
        <v>2.3088000000000002</v>
      </c>
      <c r="M445" s="6">
        <f>(1/Data!$B$2)*(Geom!J445-Data!$B$3*Geom!K445)</f>
        <v>1.008E-3</v>
      </c>
      <c r="N445" s="6">
        <f>(1/Data!$B$2)*(Geom!K445-Data!$B$3*Geom!J445)</f>
        <v>-3.0240000000000003E-4</v>
      </c>
      <c r="O445" s="6">
        <f>Geom!L445/Data!$B$6</f>
        <v>1.5007200000000003E-3</v>
      </c>
      <c r="P445" s="6">
        <f t="shared" si="27"/>
        <v>3.764559168E-3</v>
      </c>
    </row>
    <row r="446" spans="1:16" x14ac:dyDescent="0.25">
      <c r="A446" s="5">
        <v>17.5</v>
      </c>
      <c r="B446" s="5">
        <v>7</v>
      </c>
      <c r="C446" s="5">
        <v>0</v>
      </c>
      <c r="D446" s="5">
        <f>(Data!$B$1*Geom!B446/(6*Data!$B$2*Data!$B$4))*(3*(Data!$B$7^2-Geom!A446^2)+(2+Data!$B$3)*(Geom!B446^2-Data!$B$8^2))</f>
        <v>-0.17594724</v>
      </c>
      <c r="E446" s="5">
        <f>(Data!$B$1/(6*Data!$B$2*Data!$B$4))*(3*Data!$B$3*Geom!A446*Geom!B446^2+Geom!A446^3-3*Data!$B$7^2*Geom!A446+2*Data!$B$7^3+Data!$B$8^2*(4+5*Data!$B$3)*(Data!$B$7-Geom!A446))</f>
        <v>-0.96637229999999996</v>
      </c>
      <c r="F446" s="5">
        <v>0</v>
      </c>
      <c r="G446" s="5">
        <f t="shared" si="24"/>
        <v>17.324052760000001</v>
      </c>
      <c r="H446" s="5">
        <f t="shared" si="25"/>
        <v>6.0336277000000003</v>
      </c>
      <c r="I446" s="5">
        <f t="shared" si="26"/>
        <v>0</v>
      </c>
      <c r="J446" s="6">
        <f>-Data!$B$1*Geom!A446*Geom!B446/Data!$B$4</f>
        <v>4.7040000000000006</v>
      </c>
      <c r="K446" s="6">
        <v>0</v>
      </c>
      <c r="L446" s="6">
        <f>Data!$B$1*(Geom!B446^2-Data!$B$8^2)/(2*Data!$B$4)</f>
        <v>2.0592000000000001</v>
      </c>
      <c r="M446" s="6">
        <f>(1/Data!$B$2)*(Geom!J446-Data!$B$3*Geom!K446)</f>
        <v>1.1760000000000002E-3</v>
      </c>
      <c r="N446" s="6">
        <f>(1/Data!$B$2)*(Geom!K446-Data!$B$3*Geom!J446)</f>
        <v>-3.5280000000000006E-4</v>
      </c>
      <c r="O446" s="6">
        <f>Geom!L446/Data!$B$6</f>
        <v>1.3384800000000002E-3</v>
      </c>
      <c r="P446" s="6">
        <f t="shared" si="27"/>
        <v>4.144051008000001E-3</v>
      </c>
    </row>
    <row r="447" spans="1:16" x14ac:dyDescent="0.25">
      <c r="A447" s="5">
        <v>17.5</v>
      </c>
      <c r="B447" s="5">
        <v>8</v>
      </c>
      <c r="C447" s="5">
        <v>0</v>
      </c>
      <c r="D447" s="5">
        <f>(Data!$B$1*Geom!B447/(6*Data!$B$2*Data!$B$4))*(3*(Data!$B$7^2-Geom!A447^2)+(2+Data!$B$3)*(Geom!B447^2-Data!$B$8^2))</f>
        <v>-0.20152416000000001</v>
      </c>
      <c r="E447" s="5">
        <f>(Data!$B$1/(6*Data!$B$2*Data!$B$4))*(3*Data!$B$3*Geom!A447*Geom!B447^2+Geom!A447^3-3*Data!$B$7^2*Geom!A447+2*Data!$B$7^3+Data!$B$8^2*(4+5*Data!$B$3)*(Data!$B$7-Geom!A447))</f>
        <v>-0.96675029999999995</v>
      </c>
      <c r="F447" s="5">
        <v>0</v>
      </c>
      <c r="G447" s="5">
        <f t="shared" si="24"/>
        <v>17.298475839999998</v>
      </c>
      <c r="H447" s="5">
        <f t="shared" si="25"/>
        <v>7.0332496999999998</v>
      </c>
      <c r="I447" s="5">
        <f t="shared" si="26"/>
        <v>0</v>
      </c>
      <c r="J447" s="6">
        <f>-Data!$B$1*Geom!A447*Geom!B447/Data!$B$4</f>
        <v>5.3760000000000003</v>
      </c>
      <c r="K447" s="6">
        <v>0</v>
      </c>
      <c r="L447" s="6">
        <f>Data!$B$1*(Geom!B447^2-Data!$B$8^2)/(2*Data!$B$4)</f>
        <v>1.7712000000000001</v>
      </c>
      <c r="M447" s="6">
        <f>(1/Data!$B$2)*(Geom!J447-Data!$B$3*Geom!K447)</f>
        <v>1.3440000000000001E-3</v>
      </c>
      <c r="N447" s="6">
        <f>(1/Data!$B$2)*(Geom!K447-Data!$B$3*Geom!J447)</f>
        <v>-4.0319999999999999E-4</v>
      </c>
      <c r="O447" s="6">
        <f>Geom!L447/Data!$B$6</f>
        <v>1.1512800000000002E-3</v>
      </c>
      <c r="P447" s="6">
        <f t="shared" si="27"/>
        <v>4.6322455680000013E-3</v>
      </c>
    </row>
    <row r="448" spans="1:16" x14ac:dyDescent="0.25">
      <c r="A448" s="5">
        <v>17.5</v>
      </c>
      <c r="B448" s="5">
        <v>9</v>
      </c>
      <c r="C448" s="5">
        <v>0</v>
      </c>
      <c r="D448" s="5">
        <f>(Data!$B$1*Geom!B448/(6*Data!$B$2*Data!$B$4))*(3*(Data!$B$7^2-Geom!A448^2)+(2+Data!$B$3)*(Geom!B448^2-Data!$B$8^2))</f>
        <v>-0.22727771999999999</v>
      </c>
      <c r="E448" s="5">
        <f>(Data!$B$1/(6*Data!$B$2*Data!$B$4))*(3*Data!$B$3*Geom!A448*Geom!B448^2+Geom!A448^3-3*Data!$B$7^2*Geom!A448+2*Data!$B$7^3+Data!$B$8^2*(4+5*Data!$B$3)*(Data!$B$7-Geom!A448))</f>
        <v>-0.96717869999999995</v>
      </c>
      <c r="F448" s="5">
        <v>0</v>
      </c>
      <c r="G448" s="5">
        <f t="shared" si="24"/>
        <v>17.27272228</v>
      </c>
      <c r="H448" s="5">
        <f t="shared" si="25"/>
        <v>8.0328213000000002</v>
      </c>
      <c r="I448" s="5">
        <f t="shared" si="26"/>
        <v>0</v>
      </c>
      <c r="J448" s="6">
        <f>-Data!$B$1*Geom!A448*Geom!B448/Data!$B$4</f>
        <v>6.048</v>
      </c>
      <c r="K448" s="6">
        <v>0</v>
      </c>
      <c r="L448" s="6">
        <f>Data!$B$1*(Geom!B448^2-Data!$B$8^2)/(2*Data!$B$4)</f>
        <v>1.4448000000000001</v>
      </c>
      <c r="M448" s="6">
        <f>(1/Data!$B$2)*(Geom!J448-Data!$B$3*Geom!K448)</f>
        <v>1.5120000000000001E-3</v>
      </c>
      <c r="N448" s="6">
        <f>(1/Data!$B$2)*(Geom!K448-Data!$B$3*Geom!J448)</f>
        <v>-4.5360000000000002E-4</v>
      </c>
      <c r="O448" s="6">
        <f>Geom!L448/Data!$B$6</f>
        <v>9.391200000000001E-4</v>
      </c>
      <c r="P448" s="6">
        <f t="shared" si="27"/>
        <v>5.2507082880000012E-3</v>
      </c>
    </row>
    <row r="449" spans="1:16" x14ac:dyDescent="0.25">
      <c r="A449" s="5">
        <v>17.5</v>
      </c>
      <c r="B449" s="5">
        <v>10</v>
      </c>
      <c r="C449" s="5">
        <v>0</v>
      </c>
      <c r="D449" s="5">
        <f>(Data!$B$1*Geom!B449/(6*Data!$B$2*Data!$B$4))*(3*(Data!$B$7^2-Geom!A449^2)+(2+Data!$B$3)*(Geom!B449^2-Data!$B$8^2))</f>
        <v>-0.25323000000000001</v>
      </c>
      <c r="E449" s="5">
        <f>(Data!$B$1/(6*Data!$B$2*Data!$B$4))*(3*Data!$B$3*Geom!A449*Geom!B449^2+Geom!A449^3-3*Data!$B$7^2*Geom!A449+2*Data!$B$7^3+Data!$B$8^2*(4+5*Data!$B$3)*(Data!$B$7-Geom!A449))</f>
        <v>-0.96765749999999995</v>
      </c>
      <c r="F449" s="5">
        <v>0</v>
      </c>
      <c r="G449" s="5">
        <f t="shared" si="24"/>
        <v>17.246770000000001</v>
      </c>
      <c r="H449" s="5">
        <f t="shared" si="25"/>
        <v>9.0323425000000004</v>
      </c>
      <c r="I449" s="5">
        <f t="shared" si="26"/>
        <v>0</v>
      </c>
      <c r="J449" s="6">
        <f>-Data!$B$1*Geom!A449*Geom!B449/Data!$B$4</f>
        <v>6.7200000000000006</v>
      </c>
      <c r="K449" s="6">
        <v>0</v>
      </c>
      <c r="L449" s="6">
        <f>Data!$B$1*(Geom!B449^2-Data!$B$8^2)/(2*Data!$B$4)</f>
        <v>1.08</v>
      </c>
      <c r="M449" s="6">
        <f>(1/Data!$B$2)*(Geom!J449-Data!$B$3*Geom!K449)</f>
        <v>1.6800000000000003E-3</v>
      </c>
      <c r="N449" s="6">
        <f>(1/Data!$B$2)*(Geom!K449-Data!$B$3*Geom!J449)</f>
        <v>-5.04E-4</v>
      </c>
      <c r="O449" s="6">
        <f>Geom!L449/Data!$B$6</f>
        <v>7.0200000000000015E-4</v>
      </c>
      <c r="P449" s="6">
        <f t="shared" si="27"/>
        <v>6.0238800000000023E-3</v>
      </c>
    </row>
    <row r="450" spans="1:16" x14ac:dyDescent="0.25">
      <c r="A450" s="5">
        <v>17.5</v>
      </c>
      <c r="B450" s="5">
        <v>11</v>
      </c>
      <c r="C450" s="5">
        <v>0</v>
      </c>
      <c r="D450" s="5">
        <f>(Data!$B$1*Geom!B450/(6*Data!$B$2*Data!$B$4))*(3*(Data!$B$7^2-Geom!A450^2)+(2+Data!$B$3)*(Geom!B450^2-Data!$B$8^2))</f>
        <v>-0.27940308000000003</v>
      </c>
      <c r="E450" s="5">
        <f>(Data!$B$1/(6*Data!$B$2*Data!$B$4))*(3*Data!$B$3*Geom!A450*Geom!B450^2+Geom!A450^3-3*Data!$B$7^2*Geom!A450+2*Data!$B$7^3+Data!$B$8^2*(4+5*Data!$B$3)*(Data!$B$7-Geom!A450))</f>
        <v>-0.96818669999999996</v>
      </c>
      <c r="F450" s="5">
        <v>0</v>
      </c>
      <c r="G450" s="5">
        <f t="shared" si="24"/>
        <v>17.220596919999998</v>
      </c>
      <c r="H450" s="5">
        <f t="shared" si="25"/>
        <v>10.0318133</v>
      </c>
      <c r="I450" s="5">
        <f t="shared" si="26"/>
        <v>0</v>
      </c>
      <c r="J450" s="6">
        <f>-Data!$B$1*Geom!A450*Geom!B450/Data!$B$4</f>
        <v>7.3920000000000003</v>
      </c>
      <c r="K450" s="6">
        <v>0</v>
      </c>
      <c r="L450" s="6">
        <f>Data!$B$1*(Geom!B450^2-Data!$B$8^2)/(2*Data!$B$4)</f>
        <v>0.67680000000000007</v>
      </c>
      <c r="M450" s="6">
        <f>(1/Data!$B$2)*(Geom!J450-Data!$B$3*Geom!K450)</f>
        <v>1.848E-3</v>
      </c>
      <c r="N450" s="6">
        <f>(1/Data!$B$2)*(Geom!K450-Data!$B$3*Geom!J450)</f>
        <v>-5.5440000000000003E-4</v>
      </c>
      <c r="O450" s="6">
        <f>Geom!L450/Data!$B$6</f>
        <v>4.3992000000000006E-4</v>
      </c>
      <c r="P450" s="6">
        <f t="shared" si="27"/>
        <v>6.9790769280000005E-3</v>
      </c>
    </row>
    <row r="451" spans="1:16" x14ac:dyDescent="0.25">
      <c r="A451" s="5">
        <v>17.5</v>
      </c>
      <c r="B451" s="5">
        <v>12</v>
      </c>
      <c r="C451" s="5">
        <v>0</v>
      </c>
      <c r="D451" s="5">
        <f>(Data!$B$1*Geom!B451/(6*Data!$B$2*Data!$B$4))*(3*(Data!$B$7^2-Geom!A451^2)+(2+Data!$B$3)*(Geom!B451^2-Data!$B$8^2))</f>
        <v>-0.30581903999999999</v>
      </c>
      <c r="E451" s="5">
        <f>(Data!$B$1/(6*Data!$B$2*Data!$B$4))*(3*Data!$B$3*Geom!A451*Geom!B451^2+Geom!A451^3-3*Data!$B$7^2*Geom!A451+2*Data!$B$7^3+Data!$B$8^2*(4+5*Data!$B$3)*(Data!$B$7-Geom!A451))</f>
        <v>-0.96876629999999997</v>
      </c>
      <c r="F451" s="5">
        <v>0</v>
      </c>
      <c r="G451" s="5">
        <f t="shared" ref="G451:G514" si="28">A451+D451</f>
        <v>17.194180960000001</v>
      </c>
      <c r="H451" s="5">
        <f t="shared" ref="H451:H514" si="29">B451+E451</f>
        <v>11.0312337</v>
      </c>
      <c r="I451" s="5">
        <f t="shared" ref="I451:I514" si="30">C451+F451</f>
        <v>0</v>
      </c>
      <c r="J451" s="6">
        <f>-Data!$B$1*Geom!A451*Geom!B451/Data!$B$4</f>
        <v>8.0640000000000001</v>
      </c>
      <c r="K451" s="6">
        <v>0</v>
      </c>
      <c r="L451" s="6">
        <f>Data!$B$1*(Geom!B451^2-Data!$B$8^2)/(2*Data!$B$4)</f>
        <v>0.23520000000000002</v>
      </c>
      <c r="M451" s="6">
        <f>(1/Data!$B$2)*(Geom!J451-Data!$B$3*Geom!K451)</f>
        <v>2.016E-3</v>
      </c>
      <c r="N451" s="6">
        <f>(1/Data!$B$2)*(Geom!K451-Data!$B$3*Geom!J451)</f>
        <v>-6.0480000000000006E-4</v>
      </c>
      <c r="O451" s="6">
        <f>Geom!L451/Data!$B$6</f>
        <v>1.5288000000000001E-4</v>
      </c>
      <c r="P451" s="6">
        <f t="shared" ref="P451:P514" si="31">0.5*(J451*M451+K451*N451+L451*O451)</f>
        <v>8.146490688E-3</v>
      </c>
    </row>
    <row r="452" spans="1:16" x14ac:dyDescent="0.25">
      <c r="A452" s="5">
        <v>18.5</v>
      </c>
      <c r="B452" s="5">
        <v>-12</v>
      </c>
      <c r="C452" s="5">
        <v>0</v>
      </c>
      <c r="D452" s="5">
        <f>(Data!$B$1*Geom!B452/(6*Data!$B$2*Data!$B$4))*(3*(Data!$B$7^2-Geom!A452^2)+(2+Data!$B$3)*(Geom!B452^2-Data!$B$8^2))</f>
        <v>0.30374543999999998</v>
      </c>
      <c r="E452" s="5">
        <f>(Data!$B$1/(6*Data!$B$2*Data!$B$4))*(3*Data!$B$3*Geom!A452*Geom!B452^2+Geom!A452^3-3*Data!$B$7^2*Geom!A452+2*Data!$B$7^3+Data!$B$8^2*(4+5*Data!$B$3)*(Data!$B$7-Geom!A452))</f>
        <v>-0.94215425999999991</v>
      </c>
      <c r="F452" s="5">
        <v>0</v>
      </c>
      <c r="G452" s="5">
        <f t="shared" si="28"/>
        <v>18.80374544</v>
      </c>
      <c r="H452" s="5">
        <f t="shared" si="29"/>
        <v>-12.942154260000001</v>
      </c>
      <c r="I452" s="5">
        <f t="shared" si="30"/>
        <v>0</v>
      </c>
      <c r="J452" s="6">
        <f>-Data!$B$1*Geom!A452*Geom!B452/Data!$B$4</f>
        <v>-8.5248000000000008</v>
      </c>
      <c r="K452" s="6">
        <v>0</v>
      </c>
      <c r="L452" s="6">
        <f>Data!$B$1*(Geom!B452^2-Data!$B$8^2)/(2*Data!$B$4)</f>
        <v>0.23520000000000002</v>
      </c>
      <c r="M452" s="6">
        <f>(1/Data!$B$2)*(Geom!J452-Data!$B$3*Geom!K452)</f>
        <v>-2.1312000000000002E-3</v>
      </c>
      <c r="N452" s="6">
        <f>(1/Data!$B$2)*(Geom!K452-Data!$B$3*Geom!J452)</f>
        <v>6.3936000000000006E-4</v>
      </c>
      <c r="O452" s="6">
        <f>Geom!L452/Data!$B$6</f>
        <v>1.5288000000000001E-4</v>
      </c>
      <c r="P452" s="6">
        <f t="shared" si="31"/>
        <v>9.1020055680000028E-3</v>
      </c>
    </row>
    <row r="453" spans="1:16" x14ac:dyDescent="0.25">
      <c r="A453" s="5">
        <v>18.5</v>
      </c>
      <c r="B453" s="5">
        <v>-11</v>
      </c>
      <c r="C453" s="5">
        <v>0</v>
      </c>
      <c r="D453" s="5">
        <f>(Data!$B$1*Geom!B453/(6*Data!$B$2*Data!$B$4))*(3*(Data!$B$7^2-Geom!A453^2)+(2+Data!$B$3)*(Geom!B453^2-Data!$B$8^2))</f>
        <v>0.27750227999999999</v>
      </c>
      <c r="E453" s="5">
        <f>(Data!$B$1/(6*Data!$B$2*Data!$B$4))*(3*Data!$B$3*Geom!A453*Geom!B453^2+Geom!A453^3-3*Data!$B$7^2*Geom!A453+2*Data!$B$7^3+Data!$B$8^2*(4+5*Data!$B$3)*(Data!$B$7-Geom!A453))</f>
        <v>-0.94154154000000001</v>
      </c>
      <c r="F453" s="5">
        <v>0</v>
      </c>
      <c r="G453" s="5">
        <f t="shared" si="28"/>
        <v>18.77750228</v>
      </c>
      <c r="H453" s="5">
        <f t="shared" si="29"/>
        <v>-11.941541539999999</v>
      </c>
      <c r="I453" s="5">
        <f t="shared" si="30"/>
        <v>0</v>
      </c>
      <c r="J453" s="6">
        <f>-Data!$B$1*Geom!A453*Geom!B453/Data!$B$4</f>
        <v>-7.8144</v>
      </c>
      <c r="K453" s="6">
        <v>0</v>
      </c>
      <c r="L453" s="6">
        <f>Data!$B$1*(Geom!B453^2-Data!$B$8^2)/(2*Data!$B$4)</f>
        <v>0.67680000000000007</v>
      </c>
      <c r="M453" s="6">
        <f>(1/Data!$B$2)*(Geom!J453-Data!$B$3*Geom!K453)</f>
        <v>-1.9536000000000002E-3</v>
      </c>
      <c r="N453" s="6">
        <f>(1/Data!$B$2)*(Geom!K453-Data!$B$3*Geom!J453)</f>
        <v>5.8608E-4</v>
      </c>
      <c r="O453" s="6">
        <f>Geom!L453/Data!$B$6</f>
        <v>4.3992000000000006E-4</v>
      </c>
      <c r="P453" s="6">
        <f t="shared" si="31"/>
        <v>7.7819748480000006E-3</v>
      </c>
    </row>
    <row r="454" spans="1:16" x14ac:dyDescent="0.25">
      <c r="A454" s="5">
        <v>18.5</v>
      </c>
      <c r="B454" s="5">
        <v>-10</v>
      </c>
      <c r="C454" s="5">
        <v>0</v>
      </c>
      <c r="D454" s="5">
        <f>(Data!$B$1*Geom!B454/(6*Data!$B$2*Data!$B$4))*(3*(Data!$B$7^2-Geom!A454^2)+(2+Data!$B$3)*(Geom!B454^2-Data!$B$8^2))</f>
        <v>0.251502</v>
      </c>
      <c r="E454" s="5">
        <f>(Data!$B$1/(6*Data!$B$2*Data!$B$4))*(3*Data!$B$3*Geom!A454*Geom!B454^2+Geom!A454^3-3*Data!$B$7^2*Geom!A454+2*Data!$B$7^3+Data!$B$8^2*(4+5*Data!$B$3)*(Data!$B$7-Geom!A454))</f>
        <v>-0.94098209999999993</v>
      </c>
      <c r="F454" s="5">
        <v>0</v>
      </c>
      <c r="G454" s="5">
        <f t="shared" si="28"/>
        <v>18.751501999999999</v>
      </c>
      <c r="H454" s="5">
        <f t="shared" si="29"/>
        <v>-10.940982099999999</v>
      </c>
      <c r="I454" s="5">
        <f t="shared" si="30"/>
        <v>0</v>
      </c>
      <c r="J454" s="6">
        <f>-Data!$B$1*Geom!A454*Geom!B454/Data!$B$4</f>
        <v>-7.1040000000000001</v>
      </c>
      <c r="K454" s="6">
        <v>0</v>
      </c>
      <c r="L454" s="6">
        <f>Data!$B$1*(Geom!B454^2-Data!$B$8^2)/(2*Data!$B$4)</f>
        <v>1.08</v>
      </c>
      <c r="M454" s="6">
        <f>(1/Data!$B$2)*(Geom!J454-Data!$B$3*Geom!K454)</f>
        <v>-1.776E-3</v>
      </c>
      <c r="N454" s="6">
        <f>(1/Data!$B$2)*(Geom!K454-Data!$B$3*Geom!J454)</f>
        <v>5.3279999999999994E-4</v>
      </c>
      <c r="O454" s="6">
        <f>Geom!L454/Data!$B$6</f>
        <v>7.0200000000000015E-4</v>
      </c>
      <c r="P454" s="6">
        <f t="shared" si="31"/>
        <v>6.687432000000001E-3</v>
      </c>
    </row>
    <row r="455" spans="1:16" x14ac:dyDescent="0.25">
      <c r="A455" s="5">
        <v>18.5</v>
      </c>
      <c r="B455" s="5">
        <v>-9</v>
      </c>
      <c r="C455" s="5">
        <v>0</v>
      </c>
      <c r="D455" s="5">
        <f>(Data!$B$1*Geom!B455/(6*Data!$B$2*Data!$B$4))*(3*(Data!$B$7^2-Geom!A455^2)+(2+Data!$B$3)*(Geom!B455^2-Data!$B$8^2))</f>
        <v>0.22572251999999998</v>
      </c>
      <c r="E455" s="5">
        <f>(Data!$B$1/(6*Data!$B$2*Data!$B$4))*(3*Data!$B$3*Geom!A455*Geom!B455^2+Geom!A455^3-3*Data!$B$7^2*Geom!A455+2*Data!$B$7^3+Data!$B$8^2*(4+5*Data!$B$3)*(Data!$B$7-Geom!A455))</f>
        <v>-0.94047594000000001</v>
      </c>
      <c r="F455" s="5">
        <v>0</v>
      </c>
      <c r="G455" s="5">
        <f t="shared" si="28"/>
        <v>18.725722520000001</v>
      </c>
      <c r="H455" s="5">
        <f t="shared" si="29"/>
        <v>-9.9404759400000007</v>
      </c>
      <c r="I455" s="5">
        <f t="shared" si="30"/>
        <v>0</v>
      </c>
      <c r="J455" s="6">
        <f>-Data!$B$1*Geom!A455*Geom!B455/Data!$B$4</f>
        <v>-6.3936000000000002</v>
      </c>
      <c r="K455" s="6">
        <v>0</v>
      </c>
      <c r="L455" s="6">
        <f>Data!$B$1*(Geom!B455^2-Data!$B$8^2)/(2*Data!$B$4)</f>
        <v>1.4448000000000001</v>
      </c>
      <c r="M455" s="6">
        <f>(1/Data!$B$2)*(Geom!J455-Data!$B$3*Geom!K455)</f>
        <v>-1.5984E-3</v>
      </c>
      <c r="N455" s="6">
        <f>(1/Data!$B$2)*(Geom!K455-Data!$B$3*Geom!J455)</f>
        <v>4.7951999999999999E-4</v>
      </c>
      <c r="O455" s="6">
        <f>Geom!L455/Data!$B$6</f>
        <v>9.391200000000001E-4</v>
      </c>
      <c r="P455" s="6">
        <f t="shared" si="31"/>
        <v>5.7881854080000005E-3</v>
      </c>
    </row>
    <row r="456" spans="1:16" x14ac:dyDescent="0.25">
      <c r="A456" s="5">
        <v>18.5</v>
      </c>
      <c r="B456" s="5">
        <v>-8</v>
      </c>
      <c r="C456" s="5">
        <v>0</v>
      </c>
      <c r="D456" s="5">
        <f>(Data!$B$1*Geom!B456/(6*Data!$B$2*Data!$B$4))*(3*(Data!$B$7^2-Geom!A456^2)+(2+Data!$B$3)*(Geom!B456^2-Data!$B$8^2))</f>
        <v>0.20014176</v>
      </c>
      <c r="E456" s="5">
        <f>(Data!$B$1/(6*Data!$B$2*Data!$B$4))*(3*Data!$B$3*Geom!A456*Geom!B456^2+Geom!A456^3-3*Data!$B$7^2*Geom!A456+2*Data!$B$7^3+Data!$B$8^2*(4+5*Data!$B$3)*(Data!$B$7-Geom!A456))</f>
        <v>-0.94002305999999991</v>
      </c>
      <c r="F456" s="5">
        <v>0</v>
      </c>
      <c r="G456" s="5">
        <f t="shared" si="28"/>
        <v>18.700141760000001</v>
      </c>
      <c r="H456" s="5">
        <f t="shared" si="29"/>
        <v>-8.9400230599999997</v>
      </c>
      <c r="I456" s="5">
        <f t="shared" si="30"/>
        <v>0</v>
      </c>
      <c r="J456" s="6">
        <f>-Data!$B$1*Geom!A456*Geom!B456/Data!$B$4</f>
        <v>-5.6832000000000003</v>
      </c>
      <c r="K456" s="6">
        <v>0</v>
      </c>
      <c r="L456" s="6">
        <f>Data!$B$1*(Geom!B456^2-Data!$B$8^2)/(2*Data!$B$4)</f>
        <v>1.7712000000000001</v>
      </c>
      <c r="M456" s="6">
        <f>(1/Data!$B$2)*(Geom!J456-Data!$B$3*Geom!K456)</f>
        <v>-1.4208000000000001E-3</v>
      </c>
      <c r="N456" s="6">
        <f>(1/Data!$B$2)*(Geom!K456-Data!$B$3*Geom!J456)</f>
        <v>4.2624000000000004E-4</v>
      </c>
      <c r="O456" s="6">
        <f>Geom!L456/Data!$B$6</f>
        <v>1.1512800000000002E-3</v>
      </c>
      <c r="P456" s="6">
        <f t="shared" si="31"/>
        <v>5.0569188480000006E-3</v>
      </c>
    </row>
    <row r="457" spans="1:16" x14ac:dyDescent="0.25">
      <c r="A457" s="5">
        <v>18.5</v>
      </c>
      <c r="B457" s="5">
        <v>-7</v>
      </c>
      <c r="C457" s="5">
        <v>0</v>
      </c>
      <c r="D457" s="5">
        <f>(Data!$B$1*Geom!B457/(6*Data!$B$2*Data!$B$4))*(3*(Data!$B$7^2-Geom!A457^2)+(2+Data!$B$3)*(Geom!B457^2-Data!$B$8^2))</f>
        <v>0.17473764</v>
      </c>
      <c r="E457" s="5">
        <f>(Data!$B$1/(6*Data!$B$2*Data!$B$4))*(3*Data!$B$3*Geom!A457*Geom!B457^2+Geom!A457^3-3*Data!$B$7^2*Geom!A457+2*Data!$B$7^3+Data!$B$8^2*(4+5*Data!$B$3)*(Data!$B$7-Geom!A457))</f>
        <v>-0.93962345999999997</v>
      </c>
      <c r="F457" s="5">
        <v>0</v>
      </c>
      <c r="G457" s="5">
        <f t="shared" si="28"/>
        <v>18.67473764</v>
      </c>
      <c r="H457" s="5">
        <f t="shared" si="29"/>
        <v>-7.93962346</v>
      </c>
      <c r="I457" s="5">
        <f t="shared" si="30"/>
        <v>0</v>
      </c>
      <c r="J457" s="6">
        <f>-Data!$B$1*Geom!A457*Geom!B457/Data!$B$4</f>
        <v>-4.9728000000000003</v>
      </c>
      <c r="K457" s="6">
        <v>0</v>
      </c>
      <c r="L457" s="6">
        <f>Data!$B$1*(Geom!B457^2-Data!$B$8^2)/(2*Data!$B$4)</f>
        <v>2.0592000000000001</v>
      </c>
      <c r="M457" s="6">
        <f>(1/Data!$B$2)*(Geom!J457-Data!$B$3*Geom!K457)</f>
        <v>-1.2432000000000001E-3</v>
      </c>
      <c r="N457" s="6">
        <f>(1/Data!$B$2)*(Geom!K457-Data!$B$3*Geom!J457)</f>
        <v>3.7296000000000003E-4</v>
      </c>
      <c r="O457" s="6">
        <f>Geom!L457/Data!$B$6</f>
        <v>1.3384800000000002E-3</v>
      </c>
      <c r="P457" s="6">
        <f t="shared" si="31"/>
        <v>4.4691914880000006E-3</v>
      </c>
    </row>
    <row r="458" spans="1:16" x14ac:dyDescent="0.25">
      <c r="A458" s="5">
        <v>18.5</v>
      </c>
      <c r="B458" s="5">
        <v>-6</v>
      </c>
      <c r="C458" s="5">
        <v>0</v>
      </c>
      <c r="D458" s="5">
        <f>(Data!$B$1*Geom!B458/(6*Data!$B$2*Data!$B$4))*(3*(Data!$B$7^2-Geom!A458^2)+(2+Data!$B$3)*(Geom!B458^2-Data!$B$8^2))</f>
        <v>0.14948808</v>
      </c>
      <c r="E458" s="5">
        <f>(Data!$B$1/(6*Data!$B$2*Data!$B$4))*(3*Data!$B$3*Geom!A458*Geom!B458^2+Geom!A458^3-3*Data!$B$7^2*Geom!A458+2*Data!$B$7^3+Data!$B$8^2*(4+5*Data!$B$3)*(Data!$B$7-Geom!A458))</f>
        <v>-0.93927713999999995</v>
      </c>
      <c r="F458" s="5">
        <v>0</v>
      </c>
      <c r="G458" s="5">
        <f t="shared" si="28"/>
        <v>18.649488080000001</v>
      </c>
      <c r="H458" s="5">
        <f t="shared" si="29"/>
        <v>-6.9392771399999997</v>
      </c>
      <c r="I458" s="5">
        <f t="shared" si="30"/>
        <v>0</v>
      </c>
      <c r="J458" s="6">
        <f>-Data!$B$1*Geom!A458*Geom!B458/Data!$B$4</f>
        <v>-4.2624000000000004</v>
      </c>
      <c r="K458" s="6">
        <v>0</v>
      </c>
      <c r="L458" s="6">
        <f>Data!$B$1*(Geom!B458^2-Data!$B$8^2)/(2*Data!$B$4)</f>
        <v>2.3088000000000002</v>
      </c>
      <c r="M458" s="6">
        <f>(1/Data!$B$2)*(Geom!J458-Data!$B$3*Geom!K458)</f>
        <v>-1.0656000000000001E-3</v>
      </c>
      <c r="N458" s="6">
        <f>(1/Data!$B$2)*(Geom!K458-Data!$B$3*Geom!J458)</f>
        <v>3.1968000000000003E-4</v>
      </c>
      <c r="O458" s="6">
        <f>Geom!L458/Data!$B$6</f>
        <v>1.5007200000000003E-3</v>
      </c>
      <c r="P458" s="6">
        <f t="shared" si="31"/>
        <v>4.0034378880000011E-3</v>
      </c>
    </row>
    <row r="459" spans="1:16" x14ac:dyDescent="0.25">
      <c r="A459" s="5">
        <v>18.5</v>
      </c>
      <c r="B459" s="5">
        <v>-5</v>
      </c>
      <c r="C459" s="5">
        <v>0</v>
      </c>
      <c r="D459" s="5">
        <f>(Data!$B$1*Geom!B459/(6*Data!$B$2*Data!$B$4))*(3*(Data!$B$7^2-Geom!A459^2)+(2+Data!$B$3)*(Geom!B459^2-Data!$B$8^2))</f>
        <v>0.124371</v>
      </c>
      <c r="E459" s="5">
        <f>(Data!$B$1/(6*Data!$B$2*Data!$B$4))*(3*Data!$B$3*Geom!A459*Geom!B459^2+Geom!A459^3-3*Data!$B$7^2*Geom!A459+2*Data!$B$7^3+Data!$B$8^2*(4+5*Data!$B$3)*(Data!$B$7-Geom!A459))</f>
        <v>-0.93898409999999999</v>
      </c>
      <c r="F459" s="5">
        <v>0</v>
      </c>
      <c r="G459" s="5">
        <f t="shared" si="28"/>
        <v>18.624371</v>
      </c>
      <c r="H459" s="5">
        <f t="shared" si="29"/>
        <v>-5.9389840999999999</v>
      </c>
      <c r="I459" s="5">
        <f t="shared" si="30"/>
        <v>0</v>
      </c>
      <c r="J459" s="6">
        <f>-Data!$B$1*Geom!A459*Geom!B459/Data!$B$4</f>
        <v>-3.552</v>
      </c>
      <c r="K459" s="6">
        <v>0</v>
      </c>
      <c r="L459" s="6">
        <f>Data!$B$1*(Geom!B459^2-Data!$B$8^2)/(2*Data!$B$4)</f>
        <v>2.52</v>
      </c>
      <c r="M459" s="6">
        <f>(1/Data!$B$2)*(Geom!J459-Data!$B$3*Geom!K459)</f>
        <v>-8.8800000000000001E-4</v>
      </c>
      <c r="N459" s="6">
        <f>(1/Data!$B$2)*(Geom!K459-Data!$B$3*Geom!J459)</f>
        <v>2.6639999999999997E-4</v>
      </c>
      <c r="O459" s="6">
        <f>Geom!L459/Data!$B$6</f>
        <v>1.6380000000000001E-3</v>
      </c>
      <c r="P459" s="6">
        <f t="shared" si="31"/>
        <v>3.6409680000000005E-3</v>
      </c>
    </row>
    <row r="460" spans="1:16" x14ac:dyDescent="0.25">
      <c r="A460" s="5">
        <v>18.5</v>
      </c>
      <c r="B460" s="5">
        <v>-4</v>
      </c>
      <c r="C460" s="5">
        <v>0</v>
      </c>
      <c r="D460" s="5">
        <f>(Data!$B$1*Geom!B460/(6*Data!$B$2*Data!$B$4))*(3*(Data!$B$7^2-Geom!A460^2)+(2+Data!$B$3)*(Geom!B460^2-Data!$B$8^2))</f>
        <v>9.9364319999999992E-2</v>
      </c>
      <c r="E460" s="5">
        <f>(Data!$B$1/(6*Data!$B$2*Data!$B$4))*(3*Data!$B$3*Geom!A460*Geom!B460^2+Geom!A460^3-3*Data!$B$7^2*Geom!A460+2*Data!$B$7^3+Data!$B$8^2*(4+5*Data!$B$3)*(Data!$B$7-Geom!A460))</f>
        <v>-0.93874433999999995</v>
      </c>
      <c r="F460" s="5">
        <v>0</v>
      </c>
      <c r="G460" s="5">
        <f t="shared" si="28"/>
        <v>18.599364319999999</v>
      </c>
      <c r="H460" s="5">
        <f t="shared" si="29"/>
        <v>-4.9387443399999995</v>
      </c>
      <c r="I460" s="5">
        <f t="shared" si="30"/>
        <v>0</v>
      </c>
      <c r="J460" s="6">
        <f>-Data!$B$1*Geom!A460*Geom!B460/Data!$B$4</f>
        <v>-2.8416000000000001</v>
      </c>
      <c r="K460" s="6">
        <v>0</v>
      </c>
      <c r="L460" s="6">
        <f>Data!$B$1*(Geom!B460^2-Data!$B$8^2)/(2*Data!$B$4)</f>
        <v>2.6928000000000001</v>
      </c>
      <c r="M460" s="6">
        <f>(1/Data!$B$2)*(Geom!J460-Data!$B$3*Geom!K460)</f>
        <v>-7.1040000000000003E-4</v>
      </c>
      <c r="N460" s="6">
        <f>(1/Data!$B$2)*(Geom!K460-Data!$B$3*Geom!J460)</f>
        <v>2.1312000000000002E-4</v>
      </c>
      <c r="O460" s="6">
        <f>Geom!L460/Data!$B$6</f>
        <v>1.7503200000000001E-3</v>
      </c>
      <c r="P460" s="6">
        <f t="shared" si="31"/>
        <v>3.3659671680000003E-3</v>
      </c>
    </row>
    <row r="461" spans="1:16" x14ac:dyDescent="0.25">
      <c r="A461" s="5">
        <v>18.5</v>
      </c>
      <c r="B461" s="5">
        <v>-3</v>
      </c>
      <c r="C461" s="5">
        <v>0</v>
      </c>
      <c r="D461" s="5">
        <f>(Data!$B$1*Geom!B461/(6*Data!$B$2*Data!$B$4))*(3*(Data!$B$7^2-Geom!A461^2)+(2+Data!$B$3)*(Geom!B461^2-Data!$B$8^2))</f>
        <v>7.4445960000000005E-2</v>
      </c>
      <c r="E461" s="5">
        <f>(Data!$B$1/(6*Data!$B$2*Data!$B$4))*(3*Data!$B$3*Geom!A461*Geom!B461^2+Geom!A461^3-3*Data!$B$7^2*Geom!A461+2*Data!$B$7^3+Data!$B$8^2*(4+5*Data!$B$3)*(Data!$B$7-Geom!A461))</f>
        <v>-0.93855785999999997</v>
      </c>
      <c r="F461" s="5">
        <v>0</v>
      </c>
      <c r="G461" s="5">
        <f t="shared" si="28"/>
        <v>18.574445959999998</v>
      </c>
      <c r="H461" s="5">
        <f t="shared" si="29"/>
        <v>-3.93855786</v>
      </c>
      <c r="I461" s="5">
        <f t="shared" si="30"/>
        <v>0</v>
      </c>
      <c r="J461" s="6">
        <f>-Data!$B$1*Geom!A461*Geom!B461/Data!$B$4</f>
        <v>-2.1312000000000002</v>
      </c>
      <c r="K461" s="6">
        <v>0</v>
      </c>
      <c r="L461" s="6">
        <f>Data!$B$1*(Geom!B461^2-Data!$B$8^2)/(2*Data!$B$4)</f>
        <v>2.8272000000000004</v>
      </c>
      <c r="M461" s="6">
        <f>(1/Data!$B$2)*(Geom!J461-Data!$B$3*Geom!K461)</f>
        <v>-5.3280000000000005E-4</v>
      </c>
      <c r="N461" s="6">
        <f>(1/Data!$B$2)*(Geom!K461-Data!$B$3*Geom!J461)</f>
        <v>1.5984000000000001E-4</v>
      </c>
      <c r="O461" s="6">
        <f>Geom!L461/Data!$B$6</f>
        <v>1.8376800000000004E-3</v>
      </c>
      <c r="P461" s="6">
        <f t="shared" si="31"/>
        <v>3.1654961280000006E-3</v>
      </c>
    </row>
    <row r="462" spans="1:16" x14ac:dyDescent="0.25">
      <c r="A462" s="5">
        <v>18.5</v>
      </c>
      <c r="B462" s="5">
        <v>-2</v>
      </c>
      <c r="C462" s="5">
        <v>0</v>
      </c>
      <c r="D462" s="5">
        <f>(Data!$B$1*Geom!B462/(6*Data!$B$2*Data!$B$4))*(3*(Data!$B$7^2-Geom!A462^2)+(2+Data!$B$3)*(Geom!B462^2-Data!$B$8^2))</f>
        <v>4.959384E-2</v>
      </c>
      <c r="E462" s="5">
        <f>(Data!$B$1/(6*Data!$B$2*Data!$B$4))*(3*Data!$B$3*Geom!A462*Geom!B462^2+Geom!A462^3-3*Data!$B$7^2*Geom!A462+2*Data!$B$7^3+Data!$B$8^2*(4+5*Data!$B$3)*(Data!$B$7-Geom!A462))</f>
        <v>-0.93842465999999991</v>
      </c>
      <c r="F462" s="5">
        <v>0</v>
      </c>
      <c r="G462" s="5">
        <f t="shared" si="28"/>
        <v>18.54959384</v>
      </c>
      <c r="H462" s="5">
        <f t="shared" si="29"/>
        <v>-2.9384246599999999</v>
      </c>
      <c r="I462" s="5">
        <f t="shared" si="30"/>
        <v>0</v>
      </c>
      <c r="J462" s="6">
        <f>-Data!$B$1*Geom!A462*Geom!B462/Data!$B$4</f>
        <v>-1.4208000000000001</v>
      </c>
      <c r="K462" s="6">
        <v>0</v>
      </c>
      <c r="L462" s="6">
        <f>Data!$B$1*(Geom!B462^2-Data!$B$8^2)/(2*Data!$B$4)</f>
        <v>2.9232</v>
      </c>
      <c r="M462" s="6">
        <f>(1/Data!$B$2)*(Geom!J462-Data!$B$3*Geom!K462)</f>
        <v>-3.5520000000000001E-4</v>
      </c>
      <c r="N462" s="6">
        <f>(1/Data!$B$2)*(Geom!K462-Data!$B$3*Geom!J462)</f>
        <v>1.0656000000000001E-4</v>
      </c>
      <c r="O462" s="6">
        <f>Geom!L462/Data!$B$6</f>
        <v>1.9000800000000002E-3</v>
      </c>
      <c r="P462" s="6">
        <f t="shared" si="31"/>
        <v>3.0294910080000004E-3</v>
      </c>
    </row>
    <row r="463" spans="1:16" x14ac:dyDescent="0.25">
      <c r="A463" s="5">
        <v>18.5</v>
      </c>
      <c r="B463" s="5">
        <v>-1</v>
      </c>
      <c r="C463" s="5">
        <v>0</v>
      </c>
      <c r="D463" s="5">
        <f>(Data!$B$1*Geom!B463/(6*Data!$B$2*Data!$B$4))*(3*(Data!$B$7^2-Geom!A463^2)+(2+Data!$B$3)*(Geom!B463^2-Data!$B$8^2))</f>
        <v>2.4785879999999996E-2</v>
      </c>
      <c r="E463" s="5">
        <f>(Data!$B$1/(6*Data!$B$2*Data!$B$4))*(3*Data!$B$3*Geom!A463*Geom!B463^2+Geom!A463^3-3*Data!$B$7^2*Geom!A463+2*Data!$B$7^3+Data!$B$8^2*(4+5*Data!$B$3)*(Data!$B$7-Geom!A463))</f>
        <v>-0.93834474000000001</v>
      </c>
      <c r="F463" s="5">
        <v>0</v>
      </c>
      <c r="G463" s="5">
        <f t="shared" si="28"/>
        <v>18.52478588</v>
      </c>
      <c r="H463" s="5">
        <f t="shared" si="29"/>
        <v>-1.93834474</v>
      </c>
      <c r="I463" s="5">
        <f t="shared" si="30"/>
        <v>0</v>
      </c>
      <c r="J463" s="6">
        <f>-Data!$B$1*Geom!A463*Geom!B463/Data!$B$4</f>
        <v>-0.71040000000000003</v>
      </c>
      <c r="K463" s="6">
        <v>0</v>
      </c>
      <c r="L463" s="6">
        <f>Data!$B$1*(Geom!B463^2-Data!$B$8^2)/(2*Data!$B$4)</f>
        <v>2.9808000000000003</v>
      </c>
      <c r="M463" s="6">
        <f>(1/Data!$B$2)*(Geom!J463-Data!$B$3*Geom!K463)</f>
        <v>-1.7760000000000001E-4</v>
      </c>
      <c r="N463" s="6">
        <f>(1/Data!$B$2)*(Geom!K463-Data!$B$3*Geom!J463)</f>
        <v>5.3280000000000005E-5</v>
      </c>
      <c r="O463" s="6">
        <f>Geom!L463/Data!$B$6</f>
        <v>1.9375200000000003E-3</v>
      </c>
      <c r="P463" s="6">
        <f t="shared" si="31"/>
        <v>2.9507633280000008E-3</v>
      </c>
    </row>
    <row r="464" spans="1:16" x14ac:dyDescent="0.25">
      <c r="A464" s="5">
        <v>18.5</v>
      </c>
      <c r="B464" s="5">
        <v>2.35647E-11</v>
      </c>
      <c r="C464" s="5">
        <v>0</v>
      </c>
      <c r="D464" s="5">
        <f>(Data!$B$1*Geom!B464/(6*Data!$B$2*Data!$B$4))*(3*(Data!$B$7^2-Geom!A464^2)+(2+Data!$B$3)*(Geom!B464^2-Data!$B$8^2))</f>
        <v>-5.8398510833999997E-13</v>
      </c>
      <c r="E464" s="5">
        <f>(Data!$B$1/(6*Data!$B$2*Data!$B$4))*(3*Data!$B$3*Geom!A464*Geom!B464^2+Geom!A464^3-3*Data!$B$7^2*Geom!A464+2*Data!$B$7^3+Data!$B$8^2*(4+5*Data!$B$3)*(Data!$B$7-Geom!A464))</f>
        <v>-0.93831809999999993</v>
      </c>
      <c r="F464" s="5">
        <v>0</v>
      </c>
      <c r="G464" s="5">
        <f t="shared" si="28"/>
        <v>18.499999999999417</v>
      </c>
      <c r="H464" s="5">
        <f t="shared" si="29"/>
        <v>-0.93831809997643523</v>
      </c>
      <c r="I464" s="5">
        <f t="shared" si="30"/>
        <v>0</v>
      </c>
      <c r="J464" s="6">
        <f>-Data!$B$1*Geom!A464*Geom!B464/Data!$B$4</f>
        <v>1.6740362880000002E-11</v>
      </c>
      <c r="K464" s="6">
        <v>0</v>
      </c>
      <c r="L464" s="6">
        <f>Data!$B$1*(Geom!B464^2-Data!$B$8^2)/(2*Data!$B$4)</f>
        <v>3</v>
      </c>
      <c r="M464" s="6">
        <f>(1/Data!$B$2)*(Geom!J464-Data!$B$3*Geom!K464)</f>
        <v>4.1850907200000002E-15</v>
      </c>
      <c r="N464" s="6">
        <f>(1/Data!$B$2)*(Geom!K464-Data!$B$3*Geom!J464)</f>
        <v>-1.2555272160000001E-15</v>
      </c>
      <c r="O464" s="6">
        <f>Geom!L464/Data!$B$6</f>
        <v>1.9500000000000001E-3</v>
      </c>
      <c r="P464" s="6">
        <f t="shared" si="31"/>
        <v>2.9250000000000001E-3</v>
      </c>
    </row>
    <row r="465" spans="1:16" x14ac:dyDescent="0.25">
      <c r="A465" s="5">
        <v>18.5</v>
      </c>
      <c r="B465" s="5">
        <v>1</v>
      </c>
      <c r="C465" s="5">
        <v>0</v>
      </c>
      <c r="D465" s="5">
        <f>(Data!$B$1*Geom!B465/(6*Data!$B$2*Data!$B$4))*(3*(Data!$B$7^2-Geom!A465^2)+(2+Data!$B$3)*(Geom!B465^2-Data!$B$8^2))</f>
        <v>-2.4785879999999996E-2</v>
      </c>
      <c r="E465" s="5">
        <f>(Data!$B$1/(6*Data!$B$2*Data!$B$4))*(3*Data!$B$3*Geom!A465*Geom!B465^2+Geom!A465^3-3*Data!$B$7^2*Geom!A465+2*Data!$B$7^3+Data!$B$8^2*(4+5*Data!$B$3)*(Data!$B$7-Geom!A465))</f>
        <v>-0.93834474000000001</v>
      </c>
      <c r="F465" s="5">
        <v>0</v>
      </c>
      <c r="G465" s="5">
        <f t="shared" si="28"/>
        <v>18.47521412</v>
      </c>
      <c r="H465" s="5">
        <f t="shared" si="29"/>
        <v>6.165525999999999E-2</v>
      </c>
      <c r="I465" s="5">
        <f t="shared" si="30"/>
        <v>0</v>
      </c>
      <c r="J465" s="6">
        <f>-Data!$B$1*Geom!A465*Geom!B465/Data!$B$4</f>
        <v>0.71040000000000003</v>
      </c>
      <c r="K465" s="6">
        <v>0</v>
      </c>
      <c r="L465" s="6">
        <f>Data!$B$1*(Geom!B465^2-Data!$B$8^2)/(2*Data!$B$4)</f>
        <v>2.9808000000000003</v>
      </c>
      <c r="M465" s="6">
        <f>(1/Data!$B$2)*(Geom!J465-Data!$B$3*Geom!K465)</f>
        <v>1.7760000000000001E-4</v>
      </c>
      <c r="N465" s="6">
        <f>(1/Data!$B$2)*(Geom!K465-Data!$B$3*Geom!J465)</f>
        <v>-5.3280000000000005E-5</v>
      </c>
      <c r="O465" s="6">
        <f>Geom!L465/Data!$B$6</f>
        <v>1.9375200000000003E-3</v>
      </c>
      <c r="P465" s="6">
        <f t="shared" si="31"/>
        <v>2.9507633280000008E-3</v>
      </c>
    </row>
    <row r="466" spans="1:16" x14ac:dyDescent="0.25">
      <c r="A466" s="5">
        <v>18.5</v>
      </c>
      <c r="B466" s="5">
        <v>2</v>
      </c>
      <c r="C466" s="5">
        <v>0</v>
      </c>
      <c r="D466" s="5">
        <f>(Data!$B$1*Geom!B466/(6*Data!$B$2*Data!$B$4))*(3*(Data!$B$7^2-Geom!A466^2)+(2+Data!$B$3)*(Geom!B466^2-Data!$B$8^2))</f>
        <v>-4.959384E-2</v>
      </c>
      <c r="E466" s="5">
        <f>(Data!$B$1/(6*Data!$B$2*Data!$B$4))*(3*Data!$B$3*Geom!A466*Geom!B466^2+Geom!A466^3-3*Data!$B$7^2*Geom!A466+2*Data!$B$7^3+Data!$B$8^2*(4+5*Data!$B$3)*(Data!$B$7-Geom!A466))</f>
        <v>-0.93842465999999991</v>
      </c>
      <c r="F466" s="5">
        <v>0</v>
      </c>
      <c r="G466" s="5">
        <f t="shared" si="28"/>
        <v>18.45040616</v>
      </c>
      <c r="H466" s="5">
        <f t="shared" si="29"/>
        <v>1.0615753400000001</v>
      </c>
      <c r="I466" s="5">
        <f t="shared" si="30"/>
        <v>0</v>
      </c>
      <c r="J466" s="6">
        <f>-Data!$B$1*Geom!A466*Geom!B466/Data!$B$4</f>
        <v>1.4208000000000001</v>
      </c>
      <c r="K466" s="6">
        <v>0</v>
      </c>
      <c r="L466" s="6">
        <f>Data!$B$1*(Geom!B466^2-Data!$B$8^2)/(2*Data!$B$4)</f>
        <v>2.9232</v>
      </c>
      <c r="M466" s="6">
        <f>(1/Data!$B$2)*(Geom!J466-Data!$B$3*Geom!K466)</f>
        <v>3.5520000000000001E-4</v>
      </c>
      <c r="N466" s="6">
        <f>(1/Data!$B$2)*(Geom!K466-Data!$B$3*Geom!J466)</f>
        <v>-1.0656000000000001E-4</v>
      </c>
      <c r="O466" s="6">
        <f>Geom!L466/Data!$B$6</f>
        <v>1.9000800000000002E-3</v>
      </c>
      <c r="P466" s="6">
        <f t="shared" si="31"/>
        <v>3.0294910080000004E-3</v>
      </c>
    </row>
    <row r="467" spans="1:16" x14ac:dyDescent="0.25">
      <c r="A467" s="5">
        <v>18.5</v>
      </c>
      <c r="B467" s="5">
        <v>3</v>
      </c>
      <c r="C467" s="5">
        <v>0</v>
      </c>
      <c r="D467" s="5">
        <f>(Data!$B$1*Geom!B467/(6*Data!$B$2*Data!$B$4))*(3*(Data!$B$7^2-Geom!A467^2)+(2+Data!$B$3)*(Geom!B467^2-Data!$B$8^2))</f>
        <v>-7.4445960000000005E-2</v>
      </c>
      <c r="E467" s="5">
        <f>(Data!$B$1/(6*Data!$B$2*Data!$B$4))*(3*Data!$B$3*Geom!A467*Geom!B467^2+Geom!A467^3-3*Data!$B$7^2*Geom!A467+2*Data!$B$7^3+Data!$B$8^2*(4+5*Data!$B$3)*(Data!$B$7-Geom!A467))</f>
        <v>-0.93855785999999997</v>
      </c>
      <c r="F467" s="5">
        <v>0</v>
      </c>
      <c r="G467" s="5">
        <f t="shared" si="28"/>
        <v>18.425554040000002</v>
      </c>
      <c r="H467" s="5">
        <f t="shared" si="29"/>
        <v>2.06144214</v>
      </c>
      <c r="I467" s="5">
        <f t="shared" si="30"/>
        <v>0</v>
      </c>
      <c r="J467" s="6">
        <f>-Data!$B$1*Geom!A467*Geom!B467/Data!$B$4</f>
        <v>2.1312000000000002</v>
      </c>
      <c r="K467" s="6">
        <v>0</v>
      </c>
      <c r="L467" s="6">
        <f>Data!$B$1*(Geom!B467^2-Data!$B$8^2)/(2*Data!$B$4)</f>
        <v>2.8272000000000004</v>
      </c>
      <c r="M467" s="6">
        <f>(1/Data!$B$2)*(Geom!J467-Data!$B$3*Geom!K467)</f>
        <v>5.3280000000000005E-4</v>
      </c>
      <c r="N467" s="6">
        <f>(1/Data!$B$2)*(Geom!K467-Data!$B$3*Geom!J467)</f>
        <v>-1.5984000000000001E-4</v>
      </c>
      <c r="O467" s="6">
        <f>Geom!L467/Data!$B$6</f>
        <v>1.8376800000000004E-3</v>
      </c>
      <c r="P467" s="6">
        <f t="shared" si="31"/>
        <v>3.1654961280000006E-3</v>
      </c>
    </row>
    <row r="468" spans="1:16" x14ac:dyDescent="0.25">
      <c r="A468" s="5">
        <v>18.5</v>
      </c>
      <c r="B468" s="5">
        <v>4</v>
      </c>
      <c r="C468" s="5">
        <v>0</v>
      </c>
      <c r="D468" s="5">
        <f>(Data!$B$1*Geom!B468/(6*Data!$B$2*Data!$B$4))*(3*(Data!$B$7^2-Geom!A468^2)+(2+Data!$B$3)*(Geom!B468^2-Data!$B$8^2))</f>
        <v>-9.9364319999999992E-2</v>
      </c>
      <c r="E468" s="5">
        <f>(Data!$B$1/(6*Data!$B$2*Data!$B$4))*(3*Data!$B$3*Geom!A468*Geom!B468^2+Geom!A468^3-3*Data!$B$7^2*Geom!A468+2*Data!$B$7^3+Data!$B$8^2*(4+5*Data!$B$3)*(Data!$B$7-Geom!A468))</f>
        <v>-0.93874433999999995</v>
      </c>
      <c r="F468" s="5">
        <v>0</v>
      </c>
      <c r="G468" s="5">
        <f t="shared" si="28"/>
        <v>18.400635680000001</v>
      </c>
      <c r="H468" s="5">
        <f t="shared" si="29"/>
        <v>3.06125566</v>
      </c>
      <c r="I468" s="5">
        <f t="shared" si="30"/>
        <v>0</v>
      </c>
      <c r="J468" s="6">
        <f>-Data!$B$1*Geom!A468*Geom!B468/Data!$B$4</f>
        <v>2.8416000000000001</v>
      </c>
      <c r="K468" s="6">
        <v>0</v>
      </c>
      <c r="L468" s="6">
        <f>Data!$B$1*(Geom!B468^2-Data!$B$8^2)/(2*Data!$B$4)</f>
        <v>2.6928000000000001</v>
      </c>
      <c r="M468" s="6">
        <f>(1/Data!$B$2)*(Geom!J468-Data!$B$3*Geom!K468)</f>
        <v>7.1040000000000003E-4</v>
      </c>
      <c r="N468" s="6">
        <f>(1/Data!$B$2)*(Geom!K468-Data!$B$3*Geom!J468)</f>
        <v>-2.1312000000000002E-4</v>
      </c>
      <c r="O468" s="6">
        <f>Geom!L468/Data!$B$6</f>
        <v>1.7503200000000001E-3</v>
      </c>
      <c r="P468" s="6">
        <f t="shared" si="31"/>
        <v>3.3659671680000003E-3</v>
      </c>
    </row>
    <row r="469" spans="1:16" x14ac:dyDescent="0.25">
      <c r="A469" s="5">
        <v>18.5</v>
      </c>
      <c r="B469" s="5">
        <v>5</v>
      </c>
      <c r="C469" s="5">
        <v>0</v>
      </c>
      <c r="D469" s="5">
        <f>(Data!$B$1*Geom!B469/(6*Data!$B$2*Data!$B$4))*(3*(Data!$B$7^2-Geom!A469^2)+(2+Data!$B$3)*(Geom!B469^2-Data!$B$8^2))</f>
        <v>-0.124371</v>
      </c>
      <c r="E469" s="5">
        <f>(Data!$B$1/(6*Data!$B$2*Data!$B$4))*(3*Data!$B$3*Geom!A469*Geom!B469^2+Geom!A469^3-3*Data!$B$7^2*Geom!A469+2*Data!$B$7^3+Data!$B$8^2*(4+5*Data!$B$3)*(Data!$B$7-Geom!A469))</f>
        <v>-0.93898409999999999</v>
      </c>
      <c r="F469" s="5">
        <v>0</v>
      </c>
      <c r="G469" s="5">
        <f t="shared" si="28"/>
        <v>18.375629</v>
      </c>
      <c r="H469" s="5">
        <f t="shared" si="29"/>
        <v>4.0610159000000001</v>
      </c>
      <c r="I469" s="5">
        <f t="shared" si="30"/>
        <v>0</v>
      </c>
      <c r="J469" s="6">
        <f>-Data!$B$1*Geom!A469*Geom!B469/Data!$B$4</f>
        <v>3.552</v>
      </c>
      <c r="K469" s="6">
        <v>0</v>
      </c>
      <c r="L469" s="6">
        <f>Data!$B$1*(Geom!B469^2-Data!$B$8^2)/(2*Data!$B$4)</f>
        <v>2.52</v>
      </c>
      <c r="M469" s="6">
        <f>(1/Data!$B$2)*(Geom!J469-Data!$B$3*Geom!K469)</f>
        <v>8.8800000000000001E-4</v>
      </c>
      <c r="N469" s="6">
        <f>(1/Data!$B$2)*(Geom!K469-Data!$B$3*Geom!J469)</f>
        <v>-2.6639999999999997E-4</v>
      </c>
      <c r="O469" s="6">
        <f>Geom!L469/Data!$B$6</f>
        <v>1.6380000000000001E-3</v>
      </c>
      <c r="P469" s="6">
        <f t="shared" si="31"/>
        <v>3.6409680000000005E-3</v>
      </c>
    </row>
    <row r="470" spans="1:16" x14ac:dyDescent="0.25">
      <c r="A470" s="5">
        <v>18.5</v>
      </c>
      <c r="B470" s="5">
        <v>6</v>
      </c>
      <c r="C470" s="5">
        <v>0</v>
      </c>
      <c r="D470" s="5">
        <f>(Data!$B$1*Geom!B470/(6*Data!$B$2*Data!$B$4))*(3*(Data!$B$7^2-Geom!A470^2)+(2+Data!$B$3)*(Geom!B470^2-Data!$B$8^2))</f>
        <v>-0.14948808</v>
      </c>
      <c r="E470" s="5">
        <f>(Data!$B$1/(6*Data!$B$2*Data!$B$4))*(3*Data!$B$3*Geom!A470*Geom!B470^2+Geom!A470^3-3*Data!$B$7^2*Geom!A470+2*Data!$B$7^3+Data!$B$8^2*(4+5*Data!$B$3)*(Data!$B$7-Geom!A470))</f>
        <v>-0.93927713999999995</v>
      </c>
      <c r="F470" s="5">
        <v>0</v>
      </c>
      <c r="G470" s="5">
        <f t="shared" si="28"/>
        <v>18.350511919999999</v>
      </c>
      <c r="H470" s="5">
        <f t="shared" si="29"/>
        <v>5.0607228600000003</v>
      </c>
      <c r="I470" s="5">
        <f t="shared" si="30"/>
        <v>0</v>
      </c>
      <c r="J470" s="6">
        <f>-Data!$B$1*Geom!A470*Geom!B470/Data!$B$4</f>
        <v>4.2624000000000004</v>
      </c>
      <c r="K470" s="6">
        <v>0</v>
      </c>
      <c r="L470" s="6">
        <f>Data!$B$1*(Geom!B470^2-Data!$B$8^2)/(2*Data!$B$4)</f>
        <v>2.3088000000000002</v>
      </c>
      <c r="M470" s="6">
        <f>(1/Data!$B$2)*(Geom!J470-Data!$B$3*Geom!K470)</f>
        <v>1.0656000000000001E-3</v>
      </c>
      <c r="N470" s="6">
        <f>(1/Data!$B$2)*(Geom!K470-Data!$B$3*Geom!J470)</f>
        <v>-3.1968000000000003E-4</v>
      </c>
      <c r="O470" s="6">
        <f>Geom!L470/Data!$B$6</f>
        <v>1.5007200000000003E-3</v>
      </c>
      <c r="P470" s="6">
        <f t="shared" si="31"/>
        <v>4.0034378880000011E-3</v>
      </c>
    </row>
    <row r="471" spans="1:16" x14ac:dyDescent="0.25">
      <c r="A471" s="5">
        <v>18.5</v>
      </c>
      <c r="B471" s="5">
        <v>7</v>
      </c>
      <c r="C471" s="5">
        <v>0</v>
      </c>
      <c r="D471" s="5">
        <f>(Data!$B$1*Geom!B471/(6*Data!$B$2*Data!$B$4))*(3*(Data!$B$7^2-Geom!A471^2)+(2+Data!$B$3)*(Geom!B471^2-Data!$B$8^2))</f>
        <v>-0.17473764</v>
      </c>
      <c r="E471" s="5">
        <f>(Data!$B$1/(6*Data!$B$2*Data!$B$4))*(3*Data!$B$3*Geom!A471*Geom!B471^2+Geom!A471^3-3*Data!$B$7^2*Geom!A471+2*Data!$B$7^3+Data!$B$8^2*(4+5*Data!$B$3)*(Data!$B$7-Geom!A471))</f>
        <v>-0.93962345999999997</v>
      </c>
      <c r="F471" s="5">
        <v>0</v>
      </c>
      <c r="G471" s="5">
        <f t="shared" si="28"/>
        <v>18.32526236</v>
      </c>
      <c r="H471" s="5">
        <f t="shared" si="29"/>
        <v>6.06037654</v>
      </c>
      <c r="I471" s="5">
        <f t="shared" si="30"/>
        <v>0</v>
      </c>
      <c r="J471" s="6">
        <f>-Data!$B$1*Geom!A471*Geom!B471/Data!$B$4</f>
        <v>4.9728000000000003</v>
      </c>
      <c r="K471" s="6">
        <v>0</v>
      </c>
      <c r="L471" s="6">
        <f>Data!$B$1*(Geom!B471^2-Data!$B$8^2)/(2*Data!$B$4)</f>
        <v>2.0592000000000001</v>
      </c>
      <c r="M471" s="6">
        <f>(1/Data!$B$2)*(Geom!J471-Data!$B$3*Geom!K471)</f>
        <v>1.2432000000000001E-3</v>
      </c>
      <c r="N471" s="6">
        <f>(1/Data!$B$2)*(Geom!K471-Data!$B$3*Geom!J471)</f>
        <v>-3.7296000000000003E-4</v>
      </c>
      <c r="O471" s="6">
        <f>Geom!L471/Data!$B$6</f>
        <v>1.3384800000000002E-3</v>
      </c>
      <c r="P471" s="6">
        <f t="shared" si="31"/>
        <v>4.4691914880000006E-3</v>
      </c>
    </row>
    <row r="472" spans="1:16" x14ac:dyDescent="0.25">
      <c r="A472" s="5">
        <v>18.5</v>
      </c>
      <c r="B472" s="5">
        <v>8</v>
      </c>
      <c r="C472" s="5">
        <v>0</v>
      </c>
      <c r="D472" s="5">
        <f>(Data!$B$1*Geom!B472/(6*Data!$B$2*Data!$B$4))*(3*(Data!$B$7^2-Geom!A472^2)+(2+Data!$B$3)*(Geom!B472^2-Data!$B$8^2))</f>
        <v>-0.20014176</v>
      </c>
      <c r="E472" s="5">
        <f>(Data!$B$1/(6*Data!$B$2*Data!$B$4))*(3*Data!$B$3*Geom!A472*Geom!B472^2+Geom!A472^3-3*Data!$B$7^2*Geom!A472+2*Data!$B$7^3+Data!$B$8^2*(4+5*Data!$B$3)*(Data!$B$7-Geom!A472))</f>
        <v>-0.94002305999999991</v>
      </c>
      <c r="F472" s="5">
        <v>0</v>
      </c>
      <c r="G472" s="5">
        <f t="shared" si="28"/>
        <v>18.299858239999999</v>
      </c>
      <c r="H472" s="5">
        <f t="shared" si="29"/>
        <v>7.0599769400000003</v>
      </c>
      <c r="I472" s="5">
        <f t="shared" si="30"/>
        <v>0</v>
      </c>
      <c r="J472" s="6">
        <f>-Data!$B$1*Geom!A472*Geom!B472/Data!$B$4</f>
        <v>5.6832000000000003</v>
      </c>
      <c r="K472" s="6">
        <v>0</v>
      </c>
      <c r="L472" s="6">
        <f>Data!$B$1*(Geom!B472^2-Data!$B$8^2)/(2*Data!$B$4)</f>
        <v>1.7712000000000001</v>
      </c>
      <c r="M472" s="6">
        <f>(1/Data!$B$2)*(Geom!J472-Data!$B$3*Geom!K472)</f>
        <v>1.4208000000000001E-3</v>
      </c>
      <c r="N472" s="6">
        <f>(1/Data!$B$2)*(Geom!K472-Data!$B$3*Geom!J472)</f>
        <v>-4.2624000000000004E-4</v>
      </c>
      <c r="O472" s="6">
        <f>Geom!L472/Data!$B$6</f>
        <v>1.1512800000000002E-3</v>
      </c>
      <c r="P472" s="6">
        <f t="shared" si="31"/>
        <v>5.0569188480000006E-3</v>
      </c>
    </row>
    <row r="473" spans="1:16" x14ac:dyDescent="0.25">
      <c r="A473" s="5">
        <v>18.5</v>
      </c>
      <c r="B473" s="5">
        <v>9</v>
      </c>
      <c r="C473" s="5">
        <v>0</v>
      </c>
      <c r="D473" s="5">
        <f>(Data!$B$1*Geom!B473/(6*Data!$B$2*Data!$B$4))*(3*(Data!$B$7^2-Geom!A473^2)+(2+Data!$B$3)*(Geom!B473^2-Data!$B$8^2))</f>
        <v>-0.22572251999999998</v>
      </c>
      <c r="E473" s="5">
        <f>(Data!$B$1/(6*Data!$B$2*Data!$B$4))*(3*Data!$B$3*Geom!A473*Geom!B473^2+Geom!A473^3-3*Data!$B$7^2*Geom!A473+2*Data!$B$7^3+Data!$B$8^2*(4+5*Data!$B$3)*(Data!$B$7-Geom!A473))</f>
        <v>-0.94047594000000001</v>
      </c>
      <c r="F473" s="5">
        <v>0</v>
      </c>
      <c r="G473" s="5">
        <f t="shared" si="28"/>
        <v>18.274277479999999</v>
      </c>
      <c r="H473" s="5">
        <f t="shared" si="29"/>
        <v>8.0595240599999993</v>
      </c>
      <c r="I473" s="5">
        <f t="shared" si="30"/>
        <v>0</v>
      </c>
      <c r="J473" s="6">
        <f>-Data!$B$1*Geom!A473*Geom!B473/Data!$B$4</f>
        <v>6.3936000000000002</v>
      </c>
      <c r="K473" s="6">
        <v>0</v>
      </c>
      <c r="L473" s="6">
        <f>Data!$B$1*(Geom!B473^2-Data!$B$8^2)/(2*Data!$B$4)</f>
        <v>1.4448000000000001</v>
      </c>
      <c r="M473" s="6">
        <f>(1/Data!$B$2)*(Geom!J473-Data!$B$3*Geom!K473)</f>
        <v>1.5984E-3</v>
      </c>
      <c r="N473" s="6">
        <f>(1/Data!$B$2)*(Geom!K473-Data!$B$3*Geom!J473)</f>
        <v>-4.7951999999999999E-4</v>
      </c>
      <c r="O473" s="6">
        <f>Geom!L473/Data!$B$6</f>
        <v>9.391200000000001E-4</v>
      </c>
      <c r="P473" s="6">
        <f t="shared" si="31"/>
        <v>5.7881854080000005E-3</v>
      </c>
    </row>
    <row r="474" spans="1:16" x14ac:dyDescent="0.25">
      <c r="A474" s="5">
        <v>18.5</v>
      </c>
      <c r="B474" s="5">
        <v>10</v>
      </c>
      <c r="C474" s="5">
        <v>0</v>
      </c>
      <c r="D474" s="5">
        <f>(Data!$B$1*Geom!B474/(6*Data!$B$2*Data!$B$4))*(3*(Data!$B$7^2-Geom!A474^2)+(2+Data!$B$3)*(Geom!B474^2-Data!$B$8^2))</f>
        <v>-0.251502</v>
      </c>
      <c r="E474" s="5">
        <f>(Data!$B$1/(6*Data!$B$2*Data!$B$4))*(3*Data!$B$3*Geom!A474*Geom!B474^2+Geom!A474^3-3*Data!$B$7^2*Geom!A474+2*Data!$B$7^3+Data!$B$8^2*(4+5*Data!$B$3)*(Data!$B$7-Geom!A474))</f>
        <v>-0.94098209999999993</v>
      </c>
      <c r="F474" s="5">
        <v>0</v>
      </c>
      <c r="G474" s="5">
        <f t="shared" si="28"/>
        <v>18.248498000000001</v>
      </c>
      <c r="H474" s="5">
        <f t="shared" si="29"/>
        <v>9.0590179000000006</v>
      </c>
      <c r="I474" s="5">
        <f t="shared" si="30"/>
        <v>0</v>
      </c>
      <c r="J474" s="6">
        <f>-Data!$B$1*Geom!A474*Geom!B474/Data!$B$4</f>
        <v>7.1040000000000001</v>
      </c>
      <c r="K474" s="6">
        <v>0</v>
      </c>
      <c r="L474" s="6">
        <f>Data!$B$1*(Geom!B474^2-Data!$B$8^2)/(2*Data!$B$4)</f>
        <v>1.08</v>
      </c>
      <c r="M474" s="6">
        <f>(1/Data!$B$2)*(Geom!J474-Data!$B$3*Geom!K474)</f>
        <v>1.776E-3</v>
      </c>
      <c r="N474" s="6">
        <f>(1/Data!$B$2)*(Geom!K474-Data!$B$3*Geom!J474)</f>
        <v>-5.3279999999999994E-4</v>
      </c>
      <c r="O474" s="6">
        <f>Geom!L474/Data!$B$6</f>
        <v>7.0200000000000015E-4</v>
      </c>
      <c r="P474" s="6">
        <f t="shared" si="31"/>
        <v>6.687432000000001E-3</v>
      </c>
    </row>
    <row r="475" spans="1:16" x14ac:dyDescent="0.25">
      <c r="A475" s="5">
        <v>18.5</v>
      </c>
      <c r="B475" s="5">
        <v>11</v>
      </c>
      <c r="C475" s="5">
        <v>0</v>
      </c>
      <c r="D475" s="5">
        <f>(Data!$B$1*Geom!B475/(6*Data!$B$2*Data!$B$4))*(3*(Data!$B$7^2-Geom!A475^2)+(2+Data!$B$3)*(Geom!B475^2-Data!$B$8^2))</f>
        <v>-0.27750227999999999</v>
      </c>
      <c r="E475" s="5">
        <f>(Data!$B$1/(6*Data!$B$2*Data!$B$4))*(3*Data!$B$3*Geom!A475*Geom!B475^2+Geom!A475^3-3*Data!$B$7^2*Geom!A475+2*Data!$B$7^3+Data!$B$8^2*(4+5*Data!$B$3)*(Data!$B$7-Geom!A475))</f>
        <v>-0.94154154000000001</v>
      </c>
      <c r="F475" s="5">
        <v>0</v>
      </c>
      <c r="G475" s="5">
        <f t="shared" si="28"/>
        <v>18.22249772</v>
      </c>
      <c r="H475" s="5">
        <f t="shared" si="29"/>
        <v>10.058458460000001</v>
      </c>
      <c r="I475" s="5">
        <f t="shared" si="30"/>
        <v>0</v>
      </c>
      <c r="J475" s="6">
        <f>-Data!$B$1*Geom!A475*Geom!B475/Data!$B$4</f>
        <v>7.8144</v>
      </c>
      <c r="K475" s="6">
        <v>0</v>
      </c>
      <c r="L475" s="6">
        <f>Data!$B$1*(Geom!B475^2-Data!$B$8^2)/(2*Data!$B$4)</f>
        <v>0.67680000000000007</v>
      </c>
      <c r="M475" s="6">
        <f>(1/Data!$B$2)*(Geom!J475-Data!$B$3*Geom!K475)</f>
        <v>1.9536000000000002E-3</v>
      </c>
      <c r="N475" s="6">
        <f>(1/Data!$B$2)*(Geom!K475-Data!$B$3*Geom!J475)</f>
        <v>-5.8608E-4</v>
      </c>
      <c r="O475" s="6">
        <f>Geom!L475/Data!$B$6</f>
        <v>4.3992000000000006E-4</v>
      </c>
      <c r="P475" s="6">
        <f t="shared" si="31"/>
        <v>7.7819748480000006E-3</v>
      </c>
    </row>
    <row r="476" spans="1:16" x14ac:dyDescent="0.25">
      <c r="A476" s="5">
        <v>18.5</v>
      </c>
      <c r="B476" s="5">
        <v>12</v>
      </c>
      <c r="C476" s="5">
        <v>0</v>
      </c>
      <c r="D476" s="5">
        <f>(Data!$B$1*Geom!B476/(6*Data!$B$2*Data!$B$4))*(3*(Data!$B$7^2-Geom!A476^2)+(2+Data!$B$3)*(Geom!B476^2-Data!$B$8^2))</f>
        <v>-0.30374543999999998</v>
      </c>
      <c r="E476" s="5">
        <f>(Data!$B$1/(6*Data!$B$2*Data!$B$4))*(3*Data!$B$3*Geom!A476*Geom!B476^2+Geom!A476^3-3*Data!$B$7^2*Geom!A476+2*Data!$B$7^3+Data!$B$8^2*(4+5*Data!$B$3)*(Data!$B$7-Geom!A476))</f>
        <v>-0.94215425999999991</v>
      </c>
      <c r="F476" s="5">
        <v>0</v>
      </c>
      <c r="G476" s="5">
        <f t="shared" si="28"/>
        <v>18.19625456</v>
      </c>
      <c r="H476" s="5">
        <f t="shared" si="29"/>
        <v>11.057845739999999</v>
      </c>
      <c r="I476" s="5">
        <f t="shared" si="30"/>
        <v>0</v>
      </c>
      <c r="J476" s="6">
        <f>-Data!$B$1*Geom!A476*Geom!B476/Data!$B$4</f>
        <v>8.5248000000000008</v>
      </c>
      <c r="K476" s="6">
        <v>0</v>
      </c>
      <c r="L476" s="6">
        <f>Data!$B$1*(Geom!B476^2-Data!$B$8^2)/(2*Data!$B$4)</f>
        <v>0.23520000000000002</v>
      </c>
      <c r="M476" s="6">
        <f>(1/Data!$B$2)*(Geom!J476-Data!$B$3*Geom!K476)</f>
        <v>2.1312000000000002E-3</v>
      </c>
      <c r="N476" s="6">
        <f>(1/Data!$B$2)*(Geom!K476-Data!$B$3*Geom!J476)</f>
        <v>-6.3936000000000006E-4</v>
      </c>
      <c r="O476" s="6">
        <f>Geom!L476/Data!$B$6</f>
        <v>1.5288000000000001E-4</v>
      </c>
      <c r="P476" s="6">
        <f t="shared" si="31"/>
        <v>9.1020055680000028E-3</v>
      </c>
    </row>
    <row r="477" spans="1:16" x14ac:dyDescent="0.25">
      <c r="A477" s="5">
        <v>19.5</v>
      </c>
      <c r="B477" s="5">
        <v>-12</v>
      </c>
      <c r="C477" s="5">
        <v>0</v>
      </c>
      <c r="D477" s="5">
        <f>(Data!$B$1*Geom!B477/(6*Data!$B$2*Data!$B$4))*(3*(Data!$B$7^2-Geom!A477^2)+(2+Data!$B$3)*(Geom!B477^2-Data!$B$8^2))</f>
        <v>0.30155663999999999</v>
      </c>
      <c r="E477" s="5">
        <f>(Data!$B$1/(6*Data!$B$2*Data!$B$4))*(3*Data!$B$3*Geom!A477*Geom!B477^2+Geom!A477^3-3*Data!$B$7^2*Geom!A477+2*Data!$B$7^3+Data!$B$8^2*(4+5*Data!$B$3)*(Data!$B$7-Geom!A477))</f>
        <v>-0.91571981999999985</v>
      </c>
      <c r="F477" s="5">
        <v>0</v>
      </c>
      <c r="G477" s="5">
        <f t="shared" si="28"/>
        <v>19.801556640000001</v>
      </c>
      <c r="H477" s="5">
        <f t="shared" si="29"/>
        <v>-12.91571982</v>
      </c>
      <c r="I477" s="5">
        <f t="shared" si="30"/>
        <v>0</v>
      </c>
      <c r="J477" s="6">
        <f>-Data!$B$1*Geom!A477*Geom!B477/Data!$B$4</f>
        <v>-8.9855999999999998</v>
      </c>
      <c r="K477" s="6">
        <v>0</v>
      </c>
      <c r="L477" s="6">
        <f>Data!$B$1*(Geom!B477^2-Data!$B$8^2)/(2*Data!$B$4)</f>
        <v>0.23520000000000002</v>
      </c>
      <c r="M477" s="6">
        <f>(1/Data!$B$2)*(Geom!J477-Data!$B$3*Geom!K477)</f>
        <v>-2.2464E-3</v>
      </c>
      <c r="N477" s="6">
        <f>(1/Data!$B$2)*(Geom!K477-Data!$B$3*Geom!J477)</f>
        <v>6.7391999999999994E-4</v>
      </c>
      <c r="O477" s="6">
        <f>Geom!L477/Data!$B$6</f>
        <v>1.5288000000000001E-4</v>
      </c>
      <c r="P477" s="6">
        <f t="shared" si="31"/>
        <v>1.0110604608E-2</v>
      </c>
    </row>
    <row r="478" spans="1:16" x14ac:dyDescent="0.25">
      <c r="A478" s="5">
        <v>19.5</v>
      </c>
      <c r="B478" s="5">
        <v>-11</v>
      </c>
      <c r="C478" s="5">
        <v>0</v>
      </c>
      <c r="D478" s="5">
        <f>(Data!$B$1*Geom!B478/(6*Data!$B$2*Data!$B$4))*(3*(Data!$B$7^2-Geom!A478^2)+(2+Data!$B$3)*(Geom!B478^2-Data!$B$8^2))</f>
        <v>0.27549588000000003</v>
      </c>
      <c r="E478" s="5">
        <f>(Data!$B$1/(6*Data!$B$2*Data!$B$4))*(3*Data!$B$3*Geom!A478*Geom!B478^2+Geom!A478^3-3*Data!$B$7^2*Geom!A478+2*Data!$B$7^3+Data!$B$8^2*(4+5*Data!$B$3)*(Data!$B$7-Geom!A478))</f>
        <v>-0.91507398000000006</v>
      </c>
      <c r="F478" s="5">
        <v>0</v>
      </c>
      <c r="G478" s="5">
        <f t="shared" si="28"/>
        <v>19.775495880000001</v>
      </c>
      <c r="H478" s="5">
        <f t="shared" si="29"/>
        <v>-11.915073980000001</v>
      </c>
      <c r="I478" s="5">
        <f t="shared" si="30"/>
        <v>0</v>
      </c>
      <c r="J478" s="6">
        <f>-Data!$B$1*Geom!A478*Geom!B478/Data!$B$4</f>
        <v>-8.2368000000000006</v>
      </c>
      <c r="K478" s="6">
        <v>0</v>
      </c>
      <c r="L478" s="6">
        <f>Data!$B$1*(Geom!B478^2-Data!$B$8^2)/(2*Data!$B$4)</f>
        <v>0.67680000000000007</v>
      </c>
      <c r="M478" s="6">
        <f>(1/Data!$B$2)*(Geom!J478-Data!$B$3*Geom!K478)</f>
        <v>-2.0592000000000002E-3</v>
      </c>
      <c r="N478" s="6">
        <f>(1/Data!$B$2)*(Geom!K478-Data!$B$3*Geom!J478)</f>
        <v>6.1775999999999997E-4</v>
      </c>
      <c r="O478" s="6">
        <f>Geom!L478/Data!$B$6</f>
        <v>4.3992000000000006E-4</v>
      </c>
      <c r="P478" s="6">
        <f t="shared" si="31"/>
        <v>8.6294782080000004E-3</v>
      </c>
    </row>
    <row r="479" spans="1:16" x14ac:dyDescent="0.25">
      <c r="A479" s="5">
        <v>19.5</v>
      </c>
      <c r="B479" s="5">
        <v>-10</v>
      </c>
      <c r="C479" s="5">
        <v>0</v>
      </c>
      <c r="D479" s="5">
        <f>(Data!$B$1*Geom!B479/(6*Data!$B$2*Data!$B$4))*(3*(Data!$B$7^2-Geom!A479^2)+(2+Data!$B$3)*(Geom!B479^2-Data!$B$8^2))</f>
        <v>0.24967799999999998</v>
      </c>
      <c r="E479" s="5">
        <f>(Data!$B$1/(6*Data!$B$2*Data!$B$4))*(3*Data!$B$3*Geom!A479*Geom!B479^2+Geom!A479^3-3*Data!$B$7^2*Geom!A479+2*Data!$B$7^3+Data!$B$8^2*(4+5*Data!$B$3)*(Data!$B$7-Geom!A479))</f>
        <v>-0.91448429999999992</v>
      </c>
      <c r="F479" s="5">
        <v>0</v>
      </c>
      <c r="G479" s="5">
        <f t="shared" si="28"/>
        <v>19.749677999999999</v>
      </c>
      <c r="H479" s="5">
        <f t="shared" si="29"/>
        <v>-10.9144843</v>
      </c>
      <c r="I479" s="5">
        <f t="shared" si="30"/>
        <v>0</v>
      </c>
      <c r="J479" s="6">
        <f>-Data!$B$1*Geom!A479*Geom!B479/Data!$B$4</f>
        <v>-7.4880000000000004</v>
      </c>
      <c r="K479" s="6">
        <v>0</v>
      </c>
      <c r="L479" s="6">
        <f>Data!$B$1*(Geom!B479^2-Data!$B$8^2)/(2*Data!$B$4)</f>
        <v>1.08</v>
      </c>
      <c r="M479" s="6">
        <f>(1/Data!$B$2)*(Geom!J479-Data!$B$3*Geom!K479)</f>
        <v>-1.8720000000000002E-3</v>
      </c>
      <c r="N479" s="6">
        <f>(1/Data!$B$2)*(Geom!K479-Data!$B$3*Geom!J479)</f>
        <v>5.6159999999999999E-4</v>
      </c>
      <c r="O479" s="6">
        <f>Geom!L479/Data!$B$6</f>
        <v>7.0200000000000015E-4</v>
      </c>
      <c r="P479" s="6">
        <f t="shared" si="31"/>
        <v>7.3878480000000015E-3</v>
      </c>
    </row>
    <row r="480" spans="1:16" x14ac:dyDescent="0.25">
      <c r="A480" s="5">
        <v>19.5</v>
      </c>
      <c r="B480" s="5">
        <v>-9</v>
      </c>
      <c r="C480" s="5">
        <v>0</v>
      </c>
      <c r="D480" s="5">
        <f>(Data!$B$1*Geom!B480/(6*Data!$B$2*Data!$B$4))*(3*(Data!$B$7^2-Geom!A480^2)+(2+Data!$B$3)*(Geom!B480^2-Data!$B$8^2))</f>
        <v>0.22408091999999999</v>
      </c>
      <c r="E480" s="5">
        <f>(Data!$B$1/(6*Data!$B$2*Data!$B$4))*(3*Data!$B$3*Geom!A480*Geom!B480^2+Geom!A480^3-3*Data!$B$7^2*Geom!A480+2*Data!$B$7^3+Data!$B$8^2*(4+5*Data!$B$3)*(Data!$B$7-Geom!A480))</f>
        <v>-0.91395078000000007</v>
      </c>
      <c r="F480" s="5">
        <v>0</v>
      </c>
      <c r="G480" s="5">
        <f t="shared" si="28"/>
        <v>19.724080919999999</v>
      </c>
      <c r="H480" s="5">
        <f t="shared" si="29"/>
        <v>-9.9139507800000004</v>
      </c>
      <c r="I480" s="5">
        <f t="shared" si="30"/>
        <v>0</v>
      </c>
      <c r="J480" s="6">
        <f>-Data!$B$1*Geom!A480*Geom!B480/Data!$B$4</f>
        <v>-6.7392000000000003</v>
      </c>
      <c r="K480" s="6">
        <v>0</v>
      </c>
      <c r="L480" s="6">
        <f>Data!$B$1*(Geom!B480^2-Data!$B$8^2)/(2*Data!$B$4)</f>
        <v>1.4448000000000001</v>
      </c>
      <c r="M480" s="6">
        <f>(1/Data!$B$2)*(Geom!J480-Data!$B$3*Geom!K480)</f>
        <v>-1.6848000000000002E-3</v>
      </c>
      <c r="N480" s="6">
        <f>(1/Data!$B$2)*(Geom!K480-Data!$B$3*Geom!J480)</f>
        <v>5.0544000000000001E-4</v>
      </c>
      <c r="O480" s="6">
        <f>Geom!L480/Data!$B$6</f>
        <v>9.391200000000001E-4</v>
      </c>
      <c r="P480" s="6">
        <f t="shared" si="31"/>
        <v>6.3555223680000017E-3</v>
      </c>
    </row>
    <row r="481" spans="1:16" x14ac:dyDescent="0.25">
      <c r="A481" s="5">
        <v>19.5</v>
      </c>
      <c r="B481" s="5">
        <v>-8</v>
      </c>
      <c r="C481" s="5">
        <v>0</v>
      </c>
      <c r="D481" s="5">
        <f>(Data!$B$1*Geom!B481/(6*Data!$B$2*Data!$B$4))*(3*(Data!$B$7^2-Geom!A481^2)+(2+Data!$B$3)*(Geom!B481^2-Data!$B$8^2))</f>
        <v>0.19868256000000001</v>
      </c>
      <c r="E481" s="5">
        <f>(Data!$B$1/(6*Data!$B$2*Data!$B$4))*(3*Data!$B$3*Geom!A481*Geom!B481^2+Geom!A481^3-3*Data!$B$7^2*Geom!A481+2*Data!$B$7^3+Data!$B$8^2*(4+5*Data!$B$3)*(Data!$B$7-Geom!A481))</f>
        <v>-0.91347341999999987</v>
      </c>
      <c r="F481" s="5">
        <v>0</v>
      </c>
      <c r="G481" s="5">
        <f t="shared" si="28"/>
        <v>19.698682560000002</v>
      </c>
      <c r="H481" s="5">
        <f t="shared" si="29"/>
        <v>-8.913473419999999</v>
      </c>
      <c r="I481" s="5">
        <f t="shared" si="30"/>
        <v>0</v>
      </c>
      <c r="J481" s="6">
        <f>-Data!$B$1*Geom!A481*Geom!B481/Data!$B$4</f>
        <v>-5.9904000000000002</v>
      </c>
      <c r="K481" s="6">
        <v>0</v>
      </c>
      <c r="L481" s="6">
        <f>Data!$B$1*(Geom!B481^2-Data!$B$8^2)/(2*Data!$B$4)</f>
        <v>1.7712000000000001</v>
      </c>
      <c r="M481" s="6">
        <f>(1/Data!$B$2)*(Geom!J481-Data!$B$3*Geom!K481)</f>
        <v>-1.4976E-3</v>
      </c>
      <c r="N481" s="6">
        <f>(1/Data!$B$2)*(Geom!K481-Data!$B$3*Geom!J481)</f>
        <v>4.4928000000000004E-4</v>
      </c>
      <c r="O481" s="6">
        <f>Geom!L481/Data!$B$6</f>
        <v>1.1512800000000002E-3</v>
      </c>
      <c r="P481" s="6">
        <f t="shared" si="31"/>
        <v>5.5051850880000006E-3</v>
      </c>
    </row>
    <row r="482" spans="1:16" x14ac:dyDescent="0.25">
      <c r="A482" s="5">
        <v>19.5</v>
      </c>
      <c r="B482" s="5">
        <v>-7</v>
      </c>
      <c r="C482" s="5">
        <v>0</v>
      </c>
      <c r="D482" s="5">
        <f>(Data!$B$1*Geom!B482/(6*Data!$B$2*Data!$B$4))*(3*(Data!$B$7^2-Geom!A482^2)+(2+Data!$B$3)*(Geom!B482^2-Data!$B$8^2))</f>
        <v>0.17346084000000001</v>
      </c>
      <c r="E482" s="5">
        <f>(Data!$B$1/(6*Data!$B$2*Data!$B$4))*(3*Data!$B$3*Geom!A482*Geom!B482^2+Geom!A482^3-3*Data!$B$7^2*Geom!A482+2*Data!$B$7^3+Data!$B$8^2*(4+5*Data!$B$3)*(Data!$B$7-Geom!A482))</f>
        <v>-0.91305221999999986</v>
      </c>
      <c r="F482" s="5">
        <v>0</v>
      </c>
      <c r="G482" s="5">
        <f t="shared" si="28"/>
        <v>19.673460840000001</v>
      </c>
      <c r="H482" s="5">
        <f t="shared" si="29"/>
        <v>-7.91305222</v>
      </c>
      <c r="I482" s="5">
        <f t="shared" si="30"/>
        <v>0</v>
      </c>
      <c r="J482" s="6">
        <f>-Data!$B$1*Geom!A482*Geom!B482/Data!$B$4</f>
        <v>-5.2416</v>
      </c>
      <c r="K482" s="6">
        <v>0</v>
      </c>
      <c r="L482" s="6">
        <f>Data!$B$1*(Geom!B482^2-Data!$B$8^2)/(2*Data!$B$4)</f>
        <v>2.0592000000000001</v>
      </c>
      <c r="M482" s="6">
        <f>(1/Data!$B$2)*(Geom!J482-Data!$B$3*Geom!K482)</f>
        <v>-1.3104E-3</v>
      </c>
      <c r="N482" s="6">
        <f>(1/Data!$B$2)*(Geom!K482-Data!$B$3*Geom!J482)</f>
        <v>3.9312E-4</v>
      </c>
      <c r="O482" s="6">
        <f>Geom!L482/Data!$B$6</f>
        <v>1.3384800000000002E-3</v>
      </c>
      <c r="P482" s="6">
        <f t="shared" si="31"/>
        <v>4.8123953280000001E-3</v>
      </c>
    </row>
    <row r="483" spans="1:16" x14ac:dyDescent="0.25">
      <c r="A483" s="5">
        <v>19.5</v>
      </c>
      <c r="B483" s="5">
        <v>-6</v>
      </c>
      <c r="C483" s="5">
        <v>0</v>
      </c>
      <c r="D483" s="5">
        <f>(Data!$B$1*Geom!B483/(6*Data!$B$2*Data!$B$4))*(3*(Data!$B$7^2-Geom!A483^2)+(2+Data!$B$3)*(Geom!B483^2-Data!$B$8^2))</f>
        <v>0.14839368</v>
      </c>
      <c r="E483" s="5">
        <f>(Data!$B$1/(6*Data!$B$2*Data!$B$4))*(3*Data!$B$3*Geom!A483*Geom!B483^2+Geom!A483^3-3*Data!$B$7^2*Geom!A483+2*Data!$B$7^3+Data!$B$8^2*(4+5*Data!$B$3)*(Data!$B$7-Geom!A483))</f>
        <v>-0.91268718000000004</v>
      </c>
      <c r="F483" s="5">
        <v>0</v>
      </c>
      <c r="G483" s="5">
        <f t="shared" si="28"/>
        <v>19.648393680000002</v>
      </c>
      <c r="H483" s="5">
        <f t="shared" si="29"/>
        <v>-6.9126871799999998</v>
      </c>
      <c r="I483" s="5">
        <f t="shared" si="30"/>
        <v>0</v>
      </c>
      <c r="J483" s="6">
        <f>-Data!$B$1*Geom!A483*Geom!B483/Data!$B$4</f>
        <v>-4.4927999999999999</v>
      </c>
      <c r="K483" s="6">
        <v>0</v>
      </c>
      <c r="L483" s="6">
        <f>Data!$B$1*(Geom!B483^2-Data!$B$8^2)/(2*Data!$B$4)</f>
        <v>2.3088000000000002</v>
      </c>
      <c r="M483" s="6">
        <f>(1/Data!$B$2)*(Geom!J483-Data!$B$3*Geom!K483)</f>
        <v>-1.1232E-3</v>
      </c>
      <c r="N483" s="6">
        <f>(1/Data!$B$2)*(Geom!K483-Data!$B$3*Geom!J483)</f>
        <v>3.3695999999999997E-4</v>
      </c>
      <c r="O483" s="6">
        <f>Geom!L483/Data!$B$6</f>
        <v>1.5007200000000003E-3</v>
      </c>
      <c r="P483" s="6">
        <f t="shared" si="31"/>
        <v>4.2555876479999999E-3</v>
      </c>
    </row>
    <row r="484" spans="1:16" x14ac:dyDescent="0.25">
      <c r="A484" s="5">
        <v>19.5</v>
      </c>
      <c r="B484" s="5">
        <v>-5</v>
      </c>
      <c r="C484" s="5">
        <v>0</v>
      </c>
      <c r="D484" s="5">
        <f>(Data!$B$1*Geom!B484/(6*Data!$B$2*Data!$B$4))*(3*(Data!$B$7^2-Geom!A484^2)+(2+Data!$B$3)*(Geom!B484^2-Data!$B$8^2))</f>
        <v>0.123459</v>
      </c>
      <c r="E484" s="5">
        <f>(Data!$B$1/(6*Data!$B$2*Data!$B$4))*(3*Data!$B$3*Geom!A484*Geom!B484^2+Geom!A484^3-3*Data!$B$7^2*Geom!A484+2*Data!$B$7^3+Data!$B$8^2*(4+5*Data!$B$3)*(Data!$B$7-Geom!A484))</f>
        <v>-0.91237829999999998</v>
      </c>
      <c r="F484" s="5">
        <v>0</v>
      </c>
      <c r="G484" s="5">
        <f t="shared" si="28"/>
        <v>19.623459</v>
      </c>
      <c r="H484" s="5">
        <f t="shared" si="29"/>
        <v>-5.9123783000000003</v>
      </c>
      <c r="I484" s="5">
        <f t="shared" si="30"/>
        <v>0</v>
      </c>
      <c r="J484" s="6">
        <f>-Data!$B$1*Geom!A484*Geom!B484/Data!$B$4</f>
        <v>-3.7440000000000002</v>
      </c>
      <c r="K484" s="6">
        <v>0</v>
      </c>
      <c r="L484" s="6">
        <f>Data!$B$1*(Geom!B484^2-Data!$B$8^2)/(2*Data!$B$4)</f>
        <v>2.52</v>
      </c>
      <c r="M484" s="6">
        <f>(1/Data!$B$2)*(Geom!J484-Data!$B$3*Geom!K484)</f>
        <v>-9.3600000000000009E-4</v>
      </c>
      <c r="N484" s="6">
        <f>(1/Data!$B$2)*(Geom!K484-Data!$B$3*Geom!J484)</f>
        <v>2.8079999999999999E-4</v>
      </c>
      <c r="O484" s="6">
        <f>Geom!L484/Data!$B$6</f>
        <v>1.6380000000000001E-3</v>
      </c>
      <c r="P484" s="6">
        <f t="shared" si="31"/>
        <v>3.8160720000000002E-3</v>
      </c>
    </row>
    <row r="485" spans="1:16" x14ac:dyDescent="0.25">
      <c r="A485" s="5">
        <v>19.5</v>
      </c>
      <c r="B485" s="5">
        <v>-4</v>
      </c>
      <c r="C485" s="5">
        <v>0</v>
      </c>
      <c r="D485" s="5">
        <f>(Data!$B$1*Geom!B485/(6*Data!$B$2*Data!$B$4))*(3*(Data!$B$7^2-Geom!A485^2)+(2+Data!$B$3)*(Geom!B485^2-Data!$B$8^2))</f>
        <v>9.8634719999999995E-2</v>
      </c>
      <c r="E485" s="5">
        <f>(Data!$B$1/(6*Data!$B$2*Data!$B$4))*(3*Data!$B$3*Geom!A485*Geom!B485^2+Geom!A485^3-3*Data!$B$7^2*Geom!A485+2*Data!$B$7^3+Data!$B$8^2*(4+5*Data!$B$3)*(Data!$B$7-Geom!A485))</f>
        <v>-0.91212557999999999</v>
      </c>
      <c r="F485" s="5">
        <v>0</v>
      </c>
      <c r="G485" s="5">
        <f t="shared" si="28"/>
        <v>19.59863472</v>
      </c>
      <c r="H485" s="5">
        <f t="shared" si="29"/>
        <v>-4.9121255799999997</v>
      </c>
      <c r="I485" s="5">
        <f t="shared" si="30"/>
        <v>0</v>
      </c>
      <c r="J485" s="6">
        <f>-Data!$B$1*Geom!A485*Geom!B485/Data!$B$4</f>
        <v>-2.9952000000000001</v>
      </c>
      <c r="K485" s="6">
        <v>0</v>
      </c>
      <c r="L485" s="6">
        <f>Data!$B$1*(Geom!B485^2-Data!$B$8^2)/(2*Data!$B$4)</f>
        <v>2.6928000000000001</v>
      </c>
      <c r="M485" s="6">
        <f>(1/Data!$B$2)*(Geom!J485-Data!$B$3*Geom!K485)</f>
        <v>-7.4879999999999999E-4</v>
      </c>
      <c r="N485" s="6">
        <f>(1/Data!$B$2)*(Geom!K485-Data!$B$3*Geom!J485)</f>
        <v>2.2464000000000002E-4</v>
      </c>
      <c r="O485" s="6">
        <f>Geom!L485/Data!$B$6</f>
        <v>1.7503200000000001E-3</v>
      </c>
      <c r="P485" s="6">
        <f t="shared" si="31"/>
        <v>3.4780337280000003E-3</v>
      </c>
    </row>
    <row r="486" spans="1:16" x14ac:dyDescent="0.25">
      <c r="A486" s="5">
        <v>19.5</v>
      </c>
      <c r="B486" s="5">
        <v>-3</v>
      </c>
      <c r="C486" s="5">
        <v>0</v>
      </c>
      <c r="D486" s="5">
        <f>(Data!$B$1*Geom!B486/(6*Data!$B$2*Data!$B$4))*(3*(Data!$B$7^2-Geom!A486^2)+(2+Data!$B$3)*(Geom!B486^2-Data!$B$8^2))</f>
        <v>7.3898759999999994E-2</v>
      </c>
      <c r="E486" s="5">
        <f>(Data!$B$1/(6*Data!$B$2*Data!$B$4))*(3*Data!$B$3*Geom!A486*Geom!B486^2+Geom!A486^3-3*Data!$B$7^2*Geom!A486+2*Data!$B$7^3+Data!$B$8^2*(4+5*Data!$B$3)*(Data!$B$7-Geom!A486))</f>
        <v>-0.91192901999999987</v>
      </c>
      <c r="F486" s="5">
        <v>0</v>
      </c>
      <c r="G486" s="5">
        <f t="shared" si="28"/>
        <v>19.573898759999999</v>
      </c>
      <c r="H486" s="5">
        <f t="shared" si="29"/>
        <v>-3.9119290199999996</v>
      </c>
      <c r="I486" s="5">
        <f t="shared" si="30"/>
        <v>0</v>
      </c>
      <c r="J486" s="6">
        <f>-Data!$B$1*Geom!A486*Geom!B486/Data!$B$4</f>
        <v>-2.2464</v>
      </c>
      <c r="K486" s="6">
        <v>0</v>
      </c>
      <c r="L486" s="6">
        <f>Data!$B$1*(Geom!B486^2-Data!$B$8^2)/(2*Data!$B$4)</f>
        <v>2.8272000000000004</v>
      </c>
      <c r="M486" s="6">
        <f>(1/Data!$B$2)*(Geom!J486-Data!$B$3*Geom!K486)</f>
        <v>-5.6159999999999999E-4</v>
      </c>
      <c r="N486" s="6">
        <f>(1/Data!$B$2)*(Geom!K486-Data!$B$3*Geom!J486)</f>
        <v>1.6847999999999999E-4</v>
      </c>
      <c r="O486" s="6">
        <f>Geom!L486/Data!$B$6</f>
        <v>1.8376800000000004E-3</v>
      </c>
      <c r="P486" s="6">
        <f t="shared" si="31"/>
        <v>3.2285335680000008E-3</v>
      </c>
    </row>
    <row r="487" spans="1:16" x14ac:dyDescent="0.25">
      <c r="A487" s="5">
        <v>19.5</v>
      </c>
      <c r="B487" s="5">
        <v>-2</v>
      </c>
      <c r="C487" s="5">
        <v>0</v>
      </c>
      <c r="D487" s="5">
        <f>(Data!$B$1*Geom!B487/(6*Data!$B$2*Data!$B$4))*(3*(Data!$B$7^2-Geom!A487^2)+(2+Data!$B$3)*(Geom!B487^2-Data!$B$8^2))</f>
        <v>4.9229040000000002E-2</v>
      </c>
      <c r="E487" s="5">
        <f>(Data!$B$1/(6*Data!$B$2*Data!$B$4))*(3*Data!$B$3*Geom!A487*Geom!B487^2+Geom!A487^3-3*Data!$B$7^2*Geom!A487+2*Data!$B$7^3+Data!$B$8^2*(4+5*Data!$B$3)*(Data!$B$7-Geom!A487))</f>
        <v>-0.91178861999999994</v>
      </c>
      <c r="F487" s="5">
        <v>0</v>
      </c>
      <c r="G487" s="5">
        <f t="shared" si="28"/>
        <v>19.54922904</v>
      </c>
      <c r="H487" s="5">
        <f t="shared" si="29"/>
        <v>-2.9117886199999998</v>
      </c>
      <c r="I487" s="5">
        <f t="shared" si="30"/>
        <v>0</v>
      </c>
      <c r="J487" s="6">
        <f>-Data!$B$1*Geom!A487*Geom!B487/Data!$B$4</f>
        <v>-1.4976</v>
      </c>
      <c r="K487" s="6">
        <v>0</v>
      </c>
      <c r="L487" s="6">
        <f>Data!$B$1*(Geom!B487^2-Data!$B$8^2)/(2*Data!$B$4)</f>
        <v>2.9232</v>
      </c>
      <c r="M487" s="6">
        <f>(1/Data!$B$2)*(Geom!J487-Data!$B$3*Geom!K487)</f>
        <v>-3.7439999999999999E-4</v>
      </c>
      <c r="N487" s="6">
        <f>(1/Data!$B$2)*(Geom!K487-Data!$B$3*Geom!J487)</f>
        <v>1.1232000000000001E-4</v>
      </c>
      <c r="O487" s="6">
        <f>Geom!L487/Data!$B$6</f>
        <v>1.9000800000000002E-3</v>
      </c>
      <c r="P487" s="6">
        <f t="shared" si="31"/>
        <v>3.0575076480000006E-3</v>
      </c>
    </row>
    <row r="488" spans="1:16" x14ac:dyDescent="0.25">
      <c r="A488" s="5">
        <v>19.5</v>
      </c>
      <c r="B488" s="5">
        <v>-1</v>
      </c>
      <c r="C488" s="5">
        <v>0</v>
      </c>
      <c r="D488" s="5">
        <f>(Data!$B$1*Geom!B488/(6*Data!$B$2*Data!$B$4))*(3*(Data!$B$7^2-Geom!A488^2)+(2+Data!$B$3)*(Geom!B488^2-Data!$B$8^2))</f>
        <v>2.4603479999999997E-2</v>
      </c>
      <c r="E488" s="5">
        <f>(Data!$B$1/(6*Data!$B$2*Data!$B$4))*(3*Data!$B$3*Geom!A488*Geom!B488^2+Geom!A488^3-3*Data!$B$7^2*Geom!A488+2*Data!$B$7^3+Data!$B$8^2*(4+5*Data!$B$3)*(Data!$B$7-Geom!A488))</f>
        <v>-0.91170437999999998</v>
      </c>
      <c r="F488" s="5">
        <v>0</v>
      </c>
      <c r="G488" s="5">
        <f t="shared" si="28"/>
        <v>19.52460348</v>
      </c>
      <c r="H488" s="5">
        <f t="shared" si="29"/>
        <v>-1.91170438</v>
      </c>
      <c r="I488" s="5">
        <f t="shared" si="30"/>
        <v>0</v>
      </c>
      <c r="J488" s="6">
        <f>-Data!$B$1*Geom!A488*Geom!B488/Data!$B$4</f>
        <v>-0.74880000000000002</v>
      </c>
      <c r="K488" s="6">
        <v>0</v>
      </c>
      <c r="L488" s="6">
        <f>Data!$B$1*(Geom!B488^2-Data!$B$8^2)/(2*Data!$B$4)</f>
        <v>2.9808000000000003</v>
      </c>
      <c r="M488" s="6">
        <f>(1/Data!$B$2)*(Geom!J488-Data!$B$3*Geom!K488)</f>
        <v>-1.872E-4</v>
      </c>
      <c r="N488" s="6">
        <f>(1/Data!$B$2)*(Geom!K488-Data!$B$3*Geom!J488)</f>
        <v>5.6160000000000004E-5</v>
      </c>
      <c r="O488" s="6">
        <f>Geom!L488/Data!$B$6</f>
        <v>1.9375200000000003E-3</v>
      </c>
      <c r="P488" s="6">
        <f t="shared" si="31"/>
        <v>2.9577674880000007E-3</v>
      </c>
    </row>
    <row r="489" spans="1:16" x14ac:dyDescent="0.25">
      <c r="A489" s="5">
        <v>19.5</v>
      </c>
      <c r="B489" s="5">
        <v>2.2493800000000001E-11</v>
      </c>
      <c r="C489" s="5">
        <v>0</v>
      </c>
      <c r="D489" s="5">
        <f>(Data!$B$1*Geom!B489/(6*Data!$B$2*Data!$B$4))*(3*(Data!$B$7^2-Geom!A489^2)+(2+Data!$B$3)*(Geom!B489^2-Data!$B$8^2))</f>
        <v>-5.5334298123999997E-13</v>
      </c>
      <c r="E489" s="5">
        <f>(Data!$B$1/(6*Data!$B$2*Data!$B$4))*(3*Data!$B$3*Geom!A489*Geom!B489^2+Geom!A489^3-3*Data!$B$7^2*Geom!A489+2*Data!$B$7^3+Data!$B$8^2*(4+5*Data!$B$3)*(Data!$B$7-Geom!A489))</f>
        <v>-0.9116763</v>
      </c>
      <c r="F489" s="5">
        <v>0</v>
      </c>
      <c r="G489" s="5">
        <f t="shared" si="28"/>
        <v>19.499999999999446</v>
      </c>
      <c r="H489" s="5">
        <f t="shared" si="29"/>
        <v>-0.91167629997750621</v>
      </c>
      <c r="I489" s="5">
        <f t="shared" si="30"/>
        <v>0</v>
      </c>
      <c r="J489" s="6">
        <f>-Data!$B$1*Geom!A489*Geom!B489/Data!$B$4</f>
        <v>1.6843357440000002E-11</v>
      </c>
      <c r="K489" s="6">
        <v>0</v>
      </c>
      <c r="L489" s="6">
        <f>Data!$B$1*(Geom!B489^2-Data!$B$8^2)/(2*Data!$B$4)</f>
        <v>3</v>
      </c>
      <c r="M489" s="6">
        <f>(1/Data!$B$2)*(Geom!J489-Data!$B$3*Geom!K489)</f>
        <v>4.2108393600000005E-15</v>
      </c>
      <c r="N489" s="6">
        <f>(1/Data!$B$2)*(Geom!K489-Data!$B$3*Geom!J489)</f>
        <v>-1.2632518080000002E-15</v>
      </c>
      <c r="O489" s="6">
        <f>Geom!L489/Data!$B$6</f>
        <v>1.9500000000000001E-3</v>
      </c>
      <c r="P489" s="6">
        <f t="shared" si="31"/>
        <v>2.9250000000000001E-3</v>
      </c>
    </row>
    <row r="490" spans="1:16" x14ac:dyDescent="0.25">
      <c r="A490" s="5">
        <v>19.5</v>
      </c>
      <c r="B490" s="5">
        <v>1</v>
      </c>
      <c r="C490" s="5">
        <v>0</v>
      </c>
      <c r="D490" s="5">
        <f>(Data!$B$1*Geom!B490/(6*Data!$B$2*Data!$B$4))*(3*(Data!$B$7^2-Geom!A490^2)+(2+Data!$B$3)*(Geom!B490^2-Data!$B$8^2))</f>
        <v>-2.4603479999999997E-2</v>
      </c>
      <c r="E490" s="5">
        <f>(Data!$B$1/(6*Data!$B$2*Data!$B$4))*(3*Data!$B$3*Geom!A490*Geom!B490^2+Geom!A490^3-3*Data!$B$7^2*Geom!A490+2*Data!$B$7^3+Data!$B$8^2*(4+5*Data!$B$3)*(Data!$B$7-Geom!A490))</f>
        <v>-0.91170437999999998</v>
      </c>
      <c r="F490" s="5">
        <v>0</v>
      </c>
      <c r="G490" s="5">
        <f t="shared" si="28"/>
        <v>19.47539652</v>
      </c>
      <c r="H490" s="5">
        <f t="shared" si="29"/>
        <v>8.8295620000000019E-2</v>
      </c>
      <c r="I490" s="5">
        <f t="shared" si="30"/>
        <v>0</v>
      </c>
      <c r="J490" s="6">
        <f>-Data!$B$1*Geom!A490*Geom!B490/Data!$B$4</f>
        <v>0.74880000000000002</v>
      </c>
      <c r="K490" s="6">
        <v>0</v>
      </c>
      <c r="L490" s="6">
        <f>Data!$B$1*(Geom!B490^2-Data!$B$8^2)/(2*Data!$B$4)</f>
        <v>2.9808000000000003</v>
      </c>
      <c r="M490" s="6">
        <f>(1/Data!$B$2)*(Geom!J490-Data!$B$3*Geom!K490)</f>
        <v>1.872E-4</v>
      </c>
      <c r="N490" s="6">
        <f>(1/Data!$B$2)*(Geom!K490-Data!$B$3*Geom!J490)</f>
        <v>-5.6160000000000004E-5</v>
      </c>
      <c r="O490" s="6">
        <f>Geom!L490/Data!$B$6</f>
        <v>1.9375200000000003E-3</v>
      </c>
      <c r="P490" s="6">
        <f t="shared" si="31"/>
        <v>2.9577674880000007E-3</v>
      </c>
    </row>
    <row r="491" spans="1:16" x14ac:dyDescent="0.25">
      <c r="A491" s="5">
        <v>19.5</v>
      </c>
      <c r="B491" s="5">
        <v>2</v>
      </c>
      <c r="C491" s="5">
        <v>0</v>
      </c>
      <c r="D491" s="5">
        <f>(Data!$B$1*Geom!B491/(6*Data!$B$2*Data!$B$4))*(3*(Data!$B$7^2-Geom!A491^2)+(2+Data!$B$3)*(Geom!B491^2-Data!$B$8^2))</f>
        <v>-4.9229040000000002E-2</v>
      </c>
      <c r="E491" s="5">
        <f>(Data!$B$1/(6*Data!$B$2*Data!$B$4))*(3*Data!$B$3*Geom!A491*Geom!B491^2+Geom!A491^3-3*Data!$B$7^2*Geom!A491+2*Data!$B$7^3+Data!$B$8^2*(4+5*Data!$B$3)*(Data!$B$7-Geom!A491))</f>
        <v>-0.91178861999999994</v>
      </c>
      <c r="F491" s="5">
        <v>0</v>
      </c>
      <c r="G491" s="5">
        <f t="shared" si="28"/>
        <v>19.45077096</v>
      </c>
      <c r="H491" s="5">
        <f t="shared" si="29"/>
        <v>1.0882113800000002</v>
      </c>
      <c r="I491" s="5">
        <f t="shared" si="30"/>
        <v>0</v>
      </c>
      <c r="J491" s="6">
        <f>-Data!$B$1*Geom!A491*Geom!B491/Data!$B$4</f>
        <v>1.4976</v>
      </c>
      <c r="K491" s="6">
        <v>0</v>
      </c>
      <c r="L491" s="6">
        <f>Data!$B$1*(Geom!B491^2-Data!$B$8^2)/(2*Data!$B$4)</f>
        <v>2.9232</v>
      </c>
      <c r="M491" s="6">
        <f>(1/Data!$B$2)*(Geom!J491-Data!$B$3*Geom!K491)</f>
        <v>3.7439999999999999E-4</v>
      </c>
      <c r="N491" s="6">
        <f>(1/Data!$B$2)*(Geom!K491-Data!$B$3*Geom!J491)</f>
        <v>-1.1232000000000001E-4</v>
      </c>
      <c r="O491" s="6">
        <f>Geom!L491/Data!$B$6</f>
        <v>1.9000800000000002E-3</v>
      </c>
      <c r="P491" s="6">
        <f t="shared" si="31"/>
        <v>3.0575076480000006E-3</v>
      </c>
    </row>
    <row r="492" spans="1:16" x14ac:dyDescent="0.25">
      <c r="A492" s="5">
        <v>19.5</v>
      </c>
      <c r="B492" s="5">
        <v>3</v>
      </c>
      <c r="C492" s="5">
        <v>0</v>
      </c>
      <c r="D492" s="5">
        <f>(Data!$B$1*Geom!B492/(6*Data!$B$2*Data!$B$4))*(3*(Data!$B$7^2-Geom!A492^2)+(2+Data!$B$3)*(Geom!B492^2-Data!$B$8^2))</f>
        <v>-7.3898759999999994E-2</v>
      </c>
      <c r="E492" s="5">
        <f>(Data!$B$1/(6*Data!$B$2*Data!$B$4))*(3*Data!$B$3*Geom!A492*Geom!B492^2+Geom!A492^3-3*Data!$B$7^2*Geom!A492+2*Data!$B$7^3+Data!$B$8^2*(4+5*Data!$B$3)*(Data!$B$7-Geom!A492))</f>
        <v>-0.91192901999999987</v>
      </c>
      <c r="F492" s="5">
        <v>0</v>
      </c>
      <c r="G492" s="5">
        <f t="shared" si="28"/>
        <v>19.426101240000001</v>
      </c>
      <c r="H492" s="5">
        <f t="shared" si="29"/>
        <v>2.0880709800000004</v>
      </c>
      <c r="I492" s="5">
        <f t="shared" si="30"/>
        <v>0</v>
      </c>
      <c r="J492" s="6">
        <f>-Data!$B$1*Geom!A492*Geom!B492/Data!$B$4</f>
        <v>2.2464</v>
      </c>
      <c r="K492" s="6">
        <v>0</v>
      </c>
      <c r="L492" s="6">
        <f>Data!$B$1*(Geom!B492^2-Data!$B$8^2)/(2*Data!$B$4)</f>
        <v>2.8272000000000004</v>
      </c>
      <c r="M492" s="6">
        <f>(1/Data!$B$2)*(Geom!J492-Data!$B$3*Geom!K492)</f>
        <v>5.6159999999999999E-4</v>
      </c>
      <c r="N492" s="6">
        <f>(1/Data!$B$2)*(Geom!K492-Data!$B$3*Geom!J492)</f>
        <v>-1.6847999999999999E-4</v>
      </c>
      <c r="O492" s="6">
        <f>Geom!L492/Data!$B$6</f>
        <v>1.8376800000000004E-3</v>
      </c>
      <c r="P492" s="6">
        <f t="shared" si="31"/>
        <v>3.2285335680000008E-3</v>
      </c>
    </row>
    <row r="493" spans="1:16" x14ac:dyDescent="0.25">
      <c r="A493" s="5">
        <v>19.5</v>
      </c>
      <c r="B493" s="5">
        <v>4</v>
      </c>
      <c r="C493" s="5">
        <v>0</v>
      </c>
      <c r="D493" s="5">
        <f>(Data!$B$1*Geom!B493/(6*Data!$B$2*Data!$B$4))*(3*(Data!$B$7^2-Geom!A493^2)+(2+Data!$B$3)*(Geom!B493^2-Data!$B$8^2))</f>
        <v>-9.8634719999999995E-2</v>
      </c>
      <c r="E493" s="5">
        <f>(Data!$B$1/(6*Data!$B$2*Data!$B$4))*(3*Data!$B$3*Geom!A493*Geom!B493^2+Geom!A493^3-3*Data!$B$7^2*Geom!A493+2*Data!$B$7^3+Data!$B$8^2*(4+5*Data!$B$3)*(Data!$B$7-Geom!A493))</f>
        <v>-0.91212557999999999</v>
      </c>
      <c r="F493" s="5">
        <v>0</v>
      </c>
      <c r="G493" s="5">
        <f t="shared" si="28"/>
        <v>19.40136528</v>
      </c>
      <c r="H493" s="5">
        <f t="shared" si="29"/>
        <v>3.0878744199999999</v>
      </c>
      <c r="I493" s="5">
        <f t="shared" si="30"/>
        <v>0</v>
      </c>
      <c r="J493" s="6">
        <f>-Data!$B$1*Geom!A493*Geom!B493/Data!$B$4</f>
        <v>2.9952000000000001</v>
      </c>
      <c r="K493" s="6">
        <v>0</v>
      </c>
      <c r="L493" s="6">
        <f>Data!$B$1*(Geom!B493^2-Data!$B$8^2)/(2*Data!$B$4)</f>
        <v>2.6928000000000001</v>
      </c>
      <c r="M493" s="6">
        <f>(1/Data!$B$2)*(Geom!J493-Data!$B$3*Geom!K493)</f>
        <v>7.4879999999999999E-4</v>
      </c>
      <c r="N493" s="6">
        <f>(1/Data!$B$2)*(Geom!K493-Data!$B$3*Geom!J493)</f>
        <v>-2.2464000000000002E-4</v>
      </c>
      <c r="O493" s="6">
        <f>Geom!L493/Data!$B$6</f>
        <v>1.7503200000000001E-3</v>
      </c>
      <c r="P493" s="6">
        <f t="shared" si="31"/>
        <v>3.4780337280000003E-3</v>
      </c>
    </row>
    <row r="494" spans="1:16" x14ac:dyDescent="0.25">
      <c r="A494" s="5">
        <v>19.5</v>
      </c>
      <c r="B494" s="5">
        <v>5</v>
      </c>
      <c r="C494" s="5">
        <v>0</v>
      </c>
      <c r="D494" s="5">
        <f>(Data!$B$1*Geom!B494/(6*Data!$B$2*Data!$B$4))*(3*(Data!$B$7^2-Geom!A494^2)+(2+Data!$B$3)*(Geom!B494^2-Data!$B$8^2))</f>
        <v>-0.123459</v>
      </c>
      <c r="E494" s="5">
        <f>(Data!$B$1/(6*Data!$B$2*Data!$B$4))*(3*Data!$B$3*Geom!A494*Geom!B494^2+Geom!A494^3-3*Data!$B$7^2*Geom!A494+2*Data!$B$7^3+Data!$B$8^2*(4+5*Data!$B$3)*(Data!$B$7-Geom!A494))</f>
        <v>-0.91237829999999998</v>
      </c>
      <c r="F494" s="5">
        <v>0</v>
      </c>
      <c r="G494" s="5">
        <f t="shared" si="28"/>
        <v>19.376541</v>
      </c>
      <c r="H494" s="5">
        <f t="shared" si="29"/>
        <v>4.0876216999999997</v>
      </c>
      <c r="I494" s="5">
        <f t="shared" si="30"/>
        <v>0</v>
      </c>
      <c r="J494" s="6">
        <f>-Data!$B$1*Geom!A494*Geom!B494/Data!$B$4</f>
        <v>3.7440000000000002</v>
      </c>
      <c r="K494" s="6">
        <v>0</v>
      </c>
      <c r="L494" s="6">
        <f>Data!$B$1*(Geom!B494^2-Data!$B$8^2)/(2*Data!$B$4)</f>
        <v>2.52</v>
      </c>
      <c r="M494" s="6">
        <f>(1/Data!$B$2)*(Geom!J494-Data!$B$3*Geom!K494)</f>
        <v>9.3600000000000009E-4</v>
      </c>
      <c r="N494" s="6">
        <f>(1/Data!$B$2)*(Geom!K494-Data!$B$3*Geom!J494)</f>
        <v>-2.8079999999999999E-4</v>
      </c>
      <c r="O494" s="6">
        <f>Geom!L494/Data!$B$6</f>
        <v>1.6380000000000001E-3</v>
      </c>
      <c r="P494" s="6">
        <f t="shared" si="31"/>
        <v>3.8160720000000002E-3</v>
      </c>
    </row>
    <row r="495" spans="1:16" x14ac:dyDescent="0.25">
      <c r="A495" s="5">
        <v>19.5</v>
      </c>
      <c r="B495" s="5">
        <v>6</v>
      </c>
      <c r="C495" s="5">
        <v>0</v>
      </c>
      <c r="D495" s="5">
        <f>(Data!$B$1*Geom!B495/(6*Data!$B$2*Data!$B$4))*(3*(Data!$B$7^2-Geom!A495^2)+(2+Data!$B$3)*(Geom!B495^2-Data!$B$8^2))</f>
        <v>-0.14839368</v>
      </c>
      <c r="E495" s="5">
        <f>(Data!$B$1/(6*Data!$B$2*Data!$B$4))*(3*Data!$B$3*Geom!A495*Geom!B495^2+Geom!A495^3-3*Data!$B$7^2*Geom!A495+2*Data!$B$7^3+Data!$B$8^2*(4+5*Data!$B$3)*(Data!$B$7-Geom!A495))</f>
        <v>-0.91268718000000004</v>
      </c>
      <c r="F495" s="5">
        <v>0</v>
      </c>
      <c r="G495" s="5">
        <f t="shared" si="28"/>
        <v>19.351606319999998</v>
      </c>
      <c r="H495" s="5">
        <f t="shared" si="29"/>
        <v>5.0873128200000002</v>
      </c>
      <c r="I495" s="5">
        <f t="shared" si="30"/>
        <v>0</v>
      </c>
      <c r="J495" s="6">
        <f>-Data!$B$1*Geom!A495*Geom!B495/Data!$B$4</f>
        <v>4.4927999999999999</v>
      </c>
      <c r="K495" s="6">
        <v>0</v>
      </c>
      <c r="L495" s="6">
        <f>Data!$B$1*(Geom!B495^2-Data!$B$8^2)/(2*Data!$B$4)</f>
        <v>2.3088000000000002</v>
      </c>
      <c r="M495" s="6">
        <f>(1/Data!$B$2)*(Geom!J495-Data!$B$3*Geom!K495)</f>
        <v>1.1232E-3</v>
      </c>
      <c r="N495" s="6">
        <f>(1/Data!$B$2)*(Geom!K495-Data!$B$3*Geom!J495)</f>
        <v>-3.3695999999999997E-4</v>
      </c>
      <c r="O495" s="6">
        <f>Geom!L495/Data!$B$6</f>
        <v>1.5007200000000003E-3</v>
      </c>
      <c r="P495" s="6">
        <f t="shared" si="31"/>
        <v>4.2555876479999999E-3</v>
      </c>
    </row>
    <row r="496" spans="1:16" x14ac:dyDescent="0.25">
      <c r="A496" s="5">
        <v>19.5</v>
      </c>
      <c r="B496" s="5">
        <v>7</v>
      </c>
      <c r="C496" s="5">
        <v>0</v>
      </c>
      <c r="D496" s="5">
        <f>(Data!$B$1*Geom!B496/(6*Data!$B$2*Data!$B$4))*(3*(Data!$B$7^2-Geom!A496^2)+(2+Data!$B$3)*(Geom!B496^2-Data!$B$8^2))</f>
        <v>-0.17346084000000001</v>
      </c>
      <c r="E496" s="5">
        <f>(Data!$B$1/(6*Data!$B$2*Data!$B$4))*(3*Data!$B$3*Geom!A496*Geom!B496^2+Geom!A496^3-3*Data!$B$7^2*Geom!A496+2*Data!$B$7^3+Data!$B$8^2*(4+5*Data!$B$3)*(Data!$B$7-Geom!A496))</f>
        <v>-0.91305221999999986</v>
      </c>
      <c r="F496" s="5">
        <v>0</v>
      </c>
      <c r="G496" s="5">
        <f t="shared" si="28"/>
        <v>19.326539159999999</v>
      </c>
      <c r="H496" s="5">
        <f t="shared" si="29"/>
        <v>6.08694778</v>
      </c>
      <c r="I496" s="5">
        <f t="shared" si="30"/>
        <v>0</v>
      </c>
      <c r="J496" s="6">
        <f>-Data!$B$1*Geom!A496*Geom!B496/Data!$B$4</f>
        <v>5.2416</v>
      </c>
      <c r="K496" s="6">
        <v>0</v>
      </c>
      <c r="L496" s="6">
        <f>Data!$B$1*(Geom!B496^2-Data!$B$8^2)/(2*Data!$B$4)</f>
        <v>2.0592000000000001</v>
      </c>
      <c r="M496" s="6">
        <f>(1/Data!$B$2)*(Geom!J496-Data!$B$3*Geom!K496)</f>
        <v>1.3104E-3</v>
      </c>
      <c r="N496" s="6">
        <f>(1/Data!$B$2)*(Geom!K496-Data!$B$3*Geom!J496)</f>
        <v>-3.9312E-4</v>
      </c>
      <c r="O496" s="6">
        <f>Geom!L496/Data!$B$6</f>
        <v>1.3384800000000002E-3</v>
      </c>
      <c r="P496" s="6">
        <f t="shared" si="31"/>
        <v>4.8123953280000001E-3</v>
      </c>
    </row>
    <row r="497" spans="1:16" x14ac:dyDescent="0.25">
      <c r="A497" s="5">
        <v>19.5</v>
      </c>
      <c r="B497" s="5">
        <v>8</v>
      </c>
      <c r="C497" s="5">
        <v>0</v>
      </c>
      <c r="D497" s="5">
        <f>(Data!$B$1*Geom!B497/(6*Data!$B$2*Data!$B$4))*(3*(Data!$B$7^2-Geom!A497^2)+(2+Data!$B$3)*(Geom!B497^2-Data!$B$8^2))</f>
        <v>-0.19868256000000001</v>
      </c>
      <c r="E497" s="5">
        <f>(Data!$B$1/(6*Data!$B$2*Data!$B$4))*(3*Data!$B$3*Geom!A497*Geom!B497^2+Geom!A497^3-3*Data!$B$7^2*Geom!A497+2*Data!$B$7^3+Data!$B$8^2*(4+5*Data!$B$3)*(Data!$B$7-Geom!A497))</f>
        <v>-0.91347341999999987</v>
      </c>
      <c r="F497" s="5">
        <v>0</v>
      </c>
      <c r="G497" s="5">
        <f t="shared" si="28"/>
        <v>19.301317439999998</v>
      </c>
      <c r="H497" s="5">
        <f t="shared" si="29"/>
        <v>7.0865265800000001</v>
      </c>
      <c r="I497" s="5">
        <f t="shared" si="30"/>
        <v>0</v>
      </c>
      <c r="J497" s="6">
        <f>-Data!$B$1*Geom!A497*Geom!B497/Data!$B$4</f>
        <v>5.9904000000000002</v>
      </c>
      <c r="K497" s="6">
        <v>0</v>
      </c>
      <c r="L497" s="6">
        <f>Data!$B$1*(Geom!B497^2-Data!$B$8^2)/(2*Data!$B$4)</f>
        <v>1.7712000000000001</v>
      </c>
      <c r="M497" s="6">
        <f>(1/Data!$B$2)*(Geom!J497-Data!$B$3*Geom!K497)</f>
        <v>1.4976E-3</v>
      </c>
      <c r="N497" s="6">
        <f>(1/Data!$B$2)*(Geom!K497-Data!$B$3*Geom!J497)</f>
        <v>-4.4928000000000004E-4</v>
      </c>
      <c r="O497" s="6">
        <f>Geom!L497/Data!$B$6</f>
        <v>1.1512800000000002E-3</v>
      </c>
      <c r="P497" s="6">
        <f t="shared" si="31"/>
        <v>5.5051850880000006E-3</v>
      </c>
    </row>
    <row r="498" spans="1:16" x14ac:dyDescent="0.25">
      <c r="A498" s="5">
        <v>19.5</v>
      </c>
      <c r="B498" s="5">
        <v>9</v>
      </c>
      <c r="C498" s="5">
        <v>0</v>
      </c>
      <c r="D498" s="5">
        <f>(Data!$B$1*Geom!B498/(6*Data!$B$2*Data!$B$4))*(3*(Data!$B$7^2-Geom!A498^2)+(2+Data!$B$3)*(Geom!B498^2-Data!$B$8^2))</f>
        <v>-0.22408091999999999</v>
      </c>
      <c r="E498" s="5">
        <f>(Data!$B$1/(6*Data!$B$2*Data!$B$4))*(3*Data!$B$3*Geom!A498*Geom!B498^2+Geom!A498^3-3*Data!$B$7^2*Geom!A498+2*Data!$B$7^3+Data!$B$8^2*(4+5*Data!$B$3)*(Data!$B$7-Geom!A498))</f>
        <v>-0.91395078000000007</v>
      </c>
      <c r="F498" s="5">
        <v>0</v>
      </c>
      <c r="G498" s="5">
        <f t="shared" si="28"/>
        <v>19.275919080000001</v>
      </c>
      <c r="H498" s="5">
        <f t="shared" si="29"/>
        <v>8.0860492199999996</v>
      </c>
      <c r="I498" s="5">
        <f t="shared" si="30"/>
        <v>0</v>
      </c>
      <c r="J498" s="6">
        <f>-Data!$B$1*Geom!A498*Geom!B498/Data!$B$4</f>
        <v>6.7392000000000003</v>
      </c>
      <c r="K498" s="6">
        <v>0</v>
      </c>
      <c r="L498" s="6">
        <f>Data!$B$1*(Geom!B498^2-Data!$B$8^2)/(2*Data!$B$4)</f>
        <v>1.4448000000000001</v>
      </c>
      <c r="M498" s="6">
        <f>(1/Data!$B$2)*(Geom!J498-Data!$B$3*Geom!K498)</f>
        <v>1.6848000000000002E-3</v>
      </c>
      <c r="N498" s="6">
        <f>(1/Data!$B$2)*(Geom!K498-Data!$B$3*Geom!J498)</f>
        <v>-5.0544000000000001E-4</v>
      </c>
      <c r="O498" s="6">
        <f>Geom!L498/Data!$B$6</f>
        <v>9.391200000000001E-4</v>
      </c>
      <c r="P498" s="6">
        <f t="shared" si="31"/>
        <v>6.3555223680000017E-3</v>
      </c>
    </row>
    <row r="499" spans="1:16" x14ac:dyDescent="0.25">
      <c r="A499" s="5">
        <v>19.5</v>
      </c>
      <c r="B499" s="5">
        <v>10</v>
      </c>
      <c r="C499" s="5">
        <v>0</v>
      </c>
      <c r="D499" s="5">
        <f>(Data!$B$1*Geom!B499/(6*Data!$B$2*Data!$B$4))*(3*(Data!$B$7^2-Geom!A499^2)+(2+Data!$B$3)*(Geom!B499^2-Data!$B$8^2))</f>
        <v>-0.24967799999999998</v>
      </c>
      <c r="E499" s="5">
        <f>(Data!$B$1/(6*Data!$B$2*Data!$B$4))*(3*Data!$B$3*Geom!A499*Geom!B499^2+Geom!A499^3-3*Data!$B$7^2*Geom!A499+2*Data!$B$7^3+Data!$B$8^2*(4+5*Data!$B$3)*(Data!$B$7-Geom!A499))</f>
        <v>-0.91448429999999992</v>
      </c>
      <c r="F499" s="5">
        <v>0</v>
      </c>
      <c r="G499" s="5">
        <f t="shared" si="28"/>
        <v>19.250322000000001</v>
      </c>
      <c r="H499" s="5">
        <f t="shared" si="29"/>
        <v>9.0855157000000002</v>
      </c>
      <c r="I499" s="5">
        <f t="shared" si="30"/>
        <v>0</v>
      </c>
      <c r="J499" s="6">
        <f>-Data!$B$1*Geom!A499*Geom!B499/Data!$B$4</f>
        <v>7.4880000000000004</v>
      </c>
      <c r="K499" s="6">
        <v>0</v>
      </c>
      <c r="L499" s="6">
        <f>Data!$B$1*(Geom!B499^2-Data!$B$8^2)/(2*Data!$B$4)</f>
        <v>1.08</v>
      </c>
      <c r="M499" s="6">
        <f>(1/Data!$B$2)*(Geom!J499-Data!$B$3*Geom!K499)</f>
        <v>1.8720000000000002E-3</v>
      </c>
      <c r="N499" s="6">
        <f>(1/Data!$B$2)*(Geom!K499-Data!$B$3*Geom!J499)</f>
        <v>-5.6159999999999999E-4</v>
      </c>
      <c r="O499" s="6">
        <f>Geom!L499/Data!$B$6</f>
        <v>7.0200000000000015E-4</v>
      </c>
      <c r="P499" s="6">
        <f t="shared" si="31"/>
        <v>7.3878480000000015E-3</v>
      </c>
    </row>
    <row r="500" spans="1:16" x14ac:dyDescent="0.25">
      <c r="A500" s="5">
        <v>19.5</v>
      </c>
      <c r="B500" s="5">
        <v>11</v>
      </c>
      <c r="C500" s="5">
        <v>0</v>
      </c>
      <c r="D500" s="5">
        <f>(Data!$B$1*Geom!B500/(6*Data!$B$2*Data!$B$4))*(3*(Data!$B$7^2-Geom!A500^2)+(2+Data!$B$3)*(Geom!B500^2-Data!$B$8^2))</f>
        <v>-0.27549588000000003</v>
      </c>
      <c r="E500" s="5">
        <f>(Data!$B$1/(6*Data!$B$2*Data!$B$4))*(3*Data!$B$3*Geom!A500*Geom!B500^2+Geom!A500^3-3*Data!$B$7^2*Geom!A500+2*Data!$B$7^3+Data!$B$8^2*(4+5*Data!$B$3)*(Data!$B$7-Geom!A500))</f>
        <v>-0.91507398000000006</v>
      </c>
      <c r="F500" s="5">
        <v>0</v>
      </c>
      <c r="G500" s="5">
        <f t="shared" si="28"/>
        <v>19.224504119999999</v>
      </c>
      <c r="H500" s="5">
        <f t="shared" si="29"/>
        <v>10.084926019999999</v>
      </c>
      <c r="I500" s="5">
        <f t="shared" si="30"/>
        <v>0</v>
      </c>
      <c r="J500" s="6">
        <f>-Data!$B$1*Geom!A500*Geom!B500/Data!$B$4</f>
        <v>8.2368000000000006</v>
      </c>
      <c r="K500" s="6">
        <v>0</v>
      </c>
      <c r="L500" s="6">
        <f>Data!$B$1*(Geom!B500^2-Data!$B$8^2)/(2*Data!$B$4)</f>
        <v>0.67680000000000007</v>
      </c>
      <c r="M500" s="6">
        <f>(1/Data!$B$2)*(Geom!J500-Data!$B$3*Geom!K500)</f>
        <v>2.0592000000000002E-3</v>
      </c>
      <c r="N500" s="6">
        <f>(1/Data!$B$2)*(Geom!K500-Data!$B$3*Geom!J500)</f>
        <v>-6.1775999999999997E-4</v>
      </c>
      <c r="O500" s="6">
        <f>Geom!L500/Data!$B$6</f>
        <v>4.3992000000000006E-4</v>
      </c>
      <c r="P500" s="6">
        <f t="shared" si="31"/>
        <v>8.6294782080000004E-3</v>
      </c>
    </row>
    <row r="501" spans="1:16" x14ac:dyDescent="0.25">
      <c r="A501" s="5">
        <v>19.5</v>
      </c>
      <c r="B501" s="5">
        <v>12</v>
      </c>
      <c r="C501" s="5">
        <v>0</v>
      </c>
      <c r="D501" s="5">
        <f>(Data!$B$1*Geom!B501/(6*Data!$B$2*Data!$B$4))*(3*(Data!$B$7^2-Geom!A501^2)+(2+Data!$B$3)*(Geom!B501^2-Data!$B$8^2))</f>
        <v>-0.30155663999999999</v>
      </c>
      <c r="E501" s="5">
        <f>(Data!$B$1/(6*Data!$B$2*Data!$B$4))*(3*Data!$B$3*Geom!A501*Geom!B501^2+Geom!A501^3-3*Data!$B$7^2*Geom!A501+2*Data!$B$7^3+Data!$B$8^2*(4+5*Data!$B$3)*(Data!$B$7-Geom!A501))</f>
        <v>-0.91571981999999985</v>
      </c>
      <c r="F501" s="5">
        <v>0</v>
      </c>
      <c r="G501" s="5">
        <f t="shared" si="28"/>
        <v>19.198443359999999</v>
      </c>
      <c r="H501" s="5">
        <f t="shared" si="29"/>
        <v>11.08428018</v>
      </c>
      <c r="I501" s="5">
        <f t="shared" si="30"/>
        <v>0</v>
      </c>
      <c r="J501" s="6">
        <f>-Data!$B$1*Geom!A501*Geom!B501/Data!$B$4</f>
        <v>8.9855999999999998</v>
      </c>
      <c r="K501" s="6">
        <v>0</v>
      </c>
      <c r="L501" s="6">
        <f>Data!$B$1*(Geom!B501^2-Data!$B$8^2)/(2*Data!$B$4)</f>
        <v>0.23520000000000002</v>
      </c>
      <c r="M501" s="6">
        <f>(1/Data!$B$2)*(Geom!J501-Data!$B$3*Geom!K501)</f>
        <v>2.2464E-3</v>
      </c>
      <c r="N501" s="6">
        <f>(1/Data!$B$2)*(Geom!K501-Data!$B$3*Geom!J501)</f>
        <v>-6.7391999999999994E-4</v>
      </c>
      <c r="O501" s="6">
        <f>Geom!L501/Data!$B$6</f>
        <v>1.5288000000000001E-4</v>
      </c>
      <c r="P501" s="6">
        <f t="shared" si="31"/>
        <v>1.0110604608E-2</v>
      </c>
    </row>
    <row r="502" spans="1:16" x14ac:dyDescent="0.25">
      <c r="A502" s="5">
        <v>20.5</v>
      </c>
      <c r="B502" s="5">
        <v>-12</v>
      </c>
      <c r="C502" s="5">
        <v>0</v>
      </c>
      <c r="D502" s="5">
        <f>(Data!$B$1*Geom!B502/(6*Data!$B$2*Data!$B$4))*(3*(Data!$B$7^2-Geom!A502^2)+(2+Data!$B$3)*(Geom!B502^2-Data!$B$8^2))</f>
        <v>0.29925264000000001</v>
      </c>
      <c r="E502" s="5">
        <f>(Data!$B$1/(6*Data!$B$2*Data!$B$4))*(3*Data!$B$3*Geom!A502*Geom!B502^2+Geom!A502^3-3*Data!$B$7^2*Geom!A502+2*Data!$B$7^3+Data!$B$8^2*(4+5*Data!$B$3)*(Data!$B$7-Geom!A502))</f>
        <v>-0.88947258000000007</v>
      </c>
      <c r="F502" s="5">
        <v>0</v>
      </c>
      <c r="G502" s="5">
        <f t="shared" si="28"/>
        <v>20.799252639999999</v>
      </c>
      <c r="H502" s="5">
        <f t="shared" si="29"/>
        <v>-12.88947258</v>
      </c>
      <c r="I502" s="5">
        <f t="shared" si="30"/>
        <v>0</v>
      </c>
      <c r="J502" s="6">
        <f>-Data!$B$1*Geom!A502*Geom!B502/Data!$B$4</f>
        <v>-9.4464000000000006</v>
      </c>
      <c r="K502" s="6">
        <v>0</v>
      </c>
      <c r="L502" s="6">
        <f>Data!$B$1*(Geom!B502^2-Data!$B$8^2)/(2*Data!$B$4)</f>
        <v>0.23520000000000002</v>
      </c>
      <c r="M502" s="6">
        <f>(1/Data!$B$2)*(Geom!J502-Data!$B$3*Geom!K502)</f>
        <v>-2.3616000000000002E-3</v>
      </c>
      <c r="N502" s="6">
        <f>(1/Data!$B$2)*(Geom!K502-Data!$B$3*Geom!J502)</f>
        <v>7.0848000000000005E-4</v>
      </c>
      <c r="O502" s="6">
        <f>Geom!L502/Data!$B$6</f>
        <v>1.5288000000000001E-4</v>
      </c>
      <c r="P502" s="6">
        <f t="shared" si="31"/>
        <v>1.1172287808000001E-2</v>
      </c>
    </row>
    <row r="503" spans="1:16" x14ac:dyDescent="0.25">
      <c r="A503" s="5">
        <v>20.5</v>
      </c>
      <c r="B503" s="5">
        <v>-11</v>
      </c>
      <c r="C503" s="5">
        <v>0</v>
      </c>
      <c r="D503" s="5">
        <f>(Data!$B$1*Geom!B503/(6*Data!$B$2*Data!$B$4))*(3*(Data!$B$7^2-Geom!A503^2)+(2+Data!$B$3)*(Geom!B503^2-Data!$B$8^2))</f>
        <v>0.27338388000000002</v>
      </c>
      <c r="E503" s="5">
        <f>(Data!$B$1/(6*Data!$B$2*Data!$B$4))*(3*Data!$B$3*Geom!A503*Geom!B503^2+Geom!A503^3-3*Data!$B$7^2*Geom!A503+2*Data!$B$7^3+Data!$B$8^2*(4+5*Data!$B$3)*(Data!$B$7-Geom!A503))</f>
        <v>-0.88879361999999984</v>
      </c>
      <c r="F503" s="5">
        <v>0</v>
      </c>
      <c r="G503" s="5">
        <f t="shared" si="28"/>
        <v>20.773383880000001</v>
      </c>
      <c r="H503" s="5">
        <f t="shared" si="29"/>
        <v>-11.88879362</v>
      </c>
      <c r="I503" s="5">
        <f t="shared" si="30"/>
        <v>0</v>
      </c>
      <c r="J503" s="6">
        <f>-Data!$B$1*Geom!A503*Geom!B503/Data!$B$4</f>
        <v>-8.6592000000000002</v>
      </c>
      <c r="K503" s="6">
        <v>0</v>
      </c>
      <c r="L503" s="6">
        <f>Data!$B$1*(Geom!B503^2-Data!$B$8^2)/(2*Data!$B$4)</f>
        <v>0.67680000000000007</v>
      </c>
      <c r="M503" s="6">
        <f>(1/Data!$B$2)*(Geom!J503-Data!$B$3*Geom!K503)</f>
        <v>-2.1648000000000001E-3</v>
      </c>
      <c r="N503" s="6">
        <f>(1/Data!$B$2)*(Geom!K503-Data!$B$3*Geom!J503)</f>
        <v>6.4944000000000004E-4</v>
      </c>
      <c r="O503" s="6">
        <f>Geom!L503/Data!$B$6</f>
        <v>4.3992000000000006E-4</v>
      </c>
      <c r="P503" s="6">
        <f t="shared" si="31"/>
        <v>9.5215870079999997E-3</v>
      </c>
    </row>
    <row r="504" spans="1:16" x14ac:dyDescent="0.25">
      <c r="A504" s="5">
        <v>20.5</v>
      </c>
      <c r="B504" s="5">
        <v>-10</v>
      </c>
      <c r="C504" s="5">
        <v>0</v>
      </c>
      <c r="D504" s="5">
        <f>(Data!$B$1*Geom!B504/(6*Data!$B$2*Data!$B$4))*(3*(Data!$B$7^2-Geom!A504^2)+(2+Data!$B$3)*(Geom!B504^2-Data!$B$8^2))</f>
        <v>0.24775799999999998</v>
      </c>
      <c r="E504" s="5">
        <f>(Data!$B$1/(6*Data!$B$2*Data!$B$4))*(3*Data!$B$3*Geom!A504*Geom!B504^2+Geom!A504^3-3*Data!$B$7^2*Geom!A504+2*Data!$B$7^3+Data!$B$8^2*(4+5*Data!$B$3)*(Data!$B$7-Geom!A504))</f>
        <v>-0.88817369999999995</v>
      </c>
      <c r="F504" s="5">
        <v>0</v>
      </c>
      <c r="G504" s="5">
        <f t="shared" si="28"/>
        <v>20.747758000000001</v>
      </c>
      <c r="H504" s="5">
        <f t="shared" si="29"/>
        <v>-10.888173699999999</v>
      </c>
      <c r="I504" s="5">
        <f t="shared" si="30"/>
        <v>0</v>
      </c>
      <c r="J504" s="6">
        <f>-Data!$B$1*Geom!A504*Geom!B504/Data!$B$4</f>
        <v>-7.8720000000000008</v>
      </c>
      <c r="K504" s="6">
        <v>0</v>
      </c>
      <c r="L504" s="6">
        <f>Data!$B$1*(Geom!B504^2-Data!$B$8^2)/(2*Data!$B$4)</f>
        <v>1.08</v>
      </c>
      <c r="M504" s="6">
        <f>(1/Data!$B$2)*(Geom!J504-Data!$B$3*Geom!K504)</f>
        <v>-1.9680000000000001E-3</v>
      </c>
      <c r="N504" s="6">
        <f>(1/Data!$B$2)*(Geom!K504-Data!$B$3*Geom!J504)</f>
        <v>5.9040000000000004E-4</v>
      </c>
      <c r="O504" s="6">
        <f>Geom!L504/Data!$B$6</f>
        <v>7.0200000000000015E-4</v>
      </c>
      <c r="P504" s="6">
        <f t="shared" si="31"/>
        <v>8.1251280000000006E-3</v>
      </c>
    </row>
    <row r="505" spans="1:16" x14ac:dyDescent="0.25">
      <c r="A505" s="5">
        <v>20.5</v>
      </c>
      <c r="B505" s="5">
        <v>-9</v>
      </c>
      <c r="C505" s="5">
        <v>0</v>
      </c>
      <c r="D505" s="5">
        <f>(Data!$B$1*Geom!B505/(6*Data!$B$2*Data!$B$4))*(3*(Data!$B$7^2-Geom!A505^2)+(2+Data!$B$3)*(Geom!B505^2-Data!$B$8^2))</f>
        <v>0.22235291999999998</v>
      </c>
      <c r="E505" s="5">
        <f>(Data!$B$1/(6*Data!$B$2*Data!$B$4))*(3*Data!$B$3*Geom!A505*Geom!B505^2+Geom!A505^3-3*Data!$B$7^2*Geom!A505+2*Data!$B$7^3+Data!$B$8^2*(4+5*Data!$B$3)*(Data!$B$7-Geom!A505))</f>
        <v>-0.88761281999999986</v>
      </c>
      <c r="F505" s="5">
        <v>0</v>
      </c>
      <c r="G505" s="5">
        <f t="shared" si="28"/>
        <v>20.722352919999999</v>
      </c>
      <c r="H505" s="5">
        <f t="shared" si="29"/>
        <v>-9.8876128199999993</v>
      </c>
      <c r="I505" s="5">
        <f t="shared" si="30"/>
        <v>0</v>
      </c>
      <c r="J505" s="6">
        <f>-Data!$B$1*Geom!A505*Geom!B505/Data!$B$4</f>
        <v>-7.0848000000000004</v>
      </c>
      <c r="K505" s="6">
        <v>0</v>
      </c>
      <c r="L505" s="6">
        <f>Data!$B$1*(Geom!B505^2-Data!$B$8^2)/(2*Data!$B$4)</f>
        <v>1.4448000000000001</v>
      </c>
      <c r="M505" s="6">
        <f>(1/Data!$B$2)*(Geom!J505-Data!$B$3*Geom!K505)</f>
        <v>-1.7712000000000001E-3</v>
      </c>
      <c r="N505" s="6">
        <f>(1/Data!$B$2)*(Geom!K505-Data!$B$3*Geom!J505)</f>
        <v>5.3136000000000004E-4</v>
      </c>
      <c r="O505" s="6">
        <f>Geom!L505/Data!$B$6</f>
        <v>9.391200000000001E-4</v>
      </c>
      <c r="P505" s="6">
        <f t="shared" si="31"/>
        <v>6.9527191680000015E-3</v>
      </c>
    </row>
    <row r="506" spans="1:16" x14ac:dyDescent="0.25">
      <c r="A506" s="5">
        <v>20.5</v>
      </c>
      <c r="B506" s="5">
        <v>-8</v>
      </c>
      <c r="C506" s="5">
        <v>0</v>
      </c>
      <c r="D506" s="5">
        <f>(Data!$B$1*Geom!B506/(6*Data!$B$2*Data!$B$4))*(3*(Data!$B$7^2-Geom!A506^2)+(2+Data!$B$3)*(Geom!B506^2-Data!$B$8^2))</f>
        <v>0.19714656</v>
      </c>
      <c r="E506" s="5">
        <f>(Data!$B$1/(6*Data!$B$2*Data!$B$4))*(3*Data!$B$3*Geom!A506*Geom!B506^2+Geom!A506^3-3*Data!$B$7^2*Geom!A506+2*Data!$B$7^3+Data!$B$8^2*(4+5*Data!$B$3)*(Data!$B$7-Geom!A506))</f>
        <v>-0.88711097999999999</v>
      </c>
      <c r="F506" s="5">
        <v>0</v>
      </c>
      <c r="G506" s="5">
        <f t="shared" si="28"/>
        <v>20.69714656</v>
      </c>
      <c r="H506" s="5">
        <f t="shared" si="29"/>
        <v>-8.8871109799999992</v>
      </c>
      <c r="I506" s="5">
        <f t="shared" si="30"/>
        <v>0</v>
      </c>
      <c r="J506" s="6">
        <f>-Data!$B$1*Geom!A506*Geom!B506/Data!$B$4</f>
        <v>-6.2976000000000001</v>
      </c>
      <c r="K506" s="6">
        <v>0</v>
      </c>
      <c r="L506" s="6">
        <f>Data!$B$1*(Geom!B506^2-Data!$B$8^2)/(2*Data!$B$4)</f>
        <v>1.7712000000000001</v>
      </c>
      <c r="M506" s="6">
        <f>(1/Data!$B$2)*(Geom!J506-Data!$B$3*Geom!K506)</f>
        <v>-1.5744000000000001E-3</v>
      </c>
      <c r="N506" s="6">
        <f>(1/Data!$B$2)*(Geom!K506-Data!$B$3*Geom!J506)</f>
        <v>4.7231999999999998E-4</v>
      </c>
      <c r="O506" s="6">
        <f>Geom!L506/Data!$B$6</f>
        <v>1.1512800000000002E-3</v>
      </c>
      <c r="P506" s="6">
        <f t="shared" si="31"/>
        <v>5.9770442880000005E-3</v>
      </c>
    </row>
    <row r="507" spans="1:16" x14ac:dyDescent="0.25">
      <c r="A507" s="5">
        <v>20.5</v>
      </c>
      <c r="B507" s="5">
        <v>-7</v>
      </c>
      <c r="C507" s="5">
        <v>0</v>
      </c>
      <c r="D507" s="5">
        <f>(Data!$B$1*Geom!B507/(6*Data!$B$2*Data!$B$4))*(3*(Data!$B$7^2-Geom!A507^2)+(2+Data!$B$3)*(Geom!B507^2-Data!$B$8^2))</f>
        <v>0.17211683999999999</v>
      </c>
      <c r="E507" s="5">
        <f>(Data!$B$1/(6*Data!$B$2*Data!$B$4))*(3*Data!$B$3*Geom!A507*Geom!B507^2+Geom!A507^3-3*Data!$B$7^2*Geom!A507+2*Data!$B$7^3+Data!$B$8^2*(4+5*Data!$B$3)*(Data!$B$7-Geom!A507))</f>
        <v>-0.88666818000000003</v>
      </c>
      <c r="F507" s="5">
        <v>0</v>
      </c>
      <c r="G507" s="5">
        <f t="shared" si="28"/>
        <v>20.672116840000001</v>
      </c>
      <c r="H507" s="5">
        <f t="shared" si="29"/>
        <v>-7.88666818</v>
      </c>
      <c r="I507" s="5">
        <f t="shared" si="30"/>
        <v>0</v>
      </c>
      <c r="J507" s="6">
        <f>-Data!$B$1*Geom!A507*Geom!B507/Data!$B$4</f>
        <v>-5.5104000000000006</v>
      </c>
      <c r="K507" s="6">
        <v>0</v>
      </c>
      <c r="L507" s="6">
        <f>Data!$B$1*(Geom!B507^2-Data!$B$8^2)/(2*Data!$B$4)</f>
        <v>2.0592000000000001</v>
      </c>
      <c r="M507" s="6">
        <f>(1/Data!$B$2)*(Geom!J507-Data!$B$3*Geom!K507)</f>
        <v>-1.3776000000000001E-3</v>
      </c>
      <c r="N507" s="6">
        <f>(1/Data!$B$2)*(Geom!K507-Data!$B$3*Geom!J507)</f>
        <v>4.1328000000000003E-4</v>
      </c>
      <c r="O507" s="6">
        <f>Geom!L507/Data!$B$6</f>
        <v>1.3384800000000002E-3</v>
      </c>
      <c r="P507" s="6">
        <f t="shared" si="31"/>
        <v>5.1736625280000004E-3</v>
      </c>
    </row>
    <row r="508" spans="1:16" x14ac:dyDescent="0.25">
      <c r="A508" s="5">
        <v>20.5</v>
      </c>
      <c r="B508" s="5">
        <v>-6</v>
      </c>
      <c r="C508" s="5">
        <v>0</v>
      </c>
      <c r="D508" s="5">
        <f>(Data!$B$1*Geom!B508/(6*Data!$B$2*Data!$B$4))*(3*(Data!$B$7^2-Geom!A508^2)+(2+Data!$B$3)*(Geom!B508^2-Data!$B$8^2))</f>
        <v>0.14724167999999999</v>
      </c>
      <c r="E508" s="5">
        <f>(Data!$B$1/(6*Data!$B$2*Data!$B$4))*(3*Data!$B$3*Geom!A508*Geom!B508^2+Geom!A508^3-3*Data!$B$7^2*Geom!A508+2*Data!$B$7^3+Data!$B$8^2*(4+5*Data!$B$3)*(Data!$B$7-Geom!A508))</f>
        <v>-0.88628441999999985</v>
      </c>
      <c r="F508" s="5">
        <v>0</v>
      </c>
      <c r="G508" s="5">
        <f t="shared" si="28"/>
        <v>20.64724168</v>
      </c>
      <c r="H508" s="5">
        <f t="shared" si="29"/>
        <v>-6.88628442</v>
      </c>
      <c r="I508" s="5">
        <f t="shared" si="30"/>
        <v>0</v>
      </c>
      <c r="J508" s="6">
        <f>-Data!$B$1*Geom!A508*Geom!B508/Data!$B$4</f>
        <v>-4.7232000000000003</v>
      </c>
      <c r="K508" s="6">
        <v>0</v>
      </c>
      <c r="L508" s="6">
        <f>Data!$B$1*(Geom!B508^2-Data!$B$8^2)/(2*Data!$B$4)</f>
        <v>2.3088000000000002</v>
      </c>
      <c r="M508" s="6">
        <f>(1/Data!$B$2)*(Geom!J508-Data!$B$3*Geom!K508)</f>
        <v>-1.1808000000000001E-3</v>
      </c>
      <c r="N508" s="6">
        <f>(1/Data!$B$2)*(Geom!K508-Data!$B$3*Geom!J508)</f>
        <v>3.5424000000000002E-4</v>
      </c>
      <c r="O508" s="6">
        <f>Geom!L508/Data!$B$6</f>
        <v>1.5007200000000003E-3</v>
      </c>
      <c r="P508" s="6">
        <f t="shared" si="31"/>
        <v>4.5210084480000008E-3</v>
      </c>
    </row>
    <row r="509" spans="1:16" x14ac:dyDescent="0.25">
      <c r="A509" s="5">
        <v>20.5</v>
      </c>
      <c r="B509" s="5">
        <v>-5</v>
      </c>
      <c r="C509" s="5">
        <v>0</v>
      </c>
      <c r="D509" s="5">
        <f>(Data!$B$1*Geom!B509/(6*Data!$B$2*Data!$B$4))*(3*(Data!$B$7^2-Geom!A509^2)+(2+Data!$B$3)*(Geom!B509^2-Data!$B$8^2))</f>
        <v>0.122499</v>
      </c>
      <c r="E509" s="5">
        <f>(Data!$B$1/(6*Data!$B$2*Data!$B$4))*(3*Data!$B$3*Geom!A509*Geom!B509^2+Geom!A509^3-3*Data!$B$7^2*Geom!A509+2*Data!$B$7^3+Data!$B$8^2*(4+5*Data!$B$3)*(Data!$B$7-Geom!A509))</f>
        <v>-0.88595969999999991</v>
      </c>
      <c r="F509" s="5">
        <v>0</v>
      </c>
      <c r="G509" s="5">
        <f t="shared" si="28"/>
        <v>20.622499000000001</v>
      </c>
      <c r="H509" s="5">
        <f t="shared" si="29"/>
        <v>-5.8859596999999999</v>
      </c>
      <c r="I509" s="5">
        <f t="shared" si="30"/>
        <v>0</v>
      </c>
      <c r="J509" s="6">
        <f>-Data!$B$1*Geom!A509*Geom!B509/Data!$B$4</f>
        <v>-3.9360000000000004</v>
      </c>
      <c r="K509" s="6">
        <v>0</v>
      </c>
      <c r="L509" s="6">
        <f>Data!$B$1*(Geom!B509^2-Data!$B$8^2)/(2*Data!$B$4)</f>
        <v>2.52</v>
      </c>
      <c r="M509" s="6">
        <f>(1/Data!$B$2)*(Geom!J509-Data!$B$3*Geom!K509)</f>
        <v>-9.8400000000000007E-4</v>
      </c>
      <c r="N509" s="6">
        <f>(1/Data!$B$2)*(Geom!K509-Data!$B$3*Geom!J509)</f>
        <v>2.9520000000000002E-4</v>
      </c>
      <c r="O509" s="6">
        <f>Geom!L509/Data!$B$6</f>
        <v>1.6380000000000001E-3</v>
      </c>
      <c r="P509" s="6">
        <f t="shared" si="31"/>
        <v>4.0003920000000002E-3</v>
      </c>
    </row>
    <row r="510" spans="1:16" x14ac:dyDescent="0.25">
      <c r="A510" s="5">
        <v>20.5</v>
      </c>
      <c r="B510" s="5">
        <v>-4</v>
      </c>
      <c r="C510" s="5">
        <v>0</v>
      </c>
      <c r="D510" s="5">
        <f>(Data!$B$1*Geom!B510/(6*Data!$B$2*Data!$B$4))*(3*(Data!$B$7^2-Geom!A510^2)+(2+Data!$B$3)*(Geom!B510^2-Data!$B$8^2))</f>
        <v>9.786671999999999E-2</v>
      </c>
      <c r="E510" s="5">
        <f>(Data!$B$1/(6*Data!$B$2*Data!$B$4))*(3*Data!$B$3*Geom!A510*Geom!B510^2+Geom!A510^3-3*Data!$B$7^2*Geom!A510+2*Data!$B$7^3+Data!$B$8^2*(4+5*Data!$B$3)*(Data!$B$7-Geom!A510))</f>
        <v>-0.88569401999999986</v>
      </c>
      <c r="F510" s="5">
        <v>0</v>
      </c>
      <c r="G510" s="5">
        <f t="shared" si="28"/>
        <v>20.597866719999999</v>
      </c>
      <c r="H510" s="5">
        <f t="shared" si="29"/>
        <v>-4.8856940199999999</v>
      </c>
      <c r="I510" s="5">
        <f t="shared" si="30"/>
        <v>0</v>
      </c>
      <c r="J510" s="6">
        <f>-Data!$B$1*Geom!A510*Geom!B510/Data!$B$4</f>
        <v>-3.1488</v>
      </c>
      <c r="K510" s="6">
        <v>0</v>
      </c>
      <c r="L510" s="6">
        <f>Data!$B$1*(Geom!B510^2-Data!$B$8^2)/(2*Data!$B$4)</f>
        <v>2.6928000000000001</v>
      </c>
      <c r="M510" s="6">
        <f>(1/Data!$B$2)*(Geom!J510-Data!$B$3*Geom!K510)</f>
        <v>-7.8720000000000005E-4</v>
      </c>
      <c r="N510" s="6">
        <f>(1/Data!$B$2)*(Geom!K510-Data!$B$3*Geom!J510)</f>
        <v>2.3615999999999999E-4</v>
      </c>
      <c r="O510" s="6">
        <f>Geom!L510/Data!$B$6</f>
        <v>1.7503200000000001E-3</v>
      </c>
      <c r="P510" s="6">
        <f t="shared" si="31"/>
        <v>3.595998528E-3</v>
      </c>
    </row>
    <row r="511" spans="1:16" x14ac:dyDescent="0.25">
      <c r="A511" s="5">
        <v>20.5</v>
      </c>
      <c r="B511" s="5">
        <v>-3</v>
      </c>
      <c r="C511" s="5">
        <v>0</v>
      </c>
      <c r="D511" s="5">
        <f>(Data!$B$1*Geom!B511/(6*Data!$B$2*Data!$B$4))*(3*(Data!$B$7^2-Geom!A511^2)+(2+Data!$B$3)*(Geom!B511^2-Data!$B$8^2))</f>
        <v>7.3322760000000001E-2</v>
      </c>
      <c r="E511" s="5">
        <f>(Data!$B$1/(6*Data!$B$2*Data!$B$4))*(3*Data!$B$3*Geom!A511*Geom!B511^2+Geom!A511^3-3*Data!$B$7^2*Geom!A511+2*Data!$B$7^3+Data!$B$8^2*(4+5*Data!$B$3)*(Data!$B$7-Geom!A511))</f>
        <v>-0.88548738000000005</v>
      </c>
      <c r="F511" s="5">
        <v>0</v>
      </c>
      <c r="G511" s="5">
        <f t="shared" si="28"/>
        <v>20.57332276</v>
      </c>
      <c r="H511" s="5">
        <f t="shared" si="29"/>
        <v>-3.8854873799999998</v>
      </c>
      <c r="I511" s="5">
        <f t="shared" si="30"/>
        <v>0</v>
      </c>
      <c r="J511" s="6">
        <f>-Data!$B$1*Geom!A511*Geom!B511/Data!$B$4</f>
        <v>-2.3616000000000001</v>
      </c>
      <c r="K511" s="6">
        <v>0</v>
      </c>
      <c r="L511" s="6">
        <f>Data!$B$1*(Geom!B511^2-Data!$B$8^2)/(2*Data!$B$4)</f>
        <v>2.8272000000000004</v>
      </c>
      <c r="M511" s="6">
        <f>(1/Data!$B$2)*(Geom!J511-Data!$B$3*Geom!K511)</f>
        <v>-5.9040000000000004E-4</v>
      </c>
      <c r="N511" s="6">
        <f>(1/Data!$B$2)*(Geom!K511-Data!$B$3*Geom!J511)</f>
        <v>1.7712000000000001E-4</v>
      </c>
      <c r="O511" s="6">
        <f>Geom!L511/Data!$B$6</f>
        <v>1.8376800000000004E-3</v>
      </c>
      <c r="P511" s="6">
        <f t="shared" si="31"/>
        <v>3.2948887680000006E-3</v>
      </c>
    </row>
    <row r="512" spans="1:16" x14ac:dyDescent="0.25">
      <c r="A512" s="5">
        <v>20.5</v>
      </c>
      <c r="B512" s="5">
        <v>-2</v>
      </c>
      <c r="C512" s="5">
        <v>0</v>
      </c>
      <c r="D512" s="5">
        <f>(Data!$B$1*Geom!B512/(6*Data!$B$2*Data!$B$4))*(3*(Data!$B$7^2-Geom!A512^2)+(2+Data!$B$3)*(Geom!B512^2-Data!$B$8^2))</f>
        <v>4.8845039999999999E-2</v>
      </c>
      <c r="E512" s="5">
        <f>(Data!$B$1/(6*Data!$B$2*Data!$B$4))*(3*Data!$B$3*Geom!A512*Geom!B512^2+Geom!A512^3-3*Data!$B$7^2*Geom!A512+2*Data!$B$7^3+Data!$B$8^2*(4+5*Data!$B$3)*(Data!$B$7-Geom!A512))</f>
        <v>-0.88533978000000002</v>
      </c>
      <c r="F512" s="5">
        <v>0</v>
      </c>
      <c r="G512" s="5">
        <f t="shared" si="28"/>
        <v>20.54884504</v>
      </c>
      <c r="H512" s="5">
        <f t="shared" si="29"/>
        <v>-2.8853397799999998</v>
      </c>
      <c r="I512" s="5">
        <f t="shared" si="30"/>
        <v>0</v>
      </c>
      <c r="J512" s="6">
        <f>-Data!$B$1*Geom!A512*Geom!B512/Data!$B$4</f>
        <v>-1.5744</v>
      </c>
      <c r="K512" s="6">
        <v>0</v>
      </c>
      <c r="L512" s="6">
        <f>Data!$B$1*(Geom!B512^2-Data!$B$8^2)/(2*Data!$B$4)</f>
        <v>2.9232</v>
      </c>
      <c r="M512" s="6">
        <f>(1/Data!$B$2)*(Geom!J512-Data!$B$3*Geom!K512)</f>
        <v>-3.9360000000000003E-4</v>
      </c>
      <c r="N512" s="6">
        <f>(1/Data!$B$2)*(Geom!K512-Data!$B$3*Geom!J512)</f>
        <v>1.1807999999999999E-4</v>
      </c>
      <c r="O512" s="6">
        <f>Geom!L512/Data!$B$6</f>
        <v>1.9000800000000002E-3</v>
      </c>
      <c r="P512" s="6">
        <f t="shared" si="31"/>
        <v>3.0869988480000006E-3</v>
      </c>
    </row>
    <row r="513" spans="1:16" x14ac:dyDescent="0.25">
      <c r="A513" s="5">
        <v>20.5</v>
      </c>
      <c r="B513" s="5">
        <v>-1</v>
      </c>
      <c r="C513" s="5">
        <v>0</v>
      </c>
      <c r="D513" s="5">
        <f>(Data!$B$1*Geom!B513/(6*Data!$B$2*Data!$B$4))*(3*(Data!$B$7^2-Geom!A513^2)+(2+Data!$B$3)*(Geom!B513^2-Data!$B$8^2))</f>
        <v>2.4411479999999999E-2</v>
      </c>
      <c r="E513" s="5">
        <f>(Data!$B$1/(6*Data!$B$2*Data!$B$4))*(3*Data!$B$3*Geom!A513*Geom!B513^2+Geom!A513^3-3*Data!$B$7^2*Geom!A513+2*Data!$B$7^3+Data!$B$8^2*(4+5*Data!$B$3)*(Data!$B$7-Geom!A513))</f>
        <v>-0.88525121999999989</v>
      </c>
      <c r="F513" s="5">
        <v>0</v>
      </c>
      <c r="G513" s="5">
        <f t="shared" si="28"/>
        <v>20.524411480000001</v>
      </c>
      <c r="H513" s="5">
        <f t="shared" si="29"/>
        <v>-1.8852512199999998</v>
      </c>
      <c r="I513" s="5">
        <f t="shared" si="30"/>
        <v>0</v>
      </c>
      <c r="J513" s="6">
        <f>-Data!$B$1*Geom!A513*Geom!B513/Data!$B$4</f>
        <v>-0.78720000000000001</v>
      </c>
      <c r="K513" s="6">
        <v>0</v>
      </c>
      <c r="L513" s="6">
        <f>Data!$B$1*(Geom!B513^2-Data!$B$8^2)/(2*Data!$B$4)</f>
        <v>2.9808000000000003</v>
      </c>
      <c r="M513" s="6">
        <f>(1/Data!$B$2)*(Geom!J513-Data!$B$3*Geom!K513)</f>
        <v>-1.9680000000000001E-4</v>
      </c>
      <c r="N513" s="6">
        <f>(1/Data!$B$2)*(Geom!K513-Data!$B$3*Geom!J513)</f>
        <v>5.9039999999999997E-5</v>
      </c>
      <c r="O513" s="6">
        <f>Geom!L513/Data!$B$6</f>
        <v>1.9375200000000003E-3</v>
      </c>
      <c r="P513" s="6">
        <f t="shared" si="31"/>
        <v>2.9651402880000008E-3</v>
      </c>
    </row>
    <row r="514" spans="1:16" x14ac:dyDescent="0.25">
      <c r="A514" s="5">
        <v>20.5</v>
      </c>
      <c r="B514" s="5">
        <v>2.1422E-11</v>
      </c>
      <c r="C514" s="5">
        <v>0</v>
      </c>
      <c r="D514" s="5">
        <f>(Data!$B$1*Geom!B514/(6*Data!$B$2*Data!$B$4))*(3*(Data!$B$7^2-Geom!A514^2)+(2+Data!$B$3)*(Geom!B514^2-Data!$B$8^2))</f>
        <v>-5.2286389160000005E-13</v>
      </c>
      <c r="E514" s="5">
        <f>(Data!$B$1/(6*Data!$B$2*Data!$B$4))*(3*Data!$B$3*Geom!A514*Geom!B514^2+Geom!A514^3-3*Data!$B$7^2*Geom!A514+2*Data!$B$7^3+Data!$B$8^2*(4+5*Data!$B$3)*(Data!$B$7-Geom!A514))</f>
        <v>-0.8852217</v>
      </c>
      <c r="F514" s="5">
        <v>0</v>
      </c>
      <c r="G514" s="5">
        <f t="shared" si="28"/>
        <v>20.499999999999478</v>
      </c>
      <c r="H514" s="5">
        <f t="shared" si="29"/>
        <v>-0.88522169997857802</v>
      </c>
      <c r="I514" s="5">
        <f t="shared" si="30"/>
        <v>0</v>
      </c>
      <c r="J514" s="6">
        <f>-Data!$B$1*Geom!A514*Geom!B514/Data!$B$4</f>
        <v>1.6863398400000001E-11</v>
      </c>
      <c r="K514" s="6">
        <v>0</v>
      </c>
      <c r="L514" s="6">
        <f>Data!$B$1*(Geom!B514^2-Data!$B$8^2)/(2*Data!$B$4)</f>
        <v>3</v>
      </c>
      <c r="M514" s="6">
        <f>(1/Data!$B$2)*(Geom!J514-Data!$B$3*Geom!K514)</f>
        <v>4.2158496000000001E-15</v>
      </c>
      <c r="N514" s="6">
        <f>(1/Data!$B$2)*(Geom!K514-Data!$B$3*Geom!J514)</f>
        <v>-1.26475488E-15</v>
      </c>
      <c r="O514" s="6">
        <f>Geom!L514/Data!$B$6</f>
        <v>1.9500000000000001E-3</v>
      </c>
      <c r="P514" s="6">
        <f t="shared" si="31"/>
        <v>2.9250000000000001E-3</v>
      </c>
    </row>
    <row r="515" spans="1:16" x14ac:dyDescent="0.25">
      <c r="A515" s="5">
        <v>20.5</v>
      </c>
      <c r="B515" s="5">
        <v>1</v>
      </c>
      <c r="C515" s="5">
        <v>0</v>
      </c>
      <c r="D515" s="5">
        <f>(Data!$B$1*Geom!B515/(6*Data!$B$2*Data!$B$4))*(3*(Data!$B$7^2-Geom!A515^2)+(2+Data!$B$3)*(Geom!B515^2-Data!$B$8^2))</f>
        <v>-2.4411479999999999E-2</v>
      </c>
      <c r="E515" s="5">
        <f>(Data!$B$1/(6*Data!$B$2*Data!$B$4))*(3*Data!$B$3*Geom!A515*Geom!B515^2+Geom!A515^3-3*Data!$B$7^2*Geom!A515+2*Data!$B$7^3+Data!$B$8^2*(4+5*Data!$B$3)*(Data!$B$7-Geom!A515))</f>
        <v>-0.88525121999999989</v>
      </c>
      <c r="F515" s="5">
        <v>0</v>
      </c>
      <c r="G515" s="5">
        <f t="shared" ref="G515:G578" si="32">A515+D515</f>
        <v>20.475588519999999</v>
      </c>
      <c r="H515" s="5">
        <f t="shared" ref="H515:H578" si="33">B515+E515</f>
        <v>0.11474878000000011</v>
      </c>
      <c r="I515" s="5">
        <f t="shared" ref="I515:I578" si="34">C515+F515</f>
        <v>0</v>
      </c>
      <c r="J515" s="6">
        <f>-Data!$B$1*Geom!A515*Geom!B515/Data!$B$4</f>
        <v>0.78720000000000001</v>
      </c>
      <c r="K515" s="6">
        <v>0</v>
      </c>
      <c r="L515" s="6">
        <f>Data!$B$1*(Geom!B515^2-Data!$B$8^2)/(2*Data!$B$4)</f>
        <v>2.9808000000000003</v>
      </c>
      <c r="M515" s="6">
        <f>(1/Data!$B$2)*(Geom!J515-Data!$B$3*Geom!K515)</f>
        <v>1.9680000000000001E-4</v>
      </c>
      <c r="N515" s="6">
        <f>(1/Data!$B$2)*(Geom!K515-Data!$B$3*Geom!J515)</f>
        <v>-5.9039999999999997E-5</v>
      </c>
      <c r="O515" s="6">
        <f>Geom!L515/Data!$B$6</f>
        <v>1.9375200000000003E-3</v>
      </c>
      <c r="P515" s="6">
        <f t="shared" ref="P515:P578" si="35">0.5*(J515*M515+K515*N515+L515*O515)</f>
        <v>2.9651402880000008E-3</v>
      </c>
    </row>
    <row r="516" spans="1:16" x14ac:dyDescent="0.25">
      <c r="A516" s="5">
        <v>20.5</v>
      </c>
      <c r="B516" s="5">
        <v>2</v>
      </c>
      <c r="C516" s="5">
        <v>0</v>
      </c>
      <c r="D516" s="5">
        <f>(Data!$B$1*Geom!B516/(6*Data!$B$2*Data!$B$4))*(3*(Data!$B$7^2-Geom!A516^2)+(2+Data!$B$3)*(Geom!B516^2-Data!$B$8^2))</f>
        <v>-4.8845039999999999E-2</v>
      </c>
      <c r="E516" s="5">
        <f>(Data!$B$1/(6*Data!$B$2*Data!$B$4))*(3*Data!$B$3*Geom!A516*Geom!B516^2+Geom!A516^3-3*Data!$B$7^2*Geom!A516+2*Data!$B$7^3+Data!$B$8^2*(4+5*Data!$B$3)*(Data!$B$7-Geom!A516))</f>
        <v>-0.88533978000000002</v>
      </c>
      <c r="F516" s="5">
        <v>0</v>
      </c>
      <c r="G516" s="5">
        <f t="shared" si="32"/>
        <v>20.45115496</v>
      </c>
      <c r="H516" s="5">
        <f t="shared" si="33"/>
        <v>1.11466022</v>
      </c>
      <c r="I516" s="5">
        <f t="shared" si="34"/>
        <v>0</v>
      </c>
      <c r="J516" s="6">
        <f>-Data!$B$1*Geom!A516*Geom!B516/Data!$B$4</f>
        <v>1.5744</v>
      </c>
      <c r="K516" s="6">
        <v>0</v>
      </c>
      <c r="L516" s="6">
        <f>Data!$B$1*(Geom!B516^2-Data!$B$8^2)/(2*Data!$B$4)</f>
        <v>2.9232</v>
      </c>
      <c r="M516" s="6">
        <f>(1/Data!$B$2)*(Geom!J516-Data!$B$3*Geom!K516)</f>
        <v>3.9360000000000003E-4</v>
      </c>
      <c r="N516" s="6">
        <f>(1/Data!$B$2)*(Geom!K516-Data!$B$3*Geom!J516)</f>
        <v>-1.1807999999999999E-4</v>
      </c>
      <c r="O516" s="6">
        <f>Geom!L516/Data!$B$6</f>
        <v>1.9000800000000002E-3</v>
      </c>
      <c r="P516" s="6">
        <f t="shared" si="35"/>
        <v>3.0869988480000006E-3</v>
      </c>
    </row>
    <row r="517" spans="1:16" x14ac:dyDescent="0.25">
      <c r="A517" s="5">
        <v>20.5</v>
      </c>
      <c r="B517" s="5">
        <v>3</v>
      </c>
      <c r="C517" s="5">
        <v>0</v>
      </c>
      <c r="D517" s="5">
        <f>(Data!$B$1*Geom!B517/(6*Data!$B$2*Data!$B$4))*(3*(Data!$B$7^2-Geom!A517^2)+(2+Data!$B$3)*(Geom!B517^2-Data!$B$8^2))</f>
        <v>-7.3322760000000001E-2</v>
      </c>
      <c r="E517" s="5">
        <f>(Data!$B$1/(6*Data!$B$2*Data!$B$4))*(3*Data!$B$3*Geom!A517*Geom!B517^2+Geom!A517^3-3*Data!$B$7^2*Geom!A517+2*Data!$B$7^3+Data!$B$8^2*(4+5*Data!$B$3)*(Data!$B$7-Geom!A517))</f>
        <v>-0.88548738000000005</v>
      </c>
      <c r="F517" s="5">
        <v>0</v>
      </c>
      <c r="G517" s="5">
        <f t="shared" si="32"/>
        <v>20.42667724</v>
      </c>
      <c r="H517" s="5">
        <f t="shared" si="33"/>
        <v>2.1145126200000002</v>
      </c>
      <c r="I517" s="5">
        <f t="shared" si="34"/>
        <v>0</v>
      </c>
      <c r="J517" s="6">
        <f>-Data!$B$1*Geom!A517*Geom!B517/Data!$B$4</f>
        <v>2.3616000000000001</v>
      </c>
      <c r="K517" s="6">
        <v>0</v>
      </c>
      <c r="L517" s="6">
        <f>Data!$B$1*(Geom!B517^2-Data!$B$8^2)/(2*Data!$B$4)</f>
        <v>2.8272000000000004</v>
      </c>
      <c r="M517" s="6">
        <f>(1/Data!$B$2)*(Geom!J517-Data!$B$3*Geom!K517)</f>
        <v>5.9040000000000004E-4</v>
      </c>
      <c r="N517" s="6">
        <f>(1/Data!$B$2)*(Geom!K517-Data!$B$3*Geom!J517)</f>
        <v>-1.7712000000000001E-4</v>
      </c>
      <c r="O517" s="6">
        <f>Geom!L517/Data!$B$6</f>
        <v>1.8376800000000004E-3</v>
      </c>
      <c r="P517" s="6">
        <f t="shared" si="35"/>
        <v>3.2948887680000006E-3</v>
      </c>
    </row>
    <row r="518" spans="1:16" x14ac:dyDescent="0.25">
      <c r="A518" s="5">
        <v>20.5</v>
      </c>
      <c r="B518" s="5">
        <v>4</v>
      </c>
      <c r="C518" s="5">
        <v>0</v>
      </c>
      <c r="D518" s="5">
        <f>(Data!$B$1*Geom!B518/(6*Data!$B$2*Data!$B$4))*(3*(Data!$B$7^2-Geom!A518^2)+(2+Data!$B$3)*(Geom!B518^2-Data!$B$8^2))</f>
        <v>-9.786671999999999E-2</v>
      </c>
      <c r="E518" s="5">
        <f>(Data!$B$1/(6*Data!$B$2*Data!$B$4))*(3*Data!$B$3*Geom!A518*Geom!B518^2+Geom!A518^3-3*Data!$B$7^2*Geom!A518+2*Data!$B$7^3+Data!$B$8^2*(4+5*Data!$B$3)*(Data!$B$7-Geom!A518))</f>
        <v>-0.88569401999999986</v>
      </c>
      <c r="F518" s="5">
        <v>0</v>
      </c>
      <c r="G518" s="5">
        <f t="shared" si="32"/>
        <v>20.402133280000001</v>
      </c>
      <c r="H518" s="5">
        <f t="shared" si="33"/>
        <v>3.1143059800000001</v>
      </c>
      <c r="I518" s="5">
        <f t="shared" si="34"/>
        <v>0</v>
      </c>
      <c r="J518" s="6">
        <f>-Data!$B$1*Geom!A518*Geom!B518/Data!$B$4</f>
        <v>3.1488</v>
      </c>
      <c r="K518" s="6">
        <v>0</v>
      </c>
      <c r="L518" s="6">
        <f>Data!$B$1*(Geom!B518^2-Data!$B$8^2)/(2*Data!$B$4)</f>
        <v>2.6928000000000001</v>
      </c>
      <c r="M518" s="6">
        <f>(1/Data!$B$2)*(Geom!J518-Data!$B$3*Geom!K518)</f>
        <v>7.8720000000000005E-4</v>
      </c>
      <c r="N518" s="6">
        <f>(1/Data!$B$2)*(Geom!K518-Data!$B$3*Geom!J518)</f>
        <v>-2.3615999999999999E-4</v>
      </c>
      <c r="O518" s="6">
        <f>Geom!L518/Data!$B$6</f>
        <v>1.7503200000000001E-3</v>
      </c>
      <c r="P518" s="6">
        <f t="shared" si="35"/>
        <v>3.595998528E-3</v>
      </c>
    </row>
    <row r="519" spans="1:16" x14ac:dyDescent="0.25">
      <c r="A519" s="5">
        <v>20.5</v>
      </c>
      <c r="B519" s="5">
        <v>5</v>
      </c>
      <c r="C519" s="5">
        <v>0</v>
      </c>
      <c r="D519" s="5">
        <f>(Data!$B$1*Geom!B519/(6*Data!$B$2*Data!$B$4))*(3*(Data!$B$7^2-Geom!A519^2)+(2+Data!$B$3)*(Geom!B519^2-Data!$B$8^2))</f>
        <v>-0.122499</v>
      </c>
      <c r="E519" s="5">
        <f>(Data!$B$1/(6*Data!$B$2*Data!$B$4))*(3*Data!$B$3*Geom!A519*Geom!B519^2+Geom!A519^3-3*Data!$B$7^2*Geom!A519+2*Data!$B$7^3+Data!$B$8^2*(4+5*Data!$B$3)*(Data!$B$7-Geom!A519))</f>
        <v>-0.88595969999999991</v>
      </c>
      <c r="F519" s="5">
        <v>0</v>
      </c>
      <c r="G519" s="5">
        <f t="shared" si="32"/>
        <v>20.377500999999999</v>
      </c>
      <c r="H519" s="5">
        <f t="shared" si="33"/>
        <v>4.1140403000000001</v>
      </c>
      <c r="I519" s="5">
        <f t="shared" si="34"/>
        <v>0</v>
      </c>
      <c r="J519" s="6">
        <f>-Data!$B$1*Geom!A519*Geom!B519/Data!$B$4</f>
        <v>3.9360000000000004</v>
      </c>
      <c r="K519" s="6">
        <v>0</v>
      </c>
      <c r="L519" s="6">
        <f>Data!$B$1*(Geom!B519^2-Data!$B$8^2)/(2*Data!$B$4)</f>
        <v>2.52</v>
      </c>
      <c r="M519" s="6">
        <f>(1/Data!$B$2)*(Geom!J519-Data!$B$3*Geom!K519)</f>
        <v>9.8400000000000007E-4</v>
      </c>
      <c r="N519" s="6">
        <f>(1/Data!$B$2)*(Geom!K519-Data!$B$3*Geom!J519)</f>
        <v>-2.9520000000000002E-4</v>
      </c>
      <c r="O519" s="6">
        <f>Geom!L519/Data!$B$6</f>
        <v>1.6380000000000001E-3</v>
      </c>
      <c r="P519" s="6">
        <f t="shared" si="35"/>
        <v>4.0003920000000002E-3</v>
      </c>
    </row>
    <row r="520" spans="1:16" x14ac:dyDescent="0.25">
      <c r="A520" s="5">
        <v>20.5</v>
      </c>
      <c r="B520" s="5">
        <v>6</v>
      </c>
      <c r="C520" s="5">
        <v>0</v>
      </c>
      <c r="D520" s="5">
        <f>(Data!$B$1*Geom!B520/(6*Data!$B$2*Data!$B$4))*(3*(Data!$B$7^2-Geom!A520^2)+(2+Data!$B$3)*(Geom!B520^2-Data!$B$8^2))</f>
        <v>-0.14724167999999999</v>
      </c>
      <c r="E520" s="5">
        <f>(Data!$B$1/(6*Data!$B$2*Data!$B$4))*(3*Data!$B$3*Geom!A520*Geom!B520^2+Geom!A520^3-3*Data!$B$7^2*Geom!A520+2*Data!$B$7^3+Data!$B$8^2*(4+5*Data!$B$3)*(Data!$B$7-Geom!A520))</f>
        <v>-0.88628441999999985</v>
      </c>
      <c r="F520" s="5">
        <v>0</v>
      </c>
      <c r="G520" s="5">
        <f t="shared" si="32"/>
        <v>20.35275832</v>
      </c>
      <c r="H520" s="5">
        <f t="shared" si="33"/>
        <v>5.11371558</v>
      </c>
      <c r="I520" s="5">
        <f t="shared" si="34"/>
        <v>0</v>
      </c>
      <c r="J520" s="6">
        <f>-Data!$B$1*Geom!A520*Geom!B520/Data!$B$4</f>
        <v>4.7232000000000003</v>
      </c>
      <c r="K520" s="6">
        <v>0</v>
      </c>
      <c r="L520" s="6">
        <f>Data!$B$1*(Geom!B520^2-Data!$B$8^2)/(2*Data!$B$4)</f>
        <v>2.3088000000000002</v>
      </c>
      <c r="M520" s="6">
        <f>(1/Data!$B$2)*(Geom!J520-Data!$B$3*Geom!K520)</f>
        <v>1.1808000000000001E-3</v>
      </c>
      <c r="N520" s="6">
        <f>(1/Data!$B$2)*(Geom!K520-Data!$B$3*Geom!J520)</f>
        <v>-3.5424000000000002E-4</v>
      </c>
      <c r="O520" s="6">
        <f>Geom!L520/Data!$B$6</f>
        <v>1.5007200000000003E-3</v>
      </c>
      <c r="P520" s="6">
        <f t="shared" si="35"/>
        <v>4.5210084480000008E-3</v>
      </c>
    </row>
    <row r="521" spans="1:16" x14ac:dyDescent="0.25">
      <c r="A521" s="5">
        <v>20.5</v>
      </c>
      <c r="B521" s="5">
        <v>7</v>
      </c>
      <c r="C521" s="5">
        <v>0</v>
      </c>
      <c r="D521" s="5">
        <f>(Data!$B$1*Geom!B521/(6*Data!$B$2*Data!$B$4))*(3*(Data!$B$7^2-Geom!A521^2)+(2+Data!$B$3)*(Geom!B521^2-Data!$B$8^2))</f>
        <v>-0.17211683999999999</v>
      </c>
      <c r="E521" s="5">
        <f>(Data!$B$1/(6*Data!$B$2*Data!$B$4))*(3*Data!$B$3*Geom!A521*Geom!B521^2+Geom!A521^3-3*Data!$B$7^2*Geom!A521+2*Data!$B$7^3+Data!$B$8^2*(4+5*Data!$B$3)*(Data!$B$7-Geom!A521))</f>
        <v>-0.88666818000000003</v>
      </c>
      <c r="F521" s="5">
        <v>0</v>
      </c>
      <c r="G521" s="5">
        <f t="shared" si="32"/>
        <v>20.327883159999999</v>
      </c>
      <c r="H521" s="5">
        <f t="shared" si="33"/>
        <v>6.11333182</v>
      </c>
      <c r="I521" s="5">
        <f t="shared" si="34"/>
        <v>0</v>
      </c>
      <c r="J521" s="6">
        <f>-Data!$B$1*Geom!A521*Geom!B521/Data!$B$4</f>
        <v>5.5104000000000006</v>
      </c>
      <c r="K521" s="6">
        <v>0</v>
      </c>
      <c r="L521" s="6">
        <f>Data!$B$1*(Geom!B521^2-Data!$B$8^2)/(2*Data!$B$4)</f>
        <v>2.0592000000000001</v>
      </c>
      <c r="M521" s="6">
        <f>(1/Data!$B$2)*(Geom!J521-Data!$B$3*Geom!K521)</f>
        <v>1.3776000000000001E-3</v>
      </c>
      <c r="N521" s="6">
        <f>(1/Data!$B$2)*(Geom!K521-Data!$B$3*Geom!J521)</f>
        <v>-4.1328000000000003E-4</v>
      </c>
      <c r="O521" s="6">
        <f>Geom!L521/Data!$B$6</f>
        <v>1.3384800000000002E-3</v>
      </c>
      <c r="P521" s="6">
        <f t="shared" si="35"/>
        <v>5.1736625280000004E-3</v>
      </c>
    </row>
    <row r="522" spans="1:16" x14ac:dyDescent="0.25">
      <c r="A522" s="5">
        <v>20.5</v>
      </c>
      <c r="B522" s="5">
        <v>8</v>
      </c>
      <c r="C522" s="5">
        <v>0</v>
      </c>
      <c r="D522" s="5">
        <f>(Data!$B$1*Geom!B522/(6*Data!$B$2*Data!$B$4))*(3*(Data!$B$7^2-Geom!A522^2)+(2+Data!$B$3)*(Geom!B522^2-Data!$B$8^2))</f>
        <v>-0.19714656</v>
      </c>
      <c r="E522" s="5">
        <f>(Data!$B$1/(6*Data!$B$2*Data!$B$4))*(3*Data!$B$3*Geom!A522*Geom!B522^2+Geom!A522^3-3*Data!$B$7^2*Geom!A522+2*Data!$B$7^3+Data!$B$8^2*(4+5*Data!$B$3)*(Data!$B$7-Geom!A522))</f>
        <v>-0.88711097999999999</v>
      </c>
      <c r="F522" s="5">
        <v>0</v>
      </c>
      <c r="G522" s="5">
        <f t="shared" si="32"/>
        <v>20.30285344</v>
      </c>
      <c r="H522" s="5">
        <f t="shared" si="33"/>
        <v>7.1128890199999999</v>
      </c>
      <c r="I522" s="5">
        <f t="shared" si="34"/>
        <v>0</v>
      </c>
      <c r="J522" s="6">
        <f>-Data!$B$1*Geom!A522*Geom!B522/Data!$B$4</f>
        <v>6.2976000000000001</v>
      </c>
      <c r="K522" s="6">
        <v>0</v>
      </c>
      <c r="L522" s="6">
        <f>Data!$B$1*(Geom!B522^2-Data!$B$8^2)/(2*Data!$B$4)</f>
        <v>1.7712000000000001</v>
      </c>
      <c r="M522" s="6">
        <f>(1/Data!$B$2)*(Geom!J522-Data!$B$3*Geom!K522)</f>
        <v>1.5744000000000001E-3</v>
      </c>
      <c r="N522" s="6">
        <f>(1/Data!$B$2)*(Geom!K522-Data!$B$3*Geom!J522)</f>
        <v>-4.7231999999999998E-4</v>
      </c>
      <c r="O522" s="6">
        <f>Geom!L522/Data!$B$6</f>
        <v>1.1512800000000002E-3</v>
      </c>
      <c r="P522" s="6">
        <f t="shared" si="35"/>
        <v>5.9770442880000005E-3</v>
      </c>
    </row>
    <row r="523" spans="1:16" x14ac:dyDescent="0.25">
      <c r="A523" s="5">
        <v>20.5</v>
      </c>
      <c r="B523" s="5">
        <v>9</v>
      </c>
      <c r="C523" s="5">
        <v>0</v>
      </c>
      <c r="D523" s="5">
        <f>(Data!$B$1*Geom!B523/(6*Data!$B$2*Data!$B$4))*(3*(Data!$B$7^2-Geom!A523^2)+(2+Data!$B$3)*(Geom!B523^2-Data!$B$8^2))</f>
        <v>-0.22235291999999998</v>
      </c>
      <c r="E523" s="5">
        <f>(Data!$B$1/(6*Data!$B$2*Data!$B$4))*(3*Data!$B$3*Geom!A523*Geom!B523^2+Geom!A523^3-3*Data!$B$7^2*Geom!A523+2*Data!$B$7^3+Data!$B$8^2*(4+5*Data!$B$3)*(Data!$B$7-Geom!A523))</f>
        <v>-0.88761281999999986</v>
      </c>
      <c r="F523" s="5">
        <v>0</v>
      </c>
      <c r="G523" s="5">
        <f t="shared" si="32"/>
        <v>20.277647080000001</v>
      </c>
      <c r="H523" s="5">
        <f t="shared" si="33"/>
        <v>8.1123871800000007</v>
      </c>
      <c r="I523" s="5">
        <f t="shared" si="34"/>
        <v>0</v>
      </c>
      <c r="J523" s="6">
        <f>-Data!$B$1*Geom!A523*Geom!B523/Data!$B$4</f>
        <v>7.0848000000000004</v>
      </c>
      <c r="K523" s="6">
        <v>0</v>
      </c>
      <c r="L523" s="6">
        <f>Data!$B$1*(Geom!B523^2-Data!$B$8^2)/(2*Data!$B$4)</f>
        <v>1.4448000000000001</v>
      </c>
      <c r="M523" s="6">
        <f>(1/Data!$B$2)*(Geom!J523-Data!$B$3*Geom!K523)</f>
        <v>1.7712000000000001E-3</v>
      </c>
      <c r="N523" s="6">
        <f>(1/Data!$B$2)*(Geom!K523-Data!$B$3*Geom!J523)</f>
        <v>-5.3136000000000004E-4</v>
      </c>
      <c r="O523" s="6">
        <f>Geom!L523/Data!$B$6</f>
        <v>9.391200000000001E-4</v>
      </c>
      <c r="P523" s="6">
        <f t="shared" si="35"/>
        <v>6.9527191680000015E-3</v>
      </c>
    </row>
    <row r="524" spans="1:16" x14ac:dyDescent="0.25">
      <c r="A524" s="5">
        <v>20.5</v>
      </c>
      <c r="B524" s="5">
        <v>10</v>
      </c>
      <c r="C524" s="5">
        <v>0</v>
      </c>
      <c r="D524" s="5">
        <f>(Data!$B$1*Geom!B524/(6*Data!$B$2*Data!$B$4))*(3*(Data!$B$7^2-Geom!A524^2)+(2+Data!$B$3)*(Geom!B524^2-Data!$B$8^2))</f>
        <v>-0.24775799999999998</v>
      </c>
      <c r="E524" s="5">
        <f>(Data!$B$1/(6*Data!$B$2*Data!$B$4))*(3*Data!$B$3*Geom!A524*Geom!B524^2+Geom!A524^3-3*Data!$B$7^2*Geom!A524+2*Data!$B$7^3+Data!$B$8^2*(4+5*Data!$B$3)*(Data!$B$7-Geom!A524))</f>
        <v>-0.88817369999999995</v>
      </c>
      <c r="F524" s="5">
        <v>0</v>
      </c>
      <c r="G524" s="5">
        <f t="shared" si="32"/>
        <v>20.252241999999999</v>
      </c>
      <c r="H524" s="5">
        <f t="shared" si="33"/>
        <v>9.1118263000000006</v>
      </c>
      <c r="I524" s="5">
        <f t="shared" si="34"/>
        <v>0</v>
      </c>
      <c r="J524" s="6">
        <f>-Data!$B$1*Geom!A524*Geom!B524/Data!$B$4</f>
        <v>7.8720000000000008</v>
      </c>
      <c r="K524" s="6">
        <v>0</v>
      </c>
      <c r="L524" s="6">
        <f>Data!$B$1*(Geom!B524^2-Data!$B$8^2)/(2*Data!$B$4)</f>
        <v>1.08</v>
      </c>
      <c r="M524" s="6">
        <f>(1/Data!$B$2)*(Geom!J524-Data!$B$3*Geom!K524)</f>
        <v>1.9680000000000001E-3</v>
      </c>
      <c r="N524" s="6">
        <f>(1/Data!$B$2)*(Geom!K524-Data!$B$3*Geom!J524)</f>
        <v>-5.9040000000000004E-4</v>
      </c>
      <c r="O524" s="6">
        <f>Geom!L524/Data!$B$6</f>
        <v>7.0200000000000015E-4</v>
      </c>
      <c r="P524" s="6">
        <f t="shared" si="35"/>
        <v>8.1251280000000006E-3</v>
      </c>
    </row>
    <row r="525" spans="1:16" x14ac:dyDescent="0.25">
      <c r="A525" s="5">
        <v>20.5</v>
      </c>
      <c r="B525" s="5">
        <v>11</v>
      </c>
      <c r="C525" s="5">
        <v>0</v>
      </c>
      <c r="D525" s="5">
        <f>(Data!$B$1*Geom!B525/(6*Data!$B$2*Data!$B$4))*(3*(Data!$B$7^2-Geom!A525^2)+(2+Data!$B$3)*(Geom!B525^2-Data!$B$8^2))</f>
        <v>-0.27338388000000002</v>
      </c>
      <c r="E525" s="5">
        <f>(Data!$B$1/(6*Data!$B$2*Data!$B$4))*(3*Data!$B$3*Geom!A525*Geom!B525^2+Geom!A525^3-3*Data!$B$7^2*Geom!A525+2*Data!$B$7^3+Data!$B$8^2*(4+5*Data!$B$3)*(Data!$B$7-Geom!A525))</f>
        <v>-0.88879361999999984</v>
      </c>
      <c r="F525" s="5">
        <v>0</v>
      </c>
      <c r="G525" s="5">
        <f t="shared" si="32"/>
        <v>20.226616119999999</v>
      </c>
      <c r="H525" s="5">
        <f t="shared" si="33"/>
        <v>10.11120638</v>
      </c>
      <c r="I525" s="5">
        <f t="shared" si="34"/>
        <v>0</v>
      </c>
      <c r="J525" s="6">
        <f>-Data!$B$1*Geom!A525*Geom!B525/Data!$B$4</f>
        <v>8.6592000000000002</v>
      </c>
      <c r="K525" s="6">
        <v>0</v>
      </c>
      <c r="L525" s="6">
        <f>Data!$B$1*(Geom!B525^2-Data!$B$8^2)/(2*Data!$B$4)</f>
        <v>0.67680000000000007</v>
      </c>
      <c r="M525" s="6">
        <f>(1/Data!$B$2)*(Geom!J525-Data!$B$3*Geom!K525)</f>
        <v>2.1648000000000001E-3</v>
      </c>
      <c r="N525" s="6">
        <f>(1/Data!$B$2)*(Geom!K525-Data!$B$3*Geom!J525)</f>
        <v>-6.4944000000000004E-4</v>
      </c>
      <c r="O525" s="6">
        <f>Geom!L525/Data!$B$6</f>
        <v>4.3992000000000006E-4</v>
      </c>
      <c r="P525" s="6">
        <f t="shared" si="35"/>
        <v>9.5215870079999997E-3</v>
      </c>
    </row>
    <row r="526" spans="1:16" x14ac:dyDescent="0.25">
      <c r="A526" s="5">
        <v>20.5</v>
      </c>
      <c r="B526" s="5">
        <v>12</v>
      </c>
      <c r="C526" s="5">
        <v>0</v>
      </c>
      <c r="D526" s="5">
        <f>(Data!$B$1*Geom!B526/(6*Data!$B$2*Data!$B$4))*(3*(Data!$B$7^2-Geom!A526^2)+(2+Data!$B$3)*(Geom!B526^2-Data!$B$8^2))</f>
        <v>-0.29925264000000001</v>
      </c>
      <c r="E526" s="5">
        <f>(Data!$B$1/(6*Data!$B$2*Data!$B$4))*(3*Data!$B$3*Geom!A526*Geom!B526^2+Geom!A526^3-3*Data!$B$7^2*Geom!A526+2*Data!$B$7^3+Data!$B$8^2*(4+5*Data!$B$3)*(Data!$B$7-Geom!A526))</f>
        <v>-0.88947258000000007</v>
      </c>
      <c r="F526" s="5">
        <v>0</v>
      </c>
      <c r="G526" s="5">
        <f t="shared" si="32"/>
        <v>20.200747360000001</v>
      </c>
      <c r="H526" s="5">
        <f t="shared" si="33"/>
        <v>11.11052742</v>
      </c>
      <c r="I526" s="5">
        <f t="shared" si="34"/>
        <v>0</v>
      </c>
      <c r="J526" s="6">
        <f>-Data!$B$1*Geom!A526*Geom!B526/Data!$B$4</f>
        <v>9.4464000000000006</v>
      </c>
      <c r="K526" s="6">
        <v>0</v>
      </c>
      <c r="L526" s="6">
        <f>Data!$B$1*(Geom!B526^2-Data!$B$8^2)/(2*Data!$B$4)</f>
        <v>0.23520000000000002</v>
      </c>
      <c r="M526" s="6">
        <f>(1/Data!$B$2)*(Geom!J526-Data!$B$3*Geom!K526)</f>
        <v>2.3616000000000002E-3</v>
      </c>
      <c r="N526" s="6">
        <f>(1/Data!$B$2)*(Geom!K526-Data!$B$3*Geom!J526)</f>
        <v>-7.0848000000000005E-4</v>
      </c>
      <c r="O526" s="6">
        <f>Geom!L526/Data!$B$6</f>
        <v>1.5288000000000001E-4</v>
      </c>
      <c r="P526" s="6">
        <f t="shared" si="35"/>
        <v>1.1172287808000001E-2</v>
      </c>
    </row>
    <row r="527" spans="1:16" x14ac:dyDescent="0.25">
      <c r="A527" s="5">
        <v>21.5</v>
      </c>
      <c r="B527" s="5">
        <v>-12</v>
      </c>
      <c r="C527" s="5">
        <v>0</v>
      </c>
      <c r="D527" s="5">
        <f>(Data!$B$1*Geom!B527/(6*Data!$B$2*Data!$B$4))*(3*(Data!$B$7^2-Geom!A527^2)+(2+Data!$B$3)*(Geom!B527^2-Data!$B$8^2))</f>
        <v>0.29683344</v>
      </c>
      <c r="E527" s="5">
        <f>(Data!$B$1/(6*Data!$B$2*Data!$B$4))*(3*Data!$B$3*Geom!A527*Geom!B527^2+Geom!A527^3-3*Data!$B$7^2*Geom!A527+2*Data!$B$7^3+Data!$B$8^2*(4+5*Data!$B$3)*(Data!$B$7-Geom!A527))</f>
        <v>-0.86342213999999995</v>
      </c>
      <c r="F527" s="5">
        <v>0</v>
      </c>
      <c r="G527" s="5">
        <f t="shared" si="32"/>
        <v>21.79683344</v>
      </c>
      <c r="H527" s="5">
        <f t="shared" si="33"/>
        <v>-12.863422140000001</v>
      </c>
      <c r="I527" s="5">
        <f t="shared" si="34"/>
        <v>0</v>
      </c>
      <c r="J527" s="6">
        <f>-Data!$B$1*Geom!A527*Geom!B527/Data!$B$4</f>
        <v>-9.9072000000000013</v>
      </c>
      <c r="K527" s="6">
        <v>0</v>
      </c>
      <c r="L527" s="6">
        <f>Data!$B$1*(Geom!B527^2-Data!$B$8^2)/(2*Data!$B$4)</f>
        <v>0.23520000000000002</v>
      </c>
      <c r="M527" s="6">
        <f>(1/Data!$B$2)*(Geom!J527-Data!$B$3*Geom!K527)</f>
        <v>-2.4768000000000004E-3</v>
      </c>
      <c r="N527" s="6">
        <f>(1/Data!$B$2)*(Geom!K527-Data!$B$3*Geom!J527)</f>
        <v>7.4304000000000004E-4</v>
      </c>
      <c r="O527" s="6">
        <f>Geom!L527/Data!$B$6</f>
        <v>1.5288000000000001E-4</v>
      </c>
      <c r="P527" s="6">
        <f t="shared" si="35"/>
        <v>1.2287055168000004E-2</v>
      </c>
    </row>
    <row r="528" spans="1:16" x14ac:dyDescent="0.25">
      <c r="A528" s="5">
        <v>21.5</v>
      </c>
      <c r="B528" s="5">
        <v>-11</v>
      </c>
      <c r="C528" s="5">
        <v>0</v>
      </c>
      <c r="D528" s="5">
        <f>(Data!$B$1*Geom!B528/(6*Data!$B$2*Data!$B$4))*(3*(Data!$B$7^2-Geom!A528^2)+(2+Data!$B$3)*(Geom!B528^2-Data!$B$8^2))</f>
        <v>0.27116627999999998</v>
      </c>
      <c r="E528" s="5">
        <f>(Data!$B$1/(6*Data!$B$2*Data!$B$4))*(3*Data!$B$3*Geom!A528*Geom!B528^2+Geom!A528^3-3*Data!$B$7^2*Geom!A528+2*Data!$B$7^3+Data!$B$8^2*(4+5*Data!$B$3)*(Data!$B$7-Geom!A528))</f>
        <v>-0.86271005999999995</v>
      </c>
      <c r="F528" s="5">
        <v>0</v>
      </c>
      <c r="G528" s="5">
        <f t="shared" si="32"/>
        <v>21.771166279999999</v>
      </c>
      <c r="H528" s="5">
        <f t="shared" si="33"/>
        <v>-11.86271006</v>
      </c>
      <c r="I528" s="5">
        <f t="shared" si="34"/>
        <v>0</v>
      </c>
      <c r="J528" s="6">
        <f>-Data!$B$1*Geom!A528*Geom!B528/Data!$B$4</f>
        <v>-9.0815999999999999</v>
      </c>
      <c r="K528" s="6">
        <v>0</v>
      </c>
      <c r="L528" s="6">
        <f>Data!$B$1*(Geom!B528^2-Data!$B$8^2)/(2*Data!$B$4)</f>
        <v>0.67680000000000007</v>
      </c>
      <c r="M528" s="6">
        <f>(1/Data!$B$2)*(Geom!J528-Data!$B$3*Geom!K528)</f>
        <v>-2.2704000000000001E-3</v>
      </c>
      <c r="N528" s="6">
        <f>(1/Data!$B$2)*(Geom!K528-Data!$B$3*Geom!J528)</f>
        <v>6.8112000000000001E-4</v>
      </c>
      <c r="O528" s="6">
        <f>Geom!L528/Data!$B$6</f>
        <v>4.3992000000000006E-4</v>
      </c>
      <c r="P528" s="6">
        <f t="shared" si="35"/>
        <v>1.0458301248E-2</v>
      </c>
    </row>
    <row r="529" spans="1:16" x14ac:dyDescent="0.25">
      <c r="A529" s="5">
        <v>21.5</v>
      </c>
      <c r="B529" s="5">
        <v>-10</v>
      </c>
      <c r="C529" s="5">
        <v>0</v>
      </c>
      <c r="D529" s="5">
        <f>(Data!$B$1*Geom!B529/(6*Data!$B$2*Data!$B$4))*(3*(Data!$B$7^2-Geom!A529^2)+(2+Data!$B$3)*(Geom!B529^2-Data!$B$8^2))</f>
        <v>0.24574199999999999</v>
      </c>
      <c r="E529" s="5">
        <f>(Data!$B$1/(6*Data!$B$2*Data!$B$4))*(3*Data!$B$3*Geom!A529*Geom!B529^2+Geom!A529^3-3*Data!$B$7^2*Geom!A529+2*Data!$B$7^3+Data!$B$8^2*(4+5*Data!$B$3)*(Data!$B$7-Geom!A529))</f>
        <v>-0.86205989999999999</v>
      </c>
      <c r="F529" s="5">
        <v>0</v>
      </c>
      <c r="G529" s="5">
        <f t="shared" si="32"/>
        <v>21.745742</v>
      </c>
      <c r="H529" s="5">
        <f t="shared" si="33"/>
        <v>-10.8620599</v>
      </c>
      <c r="I529" s="5">
        <f t="shared" si="34"/>
        <v>0</v>
      </c>
      <c r="J529" s="6">
        <f>-Data!$B$1*Geom!A529*Geom!B529/Data!$B$4</f>
        <v>-8.2560000000000002</v>
      </c>
      <c r="K529" s="6">
        <v>0</v>
      </c>
      <c r="L529" s="6">
        <f>Data!$B$1*(Geom!B529^2-Data!$B$8^2)/(2*Data!$B$4)</f>
        <v>1.08</v>
      </c>
      <c r="M529" s="6">
        <f>(1/Data!$B$2)*(Geom!J529-Data!$B$3*Geom!K529)</f>
        <v>-2.0640000000000003E-3</v>
      </c>
      <c r="N529" s="6">
        <f>(1/Data!$B$2)*(Geom!K529-Data!$B$3*Geom!J529)</f>
        <v>6.1919999999999998E-4</v>
      </c>
      <c r="O529" s="6">
        <f>Geom!L529/Data!$B$6</f>
        <v>7.0200000000000015E-4</v>
      </c>
      <c r="P529" s="6">
        <f t="shared" si="35"/>
        <v>8.8992720000000015E-3</v>
      </c>
    </row>
    <row r="530" spans="1:16" x14ac:dyDescent="0.25">
      <c r="A530" s="5">
        <v>21.5</v>
      </c>
      <c r="B530" s="5">
        <v>-9</v>
      </c>
      <c r="C530" s="5">
        <v>0</v>
      </c>
      <c r="D530" s="5">
        <f>(Data!$B$1*Geom!B530/(6*Data!$B$2*Data!$B$4))*(3*(Data!$B$7^2-Geom!A530^2)+(2+Data!$B$3)*(Geom!B530^2-Data!$B$8^2))</f>
        <v>0.22053851999999999</v>
      </c>
      <c r="E530" s="5">
        <f>(Data!$B$1/(6*Data!$B$2*Data!$B$4))*(3*Data!$B$3*Geom!A530*Geom!B530^2+Geom!A530^3-3*Data!$B$7^2*Geom!A530+2*Data!$B$7^3+Data!$B$8^2*(4+5*Data!$B$3)*(Data!$B$7-Geom!A530))</f>
        <v>-0.86147165999999997</v>
      </c>
      <c r="F530" s="5">
        <v>0</v>
      </c>
      <c r="G530" s="5">
        <f t="shared" si="32"/>
        <v>21.720538520000002</v>
      </c>
      <c r="H530" s="5">
        <f t="shared" si="33"/>
        <v>-9.8614716599999994</v>
      </c>
      <c r="I530" s="5">
        <f t="shared" si="34"/>
        <v>0</v>
      </c>
      <c r="J530" s="6">
        <f>-Data!$B$1*Geom!A530*Geom!B530/Data!$B$4</f>
        <v>-7.4304000000000006</v>
      </c>
      <c r="K530" s="6">
        <v>0</v>
      </c>
      <c r="L530" s="6">
        <f>Data!$B$1*(Geom!B530^2-Data!$B$8^2)/(2*Data!$B$4)</f>
        <v>1.4448000000000001</v>
      </c>
      <c r="M530" s="6">
        <f>(1/Data!$B$2)*(Geom!J530-Data!$B$3*Geom!K530)</f>
        <v>-1.8576000000000003E-3</v>
      </c>
      <c r="N530" s="6">
        <f>(1/Data!$B$2)*(Geom!K530-Data!$B$3*Geom!J530)</f>
        <v>5.5728000000000006E-4</v>
      </c>
      <c r="O530" s="6">
        <f>Geom!L530/Data!$B$6</f>
        <v>9.391200000000001E-4</v>
      </c>
      <c r="P530" s="6">
        <f t="shared" si="35"/>
        <v>7.5797758080000024E-3</v>
      </c>
    </row>
    <row r="531" spans="1:16" x14ac:dyDescent="0.25">
      <c r="A531" s="5">
        <v>21.5</v>
      </c>
      <c r="B531" s="5">
        <v>-8</v>
      </c>
      <c r="C531" s="5">
        <v>0</v>
      </c>
      <c r="D531" s="5">
        <f>(Data!$B$1*Geom!B531/(6*Data!$B$2*Data!$B$4))*(3*(Data!$B$7^2-Geom!A531^2)+(2+Data!$B$3)*(Geom!B531^2-Data!$B$8^2))</f>
        <v>0.19553376</v>
      </c>
      <c r="E531" s="5">
        <f>(Data!$B$1/(6*Data!$B$2*Data!$B$4))*(3*Data!$B$3*Geom!A531*Geom!B531^2+Geom!A531^3-3*Data!$B$7^2*Geom!A531+2*Data!$B$7^3+Data!$B$8^2*(4+5*Data!$B$3)*(Data!$B$7-Geom!A531))</f>
        <v>-0.86094534</v>
      </c>
      <c r="F531" s="5">
        <v>0</v>
      </c>
      <c r="G531" s="5">
        <f t="shared" si="32"/>
        <v>21.69553376</v>
      </c>
      <c r="H531" s="5">
        <f t="shared" si="33"/>
        <v>-8.8609453400000007</v>
      </c>
      <c r="I531" s="5">
        <f t="shared" si="34"/>
        <v>0</v>
      </c>
      <c r="J531" s="6">
        <f>-Data!$B$1*Geom!A531*Geom!B531/Data!$B$4</f>
        <v>-6.6048</v>
      </c>
      <c r="K531" s="6">
        <v>0</v>
      </c>
      <c r="L531" s="6">
        <f>Data!$B$1*(Geom!B531^2-Data!$B$8^2)/(2*Data!$B$4)</f>
        <v>1.7712000000000001</v>
      </c>
      <c r="M531" s="6">
        <f>(1/Data!$B$2)*(Geom!J531-Data!$B$3*Geom!K531)</f>
        <v>-1.6512E-3</v>
      </c>
      <c r="N531" s="6">
        <f>(1/Data!$B$2)*(Geom!K531-Data!$B$3*Geom!J531)</f>
        <v>4.9536000000000003E-4</v>
      </c>
      <c r="O531" s="6">
        <f>Geom!L531/Data!$B$6</f>
        <v>1.1512800000000002E-3</v>
      </c>
      <c r="P531" s="6">
        <f t="shared" si="35"/>
        <v>6.4724964480000003E-3</v>
      </c>
    </row>
    <row r="532" spans="1:16" x14ac:dyDescent="0.25">
      <c r="A532" s="5">
        <v>21.5</v>
      </c>
      <c r="B532" s="5">
        <v>-7</v>
      </c>
      <c r="C532" s="5">
        <v>0</v>
      </c>
      <c r="D532" s="5">
        <f>(Data!$B$1*Geom!B532/(6*Data!$B$2*Data!$B$4))*(3*(Data!$B$7^2-Geom!A532^2)+(2+Data!$B$3)*(Geom!B532^2-Data!$B$8^2))</f>
        <v>0.17070563999999999</v>
      </c>
      <c r="E532" s="5">
        <f>(Data!$B$1/(6*Data!$B$2*Data!$B$4))*(3*Data!$B$3*Geom!A532*Geom!B532^2+Geom!A532^3-3*Data!$B$7^2*Geom!A532+2*Data!$B$7^3+Data!$B$8^2*(4+5*Data!$B$3)*(Data!$B$7-Geom!A532))</f>
        <v>-0.86048093999999997</v>
      </c>
      <c r="F532" s="5">
        <v>0</v>
      </c>
      <c r="G532" s="5">
        <f t="shared" si="32"/>
        <v>21.670705640000001</v>
      </c>
      <c r="H532" s="5">
        <f t="shared" si="33"/>
        <v>-7.8604809400000004</v>
      </c>
      <c r="I532" s="5">
        <f t="shared" si="34"/>
        <v>0</v>
      </c>
      <c r="J532" s="6">
        <f>-Data!$B$1*Geom!A532*Geom!B532/Data!$B$4</f>
        <v>-5.7792000000000003</v>
      </c>
      <c r="K532" s="6">
        <v>0</v>
      </c>
      <c r="L532" s="6">
        <f>Data!$B$1*(Geom!B532^2-Data!$B$8^2)/(2*Data!$B$4)</f>
        <v>2.0592000000000001</v>
      </c>
      <c r="M532" s="6">
        <f>(1/Data!$B$2)*(Geom!J532-Data!$B$3*Geom!K532)</f>
        <v>-1.4448000000000002E-3</v>
      </c>
      <c r="N532" s="6">
        <f>(1/Data!$B$2)*(Geom!K532-Data!$B$3*Geom!J532)</f>
        <v>4.3344E-4</v>
      </c>
      <c r="O532" s="6">
        <f>Geom!L532/Data!$B$6</f>
        <v>1.3384800000000002E-3</v>
      </c>
      <c r="P532" s="6">
        <f t="shared" si="35"/>
        <v>5.5529930880000005E-3</v>
      </c>
    </row>
    <row r="533" spans="1:16" x14ac:dyDescent="0.25">
      <c r="A533" s="5">
        <v>21.5</v>
      </c>
      <c r="B533" s="5">
        <v>-6</v>
      </c>
      <c r="C533" s="5">
        <v>0</v>
      </c>
      <c r="D533" s="5">
        <f>(Data!$B$1*Geom!B533/(6*Data!$B$2*Data!$B$4))*(3*(Data!$B$7^2-Geom!A533^2)+(2+Data!$B$3)*(Geom!B533^2-Data!$B$8^2))</f>
        <v>0.14603207999999998</v>
      </c>
      <c r="E533" s="5">
        <f>(Data!$B$1/(6*Data!$B$2*Data!$B$4))*(3*Data!$B$3*Geom!A533*Geom!B533^2+Geom!A533^3-3*Data!$B$7^2*Geom!A533+2*Data!$B$7^3+Data!$B$8^2*(4+5*Data!$B$3)*(Data!$B$7-Geom!A533))</f>
        <v>-0.86007845999999988</v>
      </c>
      <c r="F533" s="5">
        <v>0</v>
      </c>
      <c r="G533" s="5">
        <f t="shared" si="32"/>
        <v>21.646032080000001</v>
      </c>
      <c r="H533" s="5">
        <f t="shared" si="33"/>
        <v>-6.8600784599999995</v>
      </c>
      <c r="I533" s="5">
        <f t="shared" si="34"/>
        <v>0</v>
      </c>
      <c r="J533" s="6">
        <f>-Data!$B$1*Geom!A533*Geom!B533/Data!$B$4</f>
        <v>-4.9536000000000007</v>
      </c>
      <c r="K533" s="6">
        <v>0</v>
      </c>
      <c r="L533" s="6">
        <f>Data!$B$1*(Geom!B533^2-Data!$B$8^2)/(2*Data!$B$4)</f>
        <v>2.3088000000000002</v>
      </c>
      <c r="M533" s="6">
        <f>(1/Data!$B$2)*(Geom!J533-Data!$B$3*Geom!K533)</f>
        <v>-1.2384000000000002E-3</v>
      </c>
      <c r="N533" s="6">
        <f>(1/Data!$B$2)*(Geom!K533-Data!$B$3*Geom!J533)</f>
        <v>3.7152000000000002E-4</v>
      </c>
      <c r="O533" s="6">
        <f>Geom!L533/Data!$B$6</f>
        <v>1.5007200000000003E-3</v>
      </c>
      <c r="P533" s="6">
        <f t="shared" si="35"/>
        <v>4.7997002880000011E-3</v>
      </c>
    </row>
    <row r="534" spans="1:16" x14ac:dyDescent="0.25">
      <c r="A534" s="5">
        <v>21.5</v>
      </c>
      <c r="B534" s="5">
        <v>-5</v>
      </c>
      <c r="C534" s="5">
        <v>0</v>
      </c>
      <c r="D534" s="5">
        <f>(Data!$B$1*Geom!B534/(6*Data!$B$2*Data!$B$4))*(3*(Data!$B$7^2-Geom!A534^2)+(2+Data!$B$3)*(Geom!B534^2-Data!$B$8^2))</f>
        <v>0.12149099999999999</v>
      </c>
      <c r="E534" s="5">
        <f>(Data!$B$1/(6*Data!$B$2*Data!$B$4))*(3*Data!$B$3*Geom!A534*Geom!B534^2+Geom!A534^3-3*Data!$B$7^2*Geom!A534+2*Data!$B$7^3+Data!$B$8^2*(4+5*Data!$B$3)*(Data!$B$7-Geom!A534))</f>
        <v>-0.85973789999999994</v>
      </c>
      <c r="F534" s="5">
        <v>0</v>
      </c>
      <c r="G534" s="5">
        <f t="shared" si="32"/>
        <v>21.621490999999999</v>
      </c>
      <c r="H534" s="5">
        <f t="shared" si="33"/>
        <v>-5.8597378999999998</v>
      </c>
      <c r="I534" s="5">
        <f t="shared" si="34"/>
        <v>0</v>
      </c>
      <c r="J534" s="6">
        <f>-Data!$B$1*Geom!A534*Geom!B534/Data!$B$4</f>
        <v>-4.1280000000000001</v>
      </c>
      <c r="K534" s="6">
        <v>0</v>
      </c>
      <c r="L534" s="6">
        <f>Data!$B$1*(Geom!B534^2-Data!$B$8^2)/(2*Data!$B$4)</f>
        <v>2.52</v>
      </c>
      <c r="M534" s="6">
        <f>(1/Data!$B$2)*(Geom!J534-Data!$B$3*Geom!K534)</f>
        <v>-1.0320000000000001E-3</v>
      </c>
      <c r="N534" s="6">
        <f>(1/Data!$B$2)*(Geom!K534-Data!$B$3*Geom!J534)</f>
        <v>3.0959999999999999E-4</v>
      </c>
      <c r="O534" s="6">
        <f>Geom!L534/Data!$B$6</f>
        <v>1.6380000000000001E-3</v>
      </c>
      <c r="P534" s="6">
        <f t="shared" si="35"/>
        <v>4.1939280000000004E-3</v>
      </c>
    </row>
    <row r="535" spans="1:16" x14ac:dyDescent="0.25">
      <c r="A535" s="5">
        <v>21.5</v>
      </c>
      <c r="B535" s="5">
        <v>-4</v>
      </c>
      <c r="C535" s="5">
        <v>0</v>
      </c>
      <c r="D535" s="5">
        <f>(Data!$B$1*Geom!B535/(6*Data!$B$2*Data!$B$4))*(3*(Data!$B$7^2-Geom!A535^2)+(2+Data!$B$3)*(Geom!B535^2-Data!$B$8^2))</f>
        <v>9.7060319999999992E-2</v>
      </c>
      <c r="E535" s="5">
        <f>(Data!$B$1/(6*Data!$B$2*Data!$B$4))*(3*Data!$B$3*Geom!A535*Geom!B535^2+Geom!A535^3-3*Data!$B$7^2*Geom!A535+2*Data!$B$7^3+Data!$B$8^2*(4+5*Data!$B$3)*(Data!$B$7-Geom!A535))</f>
        <v>-0.85945925999999995</v>
      </c>
      <c r="F535" s="5">
        <v>0</v>
      </c>
      <c r="G535" s="5">
        <f t="shared" si="32"/>
        <v>21.597060320000001</v>
      </c>
      <c r="H535" s="5">
        <f t="shared" si="33"/>
        <v>-4.8594592599999995</v>
      </c>
      <c r="I535" s="5">
        <f t="shared" si="34"/>
        <v>0</v>
      </c>
      <c r="J535" s="6">
        <f>-Data!$B$1*Geom!A535*Geom!B535/Data!$B$4</f>
        <v>-3.3024</v>
      </c>
      <c r="K535" s="6">
        <v>0</v>
      </c>
      <c r="L535" s="6">
        <f>Data!$B$1*(Geom!B535^2-Data!$B$8^2)/(2*Data!$B$4)</f>
        <v>2.6928000000000001</v>
      </c>
      <c r="M535" s="6">
        <f>(1/Data!$B$2)*(Geom!J535-Data!$B$3*Geom!K535)</f>
        <v>-8.2560000000000001E-4</v>
      </c>
      <c r="N535" s="6">
        <f>(1/Data!$B$2)*(Geom!K535-Data!$B$3*Geom!J535)</f>
        <v>2.4768000000000001E-4</v>
      </c>
      <c r="O535" s="6">
        <f>Geom!L535/Data!$B$6</f>
        <v>1.7503200000000001E-3</v>
      </c>
      <c r="P535" s="6">
        <f t="shared" si="35"/>
        <v>3.719861568E-3</v>
      </c>
    </row>
    <row r="536" spans="1:16" x14ac:dyDescent="0.25">
      <c r="A536" s="5">
        <v>21.5</v>
      </c>
      <c r="B536" s="5">
        <v>-3</v>
      </c>
      <c r="C536" s="5">
        <v>0</v>
      </c>
      <c r="D536" s="5">
        <f>(Data!$B$1*Geom!B536/(6*Data!$B$2*Data!$B$4))*(3*(Data!$B$7^2-Geom!A536^2)+(2+Data!$B$3)*(Geom!B536^2-Data!$B$8^2))</f>
        <v>7.2717959999999998E-2</v>
      </c>
      <c r="E536" s="5">
        <f>(Data!$B$1/(6*Data!$B$2*Data!$B$4))*(3*Data!$B$3*Geom!A536*Geom!B536^2+Geom!A536^3-3*Data!$B$7^2*Geom!A536+2*Data!$B$7^3+Data!$B$8^2*(4+5*Data!$B$3)*(Data!$B$7-Geom!A536))</f>
        <v>-0.85924254</v>
      </c>
      <c r="F536" s="5">
        <v>0</v>
      </c>
      <c r="G536" s="5">
        <f t="shared" si="32"/>
        <v>21.572717959999999</v>
      </c>
      <c r="H536" s="5">
        <f t="shared" si="33"/>
        <v>-3.8592425399999999</v>
      </c>
      <c r="I536" s="5">
        <f t="shared" si="34"/>
        <v>0</v>
      </c>
      <c r="J536" s="6">
        <f>-Data!$B$1*Geom!A536*Geom!B536/Data!$B$4</f>
        <v>-2.4768000000000003</v>
      </c>
      <c r="K536" s="6">
        <v>0</v>
      </c>
      <c r="L536" s="6">
        <f>Data!$B$1*(Geom!B536^2-Data!$B$8^2)/(2*Data!$B$4)</f>
        <v>2.8272000000000004</v>
      </c>
      <c r="M536" s="6">
        <f>(1/Data!$B$2)*(Geom!J536-Data!$B$3*Geom!K536)</f>
        <v>-6.1920000000000009E-4</v>
      </c>
      <c r="N536" s="6">
        <f>(1/Data!$B$2)*(Geom!K536-Data!$B$3*Geom!J536)</f>
        <v>1.8576000000000001E-4</v>
      </c>
      <c r="O536" s="6">
        <f>Geom!L536/Data!$B$6</f>
        <v>1.8376800000000004E-3</v>
      </c>
      <c r="P536" s="6">
        <f t="shared" si="35"/>
        <v>3.3645617280000008E-3</v>
      </c>
    </row>
    <row r="537" spans="1:16" x14ac:dyDescent="0.25">
      <c r="A537" s="5">
        <v>21.5</v>
      </c>
      <c r="B537" s="5">
        <v>-2</v>
      </c>
      <c r="C537" s="5">
        <v>0</v>
      </c>
      <c r="D537" s="5">
        <f>(Data!$B$1*Geom!B537/(6*Data!$B$2*Data!$B$4))*(3*(Data!$B$7^2-Geom!A537^2)+(2+Data!$B$3)*(Geom!B537^2-Data!$B$8^2))</f>
        <v>4.844184E-2</v>
      </c>
      <c r="E537" s="5">
        <f>(Data!$B$1/(6*Data!$B$2*Data!$B$4))*(3*Data!$B$3*Geom!A537*Geom!B537^2+Geom!A537^3-3*Data!$B$7^2*Geom!A537+2*Data!$B$7^3+Data!$B$8^2*(4+5*Data!$B$3)*(Data!$B$7-Geom!A537))</f>
        <v>-0.85908773999999999</v>
      </c>
      <c r="F537" s="5">
        <v>0</v>
      </c>
      <c r="G537" s="5">
        <f t="shared" si="32"/>
        <v>21.548441839999999</v>
      </c>
      <c r="H537" s="5">
        <f t="shared" si="33"/>
        <v>-2.8590877400000001</v>
      </c>
      <c r="I537" s="5">
        <f t="shared" si="34"/>
        <v>0</v>
      </c>
      <c r="J537" s="6">
        <f>-Data!$B$1*Geom!A537*Geom!B537/Data!$B$4</f>
        <v>-1.6512</v>
      </c>
      <c r="K537" s="6">
        <v>0</v>
      </c>
      <c r="L537" s="6">
        <f>Data!$B$1*(Geom!B537^2-Data!$B$8^2)/(2*Data!$B$4)</f>
        <v>2.9232</v>
      </c>
      <c r="M537" s="6">
        <f>(1/Data!$B$2)*(Geom!J537-Data!$B$3*Geom!K537)</f>
        <v>-4.1280000000000001E-4</v>
      </c>
      <c r="N537" s="6">
        <f>(1/Data!$B$2)*(Geom!K537-Data!$B$3*Geom!J537)</f>
        <v>1.2384000000000001E-4</v>
      </c>
      <c r="O537" s="6">
        <f>Geom!L537/Data!$B$6</f>
        <v>1.9000800000000002E-3</v>
      </c>
      <c r="P537" s="6">
        <f t="shared" si="35"/>
        <v>3.1179646080000006E-3</v>
      </c>
    </row>
    <row r="538" spans="1:16" x14ac:dyDescent="0.25">
      <c r="A538" s="5">
        <v>21.5</v>
      </c>
      <c r="B538" s="5">
        <v>-1</v>
      </c>
      <c r="C538" s="5">
        <v>0</v>
      </c>
      <c r="D538" s="5">
        <f>(Data!$B$1*Geom!B538/(6*Data!$B$2*Data!$B$4))*(3*(Data!$B$7^2-Geom!A538^2)+(2+Data!$B$3)*(Geom!B538^2-Data!$B$8^2))</f>
        <v>2.4209879999999996E-2</v>
      </c>
      <c r="E538" s="5">
        <f>(Data!$B$1/(6*Data!$B$2*Data!$B$4))*(3*Data!$B$3*Geom!A538*Geom!B538^2+Geom!A538^3-3*Data!$B$7^2*Geom!A538+2*Data!$B$7^3+Data!$B$8^2*(4+5*Data!$B$3)*(Data!$B$7-Geom!A538))</f>
        <v>-0.85899485999999992</v>
      </c>
      <c r="F538" s="5">
        <v>0</v>
      </c>
      <c r="G538" s="5">
        <f t="shared" si="32"/>
        <v>21.524209880000001</v>
      </c>
      <c r="H538" s="5">
        <f t="shared" si="33"/>
        <v>-1.8589948599999999</v>
      </c>
      <c r="I538" s="5">
        <f t="shared" si="34"/>
        <v>0</v>
      </c>
      <c r="J538" s="6">
        <f>-Data!$B$1*Geom!A538*Geom!B538/Data!$B$4</f>
        <v>-0.8256</v>
      </c>
      <c r="K538" s="6">
        <v>0</v>
      </c>
      <c r="L538" s="6">
        <f>Data!$B$1*(Geom!B538^2-Data!$B$8^2)/(2*Data!$B$4)</f>
        <v>2.9808000000000003</v>
      </c>
      <c r="M538" s="6">
        <f>(1/Data!$B$2)*(Geom!J538-Data!$B$3*Geom!K538)</f>
        <v>-2.064E-4</v>
      </c>
      <c r="N538" s="6">
        <f>(1/Data!$B$2)*(Geom!K538-Data!$B$3*Geom!J538)</f>
        <v>6.1920000000000003E-5</v>
      </c>
      <c r="O538" s="6">
        <f>Geom!L538/Data!$B$6</f>
        <v>1.9375200000000003E-3</v>
      </c>
      <c r="P538" s="6">
        <f t="shared" si="35"/>
        <v>2.9728817280000007E-3</v>
      </c>
    </row>
    <row r="539" spans="1:16" x14ac:dyDescent="0.25">
      <c r="A539" s="5">
        <v>21.5</v>
      </c>
      <c r="B539" s="5">
        <v>2.0351100000000001E-11</v>
      </c>
      <c r="C539" s="5">
        <v>0</v>
      </c>
      <c r="D539" s="5">
        <f>(Data!$B$1*Geom!B539/(6*Data!$B$2*Data!$B$4))*(3*(Data!$B$7^2-Geom!A539^2)+(2+Data!$B$3)*(Geom!B539^2-Data!$B$8^2))</f>
        <v>-4.9262279682000004E-13</v>
      </c>
      <c r="E539" s="5">
        <f>(Data!$B$1/(6*Data!$B$2*Data!$B$4))*(3*Data!$B$3*Geom!A539*Geom!B539^2+Geom!A539^3-3*Data!$B$7^2*Geom!A539+2*Data!$B$7^3+Data!$B$8^2*(4+5*Data!$B$3)*(Data!$B$7-Geom!A539))</f>
        <v>-0.8589639</v>
      </c>
      <c r="F539" s="5">
        <v>0</v>
      </c>
      <c r="G539" s="5">
        <f t="shared" si="32"/>
        <v>21.499999999999506</v>
      </c>
      <c r="H539" s="5">
        <f t="shared" si="33"/>
        <v>-0.85896389997964895</v>
      </c>
      <c r="I539" s="5">
        <f t="shared" si="34"/>
        <v>0</v>
      </c>
      <c r="J539" s="6">
        <f>-Data!$B$1*Geom!A539*Geom!B539/Data!$B$4</f>
        <v>1.6801868160000003E-11</v>
      </c>
      <c r="K539" s="6">
        <v>0</v>
      </c>
      <c r="L539" s="6">
        <f>Data!$B$1*(Geom!B539^2-Data!$B$8^2)/(2*Data!$B$4)</f>
        <v>3</v>
      </c>
      <c r="M539" s="6">
        <f>(1/Data!$B$2)*(Geom!J539-Data!$B$3*Geom!K539)</f>
        <v>4.2004670400000007E-15</v>
      </c>
      <c r="N539" s="6">
        <f>(1/Data!$B$2)*(Geom!K539-Data!$B$3*Geom!J539)</f>
        <v>-1.2601401120000002E-15</v>
      </c>
      <c r="O539" s="6">
        <f>Geom!L539/Data!$B$6</f>
        <v>1.9500000000000001E-3</v>
      </c>
      <c r="P539" s="6">
        <f t="shared" si="35"/>
        <v>2.9250000000000001E-3</v>
      </c>
    </row>
    <row r="540" spans="1:16" x14ac:dyDescent="0.25">
      <c r="A540" s="5">
        <v>21.5</v>
      </c>
      <c r="B540" s="5">
        <v>1</v>
      </c>
      <c r="C540" s="5">
        <v>0</v>
      </c>
      <c r="D540" s="5">
        <f>(Data!$B$1*Geom!B540/(6*Data!$B$2*Data!$B$4))*(3*(Data!$B$7^2-Geom!A540^2)+(2+Data!$B$3)*(Geom!B540^2-Data!$B$8^2))</f>
        <v>-2.4209879999999996E-2</v>
      </c>
      <c r="E540" s="5">
        <f>(Data!$B$1/(6*Data!$B$2*Data!$B$4))*(3*Data!$B$3*Geom!A540*Geom!B540^2+Geom!A540^3-3*Data!$B$7^2*Geom!A540+2*Data!$B$7^3+Data!$B$8^2*(4+5*Data!$B$3)*(Data!$B$7-Geom!A540))</f>
        <v>-0.85899485999999992</v>
      </c>
      <c r="F540" s="5">
        <v>0</v>
      </c>
      <c r="G540" s="5">
        <f t="shared" si="32"/>
        <v>21.475790119999999</v>
      </c>
      <c r="H540" s="5">
        <f t="shared" si="33"/>
        <v>0.14100514000000008</v>
      </c>
      <c r="I540" s="5">
        <f t="shared" si="34"/>
        <v>0</v>
      </c>
      <c r="J540" s="6">
        <f>-Data!$B$1*Geom!A540*Geom!B540/Data!$B$4</f>
        <v>0.8256</v>
      </c>
      <c r="K540" s="6">
        <v>0</v>
      </c>
      <c r="L540" s="6">
        <f>Data!$B$1*(Geom!B540^2-Data!$B$8^2)/(2*Data!$B$4)</f>
        <v>2.9808000000000003</v>
      </c>
      <c r="M540" s="6">
        <f>(1/Data!$B$2)*(Geom!J540-Data!$B$3*Geom!K540)</f>
        <v>2.064E-4</v>
      </c>
      <c r="N540" s="6">
        <f>(1/Data!$B$2)*(Geom!K540-Data!$B$3*Geom!J540)</f>
        <v>-6.1920000000000003E-5</v>
      </c>
      <c r="O540" s="6">
        <f>Geom!L540/Data!$B$6</f>
        <v>1.9375200000000003E-3</v>
      </c>
      <c r="P540" s="6">
        <f t="shared" si="35"/>
        <v>2.9728817280000007E-3</v>
      </c>
    </row>
    <row r="541" spans="1:16" x14ac:dyDescent="0.25">
      <c r="A541" s="5">
        <v>21.5</v>
      </c>
      <c r="B541" s="5">
        <v>2</v>
      </c>
      <c r="C541" s="5">
        <v>0</v>
      </c>
      <c r="D541" s="5">
        <f>(Data!$B$1*Geom!B541/(6*Data!$B$2*Data!$B$4))*(3*(Data!$B$7^2-Geom!A541^2)+(2+Data!$B$3)*(Geom!B541^2-Data!$B$8^2))</f>
        <v>-4.844184E-2</v>
      </c>
      <c r="E541" s="5">
        <f>(Data!$B$1/(6*Data!$B$2*Data!$B$4))*(3*Data!$B$3*Geom!A541*Geom!B541^2+Geom!A541^3-3*Data!$B$7^2*Geom!A541+2*Data!$B$7^3+Data!$B$8^2*(4+5*Data!$B$3)*(Data!$B$7-Geom!A541))</f>
        <v>-0.85908773999999999</v>
      </c>
      <c r="F541" s="5">
        <v>0</v>
      </c>
      <c r="G541" s="5">
        <f t="shared" si="32"/>
        <v>21.451558160000001</v>
      </c>
      <c r="H541" s="5">
        <f t="shared" si="33"/>
        <v>1.1409122599999999</v>
      </c>
      <c r="I541" s="5">
        <f t="shared" si="34"/>
        <v>0</v>
      </c>
      <c r="J541" s="6">
        <f>-Data!$B$1*Geom!A541*Geom!B541/Data!$B$4</f>
        <v>1.6512</v>
      </c>
      <c r="K541" s="6">
        <v>0</v>
      </c>
      <c r="L541" s="6">
        <f>Data!$B$1*(Geom!B541^2-Data!$B$8^2)/(2*Data!$B$4)</f>
        <v>2.9232</v>
      </c>
      <c r="M541" s="6">
        <f>(1/Data!$B$2)*(Geom!J541-Data!$B$3*Geom!K541)</f>
        <v>4.1280000000000001E-4</v>
      </c>
      <c r="N541" s="6">
        <f>(1/Data!$B$2)*(Geom!K541-Data!$B$3*Geom!J541)</f>
        <v>-1.2384000000000001E-4</v>
      </c>
      <c r="O541" s="6">
        <f>Geom!L541/Data!$B$6</f>
        <v>1.9000800000000002E-3</v>
      </c>
      <c r="P541" s="6">
        <f t="shared" si="35"/>
        <v>3.1179646080000006E-3</v>
      </c>
    </row>
    <row r="542" spans="1:16" x14ac:dyDescent="0.25">
      <c r="A542" s="5">
        <v>21.5</v>
      </c>
      <c r="B542" s="5">
        <v>3</v>
      </c>
      <c r="C542" s="5">
        <v>0</v>
      </c>
      <c r="D542" s="5">
        <f>(Data!$B$1*Geom!B542/(6*Data!$B$2*Data!$B$4))*(3*(Data!$B$7^2-Geom!A542^2)+(2+Data!$B$3)*(Geom!B542^2-Data!$B$8^2))</f>
        <v>-7.2717959999999998E-2</v>
      </c>
      <c r="E542" s="5">
        <f>(Data!$B$1/(6*Data!$B$2*Data!$B$4))*(3*Data!$B$3*Geom!A542*Geom!B542^2+Geom!A542^3-3*Data!$B$7^2*Geom!A542+2*Data!$B$7^3+Data!$B$8^2*(4+5*Data!$B$3)*(Data!$B$7-Geom!A542))</f>
        <v>-0.85924254</v>
      </c>
      <c r="F542" s="5">
        <v>0</v>
      </c>
      <c r="G542" s="5">
        <f t="shared" si="32"/>
        <v>21.427282040000001</v>
      </c>
      <c r="H542" s="5">
        <f t="shared" si="33"/>
        <v>2.1407574600000001</v>
      </c>
      <c r="I542" s="5">
        <f t="shared" si="34"/>
        <v>0</v>
      </c>
      <c r="J542" s="6">
        <f>-Data!$B$1*Geom!A542*Geom!B542/Data!$B$4</f>
        <v>2.4768000000000003</v>
      </c>
      <c r="K542" s="6">
        <v>0</v>
      </c>
      <c r="L542" s="6">
        <f>Data!$B$1*(Geom!B542^2-Data!$B$8^2)/(2*Data!$B$4)</f>
        <v>2.8272000000000004</v>
      </c>
      <c r="M542" s="6">
        <f>(1/Data!$B$2)*(Geom!J542-Data!$B$3*Geom!K542)</f>
        <v>6.1920000000000009E-4</v>
      </c>
      <c r="N542" s="6">
        <f>(1/Data!$B$2)*(Geom!K542-Data!$B$3*Geom!J542)</f>
        <v>-1.8576000000000001E-4</v>
      </c>
      <c r="O542" s="6">
        <f>Geom!L542/Data!$B$6</f>
        <v>1.8376800000000004E-3</v>
      </c>
      <c r="P542" s="6">
        <f t="shared" si="35"/>
        <v>3.3645617280000008E-3</v>
      </c>
    </row>
    <row r="543" spans="1:16" x14ac:dyDescent="0.25">
      <c r="A543" s="5">
        <v>21.5</v>
      </c>
      <c r="B543" s="5">
        <v>4</v>
      </c>
      <c r="C543" s="5">
        <v>0</v>
      </c>
      <c r="D543" s="5">
        <f>(Data!$B$1*Geom!B543/(6*Data!$B$2*Data!$B$4))*(3*(Data!$B$7^2-Geom!A543^2)+(2+Data!$B$3)*(Geom!B543^2-Data!$B$8^2))</f>
        <v>-9.7060319999999992E-2</v>
      </c>
      <c r="E543" s="5">
        <f>(Data!$B$1/(6*Data!$B$2*Data!$B$4))*(3*Data!$B$3*Geom!A543*Geom!B543^2+Geom!A543^3-3*Data!$B$7^2*Geom!A543+2*Data!$B$7^3+Data!$B$8^2*(4+5*Data!$B$3)*(Data!$B$7-Geom!A543))</f>
        <v>-0.85945925999999995</v>
      </c>
      <c r="F543" s="5">
        <v>0</v>
      </c>
      <c r="G543" s="5">
        <f t="shared" si="32"/>
        <v>21.402939679999999</v>
      </c>
      <c r="H543" s="5">
        <f t="shared" si="33"/>
        <v>3.1405407400000001</v>
      </c>
      <c r="I543" s="5">
        <f t="shared" si="34"/>
        <v>0</v>
      </c>
      <c r="J543" s="6">
        <f>-Data!$B$1*Geom!A543*Geom!B543/Data!$B$4</f>
        <v>3.3024</v>
      </c>
      <c r="K543" s="6">
        <v>0</v>
      </c>
      <c r="L543" s="6">
        <f>Data!$B$1*(Geom!B543^2-Data!$B$8^2)/(2*Data!$B$4)</f>
        <v>2.6928000000000001</v>
      </c>
      <c r="M543" s="6">
        <f>(1/Data!$B$2)*(Geom!J543-Data!$B$3*Geom!K543)</f>
        <v>8.2560000000000001E-4</v>
      </c>
      <c r="N543" s="6">
        <f>(1/Data!$B$2)*(Geom!K543-Data!$B$3*Geom!J543)</f>
        <v>-2.4768000000000001E-4</v>
      </c>
      <c r="O543" s="6">
        <f>Geom!L543/Data!$B$6</f>
        <v>1.7503200000000001E-3</v>
      </c>
      <c r="P543" s="6">
        <f t="shared" si="35"/>
        <v>3.719861568E-3</v>
      </c>
    </row>
    <row r="544" spans="1:16" x14ac:dyDescent="0.25">
      <c r="A544" s="5">
        <v>21.5</v>
      </c>
      <c r="B544" s="5">
        <v>5</v>
      </c>
      <c r="C544" s="5">
        <v>0</v>
      </c>
      <c r="D544" s="5">
        <f>(Data!$B$1*Geom!B544/(6*Data!$B$2*Data!$B$4))*(3*(Data!$B$7^2-Geom!A544^2)+(2+Data!$B$3)*(Geom!B544^2-Data!$B$8^2))</f>
        <v>-0.12149099999999999</v>
      </c>
      <c r="E544" s="5">
        <f>(Data!$B$1/(6*Data!$B$2*Data!$B$4))*(3*Data!$B$3*Geom!A544*Geom!B544^2+Geom!A544^3-3*Data!$B$7^2*Geom!A544+2*Data!$B$7^3+Data!$B$8^2*(4+5*Data!$B$3)*(Data!$B$7-Geom!A544))</f>
        <v>-0.85973789999999994</v>
      </c>
      <c r="F544" s="5">
        <v>0</v>
      </c>
      <c r="G544" s="5">
        <f t="shared" si="32"/>
        <v>21.378509000000001</v>
      </c>
      <c r="H544" s="5">
        <f t="shared" si="33"/>
        <v>4.1402621000000002</v>
      </c>
      <c r="I544" s="5">
        <f t="shared" si="34"/>
        <v>0</v>
      </c>
      <c r="J544" s="6">
        <f>-Data!$B$1*Geom!A544*Geom!B544/Data!$B$4</f>
        <v>4.1280000000000001</v>
      </c>
      <c r="K544" s="6">
        <v>0</v>
      </c>
      <c r="L544" s="6">
        <f>Data!$B$1*(Geom!B544^2-Data!$B$8^2)/(2*Data!$B$4)</f>
        <v>2.52</v>
      </c>
      <c r="M544" s="6">
        <f>(1/Data!$B$2)*(Geom!J544-Data!$B$3*Geom!K544)</f>
        <v>1.0320000000000001E-3</v>
      </c>
      <c r="N544" s="6">
        <f>(1/Data!$B$2)*(Geom!K544-Data!$B$3*Geom!J544)</f>
        <v>-3.0959999999999999E-4</v>
      </c>
      <c r="O544" s="6">
        <f>Geom!L544/Data!$B$6</f>
        <v>1.6380000000000001E-3</v>
      </c>
      <c r="P544" s="6">
        <f t="shared" si="35"/>
        <v>4.1939280000000004E-3</v>
      </c>
    </row>
    <row r="545" spans="1:16" x14ac:dyDescent="0.25">
      <c r="A545" s="5">
        <v>21.5</v>
      </c>
      <c r="B545" s="5">
        <v>6</v>
      </c>
      <c r="C545" s="5">
        <v>0</v>
      </c>
      <c r="D545" s="5">
        <f>(Data!$B$1*Geom!B545/(6*Data!$B$2*Data!$B$4))*(3*(Data!$B$7^2-Geom!A545^2)+(2+Data!$B$3)*(Geom!B545^2-Data!$B$8^2))</f>
        <v>-0.14603207999999998</v>
      </c>
      <c r="E545" s="5">
        <f>(Data!$B$1/(6*Data!$B$2*Data!$B$4))*(3*Data!$B$3*Geom!A545*Geom!B545^2+Geom!A545^3-3*Data!$B$7^2*Geom!A545+2*Data!$B$7^3+Data!$B$8^2*(4+5*Data!$B$3)*(Data!$B$7-Geom!A545))</f>
        <v>-0.86007845999999988</v>
      </c>
      <c r="F545" s="5">
        <v>0</v>
      </c>
      <c r="G545" s="5">
        <f t="shared" si="32"/>
        <v>21.353967919999999</v>
      </c>
      <c r="H545" s="5">
        <f t="shared" si="33"/>
        <v>5.1399215400000005</v>
      </c>
      <c r="I545" s="5">
        <f t="shared" si="34"/>
        <v>0</v>
      </c>
      <c r="J545" s="6">
        <f>-Data!$B$1*Geom!A545*Geom!B545/Data!$B$4</f>
        <v>4.9536000000000007</v>
      </c>
      <c r="K545" s="6">
        <v>0</v>
      </c>
      <c r="L545" s="6">
        <f>Data!$B$1*(Geom!B545^2-Data!$B$8^2)/(2*Data!$B$4)</f>
        <v>2.3088000000000002</v>
      </c>
      <c r="M545" s="6">
        <f>(1/Data!$B$2)*(Geom!J545-Data!$B$3*Geom!K545)</f>
        <v>1.2384000000000002E-3</v>
      </c>
      <c r="N545" s="6">
        <f>(1/Data!$B$2)*(Geom!K545-Data!$B$3*Geom!J545)</f>
        <v>-3.7152000000000002E-4</v>
      </c>
      <c r="O545" s="6">
        <f>Geom!L545/Data!$B$6</f>
        <v>1.5007200000000003E-3</v>
      </c>
      <c r="P545" s="6">
        <f t="shared" si="35"/>
        <v>4.7997002880000011E-3</v>
      </c>
    </row>
    <row r="546" spans="1:16" x14ac:dyDescent="0.25">
      <c r="A546" s="5">
        <v>21.5</v>
      </c>
      <c r="B546" s="5">
        <v>7</v>
      </c>
      <c r="C546" s="5">
        <v>0</v>
      </c>
      <c r="D546" s="5">
        <f>(Data!$B$1*Geom!B546/(6*Data!$B$2*Data!$B$4))*(3*(Data!$B$7^2-Geom!A546^2)+(2+Data!$B$3)*(Geom!B546^2-Data!$B$8^2))</f>
        <v>-0.17070563999999999</v>
      </c>
      <c r="E546" s="5">
        <f>(Data!$B$1/(6*Data!$B$2*Data!$B$4))*(3*Data!$B$3*Geom!A546*Geom!B546^2+Geom!A546^3-3*Data!$B$7^2*Geom!A546+2*Data!$B$7^3+Data!$B$8^2*(4+5*Data!$B$3)*(Data!$B$7-Geom!A546))</f>
        <v>-0.86048093999999997</v>
      </c>
      <c r="F546" s="5">
        <v>0</v>
      </c>
      <c r="G546" s="5">
        <f t="shared" si="32"/>
        <v>21.329294359999999</v>
      </c>
      <c r="H546" s="5">
        <f t="shared" si="33"/>
        <v>6.1395190599999996</v>
      </c>
      <c r="I546" s="5">
        <f t="shared" si="34"/>
        <v>0</v>
      </c>
      <c r="J546" s="6">
        <f>-Data!$B$1*Geom!A546*Geom!B546/Data!$B$4</f>
        <v>5.7792000000000003</v>
      </c>
      <c r="K546" s="6">
        <v>0</v>
      </c>
      <c r="L546" s="6">
        <f>Data!$B$1*(Geom!B546^2-Data!$B$8^2)/(2*Data!$B$4)</f>
        <v>2.0592000000000001</v>
      </c>
      <c r="M546" s="6">
        <f>(1/Data!$B$2)*(Geom!J546-Data!$B$3*Geom!K546)</f>
        <v>1.4448000000000002E-3</v>
      </c>
      <c r="N546" s="6">
        <f>(1/Data!$B$2)*(Geom!K546-Data!$B$3*Geom!J546)</f>
        <v>-4.3344E-4</v>
      </c>
      <c r="O546" s="6">
        <f>Geom!L546/Data!$B$6</f>
        <v>1.3384800000000002E-3</v>
      </c>
      <c r="P546" s="6">
        <f t="shared" si="35"/>
        <v>5.5529930880000005E-3</v>
      </c>
    </row>
    <row r="547" spans="1:16" x14ac:dyDescent="0.25">
      <c r="A547" s="5">
        <v>21.5</v>
      </c>
      <c r="B547" s="5">
        <v>8</v>
      </c>
      <c r="C547" s="5">
        <v>0</v>
      </c>
      <c r="D547" s="5">
        <f>(Data!$B$1*Geom!B547/(6*Data!$B$2*Data!$B$4))*(3*(Data!$B$7^2-Geom!A547^2)+(2+Data!$B$3)*(Geom!B547^2-Data!$B$8^2))</f>
        <v>-0.19553376</v>
      </c>
      <c r="E547" s="5">
        <f>(Data!$B$1/(6*Data!$B$2*Data!$B$4))*(3*Data!$B$3*Geom!A547*Geom!B547^2+Geom!A547^3-3*Data!$B$7^2*Geom!A547+2*Data!$B$7^3+Data!$B$8^2*(4+5*Data!$B$3)*(Data!$B$7-Geom!A547))</f>
        <v>-0.86094534</v>
      </c>
      <c r="F547" s="5">
        <v>0</v>
      </c>
      <c r="G547" s="5">
        <f t="shared" si="32"/>
        <v>21.30446624</v>
      </c>
      <c r="H547" s="5">
        <f t="shared" si="33"/>
        <v>7.1390546600000002</v>
      </c>
      <c r="I547" s="5">
        <f t="shared" si="34"/>
        <v>0</v>
      </c>
      <c r="J547" s="6">
        <f>-Data!$B$1*Geom!A547*Geom!B547/Data!$B$4</f>
        <v>6.6048</v>
      </c>
      <c r="K547" s="6">
        <v>0</v>
      </c>
      <c r="L547" s="6">
        <f>Data!$B$1*(Geom!B547^2-Data!$B$8^2)/(2*Data!$B$4)</f>
        <v>1.7712000000000001</v>
      </c>
      <c r="M547" s="6">
        <f>(1/Data!$B$2)*(Geom!J547-Data!$B$3*Geom!K547)</f>
        <v>1.6512E-3</v>
      </c>
      <c r="N547" s="6">
        <f>(1/Data!$B$2)*(Geom!K547-Data!$B$3*Geom!J547)</f>
        <v>-4.9536000000000003E-4</v>
      </c>
      <c r="O547" s="6">
        <f>Geom!L547/Data!$B$6</f>
        <v>1.1512800000000002E-3</v>
      </c>
      <c r="P547" s="6">
        <f t="shared" si="35"/>
        <v>6.4724964480000003E-3</v>
      </c>
    </row>
    <row r="548" spans="1:16" x14ac:dyDescent="0.25">
      <c r="A548" s="5">
        <v>21.5</v>
      </c>
      <c r="B548" s="5">
        <v>9</v>
      </c>
      <c r="C548" s="5">
        <v>0</v>
      </c>
      <c r="D548" s="5">
        <f>(Data!$B$1*Geom!B548/(6*Data!$B$2*Data!$B$4))*(3*(Data!$B$7^2-Geom!A548^2)+(2+Data!$B$3)*(Geom!B548^2-Data!$B$8^2))</f>
        <v>-0.22053851999999999</v>
      </c>
      <c r="E548" s="5">
        <f>(Data!$B$1/(6*Data!$B$2*Data!$B$4))*(3*Data!$B$3*Geom!A548*Geom!B548^2+Geom!A548^3-3*Data!$B$7^2*Geom!A548+2*Data!$B$7^3+Data!$B$8^2*(4+5*Data!$B$3)*(Data!$B$7-Geom!A548))</f>
        <v>-0.86147165999999997</v>
      </c>
      <c r="F548" s="5">
        <v>0</v>
      </c>
      <c r="G548" s="5">
        <f t="shared" si="32"/>
        <v>21.279461479999998</v>
      </c>
      <c r="H548" s="5">
        <f t="shared" si="33"/>
        <v>8.1385283400000006</v>
      </c>
      <c r="I548" s="5">
        <f t="shared" si="34"/>
        <v>0</v>
      </c>
      <c r="J548" s="6">
        <f>-Data!$B$1*Geom!A548*Geom!B548/Data!$B$4</f>
        <v>7.4304000000000006</v>
      </c>
      <c r="K548" s="6">
        <v>0</v>
      </c>
      <c r="L548" s="6">
        <f>Data!$B$1*(Geom!B548^2-Data!$B$8^2)/(2*Data!$B$4)</f>
        <v>1.4448000000000001</v>
      </c>
      <c r="M548" s="6">
        <f>(1/Data!$B$2)*(Geom!J548-Data!$B$3*Geom!K548)</f>
        <v>1.8576000000000003E-3</v>
      </c>
      <c r="N548" s="6">
        <f>(1/Data!$B$2)*(Geom!K548-Data!$B$3*Geom!J548)</f>
        <v>-5.5728000000000006E-4</v>
      </c>
      <c r="O548" s="6">
        <f>Geom!L548/Data!$B$6</f>
        <v>9.391200000000001E-4</v>
      </c>
      <c r="P548" s="6">
        <f t="shared" si="35"/>
        <v>7.5797758080000024E-3</v>
      </c>
    </row>
    <row r="549" spans="1:16" x14ac:dyDescent="0.25">
      <c r="A549" s="5">
        <v>21.5</v>
      </c>
      <c r="B549" s="5">
        <v>10</v>
      </c>
      <c r="C549" s="5">
        <v>0</v>
      </c>
      <c r="D549" s="5">
        <f>(Data!$B$1*Geom!B549/(6*Data!$B$2*Data!$B$4))*(3*(Data!$B$7^2-Geom!A549^2)+(2+Data!$B$3)*(Geom!B549^2-Data!$B$8^2))</f>
        <v>-0.24574199999999999</v>
      </c>
      <c r="E549" s="5">
        <f>(Data!$B$1/(6*Data!$B$2*Data!$B$4))*(3*Data!$B$3*Geom!A549*Geom!B549^2+Geom!A549^3-3*Data!$B$7^2*Geom!A549+2*Data!$B$7^3+Data!$B$8^2*(4+5*Data!$B$3)*(Data!$B$7-Geom!A549))</f>
        <v>-0.86205989999999999</v>
      </c>
      <c r="F549" s="5">
        <v>0</v>
      </c>
      <c r="G549" s="5">
        <f t="shared" si="32"/>
        <v>21.254258</v>
      </c>
      <c r="H549" s="5">
        <f t="shared" si="33"/>
        <v>9.1379400999999998</v>
      </c>
      <c r="I549" s="5">
        <f t="shared" si="34"/>
        <v>0</v>
      </c>
      <c r="J549" s="6">
        <f>-Data!$B$1*Geom!A549*Geom!B549/Data!$B$4</f>
        <v>8.2560000000000002</v>
      </c>
      <c r="K549" s="6">
        <v>0</v>
      </c>
      <c r="L549" s="6">
        <f>Data!$B$1*(Geom!B549^2-Data!$B$8^2)/(2*Data!$B$4)</f>
        <v>1.08</v>
      </c>
      <c r="M549" s="6">
        <f>(1/Data!$B$2)*(Geom!J549-Data!$B$3*Geom!K549)</f>
        <v>2.0640000000000003E-3</v>
      </c>
      <c r="N549" s="6">
        <f>(1/Data!$B$2)*(Geom!K549-Data!$B$3*Geom!J549)</f>
        <v>-6.1919999999999998E-4</v>
      </c>
      <c r="O549" s="6">
        <f>Geom!L549/Data!$B$6</f>
        <v>7.0200000000000015E-4</v>
      </c>
      <c r="P549" s="6">
        <f t="shared" si="35"/>
        <v>8.8992720000000015E-3</v>
      </c>
    </row>
    <row r="550" spans="1:16" x14ac:dyDescent="0.25">
      <c r="A550" s="5">
        <v>21.5</v>
      </c>
      <c r="B550" s="5">
        <v>11</v>
      </c>
      <c r="C550" s="5">
        <v>0</v>
      </c>
      <c r="D550" s="5">
        <f>(Data!$B$1*Geom!B550/(6*Data!$B$2*Data!$B$4))*(3*(Data!$B$7^2-Geom!A550^2)+(2+Data!$B$3)*(Geom!B550^2-Data!$B$8^2))</f>
        <v>-0.27116627999999998</v>
      </c>
      <c r="E550" s="5">
        <f>(Data!$B$1/(6*Data!$B$2*Data!$B$4))*(3*Data!$B$3*Geom!A550*Geom!B550^2+Geom!A550^3-3*Data!$B$7^2*Geom!A550+2*Data!$B$7^3+Data!$B$8^2*(4+5*Data!$B$3)*(Data!$B$7-Geom!A550))</f>
        <v>-0.86271005999999995</v>
      </c>
      <c r="F550" s="5">
        <v>0</v>
      </c>
      <c r="G550" s="5">
        <f t="shared" si="32"/>
        <v>21.228833720000001</v>
      </c>
      <c r="H550" s="5">
        <f t="shared" si="33"/>
        <v>10.13728994</v>
      </c>
      <c r="I550" s="5">
        <f t="shared" si="34"/>
        <v>0</v>
      </c>
      <c r="J550" s="6">
        <f>-Data!$B$1*Geom!A550*Geom!B550/Data!$B$4</f>
        <v>9.0815999999999999</v>
      </c>
      <c r="K550" s="6">
        <v>0</v>
      </c>
      <c r="L550" s="6">
        <f>Data!$B$1*(Geom!B550^2-Data!$B$8^2)/(2*Data!$B$4)</f>
        <v>0.67680000000000007</v>
      </c>
      <c r="M550" s="6">
        <f>(1/Data!$B$2)*(Geom!J550-Data!$B$3*Geom!K550)</f>
        <v>2.2704000000000001E-3</v>
      </c>
      <c r="N550" s="6">
        <f>(1/Data!$B$2)*(Geom!K550-Data!$B$3*Geom!J550)</f>
        <v>-6.8112000000000001E-4</v>
      </c>
      <c r="O550" s="6">
        <f>Geom!L550/Data!$B$6</f>
        <v>4.3992000000000006E-4</v>
      </c>
      <c r="P550" s="6">
        <f t="shared" si="35"/>
        <v>1.0458301248E-2</v>
      </c>
    </row>
    <row r="551" spans="1:16" x14ac:dyDescent="0.25">
      <c r="A551" s="5">
        <v>21.5</v>
      </c>
      <c r="B551" s="5">
        <v>12</v>
      </c>
      <c r="C551" s="5">
        <v>0</v>
      </c>
      <c r="D551" s="5">
        <f>(Data!$B$1*Geom!B551/(6*Data!$B$2*Data!$B$4))*(3*(Data!$B$7^2-Geom!A551^2)+(2+Data!$B$3)*(Geom!B551^2-Data!$B$8^2))</f>
        <v>-0.29683344</v>
      </c>
      <c r="E551" s="5">
        <f>(Data!$B$1/(6*Data!$B$2*Data!$B$4))*(3*Data!$B$3*Geom!A551*Geom!B551^2+Geom!A551^3-3*Data!$B$7^2*Geom!A551+2*Data!$B$7^3+Data!$B$8^2*(4+5*Data!$B$3)*(Data!$B$7-Geom!A551))</f>
        <v>-0.86342213999999995</v>
      </c>
      <c r="F551" s="5">
        <v>0</v>
      </c>
      <c r="G551" s="5">
        <f t="shared" si="32"/>
        <v>21.20316656</v>
      </c>
      <c r="H551" s="5">
        <f t="shared" si="33"/>
        <v>11.136577859999999</v>
      </c>
      <c r="I551" s="5">
        <f t="shared" si="34"/>
        <v>0</v>
      </c>
      <c r="J551" s="6">
        <f>-Data!$B$1*Geom!A551*Geom!B551/Data!$B$4</f>
        <v>9.9072000000000013</v>
      </c>
      <c r="K551" s="6">
        <v>0</v>
      </c>
      <c r="L551" s="6">
        <f>Data!$B$1*(Geom!B551^2-Data!$B$8^2)/(2*Data!$B$4)</f>
        <v>0.23520000000000002</v>
      </c>
      <c r="M551" s="6">
        <f>(1/Data!$B$2)*(Geom!J551-Data!$B$3*Geom!K551)</f>
        <v>2.4768000000000004E-3</v>
      </c>
      <c r="N551" s="6">
        <f>(1/Data!$B$2)*(Geom!K551-Data!$B$3*Geom!J551)</f>
        <v>-7.4304000000000004E-4</v>
      </c>
      <c r="O551" s="6">
        <f>Geom!L551/Data!$B$6</f>
        <v>1.5288000000000001E-4</v>
      </c>
      <c r="P551" s="6">
        <f t="shared" si="35"/>
        <v>1.2287055168000004E-2</v>
      </c>
    </row>
    <row r="552" spans="1:16" x14ac:dyDescent="0.25">
      <c r="A552" s="5">
        <v>22.5</v>
      </c>
      <c r="B552" s="5">
        <v>-12</v>
      </c>
      <c r="C552" s="5">
        <v>0</v>
      </c>
      <c r="D552" s="5">
        <f>(Data!$B$1*Geom!B552/(6*Data!$B$2*Data!$B$4))*(3*(Data!$B$7^2-Geom!A552^2)+(2+Data!$B$3)*(Geom!B552^2-Data!$B$8^2))</f>
        <v>0.29429904000000001</v>
      </c>
      <c r="E552" s="5">
        <f>(Data!$B$1/(6*Data!$B$2*Data!$B$4))*(3*Data!$B$3*Geom!A552*Geom!B552^2+Geom!A552^3-3*Data!$B$7^2*Geom!A552+2*Data!$B$7^3+Data!$B$8^2*(4+5*Data!$B$3)*(Data!$B$7-Geom!A552))</f>
        <v>-0.83757809999999999</v>
      </c>
      <c r="F552" s="5">
        <v>0</v>
      </c>
      <c r="G552" s="5">
        <f t="shared" si="32"/>
        <v>22.794299039999999</v>
      </c>
      <c r="H552" s="5">
        <f t="shared" si="33"/>
        <v>-12.8375781</v>
      </c>
      <c r="I552" s="5">
        <f t="shared" si="34"/>
        <v>0</v>
      </c>
      <c r="J552" s="6">
        <f>-Data!$B$1*Geom!A552*Geom!B552/Data!$B$4</f>
        <v>-10.368</v>
      </c>
      <c r="K552" s="6">
        <v>0</v>
      </c>
      <c r="L552" s="6">
        <f>Data!$B$1*(Geom!B552^2-Data!$B$8^2)/(2*Data!$B$4)</f>
        <v>0.23520000000000002</v>
      </c>
      <c r="M552" s="6">
        <f>(1/Data!$B$2)*(Geom!J552-Data!$B$3*Geom!K552)</f>
        <v>-2.5920000000000001E-3</v>
      </c>
      <c r="N552" s="6">
        <f>(1/Data!$B$2)*(Geom!K552-Data!$B$3*Geom!J552)</f>
        <v>7.7759999999999993E-4</v>
      </c>
      <c r="O552" s="6">
        <f>Geom!L552/Data!$B$6</f>
        <v>1.5288000000000001E-4</v>
      </c>
      <c r="P552" s="6">
        <f t="shared" si="35"/>
        <v>1.3454906688000002E-2</v>
      </c>
    </row>
    <row r="553" spans="1:16" x14ac:dyDescent="0.25">
      <c r="A553" s="5">
        <v>22.5</v>
      </c>
      <c r="B553" s="5">
        <v>-11</v>
      </c>
      <c r="C553" s="5">
        <v>0</v>
      </c>
      <c r="D553" s="5">
        <f>(Data!$B$1*Geom!B553/(6*Data!$B$2*Data!$B$4))*(3*(Data!$B$7^2-Geom!A553^2)+(2+Data!$B$3)*(Geom!B553^2-Data!$B$8^2))</f>
        <v>0.26884308000000001</v>
      </c>
      <c r="E553" s="5">
        <f>(Data!$B$1/(6*Data!$B$2*Data!$B$4))*(3*Data!$B$3*Geom!A553*Geom!B553^2+Geom!A553^3-3*Data!$B$7^2*Geom!A553+2*Data!$B$7^3+Data!$B$8^2*(4+5*Data!$B$3)*(Data!$B$7-Geom!A553))</f>
        <v>-0.83683289999999999</v>
      </c>
      <c r="F553" s="5">
        <v>0</v>
      </c>
      <c r="G553" s="5">
        <f t="shared" si="32"/>
        <v>22.76884308</v>
      </c>
      <c r="H553" s="5">
        <f t="shared" si="33"/>
        <v>-11.836832899999999</v>
      </c>
      <c r="I553" s="5">
        <f t="shared" si="34"/>
        <v>0</v>
      </c>
      <c r="J553" s="6">
        <f>-Data!$B$1*Geom!A553*Geom!B553/Data!$B$4</f>
        <v>-9.5040000000000013</v>
      </c>
      <c r="K553" s="6">
        <v>0</v>
      </c>
      <c r="L553" s="6">
        <f>Data!$B$1*(Geom!B553^2-Data!$B$8^2)/(2*Data!$B$4)</f>
        <v>0.67680000000000007</v>
      </c>
      <c r="M553" s="6">
        <f>(1/Data!$B$2)*(Geom!J553-Data!$B$3*Geom!K553)</f>
        <v>-2.3760000000000005E-3</v>
      </c>
      <c r="N553" s="6">
        <f>(1/Data!$B$2)*(Geom!K553-Data!$B$3*Geom!J553)</f>
        <v>7.1280000000000009E-4</v>
      </c>
      <c r="O553" s="6">
        <f>Geom!L553/Data!$B$6</f>
        <v>4.3992000000000006E-4</v>
      </c>
      <c r="P553" s="6">
        <f t="shared" si="35"/>
        <v>1.1439620928000004E-2</v>
      </c>
    </row>
    <row r="554" spans="1:16" x14ac:dyDescent="0.25">
      <c r="A554" s="5">
        <v>22.5</v>
      </c>
      <c r="B554" s="5">
        <v>-10</v>
      </c>
      <c r="C554" s="5">
        <v>0</v>
      </c>
      <c r="D554" s="5">
        <f>(Data!$B$1*Geom!B554/(6*Data!$B$2*Data!$B$4))*(3*(Data!$B$7^2-Geom!A554^2)+(2+Data!$B$3)*(Geom!B554^2-Data!$B$8^2))</f>
        <v>0.24362999999999999</v>
      </c>
      <c r="E554" s="5">
        <f>(Data!$B$1/(6*Data!$B$2*Data!$B$4))*(3*Data!$B$3*Geom!A554*Geom!B554^2+Geom!A554^3-3*Data!$B$7^2*Geom!A554+2*Data!$B$7^3+Data!$B$8^2*(4+5*Data!$B$3)*(Data!$B$7-Geom!A554))</f>
        <v>-0.83615249999999997</v>
      </c>
      <c r="F554" s="5">
        <v>0</v>
      </c>
      <c r="G554" s="5">
        <f t="shared" si="32"/>
        <v>22.74363</v>
      </c>
      <c r="H554" s="5">
        <f t="shared" si="33"/>
        <v>-10.836152500000001</v>
      </c>
      <c r="I554" s="5">
        <f t="shared" si="34"/>
        <v>0</v>
      </c>
      <c r="J554" s="6">
        <f>-Data!$B$1*Geom!A554*Geom!B554/Data!$B$4</f>
        <v>-8.64</v>
      </c>
      <c r="K554" s="6">
        <v>0</v>
      </c>
      <c r="L554" s="6">
        <f>Data!$B$1*(Geom!B554^2-Data!$B$8^2)/(2*Data!$B$4)</f>
        <v>1.08</v>
      </c>
      <c r="M554" s="6">
        <f>(1/Data!$B$2)*(Geom!J554-Data!$B$3*Geom!K554)</f>
        <v>-2.16E-3</v>
      </c>
      <c r="N554" s="6">
        <f>(1/Data!$B$2)*(Geom!K554-Data!$B$3*Geom!J554)</f>
        <v>6.4800000000000003E-4</v>
      </c>
      <c r="O554" s="6">
        <f>Geom!L554/Data!$B$6</f>
        <v>7.0200000000000015E-4</v>
      </c>
      <c r="P554" s="6">
        <f t="shared" si="35"/>
        <v>9.7102800000000017E-3</v>
      </c>
    </row>
    <row r="555" spans="1:16" x14ac:dyDescent="0.25">
      <c r="A555" s="5">
        <v>22.5</v>
      </c>
      <c r="B555" s="5">
        <v>-9</v>
      </c>
      <c r="C555" s="5">
        <v>0</v>
      </c>
      <c r="D555" s="5">
        <f>(Data!$B$1*Geom!B555/(6*Data!$B$2*Data!$B$4))*(3*(Data!$B$7^2-Geom!A555^2)+(2+Data!$B$3)*(Geom!B555^2-Data!$B$8^2))</f>
        <v>0.21863771999999998</v>
      </c>
      <c r="E555" s="5">
        <f>(Data!$B$1/(6*Data!$B$2*Data!$B$4))*(3*Data!$B$3*Geom!A555*Geom!B555^2+Geom!A555^3-3*Data!$B$7^2*Geom!A555+2*Data!$B$7^3+Data!$B$8^2*(4+5*Data!$B$3)*(Data!$B$7-Geom!A555))</f>
        <v>-0.83553689999999992</v>
      </c>
      <c r="F555" s="5">
        <v>0</v>
      </c>
      <c r="G555" s="5">
        <f t="shared" si="32"/>
        <v>22.71863772</v>
      </c>
      <c r="H555" s="5">
        <f t="shared" si="33"/>
        <v>-9.8355368999999992</v>
      </c>
      <c r="I555" s="5">
        <f t="shared" si="34"/>
        <v>0</v>
      </c>
      <c r="J555" s="6">
        <f>-Data!$B$1*Geom!A555*Geom!B555/Data!$B$4</f>
        <v>-7.7760000000000007</v>
      </c>
      <c r="K555" s="6">
        <v>0</v>
      </c>
      <c r="L555" s="6">
        <f>Data!$B$1*(Geom!B555^2-Data!$B$8^2)/(2*Data!$B$4)</f>
        <v>1.4448000000000001</v>
      </c>
      <c r="M555" s="6">
        <f>(1/Data!$B$2)*(Geom!J555-Data!$B$3*Geom!K555)</f>
        <v>-1.9440000000000002E-3</v>
      </c>
      <c r="N555" s="6">
        <f>(1/Data!$B$2)*(Geom!K555-Data!$B$3*Geom!J555)</f>
        <v>5.8320000000000008E-4</v>
      </c>
      <c r="O555" s="6">
        <f>Geom!L555/Data!$B$6</f>
        <v>9.391200000000001E-4</v>
      </c>
      <c r="P555" s="6">
        <f t="shared" si="35"/>
        <v>8.2366922880000009E-3</v>
      </c>
    </row>
    <row r="556" spans="1:16" x14ac:dyDescent="0.25">
      <c r="A556" s="5">
        <v>22.5</v>
      </c>
      <c r="B556" s="5">
        <v>-8</v>
      </c>
      <c r="C556" s="5">
        <v>0</v>
      </c>
      <c r="D556" s="5">
        <f>(Data!$B$1*Geom!B556/(6*Data!$B$2*Data!$B$4))*(3*(Data!$B$7^2-Geom!A556^2)+(2+Data!$B$3)*(Geom!B556^2-Data!$B$8^2))</f>
        <v>0.19384415999999999</v>
      </c>
      <c r="E556" s="5">
        <f>(Data!$B$1/(6*Data!$B$2*Data!$B$4))*(3*Data!$B$3*Geom!A556*Geom!B556^2+Geom!A556^3-3*Data!$B$7^2*Geom!A556+2*Data!$B$7^3+Data!$B$8^2*(4+5*Data!$B$3)*(Data!$B$7-Geom!A556))</f>
        <v>-0.83498609999999995</v>
      </c>
      <c r="F556" s="5">
        <v>0</v>
      </c>
      <c r="G556" s="5">
        <f t="shared" si="32"/>
        <v>22.693844160000001</v>
      </c>
      <c r="H556" s="5">
        <f t="shared" si="33"/>
        <v>-8.8349861000000001</v>
      </c>
      <c r="I556" s="5">
        <f t="shared" si="34"/>
        <v>0</v>
      </c>
      <c r="J556" s="6">
        <f>-Data!$B$1*Geom!A556*Geom!B556/Data!$B$4</f>
        <v>-6.9120000000000008</v>
      </c>
      <c r="K556" s="6">
        <v>0</v>
      </c>
      <c r="L556" s="6">
        <f>Data!$B$1*(Geom!B556^2-Data!$B$8^2)/(2*Data!$B$4)</f>
        <v>1.7712000000000001</v>
      </c>
      <c r="M556" s="6">
        <f>(1/Data!$B$2)*(Geom!J556-Data!$B$3*Geom!K556)</f>
        <v>-1.7280000000000002E-3</v>
      </c>
      <c r="N556" s="6">
        <f>(1/Data!$B$2)*(Geom!K556-Data!$B$3*Geom!J556)</f>
        <v>5.1840000000000013E-4</v>
      </c>
      <c r="O556" s="6">
        <f>Geom!L556/Data!$B$6</f>
        <v>1.1512800000000002E-3</v>
      </c>
      <c r="P556" s="6">
        <f t="shared" si="35"/>
        <v>6.9915415680000016E-3</v>
      </c>
    </row>
    <row r="557" spans="1:16" x14ac:dyDescent="0.25">
      <c r="A557" s="5">
        <v>22.5</v>
      </c>
      <c r="B557" s="5">
        <v>-7</v>
      </c>
      <c r="C557" s="5">
        <v>0</v>
      </c>
      <c r="D557" s="5">
        <f>(Data!$B$1*Geom!B557/(6*Data!$B$2*Data!$B$4))*(3*(Data!$B$7^2-Geom!A557^2)+(2+Data!$B$3)*(Geom!B557^2-Data!$B$8^2))</f>
        <v>0.16922724</v>
      </c>
      <c r="E557" s="5">
        <f>(Data!$B$1/(6*Data!$B$2*Data!$B$4))*(3*Data!$B$3*Geom!A557*Geom!B557^2+Geom!A557^3-3*Data!$B$7^2*Geom!A557+2*Data!$B$7^3+Data!$B$8^2*(4+5*Data!$B$3)*(Data!$B$7-Geom!A557))</f>
        <v>-0.83450009999999997</v>
      </c>
      <c r="F557" s="5">
        <v>0</v>
      </c>
      <c r="G557" s="5">
        <f t="shared" si="32"/>
        <v>22.669227240000001</v>
      </c>
      <c r="H557" s="5">
        <f t="shared" si="33"/>
        <v>-7.8345000999999996</v>
      </c>
      <c r="I557" s="5">
        <f t="shared" si="34"/>
        <v>0</v>
      </c>
      <c r="J557" s="6">
        <f>-Data!$B$1*Geom!A557*Geom!B557/Data!$B$4</f>
        <v>-6.048</v>
      </c>
      <c r="K557" s="6">
        <v>0</v>
      </c>
      <c r="L557" s="6">
        <f>Data!$B$1*(Geom!B557^2-Data!$B$8^2)/(2*Data!$B$4)</f>
        <v>2.0592000000000001</v>
      </c>
      <c r="M557" s="6">
        <f>(1/Data!$B$2)*(Geom!J557-Data!$B$3*Geom!K557)</f>
        <v>-1.5120000000000001E-3</v>
      </c>
      <c r="N557" s="6">
        <f>(1/Data!$B$2)*(Geom!K557-Data!$B$3*Geom!J557)</f>
        <v>4.5360000000000002E-4</v>
      </c>
      <c r="O557" s="6">
        <f>Geom!L557/Data!$B$6</f>
        <v>1.3384800000000002E-3</v>
      </c>
      <c r="P557" s="6">
        <f t="shared" si="35"/>
        <v>5.9503870080000014E-3</v>
      </c>
    </row>
    <row r="558" spans="1:16" x14ac:dyDescent="0.25">
      <c r="A558" s="5">
        <v>22.5</v>
      </c>
      <c r="B558" s="5">
        <v>-6</v>
      </c>
      <c r="C558" s="5">
        <v>0</v>
      </c>
      <c r="D558" s="5">
        <f>(Data!$B$1*Geom!B558/(6*Data!$B$2*Data!$B$4))*(3*(Data!$B$7^2-Geom!A558^2)+(2+Data!$B$3)*(Geom!B558^2-Data!$B$8^2))</f>
        <v>0.14476487999999998</v>
      </c>
      <c r="E558" s="5">
        <f>(Data!$B$1/(6*Data!$B$2*Data!$B$4))*(3*Data!$B$3*Geom!A558*Geom!B558^2+Geom!A558^3-3*Data!$B$7^2*Geom!A558+2*Data!$B$7^3+Data!$B$8^2*(4+5*Data!$B$3)*(Data!$B$7-Geom!A558))</f>
        <v>-0.83407889999999996</v>
      </c>
      <c r="F558" s="5">
        <v>0</v>
      </c>
      <c r="G558" s="5">
        <f t="shared" si="32"/>
        <v>22.64476488</v>
      </c>
      <c r="H558" s="5">
        <f t="shared" si="33"/>
        <v>-6.8340788999999997</v>
      </c>
      <c r="I558" s="5">
        <f t="shared" si="34"/>
        <v>0</v>
      </c>
      <c r="J558" s="6">
        <f>-Data!$B$1*Geom!A558*Geom!B558/Data!$B$4</f>
        <v>-5.1840000000000002</v>
      </c>
      <c r="K558" s="6">
        <v>0</v>
      </c>
      <c r="L558" s="6">
        <f>Data!$B$1*(Geom!B558^2-Data!$B$8^2)/(2*Data!$B$4)</f>
        <v>2.3088000000000002</v>
      </c>
      <c r="M558" s="6">
        <f>(1/Data!$B$2)*(Geom!J558-Data!$B$3*Geom!K558)</f>
        <v>-1.2960000000000001E-3</v>
      </c>
      <c r="N558" s="6">
        <f>(1/Data!$B$2)*(Geom!K558-Data!$B$3*Geom!J558)</f>
        <v>3.8879999999999996E-4</v>
      </c>
      <c r="O558" s="6">
        <f>Geom!L558/Data!$B$6</f>
        <v>1.5007200000000003E-3</v>
      </c>
      <c r="P558" s="6">
        <f t="shared" si="35"/>
        <v>5.0916631680000008E-3</v>
      </c>
    </row>
    <row r="559" spans="1:16" x14ac:dyDescent="0.25">
      <c r="A559" s="5">
        <v>22.5</v>
      </c>
      <c r="B559" s="5">
        <v>-5</v>
      </c>
      <c r="C559" s="5">
        <v>0</v>
      </c>
      <c r="D559" s="5">
        <f>(Data!$B$1*Geom!B559/(6*Data!$B$2*Data!$B$4))*(3*(Data!$B$7^2-Geom!A559^2)+(2+Data!$B$3)*(Geom!B559^2-Data!$B$8^2))</f>
        <v>0.120435</v>
      </c>
      <c r="E559" s="5">
        <f>(Data!$B$1/(6*Data!$B$2*Data!$B$4))*(3*Data!$B$3*Geom!A559*Geom!B559^2+Geom!A559^3-3*Data!$B$7^2*Geom!A559+2*Data!$B$7^3+Data!$B$8^2*(4+5*Data!$B$3)*(Data!$B$7-Geom!A559))</f>
        <v>-0.83372249999999992</v>
      </c>
      <c r="F559" s="5">
        <v>0</v>
      </c>
      <c r="G559" s="5">
        <f t="shared" si="32"/>
        <v>22.620435000000001</v>
      </c>
      <c r="H559" s="5">
        <f t="shared" si="33"/>
        <v>-5.8337225000000004</v>
      </c>
      <c r="I559" s="5">
        <f t="shared" si="34"/>
        <v>0</v>
      </c>
      <c r="J559" s="6">
        <f>-Data!$B$1*Geom!A559*Geom!B559/Data!$B$4</f>
        <v>-4.32</v>
      </c>
      <c r="K559" s="6">
        <v>0</v>
      </c>
      <c r="L559" s="6">
        <f>Data!$B$1*(Geom!B559^2-Data!$B$8^2)/(2*Data!$B$4)</f>
        <v>2.52</v>
      </c>
      <c r="M559" s="6">
        <f>(1/Data!$B$2)*(Geom!J559-Data!$B$3*Geom!K559)</f>
        <v>-1.08E-3</v>
      </c>
      <c r="N559" s="6">
        <f>(1/Data!$B$2)*(Geom!K559-Data!$B$3*Geom!J559)</f>
        <v>3.2400000000000001E-4</v>
      </c>
      <c r="O559" s="6">
        <f>Geom!L559/Data!$B$6</f>
        <v>1.6380000000000001E-3</v>
      </c>
      <c r="P559" s="6">
        <f t="shared" si="35"/>
        <v>4.39668E-3</v>
      </c>
    </row>
    <row r="560" spans="1:16" x14ac:dyDescent="0.25">
      <c r="A560" s="5">
        <v>22.5</v>
      </c>
      <c r="B560" s="5">
        <v>-4</v>
      </c>
      <c r="C560" s="5">
        <v>0</v>
      </c>
      <c r="D560" s="5">
        <f>(Data!$B$1*Geom!B560/(6*Data!$B$2*Data!$B$4))*(3*(Data!$B$7^2-Geom!A560^2)+(2+Data!$B$3)*(Geom!B560^2-Data!$B$8^2))</f>
        <v>9.6215519999999985E-2</v>
      </c>
      <c r="E560" s="5">
        <f>(Data!$B$1/(6*Data!$B$2*Data!$B$4))*(3*Data!$B$3*Geom!A560*Geom!B560^2+Geom!A560^3-3*Data!$B$7^2*Geom!A560+2*Data!$B$7^3+Data!$B$8^2*(4+5*Data!$B$3)*(Data!$B$7-Geom!A560))</f>
        <v>-0.83343089999999997</v>
      </c>
      <c r="F560" s="5">
        <v>0</v>
      </c>
      <c r="G560" s="5">
        <f t="shared" si="32"/>
        <v>22.596215520000001</v>
      </c>
      <c r="H560" s="5">
        <f t="shared" si="33"/>
        <v>-4.8334308999999998</v>
      </c>
      <c r="I560" s="5">
        <f t="shared" si="34"/>
        <v>0</v>
      </c>
      <c r="J560" s="6">
        <f>-Data!$B$1*Geom!A560*Geom!B560/Data!$B$4</f>
        <v>-3.4560000000000004</v>
      </c>
      <c r="K560" s="6">
        <v>0</v>
      </c>
      <c r="L560" s="6">
        <f>Data!$B$1*(Geom!B560^2-Data!$B$8^2)/(2*Data!$B$4)</f>
        <v>2.6928000000000001</v>
      </c>
      <c r="M560" s="6">
        <f>(1/Data!$B$2)*(Geom!J560-Data!$B$3*Geom!K560)</f>
        <v>-8.6400000000000008E-4</v>
      </c>
      <c r="N560" s="6">
        <f>(1/Data!$B$2)*(Geom!K560-Data!$B$3*Geom!J560)</f>
        <v>2.5920000000000007E-4</v>
      </c>
      <c r="O560" s="6">
        <f>Geom!L560/Data!$B$6</f>
        <v>1.7503200000000001E-3</v>
      </c>
      <c r="P560" s="6">
        <f t="shared" si="35"/>
        <v>3.8496228480000005E-3</v>
      </c>
    </row>
    <row r="561" spans="1:16" x14ac:dyDescent="0.25">
      <c r="A561" s="5">
        <v>22.5</v>
      </c>
      <c r="B561" s="5">
        <v>-3</v>
      </c>
      <c r="C561" s="5">
        <v>0</v>
      </c>
      <c r="D561" s="5">
        <f>(Data!$B$1*Geom!B561/(6*Data!$B$2*Data!$B$4))*(3*(Data!$B$7^2-Geom!A561^2)+(2+Data!$B$3)*(Geom!B561^2-Data!$B$8^2))</f>
        <v>7.208436E-2</v>
      </c>
      <c r="E561" s="5">
        <f>(Data!$B$1/(6*Data!$B$2*Data!$B$4))*(3*Data!$B$3*Geom!A561*Geom!B561^2+Geom!A561^3-3*Data!$B$7^2*Geom!A561+2*Data!$B$7^3+Data!$B$8^2*(4+5*Data!$B$3)*(Data!$B$7-Geom!A561))</f>
        <v>-0.8332041</v>
      </c>
      <c r="F561" s="5">
        <v>0</v>
      </c>
      <c r="G561" s="5">
        <f t="shared" si="32"/>
        <v>22.572084360000002</v>
      </c>
      <c r="H561" s="5">
        <f t="shared" si="33"/>
        <v>-3.8332041000000001</v>
      </c>
      <c r="I561" s="5">
        <f t="shared" si="34"/>
        <v>0</v>
      </c>
      <c r="J561" s="6">
        <f>-Data!$B$1*Geom!A561*Geom!B561/Data!$B$4</f>
        <v>-2.5920000000000001</v>
      </c>
      <c r="K561" s="6">
        <v>0</v>
      </c>
      <c r="L561" s="6">
        <f>Data!$B$1*(Geom!B561^2-Data!$B$8^2)/(2*Data!$B$4)</f>
        <v>2.8272000000000004</v>
      </c>
      <c r="M561" s="6">
        <f>(1/Data!$B$2)*(Geom!J561-Data!$B$3*Geom!K561)</f>
        <v>-6.4800000000000003E-4</v>
      </c>
      <c r="N561" s="6">
        <f>(1/Data!$B$2)*(Geom!K561-Data!$B$3*Geom!J561)</f>
        <v>1.9439999999999998E-4</v>
      </c>
      <c r="O561" s="6">
        <f>Geom!L561/Data!$B$6</f>
        <v>1.8376800000000004E-3</v>
      </c>
      <c r="P561" s="6">
        <f t="shared" si="35"/>
        <v>3.4375524480000008E-3</v>
      </c>
    </row>
    <row r="562" spans="1:16" x14ac:dyDescent="0.25">
      <c r="A562" s="5">
        <v>22.5</v>
      </c>
      <c r="B562" s="5">
        <v>-2</v>
      </c>
      <c r="C562" s="5">
        <v>0</v>
      </c>
      <c r="D562" s="5">
        <f>(Data!$B$1*Geom!B562/(6*Data!$B$2*Data!$B$4))*(3*(Data!$B$7^2-Geom!A562^2)+(2+Data!$B$3)*(Geom!B562^2-Data!$B$8^2))</f>
        <v>4.8019440000000004E-2</v>
      </c>
      <c r="E562" s="5">
        <f>(Data!$B$1/(6*Data!$B$2*Data!$B$4))*(3*Data!$B$3*Geom!A562*Geom!B562^2+Geom!A562^3-3*Data!$B$7^2*Geom!A562+2*Data!$B$7^3+Data!$B$8^2*(4+5*Data!$B$3)*(Data!$B$7-Geom!A562))</f>
        <v>-0.83304210000000001</v>
      </c>
      <c r="F562" s="5">
        <v>0</v>
      </c>
      <c r="G562" s="5">
        <f t="shared" si="32"/>
        <v>22.548019440000001</v>
      </c>
      <c r="H562" s="5">
        <f t="shared" si="33"/>
        <v>-2.8330421000000001</v>
      </c>
      <c r="I562" s="5">
        <f t="shared" si="34"/>
        <v>0</v>
      </c>
      <c r="J562" s="6">
        <f>-Data!$B$1*Geom!A562*Geom!B562/Data!$B$4</f>
        <v>-1.7280000000000002</v>
      </c>
      <c r="K562" s="6">
        <v>0</v>
      </c>
      <c r="L562" s="6">
        <f>Data!$B$1*(Geom!B562^2-Data!$B$8^2)/(2*Data!$B$4)</f>
        <v>2.9232</v>
      </c>
      <c r="M562" s="6">
        <f>(1/Data!$B$2)*(Geom!J562-Data!$B$3*Geom!K562)</f>
        <v>-4.3200000000000004E-4</v>
      </c>
      <c r="N562" s="6">
        <f>(1/Data!$B$2)*(Geom!K562-Data!$B$3*Geom!J562)</f>
        <v>1.2960000000000003E-4</v>
      </c>
      <c r="O562" s="6">
        <f>Geom!L562/Data!$B$6</f>
        <v>1.9000800000000002E-3</v>
      </c>
      <c r="P562" s="6">
        <f t="shared" si="35"/>
        <v>3.1504049280000005E-3</v>
      </c>
    </row>
    <row r="563" spans="1:16" x14ac:dyDescent="0.25">
      <c r="A563" s="5">
        <v>22.5</v>
      </c>
      <c r="B563" s="5">
        <v>-1</v>
      </c>
      <c r="C563" s="5">
        <v>0</v>
      </c>
      <c r="D563" s="5">
        <f>(Data!$B$1*Geom!B563/(6*Data!$B$2*Data!$B$4))*(3*(Data!$B$7^2-Geom!A563^2)+(2+Data!$B$3)*(Geom!B563^2-Data!$B$8^2))</f>
        <v>2.3998679999999998E-2</v>
      </c>
      <c r="E563" s="5">
        <f>(Data!$B$1/(6*Data!$B$2*Data!$B$4))*(3*Data!$B$3*Geom!A563*Geom!B563^2+Geom!A563^3-3*Data!$B$7^2*Geom!A563+2*Data!$B$7^3+Data!$B$8^2*(4+5*Data!$B$3)*(Data!$B$7-Geom!A563))</f>
        <v>-0.83294489999999999</v>
      </c>
      <c r="F563" s="5">
        <v>0</v>
      </c>
      <c r="G563" s="5">
        <f t="shared" si="32"/>
        <v>22.523998679999998</v>
      </c>
      <c r="H563" s="5">
        <f t="shared" si="33"/>
        <v>-1.8329449</v>
      </c>
      <c r="I563" s="5">
        <f t="shared" si="34"/>
        <v>0</v>
      </c>
      <c r="J563" s="6">
        <f>-Data!$B$1*Geom!A563*Geom!B563/Data!$B$4</f>
        <v>-0.8640000000000001</v>
      </c>
      <c r="K563" s="6">
        <v>0</v>
      </c>
      <c r="L563" s="6">
        <f>Data!$B$1*(Geom!B563^2-Data!$B$8^2)/(2*Data!$B$4)</f>
        <v>2.9808000000000003</v>
      </c>
      <c r="M563" s="6">
        <f>(1/Data!$B$2)*(Geom!J563-Data!$B$3*Geom!K563)</f>
        <v>-2.1600000000000002E-4</v>
      </c>
      <c r="N563" s="6">
        <f>(1/Data!$B$2)*(Geom!K563-Data!$B$3*Geom!J563)</f>
        <v>6.4800000000000017E-5</v>
      </c>
      <c r="O563" s="6">
        <f>Geom!L563/Data!$B$6</f>
        <v>1.9375200000000003E-3</v>
      </c>
      <c r="P563" s="6">
        <f t="shared" si="35"/>
        <v>2.9809918080000008E-3</v>
      </c>
    </row>
    <row r="564" spans="1:16" x14ac:dyDescent="0.25">
      <c r="A564" s="5">
        <v>22.5</v>
      </c>
      <c r="B564" s="5">
        <v>1.9280399999999999E-11</v>
      </c>
      <c r="C564" s="5">
        <v>0</v>
      </c>
      <c r="D564" s="5">
        <f>(Data!$B$1*Geom!B564/(6*Data!$B$2*Data!$B$4))*(3*(Data!$B$7^2-Geom!A564^2)+(2+Data!$B$3)*(Geom!B564^2-Data!$B$8^2))</f>
        <v>-4.6263319799999991E-13</v>
      </c>
      <c r="E564" s="5">
        <f>(Data!$B$1/(6*Data!$B$2*Data!$B$4))*(3*Data!$B$3*Geom!A564*Geom!B564^2+Geom!A564^3-3*Data!$B$7^2*Geom!A564+2*Data!$B$7^3+Data!$B$8^2*(4+5*Data!$B$3)*(Data!$B$7-Geom!A564))</f>
        <v>-0.83291249999999994</v>
      </c>
      <c r="F564" s="5">
        <v>0</v>
      </c>
      <c r="G564" s="5">
        <f t="shared" si="32"/>
        <v>22.499999999999538</v>
      </c>
      <c r="H564" s="5">
        <f t="shared" si="33"/>
        <v>-0.83291249998071959</v>
      </c>
      <c r="I564" s="5">
        <f t="shared" si="34"/>
        <v>0</v>
      </c>
      <c r="J564" s="6">
        <f>-Data!$B$1*Geom!A564*Geom!B564/Data!$B$4</f>
        <v>1.6658265600000001E-11</v>
      </c>
      <c r="K564" s="6">
        <v>0</v>
      </c>
      <c r="L564" s="6">
        <f>Data!$B$1*(Geom!B564^2-Data!$B$8^2)/(2*Data!$B$4)</f>
        <v>3</v>
      </c>
      <c r="M564" s="6">
        <f>(1/Data!$B$2)*(Geom!J564-Data!$B$3*Geom!K564)</f>
        <v>4.1645664000000004E-15</v>
      </c>
      <c r="N564" s="6">
        <f>(1/Data!$B$2)*(Geom!K564-Data!$B$3*Geom!J564)</f>
        <v>-1.24936992E-15</v>
      </c>
      <c r="O564" s="6">
        <f>Geom!L564/Data!$B$6</f>
        <v>1.9500000000000001E-3</v>
      </c>
      <c r="P564" s="6">
        <f t="shared" si="35"/>
        <v>2.9250000000000001E-3</v>
      </c>
    </row>
    <row r="565" spans="1:16" x14ac:dyDescent="0.25">
      <c r="A565" s="5">
        <v>22.5</v>
      </c>
      <c r="B565" s="5">
        <v>1</v>
      </c>
      <c r="C565" s="5">
        <v>0</v>
      </c>
      <c r="D565" s="5">
        <f>(Data!$B$1*Geom!B565/(6*Data!$B$2*Data!$B$4))*(3*(Data!$B$7^2-Geom!A565^2)+(2+Data!$B$3)*(Geom!B565^2-Data!$B$8^2))</f>
        <v>-2.3998679999999998E-2</v>
      </c>
      <c r="E565" s="5">
        <f>(Data!$B$1/(6*Data!$B$2*Data!$B$4))*(3*Data!$B$3*Geom!A565*Geom!B565^2+Geom!A565^3-3*Data!$B$7^2*Geom!A565+2*Data!$B$7^3+Data!$B$8^2*(4+5*Data!$B$3)*(Data!$B$7-Geom!A565))</f>
        <v>-0.83294489999999999</v>
      </c>
      <c r="F565" s="5">
        <v>0</v>
      </c>
      <c r="G565" s="5">
        <f t="shared" si="32"/>
        <v>22.476001320000002</v>
      </c>
      <c r="H565" s="5">
        <f t="shared" si="33"/>
        <v>0.16705510000000001</v>
      </c>
      <c r="I565" s="5">
        <f t="shared" si="34"/>
        <v>0</v>
      </c>
      <c r="J565" s="6">
        <f>-Data!$B$1*Geom!A565*Geom!B565/Data!$B$4</f>
        <v>0.8640000000000001</v>
      </c>
      <c r="K565" s="6">
        <v>0</v>
      </c>
      <c r="L565" s="6">
        <f>Data!$B$1*(Geom!B565^2-Data!$B$8^2)/(2*Data!$B$4)</f>
        <v>2.9808000000000003</v>
      </c>
      <c r="M565" s="6">
        <f>(1/Data!$B$2)*(Geom!J565-Data!$B$3*Geom!K565)</f>
        <v>2.1600000000000002E-4</v>
      </c>
      <c r="N565" s="6">
        <f>(1/Data!$B$2)*(Geom!K565-Data!$B$3*Geom!J565)</f>
        <v>-6.4800000000000017E-5</v>
      </c>
      <c r="O565" s="6">
        <f>Geom!L565/Data!$B$6</f>
        <v>1.9375200000000003E-3</v>
      </c>
      <c r="P565" s="6">
        <f t="shared" si="35"/>
        <v>2.9809918080000008E-3</v>
      </c>
    </row>
    <row r="566" spans="1:16" x14ac:dyDescent="0.25">
      <c r="A566" s="5">
        <v>22.5</v>
      </c>
      <c r="B566" s="5">
        <v>2</v>
      </c>
      <c r="C566" s="5">
        <v>0</v>
      </c>
      <c r="D566" s="5">
        <f>(Data!$B$1*Geom!B566/(6*Data!$B$2*Data!$B$4))*(3*(Data!$B$7^2-Geom!A566^2)+(2+Data!$B$3)*(Geom!B566^2-Data!$B$8^2))</f>
        <v>-4.8019440000000004E-2</v>
      </c>
      <c r="E566" s="5">
        <f>(Data!$B$1/(6*Data!$B$2*Data!$B$4))*(3*Data!$B$3*Geom!A566*Geom!B566^2+Geom!A566^3-3*Data!$B$7^2*Geom!A566+2*Data!$B$7^3+Data!$B$8^2*(4+5*Data!$B$3)*(Data!$B$7-Geom!A566))</f>
        <v>-0.83304210000000001</v>
      </c>
      <c r="F566" s="5">
        <v>0</v>
      </c>
      <c r="G566" s="5">
        <f t="shared" si="32"/>
        <v>22.451980559999999</v>
      </c>
      <c r="H566" s="5">
        <f t="shared" si="33"/>
        <v>1.1669578999999999</v>
      </c>
      <c r="I566" s="5">
        <f t="shared" si="34"/>
        <v>0</v>
      </c>
      <c r="J566" s="6">
        <f>-Data!$B$1*Geom!A566*Geom!B566/Data!$B$4</f>
        <v>1.7280000000000002</v>
      </c>
      <c r="K566" s="6">
        <v>0</v>
      </c>
      <c r="L566" s="6">
        <f>Data!$B$1*(Geom!B566^2-Data!$B$8^2)/(2*Data!$B$4)</f>
        <v>2.9232</v>
      </c>
      <c r="M566" s="6">
        <f>(1/Data!$B$2)*(Geom!J566-Data!$B$3*Geom!K566)</f>
        <v>4.3200000000000004E-4</v>
      </c>
      <c r="N566" s="6">
        <f>(1/Data!$B$2)*(Geom!K566-Data!$B$3*Geom!J566)</f>
        <v>-1.2960000000000003E-4</v>
      </c>
      <c r="O566" s="6">
        <f>Geom!L566/Data!$B$6</f>
        <v>1.9000800000000002E-3</v>
      </c>
      <c r="P566" s="6">
        <f t="shared" si="35"/>
        <v>3.1504049280000005E-3</v>
      </c>
    </row>
    <row r="567" spans="1:16" x14ac:dyDescent="0.25">
      <c r="A567" s="5">
        <v>22.5</v>
      </c>
      <c r="B567" s="5">
        <v>3</v>
      </c>
      <c r="C567" s="5">
        <v>0</v>
      </c>
      <c r="D567" s="5">
        <f>(Data!$B$1*Geom!B567/(6*Data!$B$2*Data!$B$4))*(3*(Data!$B$7^2-Geom!A567^2)+(2+Data!$B$3)*(Geom!B567^2-Data!$B$8^2))</f>
        <v>-7.208436E-2</v>
      </c>
      <c r="E567" s="5">
        <f>(Data!$B$1/(6*Data!$B$2*Data!$B$4))*(3*Data!$B$3*Geom!A567*Geom!B567^2+Geom!A567^3-3*Data!$B$7^2*Geom!A567+2*Data!$B$7^3+Data!$B$8^2*(4+5*Data!$B$3)*(Data!$B$7-Geom!A567))</f>
        <v>-0.8332041</v>
      </c>
      <c r="F567" s="5">
        <v>0</v>
      </c>
      <c r="G567" s="5">
        <f t="shared" si="32"/>
        <v>22.427915639999998</v>
      </c>
      <c r="H567" s="5">
        <f t="shared" si="33"/>
        <v>2.1667958999999999</v>
      </c>
      <c r="I567" s="5">
        <f t="shared" si="34"/>
        <v>0</v>
      </c>
      <c r="J567" s="6">
        <f>-Data!$B$1*Geom!A567*Geom!B567/Data!$B$4</f>
        <v>2.5920000000000001</v>
      </c>
      <c r="K567" s="6">
        <v>0</v>
      </c>
      <c r="L567" s="6">
        <f>Data!$B$1*(Geom!B567^2-Data!$B$8^2)/(2*Data!$B$4)</f>
        <v>2.8272000000000004</v>
      </c>
      <c r="M567" s="6">
        <f>(1/Data!$B$2)*(Geom!J567-Data!$B$3*Geom!K567)</f>
        <v>6.4800000000000003E-4</v>
      </c>
      <c r="N567" s="6">
        <f>(1/Data!$B$2)*(Geom!K567-Data!$B$3*Geom!J567)</f>
        <v>-1.9439999999999998E-4</v>
      </c>
      <c r="O567" s="6">
        <f>Geom!L567/Data!$B$6</f>
        <v>1.8376800000000004E-3</v>
      </c>
      <c r="P567" s="6">
        <f t="shared" si="35"/>
        <v>3.4375524480000008E-3</v>
      </c>
    </row>
    <row r="568" spans="1:16" x14ac:dyDescent="0.25">
      <c r="A568" s="5">
        <v>22.5</v>
      </c>
      <c r="B568" s="5">
        <v>4</v>
      </c>
      <c r="C568" s="5">
        <v>0</v>
      </c>
      <c r="D568" s="5">
        <f>(Data!$B$1*Geom!B568/(6*Data!$B$2*Data!$B$4))*(3*(Data!$B$7^2-Geom!A568^2)+(2+Data!$B$3)*(Geom!B568^2-Data!$B$8^2))</f>
        <v>-9.6215519999999985E-2</v>
      </c>
      <c r="E568" s="5">
        <f>(Data!$B$1/(6*Data!$B$2*Data!$B$4))*(3*Data!$B$3*Geom!A568*Geom!B568^2+Geom!A568^3-3*Data!$B$7^2*Geom!A568+2*Data!$B$7^3+Data!$B$8^2*(4+5*Data!$B$3)*(Data!$B$7-Geom!A568))</f>
        <v>-0.83343089999999997</v>
      </c>
      <c r="F568" s="5">
        <v>0</v>
      </c>
      <c r="G568" s="5">
        <f t="shared" si="32"/>
        <v>22.403784479999999</v>
      </c>
      <c r="H568" s="5">
        <f t="shared" si="33"/>
        <v>3.1665691000000002</v>
      </c>
      <c r="I568" s="5">
        <f t="shared" si="34"/>
        <v>0</v>
      </c>
      <c r="J568" s="6">
        <f>-Data!$B$1*Geom!A568*Geom!B568/Data!$B$4</f>
        <v>3.4560000000000004</v>
      </c>
      <c r="K568" s="6">
        <v>0</v>
      </c>
      <c r="L568" s="6">
        <f>Data!$B$1*(Geom!B568^2-Data!$B$8^2)/(2*Data!$B$4)</f>
        <v>2.6928000000000001</v>
      </c>
      <c r="M568" s="6">
        <f>(1/Data!$B$2)*(Geom!J568-Data!$B$3*Geom!K568)</f>
        <v>8.6400000000000008E-4</v>
      </c>
      <c r="N568" s="6">
        <f>(1/Data!$B$2)*(Geom!K568-Data!$B$3*Geom!J568)</f>
        <v>-2.5920000000000007E-4</v>
      </c>
      <c r="O568" s="6">
        <f>Geom!L568/Data!$B$6</f>
        <v>1.7503200000000001E-3</v>
      </c>
      <c r="P568" s="6">
        <f t="shared" si="35"/>
        <v>3.8496228480000005E-3</v>
      </c>
    </row>
    <row r="569" spans="1:16" x14ac:dyDescent="0.25">
      <c r="A569" s="5">
        <v>22.5</v>
      </c>
      <c r="B569" s="5">
        <v>5</v>
      </c>
      <c r="C569" s="5">
        <v>0</v>
      </c>
      <c r="D569" s="5">
        <f>(Data!$B$1*Geom!B569/(6*Data!$B$2*Data!$B$4))*(3*(Data!$B$7^2-Geom!A569^2)+(2+Data!$B$3)*(Geom!B569^2-Data!$B$8^2))</f>
        <v>-0.120435</v>
      </c>
      <c r="E569" s="5">
        <f>(Data!$B$1/(6*Data!$B$2*Data!$B$4))*(3*Data!$B$3*Geom!A569*Geom!B569^2+Geom!A569^3-3*Data!$B$7^2*Geom!A569+2*Data!$B$7^3+Data!$B$8^2*(4+5*Data!$B$3)*(Data!$B$7-Geom!A569))</f>
        <v>-0.83372249999999992</v>
      </c>
      <c r="F569" s="5">
        <v>0</v>
      </c>
      <c r="G569" s="5">
        <f t="shared" si="32"/>
        <v>22.379564999999999</v>
      </c>
      <c r="H569" s="5">
        <f t="shared" si="33"/>
        <v>4.1662774999999996</v>
      </c>
      <c r="I569" s="5">
        <f t="shared" si="34"/>
        <v>0</v>
      </c>
      <c r="J569" s="6">
        <f>-Data!$B$1*Geom!A569*Geom!B569/Data!$B$4</f>
        <v>4.32</v>
      </c>
      <c r="K569" s="6">
        <v>0</v>
      </c>
      <c r="L569" s="6">
        <f>Data!$B$1*(Geom!B569^2-Data!$B$8^2)/(2*Data!$B$4)</f>
        <v>2.52</v>
      </c>
      <c r="M569" s="6">
        <f>(1/Data!$B$2)*(Geom!J569-Data!$B$3*Geom!K569)</f>
        <v>1.08E-3</v>
      </c>
      <c r="N569" s="6">
        <f>(1/Data!$B$2)*(Geom!K569-Data!$B$3*Geom!J569)</f>
        <v>-3.2400000000000001E-4</v>
      </c>
      <c r="O569" s="6">
        <f>Geom!L569/Data!$B$6</f>
        <v>1.6380000000000001E-3</v>
      </c>
      <c r="P569" s="6">
        <f t="shared" si="35"/>
        <v>4.39668E-3</v>
      </c>
    </row>
    <row r="570" spans="1:16" x14ac:dyDescent="0.25">
      <c r="A570" s="5">
        <v>22.5</v>
      </c>
      <c r="B570" s="5">
        <v>6</v>
      </c>
      <c r="C570" s="5">
        <v>0</v>
      </c>
      <c r="D570" s="5">
        <f>(Data!$B$1*Geom!B570/(6*Data!$B$2*Data!$B$4))*(3*(Data!$B$7^2-Geom!A570^2)+(2+Data!$B$3)*(Geom!B570^2-Data!$B$8^2))</f>
        <v>-0.14476487999999998</v>
      </c>
      <c r="E570" s="5">
        <f>(Data!$B$1/(6*Data!$B$2*Data!$B$4))*(3*Data!$B$3*Geom!A570*Geom!B570^2+Geom!A570^3-3*Data!$B$7^2*Geom!A570+2*Data!$B$7^3+Data!$B$8^2*(4+5*Data!$B$3)*(Data!$B$7-Geom!A570))</f>
        <v>-0.83407889999999996</v>
      </c>
      <c r="F570" s="5">
        <v>0</v>
      </c>
      <c r="G570" s="5">
        <f t="shared" si="32"/>
        <v>22.35523512</v>
      </c>
      <c r="H570" s="5">
        <f t="shared" si="33"/>
        <v>5.1659211000000003</v>
      </c>
      <c r="I570" s="5">
        <f t="shared" si="34"/>
        <v>0</v>
      </c>
      <c r="J570" s="6">
        <f>-Data!$B$1*Geom!A570*Geom!B570/Data!$B$4</f>
        <v>5.1840000000000002</v>
      </c>
      <c r="K570" s="6">
        <v>0</v>
      </c>
      <c r="L570" s="6">
        <f>Data!$B$1*(Geom!B570^2-Data!$B$8^2)/(2*Data!$B$4)</f>
        <v>2.3088000000000002</v>
      </c>
      <c r="M570" s="6">
        <f>(1/Data!$B$2)*(Geom!J570-Data!$B$3*Geom!K570)</f>
        <v>1.2960000000000001E-3</v>
      </c>
      <c r="N570" s="6">
        <f>(1/Data!$B$2)*(Geom!K570-Data!$B$3*Geom!J570)</f>
        <v>-3.8879999999999996E-4</v>
      </c>
      <c r="O570" s="6">
        <f>Geom!L570/Data!$B$6</f>
        <v>1.5007200000000003E-3</v>
      </c>
      <c r="P570" s="6">
        <f t="shared" si="35"/>
        <v>5.0916631680000008E-3</v>
      </c>
    </row>
    <row r="571" spans="1:16" x14ac:dyDescent="0.25">
      <c r="A571" s="5">
        <v>22.5</v>
      </c>
      <c r="B571" s="5">
        <v>7</v>
      </c>
      <c r="C571" s="5">
        <v>0</v>
      </c>
      <c r="D571" s="5">
        <f>(Data!$B$1*Geom!B571/(6*Data!$B$2*Data!$B$4))*(3*(Data!$B$7^2-Geom!A571^2)+(2+Data!$B$3)*(Geom!B571^2-Data!$B$8^2))</f>
        <v>-0.16922724</v>
      </c>
      <c r="E571" s="5">
        <f>(Data!$B$1/(6*Data!$B$2*Data!$B$4))*(3*Data!$B$3*Geom!A571*Geom!B571^2+Geom!A571^3-3*Data!$B$7^2*Geom!A571+2*Data!$B$7^3+Data!$B$8^2*(4+5*Data!$B$3)*(Data!$B$7-Geom!A571))</f>
        <v>-0.83450009999999997</v>
      </c>
      <c r="F571" s="5">
        <v>0</v>
      </c>
      <c r="G571" s="5">
        <f t="shared" si="32"/>
        <v>22.330772759999999</v>
      </c>
      <c r="H571" s="5">
        <f t="shared" si="33"/>
        <v>6.1654999000000004</v>
      </c>
      <c r="I571" s="5">
        <f t="shared" si="34"/>
        <v>0</v>
      </c>
      <c r="J571" s="6">
        <f>-Data!$B$1*Geom!A571*Geom!B571/Data!$B$4</f>
        <v>6.048</v>
      </c>
      <c r="K571" s="6">
        <v>0</v>
      </c>
      <c r="L571" s="6">
        <f>Data!$B$1*(Geom!B571^2-Data!$B$8^2)/(2*Data!$B$4)</f>
        <v>2.0592000000000001</v>
      </c>
      <c r="M571" s="6">
        <f>(1/Data!$B$2)*(Geom!J571-Data!$B$3*Geom!K571)</f>
        <v>1.5120000000000001E-3</v>
      </c>
      <c r="N571" s="6">
        <f>(1/Data!$B$2)*(Geom!K571-Data!$B$3*Geom!J571)</f>
        <v>-4.5360000000000002E-4</v>
      </c>
      <c r="O571" s="6">
        <f>Geom!L571/Data!$B$6</f>
        <v>1.3384800000000002E-3</v>
      </c>
      <c r="P571" s="6">
        <f t="shared" si="35"/>
        <v>5.9503870080000014E-3</v>
      </c>
    </row>
    <row r="572" spans="1:16" x14ac:dyDescent="0.25">
      <c r="A572" s="5">
        <v>22.5</v>
      </c>
      <c r="B572" s="5">
        <v>8</v>
      </c>
      <c r="C572" s="5">
        <v>0</v>
      </c>
      <c r="D572" s="5">
        <f>(Data!$B$1*Geom!B572/(6*Data!$B$2*Data!$B$4))*(3*(Data!$B$7^2-Geom!A572^2)+(2+Data!$B$3)*(Geom!B572^2-Data!$B$8^2))</f>
        <v>-0.19384415999999999</v>
      </c>
      <c r="E572" s="5">
        <f>(Data!$B$1/(6*Data!$B$2*Data!$B$4))*(3*Data!$B$3*Geom!A572*Geom!B572^2+Geom!A572^3-3*Data!$B$7^2*Geom!A572+2*Data!$B$7^3+Data!$B$8^2*(4+5*Data!$B$3)*(Data!$B$7-Geom!A572))</f>
        <v>-0.83498609999999995</v>
      </c>
      <c r="F572" s="5">
        <v>0</v>
      </c>
      <c r="G572" s="5">
        <f t="shared" si="32"/>
        <v>22.306155839999999</v>
      </c>
      <c r="H572" s="5">
        <f t="shared" si="33"/>
        <v>7.1650138999999999</v>
      </c>
      <c r="I572" s="5">
        <f t="shared" si="34"/>
        <v>0</v>
      </c>
      <c r="J572" s="6">
        <f>-Data!$B$1*Geom!A572*Geom!B572/Data!$B$4</f>
        <v>6.9120000000000008</v>
      </c>
      <c r="K572" s="6">
        <v>0</v>
      </c>
      <c r="L572" s="6">
        <f>Data!$B$1*(Geom!B572^2-Data!$B$8^2)/(2*Data!$B$4)</f>
        <v>1.7712000000000001</v>
      </c>
      <c r="M572" s="6">
        <f>(1/Data!$B$2)*(Geom!J572-Data!$B$3*Geom!K572)</f>
        <v>1.7280000000000002E-3</v>
      </c>
      <c r="N572" s="6">
        <f>(1/Data!$B$2)*(Geom!K572-Data!$B$3*Geom!J572)</f>
        <v>-5.1840000000000013E-4</v>
      </c>
      <c r="O572" s="6">
        <f>Geom!L572/Data!$B$6</f>
        <v>1.1512800000000002E-3</v>
      </c>
      <c r="P572" s="6">
        <f t="shared" si="35"/>
        <v>6.9915415680000016E-3</v>
      </c>
    </row>
    <row r="573" spans="1:16" x14ac:dyDescent="0.25">
      <c r="A573" s="5">
        <v>22.5</v>
      </c>
      <c r="B573" s="5">
        <v>9</v>
      </c>
      <c r="C573" s="5">
        <v>0</v>
      </c>
      <c r="D573" s="5">
        <f>(Data!$B$1*Geom!B573/(6*Data!$B$2*Data!$B$4))*(3*(Data!$B$7^2-Geom!A573^2)+(2+Data!$B$3)*(Geom!B573^2-Data!$B$8^2))</f>
        <v>-0.21863771999999998</v>
      </c>
      <c r="E573" s="5">
        <f>(Data!$B$1/(6*Data!$B$2*Data!$B$4))*(3*Data!$B$3*Geom!A573*Geom!B573^2+Geom!A573^3-3*Data!$B$7^2*Geom!A573+2*Data!$B$7^3+Data!$B$8^2*(4+5*Data!$B$3)*(Data!$B$7-Geom!A573))</f>
        <v>-0.83553689999999992</v>
      </c>
      <c r="F573" s="5">
        <v>0</v>
      </c>
      <c r="G573" s="5">
        <f t="shared" si="32"/>
        <v>22.28136228</v>
      </c>
      <c r="H573" s="5">
        <f t="shared" si="33"/>
        <v>8.1644631000000008</v>
      </c>
      <c r="I573" s="5">
        <f t="shared" si="34"/>
        <v>0</v>
      </c>
      <c r="J573" s="6">
        <f>-Data!$B$1*Geom!A573*Geom!B573/Data!$B$4</f>
        <v>7.7760000000000007</v>
      </c>
      <c r="K573" s="6">
        <v>0</v>
      </c>
      <c r="L573" s="6">
        <f>Data!$B$1*(Geom!B573^2-Data!$B$8^2)/(2*Data!$B$4)</f>
        <v>1.4448000000000001</v>
      </c>
      <c r="M573" s="6">
        <f>(1/Data!$B$2)*(Geom!J573-Data!$B$3*Geom!K573)</f>
        <v>1.9440000000000002E-3</v>
      </c>
      <c r="N573" s="6">
        <f>(1/Data!$B$2)*(Geom!K573-Data!$B$3*Geom!J573)</f>
        <v>-5.8320000000000008E-4</v>
      </c>
      <c r="O573" s="6">
        <f>Geom!L573/Data!$B$6</f>
        <v>9.391200000000001E-4</v>
      </c>
      <c r="P573" s="6">
        <f t="shared" si="35"/>
        <v>8.2366922880000009E-3</v>
      </c>
    </row>
    <row r="574" spans="1:16" x14ac:dyDescent="0.25">
      <c r="A574" s="5">
        <v>22.5</v>
      </c>
      <c r="B574" s="5">
        <v>10</v>
      </c>
      <c r="C574" s="5">
        <v>0</v>
      </c>
      <c r="D574" s="5">
        <f>(Data!$B$1*Geom!B574/(6*Data!$B$2*Data!$B$4))*(3*(Data!$B$7^2-Geom!A574^2)+(2+Data!$B$3)*(Geom!B574^2-Data!$B$8^2))</f>
        <v>-0.24362999999999999</v>
      </c>
      <c r="E574" s="5">
        <f>(Data!$B$1/(6*Data!$B$2*Data!$B$4))*(3*Data!$B$3*Geom!A574*Geom!B574^2+Geom!A574^3-3*Data!$B$7^2*Geom!A574+2*Data!$B$7^3+Data!$B$8^2*(4+5*Data!$B$3)*(Data!$B$7-Geom!A574))</f>
        <v>-0.83615249999999997</v>
      </c>
      <c r="F574" s="5">
        <v>0</v>
      </c>
      <c r="G574" s="5">
        <f t="shared" si="32"/>
        <v>22.25637</v>
      </c>
      <c r="H574" s="5">
        <f t="shared" si="33"/>
        <v>9.1638474999999993</v>
      </c>
      <c r="I574" s="5">
        <f t="shared" si="34"/>
        <v>0</v>
      </c>
      <c r="J574" s="6">
        <f>-Data!$B$1*Geom!A574*Geom!B574/Data!$B$4</f>
        <v>8.64</v>
      </c>
      <c r="K574" s="6">
        <v>0</v>
      </c>
      <c r="L574" s="6">
        <f>Data!$B$1*(Geom!B574^2-Data!$B$8^2)/(2*Data!$B$4)</f>
        <v>1.08</v>
      </c>
      <c r="M574" s="6">
        <f>(1/Data!$B$2)*(Geom!J574-Data!$B$3*Geom!K574)</f>
        <v>2.16E-3</v>
      </c>
      <c r="N574" s="6">
        <f>(1/Data!$B$2)*(Geom!K574-Data!$B$3*Geom!J574)</f>
        <v>-6.4800000000000003E-4</v>
      </c>
      <c r="O574" s="6">
        <f>Geom!L574/Data!$B$6</f>
        <v>7.0200000000000015E-4</v>
      </c>
      <c r="P574" s="6">
        <f t="shared" si="35"/>
        <v>9.7102800000000017E-3</v>
      </c>
    </row>
    <row r="575" spans="1:16" x14ac:dyDescent="0.25">
      <c r="A575" s="5">
        <v>22.5</v>
      </c>
      <c r="B575" s="5">
        <v>11</v>
      </c>
      <c r="C575" s="5">
        <v>0</v>
      </c>
      <c r="D575" s="5">
        <f>(Data!$B$1*Geom!B575/(6*Data!$B$2*Data!$B$4))*(3*(Data!$B$7^2-Geom!A575^2)+(2+Data!$B$3)*(Geom!B575^2-Data!$B$8^2))</f>
        <v>-0.26884308000000001</v>
      </c>
      <c r="E575" s="5">
        <f>(Data!$B$1/(6*Data!$B$2*Data!$B$4))*(3*Data!$B$3*Geom!A575*Geom!B575^2+Geom!A575^3-3*Data!$B$7^2*Geom!A575+2*Data!$B$7^3+Data!$B$8^2*(4+5*Data!$B$3)*(Data!$B$7-Geom!A575))</f>
        <v>-0.83683289999999999</v>
      </c>
      <c r="F575" s="5">
        <v>0</v>
      </c>
      <c r="G575" s="5">
        <f t="shared" si="32"/>
        <v>22.23115692</v>
      </c>
      <c r="H575" s="5">
        <f t="shared" si="33"/>
        <v>10.163167100000001</v>
      </c>
      <c r="I575" s="5">
        <f t="shared" si="34"/>
        <v>0</v>
      </c>
      <c r="J575" s="6">
        <f>-Data!$B$1*Geom!A575*Geom!B575/Data!$B$4</f>
        <v>9.5040000000000013</v>
      </c>
      <c r="K575" s="6">
        <v>0</v>
      </c>
      <c r="L575" s="6">
        <f>Data!$B$1*(Geom!B575^2-Data!$B$8^2)/(2*Data!$B$4)</f>
        <v>0.67680000000000007</v>
      </c>
      <c r="M575" s="6">
        <f>(1/Data!$B$2)*(Geom!J575-Data!$B$3*Geom!K575)</f>
        <v>2.3760000000000005E-3</v>
      </c>
      <c r="N575" s="6">
        <f>(1/Data!$B$2)*(Geom!K575-Data!$B$3*Geom!J575)</f>
        <v>-7.1280000000000009E-4</v>
      </c>
      <c r="O575" s="6">
        <f>Geom!L575/Data!$B$6</f>
        <v>4.3992000000000006E-4</v>
      </c>
      <c r="P575" s="6">
        <f t="shared" si="35"/>
        <v>1.1439620928000004E-2</v>
      </c>
    </row>
    <row r="576" spans="1:16" x14ac:dyDescent="0.25">
      <c r="A576" s="5">
        <v>22.5</v>
      </c>
      <c r="B576" s="5">
        <v>12</v>
      </c>
      <c r="C576" s="5">
        <v>0</v>
      </c>
      <c r="D576" s="5">
        <f>(Data!$B$1*Geom!B576/(6*Data!$B$2*Data!$B$4))*(3*(Data!$B$7^2-Geom!A576^2)+(2+Data!$B$3)*(Geom!B576^2-Data!$B$8^2))</f>
        <v>-0.29429904000000001</v>
      </c>
      <c r="E576" s="5">
        <f>(Data!$B$1/(6*Data!$B$2*Data!$B$4))*(3*Data!$B$3*Geom!A576*Geom!B576^2+Geom!A576^3-3*Data!$B$7^2*Geom!A576+2*Data!$B$7^3+Data!$B$8^2*(4+5*Data!$B$3)*(Data!$B$7-Geom!A576))</f>
        <v>-0.83757809999999999</v>
      </c>
      <c r="F576" s="5">
        <v>0</v>
      </c>
      <c r="G576" s="5">
        <f t="shared" si="32"/>
        <v>22.205700960000001</v>
      </c>
      <c r="H576" s="5">
        <f t="shared" si="33"/>
        <v>11.1624219</v>
      </c>
      <c r="I576" s="5">
        <f t="shared" si="34"/>
        <v>0</v>
      </c>
      <c r="J576" s="6">
        <f>-Data!$B$1*Geom!A576*Geom!B576/Data!$B$4</f>
        <v>10.368</v>
      </c>
      <c r="K576" s="6">
        <v>0</v>
      </c>
      <c r="L576" s="6">
        <f>Data!$B$1*(Geom!B576^2-Data!$B$8^2)/(2*Data!$B$4)</f>
        <v>0.23520000000000002</v>
      </c>
      <c r="M576" s="6">
        <f>(1/Data!$B$2)*(Geom!J576-Data!$B$3*Geom!K576)</f>
        <v>2.5920000000000001E-3</v>
      </c>
      <c r="N576" s="6">
        <f>(1/Data!$B$2)*(Geom!K576-Data!$B$3*Geom!J576)</f>
        <v>-7.7759999999999993E-4</v>
      </c>
      <c r="O576" s="6">
        <f>Geom!L576/Data!$B$6</f>
        <v>1.5288000000000001E-4</v>
      </c>
      <c r="P576" s="6">
        <f t="shared" si="35"/>
        <v>1.3454906688000002E-2</v>
      </c>
    </row>
    <row r="577" spans="1:16" x14ac:dyDescent="0.25">
      <c r="A577" s="5">
        <v>23.5</v>
      </c>
      <c r="B577" s="5">
        <v>-12</v>
      </c>
      <c r="C577" s="5">
        <v>0</v>
      </c>
      <c r="D577" s="5">
        <f>(Data!$B$1*Geom!B577/(6*Data!$B$2*Data!$B$4))*(3*(Data!$B$7^2-Geom!A577^2)+(2+Data!$B$3)*(Geom!B577^2-Data!$B$8^2))</f>
        <v>0.29164943999999998</v>
      </c>
      <c r="E577" s="5">
        <f>(Data!$B$1/(6*Data!$B$2*Data!$B$4))*(3*Data!$B$3*Geom!A577*Geom!B577^2+Geom!A577^3-3*Data!$B$7^2*Geom!A577+2*Data!$B$7^3+Data!$B$8^2*(4+5*Data!$B$3)*(Data!$B$7-Geom!A577))</f>
        <v>-0.81195005999999992</v>
      </c>
      <c r="F577" s="5">
        <v>0</v>
      </c>
      <c r="G577" s="5">
        <f t="shared" si="32"/>
        <v>23.79164944</v>
      </c>
      <c r="H577" s="5">
        <f t="shared" si="33"/>
        <v>-12.811950059999999</v>
      </c>
      <c r="I577" s="5">
        <f t="shared" si="34"/>
        <v>0</v>
      </c>
      <c r="J577" s="6">
        <f>-Data!$B$1*Geom!A577*Geom!B577/Data!$B$4</f>
        <v>-10.828800000000001</v>
      </c>
      <c r="K577" s="6">
        <v>0</v>
      </c>
      <c r="L577" s="6">
        <f>Data!$B$1*(Geom!B577^2-Data!$B$8^2)/(2*Data!$B$4)</f>
        <v>0.23520000000000002</v>
      </c>
      <c r="M577" s="6">
        <f>(1/Data!$B$2)*(Geom!J577-Data!$B$3*Geom!K577)</f>
        <v>-2.7072000000000003E-3</v>
      </c>
      <c r="N577" s="6">
        <f>(1/Data!$B$2)*(Geom!K577-Data!$B$3*Geom!J577)</f>
        <v>8.1216000000000014E-4</v>
      </c>
      <c r="O577" s="6">
        <f>Geom!L577/Data!$B$6</f>
        <v>1.5288000000000001E-4</v>
      </c>
      <c r="P577" s="6">
        <f t="shared" si="35"/>
        <v>1.4675842368000003E-2</v>
      </c>
    </row>
    <row r="578" spans="1:16" x14ac:dyDescent="0.25">
      <c r="A578" s="5">
        <v>23.5</v>
      </c>
      <c r="B578" s="5">
        <v>-11</v>
      </c>
      <c r="C578" s="5">
        <v>0</v>
      </c>
      <c r="D578" s="5">
        <f>(Data!$B$1*Geom!B578/(6*Data!$B$2*Data!$B$4))*(3*(Data!$B$7^2-Geom!A578^2)+(2+Data!$B$3)*(Geom!B578^2-Data!$B$8^2))</f>
        <v>0.26641428</v>
      </c>
      <c r="E578" s="5">
        <f>(Data!$B$1/(6*Data!$B$2*Data!$B$4))*(3*Data!$B$3*Geom!A578*Geom!B578^2+Geom!A578^3-3*Data!$B$7^2*Geom!A578+2*Data!$B$7^3+Data!$B$8^2*(4+5*Data!$B$3)*(Data!$B$7-Geom!A578))</f>
        <v>-0.81117174000000003</v>
      </c>
      <c r="F578" s="5">
        <v>0</v>
      </c>
      <c r="G578" s="5">
        <f t="shared" si="32"/>
        <v>23.766414279999999</v>
      </c>
      <c r="H578" s="5">
        <f t="shared" si="33"/>
        <v>-11.811171740000001</v>
      </c>
      <c r="I578" s="5">
        <f t="shared" si="34"/>
        <v>0</v>
      </c>
      <c r="J578" s="6">
        <f>-Data!$B$1*Geom!A578*Geom!B578/Data!$B$4</f>
        <v>-9.926400000000001</v>
      </c>
      <c r="K578" s="6">
        <v>0</v>
      </c>
      <c r="L578" s="6">
        <f>Data!$B$1*(Geom!B578^2-Data!$B$8^2)/(2*Data!$B$4)</f>
        <v>0.67680000000000007</v>
      </c>
      <c r="M578" s="6">
        <f>(1/Data!$B$2)*(Geom!J578-Data!$B$3*Geom!K578)</f>
        <v>-2.4816000000000005E-3</v>
      </c>
      <c r="N578" s="6">
        <f>(1/Data!$B$2)*(Geom!K578-Data!$B$3*Geom!J578)</f>
        <v>7.4448000000000005E-4</v>
      </c>
      <c r="O578" s="6">
        <f>Geom!L578/Data!$B$6</f>
        <v>4.3992000000000006E-4</v>
      </c>
      <c r="P578" s="6">
        <f t="shared" si="35"/>
        <v>1.2465546048000003E-2</v>
      </c>
    </row>
    <row r="579" spans="1:16" x14ac:dyDescent="0.25">
      <c r="A579" s="5">
        <v>23.5</v>
      </c>
      <c r="B579" s="5">
        <v>-10</v>
      </c>
      <c r="C579" s="5">
        <v>0</v>
      </c>
      <c r="D579" s="5">
        <f>(Data!$B$1*Geom!B579/(6*Data!$B$2*Data!$B$4))*(3*(Data!$B$7^2-Geom!A579^2)+(2+Data!$B$3)*(Geom!B579^2-Data!$B$8^2))</f>
        <v>0.241422</v>
      </c>
      <c r="E579" s="5">
        <f>(Data!$B$1/(6*Data!$B$2*Data!$B$4))*(3*Data!$B$3*Geom!A579*Geom!B579^2+Geom!A579^3-3*Data!$B$7^2*Geom!A579+2*Data!$B$7^3+Data!$B$8^2*(4+5*Data!$B$3)*(Data!$B$7-Geom!A579))</f>
        <v>-0.81046109999999993</v>
      </c>
      <c r="F579" s="5">
        <v>0</v>
      </c>
      <c r="G579" s="5">
        <f t="shared" ref="G579:G642" si="36">A579+D579</f>
        <v>23.741422</v>
      </c>
      <c r="H579" s="5">
        <f t="shared" ref="H579:H642" si="37">B579+E579</f>
        <v>-10.810461099999999</v>
      </c>
      <c r="I579" s="5">
        <f t="shared" ref="I579:I642" si="38">C579+F579</f>
        <v>0</v>
      </c>
      <c r="J579" s="6">
        <f>-Data!$B$1*Geom!A579*Geom!B579/Data!$B$4</f>
        <v>-9.0240000000000009</v>
      </c>
      <c r="K579" s="6">
        <v>0</v>
      </c>
      <c r="L579" s="6">
        <f>Data!$B$1*(Geom!B579^2-Data!$B$8^2)/(2*Data!$B$4)</f>
        <v>1.08</v>
      </c>
      <c r="M579" s="6">
        <f>(1/Data!$B$2)*(Geom!J579-Data!$B$3*Geom!K579)</f>
        <v>-2.2560000000000002E-3</v>
      </c>
      <c r="N579" s="6">
        <f>(1/Data!$B$2)*(Geom!K579-Data!$B$3*Geom!J579)</f>
        <v>6.7680000000000008E-4</v>
      </c>
      <c r="O579" s="6">
        <f>Geom!L579/Data!$B$6</f>
        <v>7.0200000000000015E-4</v>
      </c>
      <c r="P579" s="6">
        <f t="shared" ref="P579:P642" si="39">0.5*(J579*M579+K579*N579+L579*O579)</f>
        <v>1.0558152000000003E-2</v>
      </c>
    </row>
    <row r="580" spans="1:16" x14ac:dyDescent="0.25">
      <c r="A580" s="5">
        <v>23.5</v>
      </c>
      <c r="B580" s="5">
        <v>-9</v>
      </c>
      <c r="C580" s="5">
        <v>0</v>
      </c>
      <c r="D580" s="5">
        <f>(Data!$B$1*Geom!B580/(6*Data!$B$2*Data!$B$4))*(3*(Data!$B$7^2-Geom!A580^2)+(2+Data!$B$3)*(Geom!B580^2-Data!$B$8^2))</f>
        <v>0.21665051999999999</v>
      </c>
      <c r="E580" s="5">
        <f>(Data!$B$1/(6*Data!$B$2*Data!$B$4))*(3*Data!$B$3*Geom!A580*Geom!B580^2+Geom!A580^3-3*Data!$B$7^2*Geom!A580+2*Data!$B$7^3+Data!$B$8^2*(4+5*Data!$B$3)*(Data!$B$7-Geom!A580))</f>
        <v>-0.80981813999999996</v>
      </c>
      <c r="F580" s="5">
        <v>0</v>
      </c>
      <c r="G580" s="5">
        <f t="shared" si="36"/>
        <v>23.716650520000002</v>
      </c>
      <c r="H580" s="5">
        <f t="shared" si="37"/>
        <v>-9.8098181400000009</v>
      </c>
      <c r="I580" s="5">
        <f t="shared" si="38"/>
        <v>0</v>
      </c>
      <c r="J580" s="6">
        <f>-Data!$B$1*Geom!A580*Geom!B580/Data!$B$4</f>
        <v>-8.1216000000000008</v>
      </c>
      <c r="K580" s="6">
        <v>0</v>
      </c>
      <c r="L580" s="6">
        <f>Data!$B$1*(Geom!B580^2-Data!$B$8^2)/(2*Data!$B$4)</f>
        <v>1.4448000000000001</v>
      </c>
      <c r="M580" s="6">
        <f>(1/Data!$B$2)*(Geom!J580-Data!$B$3*Geom!K580)</f>
        <v>-2.0304000000000003E-3</v>
      </c>
      <c r="N580" s="6">
        <f>(1/Data!$B$2)*(Geom!K580-Data!$B$3*Geom!J580)</f>
        <v>6.0912E-4</v>
      </c>
      <c r="O580" s="6">
        <f>Geom!L580/Data!$B$6</f>
        <v>9.391200000000001E-4</v>
      </c>
      <c r="P580" s="6">
        <f t="shared" si="39"/>
        <v>8.9234686080000014E-3</v>
      </c>
    </row>
    <row r="581" spans="1:16" x14ac:dyDescent="0.25">
      <c r="A581" s="5">
        <v>23.5</v>
      </c>
      <c r="B581" s="5">
        <v>-8</v>
      </c>
      <c r="C581" s="5">
        <v>0</v>
      </c>
      <c r="D581" s="5">
        <f>(Data!$B$1*Geom!B581/(6*Data!$B$2*Data!$B$4))*(3*(Data!$B$7^2-Geom!A581^2)+(2+Data!$B$3)*(Geom!B581^2-Data!$B$8^2))</f>
        <v>0.19207776000000001</v>
      </c>
      <c r="E581" s="5">
        <f>(Data!$B$1/(6*Data!$B$2*Data!$B$4))*(3*Data!$B$3*Geom!A581*Geom!B581^2+Geom!A581^3-3*Data!$B$7^2*Geom!A581+2*Data!$B$7^3+Data!$B$8^2*(4+5*Data!$B$3)*(Data!$B$7-Geom!A581))</f>
        <v>-0.8092428599999999</v>
      </c>
      <c r="F581" s="5">
        <v>0</v>
      </c>
      <c r="G581" s="5">
        <f t="shared" si="36"/>
        <v>23.69207776</v>
      </c>
      <c r="H581" s="5">
        <f t="shared" si="37"/>
        <v>-8.8092428599999995</v>
      </c>
      <c r="I581" s="5">
        <f t="shared" si="38"/>
        <v>0</v>
      </c>
      <c r="J581" s="6">
        <f>-Data!$B$1*Geom!A581*Geom!B581/Data!$B$4</f>
        <v>-7.2192000000000007</v>
      </c>
      <c r="K581" s="6">
        <v>0</v>
      </c>
      <c r="L581" s="6">
        <f>Data!$B$1*(Geom!B581^2-Data!$B$8^2)/(2*Data!$B$4)</f>
        <v>1.7712000000000001</v>
      </c>
      <c r="M581" s="6">
        <f>(1/Data!$B$2)*(Geom!J581-Data!$B$3*Geom!K581)</f>
        <v>-1.8048000000000003E-3</v>
      </c>
      <c r="N581" s="6">
        <f>(1/Data!$B$2)*(Geom!K581-Data!$B$3*Geom!J581)</f>
        <v>5.4144000000000002E-4</v>
      </c>
      <c r="O581" s="6">
        <f>Geom!L581/Data!$B$6</f>
        <v>1.1512800000000002E-3</v>
      </c>
      <c r="P581" s="6">
        <f t="shared" si="39"/>
        <v>7.534179648000002E-3</v>
      </c>
    </row>
    <row r="582" spans="1:16" x14ac:dyDescent="0.25">
      <c r="A582" s="5">
        <v>23.5</v>
      </c>
      <c r="B582" s="5">
        <v>-7</v>
      </c>
      <c r="C582" s="5">
        <v>0</v>
      </c>
      <c r="D582" s="5">
        <f>(Data!$B$1*Geom!B582/(6*Data!$B$2*Data!$B$4))*(3*(Data!$B$7^2-Geom!A582^2)+(2+Data!$B$3)*(Geom!B582^2-Data!$B$8^2))</f>
        <v>0.16768163999999999</v>
      </c>
      <c r="E582" s="5">
        <f>(Data!$B$1/(6*Data!$B$2*Data!$B$4))*(3*Data!$B$3*Geom!A582*Geom!B582^2+Geom!A582^3-3*Data!$B$7^2*Geom!A582+2*Data!$B$7^3+Data!$B$8^2*(4+5*Data!$B$3)*(Data!$B$7-Geom!A582))</f>
        <v>-0.80873525999999996</v>
      </c>
      <c r="F582" s="5">
        <v>0</v>
      </c>
      <c r="G582" s="5">
        <f t="shared" si="36"/>
        <v>23.667681640000001</v>
      </c>
      <c r="H582" s="5">
        <f t="shared" si="37"/>
        <v>-7.8087352599999997</v>
      </c>
      <c r="I582" s="5">
        <f t="shared" si="38"/>
        <v>0</v>
      </c>
      <c r="J582" s="6">
        <f>-Data!$B$1*Geom!A582*Geom!B582/Data!$B$4</f>
        <v>-6.3168000000000006</v>
      </c>
      <c r="K582" s="6">
        <v>0</v>
      </c>
      <c r="L582" s="6">
        <f>Data!$B$1*(Geom!B582^2-Data!$B$8^2)/(2*Data!$B$4)</f>
        <v>2.0592000000000001</v>
      </c>
      <c r="M582" s="6">
        <f>(1/Data!$B$2)*(Geom!J582-Data!$B$3*Geom!K582)</f>
        <v>-1.5792000000000002E-3</v>
      </c>
      <c r="N582" s="6">
        <f>(1/Data!$B$2)*(Geom!K582-Data!$B$3*Geom!J582)</f>
        <v>4.7376000000000004E-4</v>
      </c>
      <c r="O582" s="6">
        <f>Geom!L582/Data!$B$6</f>
        <v>1.3384800000000002E-3</v>
      </c>
      <c r="P582" s="6">
        <f t="shared" si="39"/>
        <v>6.3658442880000013E-3</v>
      </c>
    </row>
    <row r="583" spans="1:16" x14ac:dyDescent="0.25">
      <c r="A583" s="5">
        <v>23.5</v>
      </c>
      <c r="B583" s="5">
        <v>-6</v>
      </c>
      <c r="C583" s="5">
        <v>0</v>
      </c>
      <c r="D583" s="5">
        <f>(Data!$B$1*Geom!B583/(6*Data!$B$2*Data!$B$4))*(3*(Data!$B$7^2-Geom!A583^2)+(2+Data!$B$3)*(Geom!B583^2-Data!$B$8^2))</f>
        <v>0.14344008</v>
      </c>
      <c r="E583" s="5">
        <f>(Data!$B$1/(6*Data!$B$2*Data!$B$4))*(3*Data!$B$3*Geom!A583*Geom!B583^2+Geom!A583^3-3*Data!$B$7^2*Geom!A583+2*Data!$B$7^3+Data!$B$8^2*(4+5*Data!$B$3)*(Data!$B$7-Geom!A583))</f>
        <v>-0.80829534000000003</v>
      </c>
      <c r="F583" s="5">
        <v>0</v>
      </c>
      <c r="G583" s="5">
        <f t="shared" si="36"/>
        <v>23.643440080000001</v>
      </c>
      <c r="H583" s="5">
        <f t="shared" si="37"/>
        <v>-6.8082953399999999</v>
      </c>
      <c r="I583" s="5">
        <f t="shared" si="38"/>
        <v>0</v>
      </c>
      <c r="J583" s="6">
        <f>-Data!$B$1*Geom!A583*Geom!B583/Data!$B$4</f>
        <v>-5.4144000000000005</v>
      </c>
      <c r="K583" s="6">
        <v>0</v>
      </c>
      <c r="L583" s="6">
        <f>Data!$B$1*(Geom!B583^2-Data!$B$8^2)/(2*Data!$B$4)</f>
        <v>2.3088000000000002</v>
      </c>
      <c r="M583" s="6">
        <f>(1/Data!$B$2)*(Geom!J583-Data!$B$3*Geom!K583)</f>
        <v>-1.3536000000000002E-3</v>
      </c>
      <c r="N583" s="6">
        <f>(1/Data!$B$2)*(Geom!K583-Data!$B$3*Geom!J583)</f>
        <v>4.0608000000000007E-4</v>
      </c>
      <c r="O583" s="6">
        <f>Geom!L583/Data!$B$6</f>
        <v>1.5007200000000003E-3</v>
      </c>
      <c r="P583" s="6">
        <f t="shared" si="39"/>
        <v>5.3968970880000008E-3</v>
      </c>
    </row>
    <row r="584" spans="1:16" x14ac:dyDescent="0.25">
      <c r="A584" s="5">
        <v>23.5</v>
      </c>
      <c r="B584" s="5">
        <v>-5</v>
      </c>
      <c r="C584" s="5">
        <v>0</v>
      </c>
      <c r="D584" s="5">
        <f>(Data!$B$1*Geom!B584/(6*Data!$B$2*Data!$B$4))*(3*(Data!$B$7^2-Geom!A584^2)+(2+Data!$B$3)*(Geom!B584^2-Data!$B$8^2))</f>
        <v>0.11933099999999999</v>
      </c>
      <c r="E584" s="5">
        <f>(Data!$B$1/(6*Data!$B$2*Data!$B$4))*(3*Data!$B$3*Geom!A584*Geom!B584^2+Geom!A584^3-3*Data!$B$7^2*Geom!A584+2*Data!$B$7^3+Data!$B$8^2*(4+5*Data!$B$3)*(Data!$B$7-Geom!A584))</f>
        <v>-0.80792310000000001</v>
      </c>
      <c r="F584" s="5">
        <v>0</v>
      </c>
      <c r="G584" s="5">
        <f t="shared" si="36"/>
        <v>23.619330999999999</v>
      </c>
      <c r="H584" s="5">
        <f t="shared" si="37"/>
        <v>-5.8079231</v>
      </c>
      <c r="I584" s="5">
        <f t="shared" si="38"/>
        <v>0</v>
      </c>
      <c r="J584" s="6">
        <f>-Data!$B$1*Geom!A584*Geom!B584/Data!$B$4</f>
        <v>-4.5120000000000005</v>
      </c>
      <c r="K584" s="6">
        <v>0</v>
      </c>
      <c r="L584" s="6">
        <f>Data!$B$1*(Geom!B584^2-Data!$B$8^2)/(2*Data!$B$4)</f>
        <v>2.52</v>
      </c>
      <c r="M584" s="6">
        <f>(1/Data!$B$2)*(Geom!J584-Data!$B$3*Geom!K584)</f>
        <v>-1.1280000000000001E-3</v>
      </c>
      <c r="N584" s="6">
        <f>(1/Data!$B$2)*(Geom!K584-Data!$B$3*Geom!J584)</f>
        <v>3.3840000000000004E-4</v>
      </c>
      <c r="O584" s="6">
        <f>Geom!L584/Data!$B$6</f>
        <v>1.6380000000000001E-3</v>
      </c>
      <c r="P584" s="6">
        <f t="shared" si="39"/>
        <v>4.6086480000000008E-3</v>
      </c>
    </row>
    <row r="585" spans="1:16" x14ac:dyDescent="0.25">
      <c r="A585" s="5">
        <v>23.5</v>
      </c>
      <c r="B585" s="5">
        <v>-4</v>
      </c>
      <c r="C585" s="5">
        <v>0</v>
      </c>
      <c r="D585" s="5">
        <f>(Data!$B$1*Geom!B585/(6*Data!$B$2*Data!$B$4))*(3*(Data!$B$7^2-Geom!A585^2)+(2+Data!$B$3)*(Geom!B585^2-Data!$B$8^2))</f>
        <v>9.5332319999999984E-2</v>
      </c>
      <c r="E585" s="5">
        <f>(Data!$B$1/(6*Data!$B$2*Data!$B$4))*(3*Data!$B$3*Geom!A585*Geom!B585^2+Geom!A585^3-3*Data!$B$7^2*Geom!A585+2*Data!$B$7^3+Data!$B$8^2*(4+5*Data!$B$3)*(Data!$B$7-Geom!A585))</f>
        <v>-0.80761854</v>
      </c>
      <c r="F585" s="5">
        <v>0</v>
      </c>
      <c r="G585" s="5">
        <f t="shared" si="36"/>
        <v>23.595332320000001</v>
      </c>
      <c r="H585" s="5">
        <f t="shared" si="37"/>
        <v>-4.80761854</v>
      </c>
      <c r="I585" s="5">
        <f t="shared" si="38"/>
        <v>0</v>
      </c>
      <c r="J585" s="6">
        <f>-Data!$B$1*Geom!A585*Geom!B585/Data!$B$4</f>
        <v>-3.6096000000000004</v>
      </c>
      <c r="K585" s="6">
        <v>0</v>
      </c>
      <c r="L585" s="6">
        <f>Data!$B$1*(Geom!B585^2-Data!$B$8^2)/(2*Data!$B$4)</f>
        <v>2.6928000000000001</v>
      </c>
      <c r="M585" s="6">
        <f>(1/Data!$B$2)*(Geom!J585-Data!$B$3*Geom!K585)</f>
        <v>-9.0240000000000014E-4</v>
      </c>
      <c r="N585" s="6">
        <f>(1/Data!$B$2)*(Geom!K585-Data!$B$3*Geom!J585)</f>
        <v>2.7072000000000001E-4</v>
      </c>
      <c r="O585" s="6">
        <f>Geom!L585/Data!$B$6</f>
        <v>1.7503200000000001E-3</v>
      </c>
      <c r="P585" s="6">
        <f t="shared" si="39"/>
        <v>3.9852823680000008E-3</v>
      </c>
    </row>
    <row r="586" spans="1:16" x14ac:dyDescent="0.25">
      <c r="A586" s="5">
        <v>23.5</v>
      </c>
      <c r="B586" s="5">
        <v>-3</v>
      </c>
      <c r="C586" s="5">
        <v>0</v>
      </c>
      <c r="D586" s="5">
        <f>(Data!$B$1*Geom!B586/(6*Data!$B$2*Data!$B$4))*(3*(Data!$B$7^2-Geom!A586^2)+(2+Data!$B$3)*(Geom!B586^2-Data!$B$8^2))</f>
        <v>7.1421960000000007E-2</v>
      </c>
      <c r="E586" s="5">
        <f>(Data!$B$1/(6*Data!$B$2*Data!$B$4))*(3*Data!$B$3*Geom!A586*Geom!B586^2+Geom!A586^3-3*Data!$B$7^2*Geom!A586+2*Data!$B$7^3+Data!$B$8^2*(4+5*Data!$B$3)*(Data!$B$7-Geom!A586))</f>
        <v>-0.80738165999999989</v>
      </c>
      <c r="F586" s="5">
        <v>0</v>
      </c>
      <c r="G586" s="5">
        <f t="shared" si="36"/>
        <v>23.571421959999999</v>
      </c>
      <c r="H586" s="5">
        <f t="shared" si="37"/>
        <v>-3.8073816599999999</v>
      </c>
      <c r="I586" s="5">
        <f t="shared" si="38"/>
        <v>0</v>
      </c>
      <c r="J586" s="6">
        <f>-Data!$B$1*Geom!A586*Geom!B586/Data!$B$4</f>
        <v>-2.7072000000000003</v>
      </c>
      <c r="K586" s="6">
        <v>0</v>
      </c>
      <c r="L586" s="6">
        <f>Data!$B$1*(Geom!B586^2-Data!$B$8^2)/(2*Data!$B$4)</f>
        <v>2.8272000000000004</v>
      </c>
      <c r="M586" s="6">
        <f>(1/Data!$B$2)*(Geom!J586-Data!$B$3*Geom!K586)</f>
        <v>-6.7680000000000008E-4</v>
      </c>
      <c r="N586" s="6">
        <f>(1/Data!$B$2)*(Geom!K586-Data!$B$3*Geom!J586)</f>
        <v>2.0304000000000003E-4</v>
      </c>
      <c r="O586" s="6">
        <f>Geom!L586/Data!$B$6</f>
        <v>1.8376800000000004E-3</v>
      </c>
      <c r="P586" s="6">
        <f t="shared" si="39"/>
        <v>3.5138609280000008E-3</v>
      </c>
    </row>
    <row r="587" spans="1:16" x14ac:dyDescent="0.25">
      <c r="A587" s="5">
        <v>23.5</v>
      </c>
      <c r="B587" s="5">
        <v>-2</v>
      </c>
      <c r="C587" s="5">
        <v>0</v>
      </c>
      <c r="D587" s="5">
        <f>(Data!$B$1*Geom!B587/(6*Data!$B$2*Data!$B$4))*(3*(Data!$B$7^2-Geom!A587^2)+(2+Data!$B$3)*(Geom!B587^2-Data!$B$8^2))</f>
        <v>4.7577840000000003E-2</v>
      </c>
      <c r="E587" s="5">
        <f>(Data!$B$1/(6*Data!$B$2*Data!$B$4))*(3*Data!$B$3*Geom!A587*Geom!B587^2+Geom!A587^3-3*Data!$B$7^2*Geom!A587+2*Data!$B$7^3+Data!$B$8^2*(4+5*Data!$B$3)*(Data!$B$7-Geom!A587))</f>
        <v>-0.80721245999999991</v>
      </c>
      <c r="F587" s="5">
        <v>0</v>
      </c>
      <c r="G587" s="5">
        <f t="shared" si="36"/>
        <v>23.547577839999999</v>
      </c>
      <c r="H587" s="5">
        <f t="shared" si="37"/>
        <v>-2.8072124599999997</v>
      </c>
      <c r="I587" s="5">
        <f t="shared" si="38"/>
        <v>0</v>
      </c>
      <c r="J587" s="6">
        <f>-Data!$B$1*Geom!A587*Geom!B587/Data!$B$4</f>
        <v>-1.8048000000000002</v>
      </c>
      <c r="K587" s="6">
        <v>0</v>
      </c>
      <c r="L587" s="6">
        <f>Data!$B$1*(Geom!B587^2-Data!$B$8^2)/(2*Data!$B$4)</f>
        <v>2.9232</v>
      </c>
      <c r="M587" s="6">
        <f>(1/Data!$B$2)*(Geom!J587-Data!$B$3*Geom!K587)</f>
        <v>-4.5120000000000007E-4</v>
      </c>
      <c r="N587" s="6">
        <f>(1/Data!$B$2)*(Geom!K587-Data!$B$3*Geom!J587)</f>
        <v>1.3536000000000001E-4</v>
      </c>
      <c r="O587" s="6">
        <f>Geom!L587/Data!$B$6</f>
        <v>1.9000800000000002E-3</v>
      </c>
      <c r="P587" s="6">
        <f t="shared" si="39"/>
        <v>3.1843198080000004E-3</v>
      </c>
    </row>
    <row r="588" spans="1:16" x14ac:dyDescent="0.25">
      <c r="A588" s="5">
        <v>23.5</v>
      </c>
      <c r="B588" s="5">
        <v>-1</v>
      </c>
      <c r="C588" s="5">
        <v>0</v>
      </c>
      <c r="D588" s="5">
        <f>(Data!$B$1*Geom!B588/(6*Data!$B$2*Data!$B$4))*(3*(Data!$B$7^2-Geom!A588^2)+(2+Data!$B$3)*(Geom!B588^2-Data!$B$8^2))</f>
        <v>2.3777879999999998E-2</v>
      </c>
      <c r="E588" s="5">
        <f>(Data!$B$1/(6*Data!$B$2*Data!$B$4))*(3*Data!$B$3*Geom!A588*Geom!B588^2+Geom!A588^3-3*Data!$B$7^2*Geom!A588+2*Data!$B$7^3+Data!$B$8^2*(4+5*Data!$B$3)*(Data!$B$7-Geom!A588))</f>
        <v>-0.80711094000000005</v>
      </c>
      <c r="F588" s="5">
        <v>0</v>
      </c>
      <c r="G588" s="5">
        <f t="shared" si="36"/>
        <v>23.523777880000001</v>
      </c>
      <c r="H588" s="5">
        <f t="shared" si="37"/>
        <v>-1.8071109400000001</v>
      </c>
      <c r="I588" s="5">
        <f t="shared" si="38"/>
        <v>0</v>
      </c>
      <c r="J588" s="6">
        <f>-Data!$B$1*Geom!A588*Geom!B588/Data!$B$4</f>
        <v>-0.90240000000000009</v>
      </c>
      <c r="K588" s="6">
        <v>0</v>
      </c>
      <c r="L588" s="6">
        <f>Data!$B$1*(Geom!B588^2-Data!$B$8^2)/(2*Data!$B$4)</f>
        <v>2.9808000000000003</v>
      </c>
      <c r="M588" s="6">
        <f>(1/Data!$B$2)*(Geom!J588-Data!$B$3*Geom!K588)</f>
        <v>-2.2560000000000004E-4</v>
      </c>
      <c r="N588" s="6">
        <f>(1/Data!$B$2)*(Geom!K588-Data!$B$3*Geom!J588)</f>
        <v>6.7680000000000003E-5</v>
      </c>
      <c r="O588" s="6">
        <f>Geom!L588/Data!$B$6</f>
        <v>1.9375200000000003E-3</v>
      </c>
      <c r="P588" s="6">
        <f t="shared" si="39"/>
        <v>2.9894705280000011E-3</v>
      </c>
    </row>
    <row r="589" spans="1:16" x14ac:dyDescent="0.25">
      <c r="A589" s="5">
        <v>23.5</v>
      </c>
      <c r="B589" s="5">
        <v>1.8209699999999999E-11</v>
      </c>
      <c r="C589" s="5">
        <v>0</v>
      </c>
      <c r="D589" s="5">
        <f>(Data!$B$1*Geom!B589/(6*Data!$B$2*Data!$B$4))*(3*(Data!$B$7^2-Geom!A589^2)+(2+Data!$B$3)*(Geom!B589^2-Data!$B$8^2))</f>
        <v>-4.3292104973999997E-13</v>
      </c>
      <c r="E589" s="5">
        <f>(Data!$B$1/(6*Data!$B$2*Data!$B$4))*(3*Data!$B$3*Geom!A589*Geom!B589^2+Geom!A589^3-3*Data!$B$7^2*Geom!A589+2*Data!$B$7^3+Data!$B$8^2*(4+5*Data!$B$3)*(Data!$B$7-Geom!A589))</f>
        <v>-0.80707709999999999</v>
      </c>
      <c r="F589" s="5">
        <v>0</v>
      </c>
      <c r="G589" s="5">
        <f t="shared" si="36"/>
        <v>23.499999999999567</v>
      </c>
      <c r="H589" s="5">
        <f t="shared" si="37"/>
        <v>-0.80707709998179034</v>
      </c>
      <c r="I589" s="5">
        <f t="shared" si="38"/>
        <v>0</v>
      </c>
      <c r="J589" s="6">
        <f>-Data!$B$1*Geom!A589*Geom!B589/Data!$B$4</f>
        <v>1.6432433279999998E-11</v>
      </c>
      <c r="K589" s="6">
        <v>0</v>
      </c>
      <c r="L589" s="6">
        <f>Data!$B$1*(Geom!B589^2-Data!$B$8^2)/(2*Data!$B$4)</f>
        <v>3</v>
      </c>
      <c r="M589" s="6">
        <f>(1/Data!$B$2)*(Geom!J589-Data!$B$3*Geom!K589)</f>
        <v>4.1081083199999999E-15</v>
      </c>
      <c r="N589" s="6">
        <f>(1/Data!$B$2)*(Geom!K589-Data!$B$3*Geom!J589)</f>
        <v>-1.2324324959999999E-15</v>
      </c>
      <c r="O589" s="6">
        <f>Geom!L589/Data!$B$6</f>
        <v>1.9500000000000001E-3</v>
      </c>
      <c r="P589" s="6">
        <f t="shared" si="39"/>
        <v>2.9250000000000001E-3</v>
      </c>
    </row>
    <row r="590" spans="1:16" x14ac:dyDescent="0.25">
      <c r="A590" s="5">
        <v>23.5</v>
      </c>
      <c r="B590" s="5">
        <v>1</v>
      </c>
      <c r="C590" s="5">
        <v>0</v>
      </c>
      <c r="D590" s="5">
        <f>(Data!$B$1*Geom!B590/(6*Data!$B$2*Data!$B$4))*(3*(Data!$B$7^2-Geom!A590^2)+(2+Data!$B$3)*(Geom!B590^2-Data!$B$8^2))</f>
        <v>-2.3777879999999998E-2</v>
      </c>
      <c r="E590" s="5">
        <f>(Data!$B$1/(6*Data!$B$2*Data!$B$4))*(3*Data!$B$3*Geom!A590*Geom!B590^2+Geom!A590^3-3*Data!$B$7^2*Geom!A590+2*Data!$B$7^3+Data!$B$8^2*(4+5*Data!$B$3)*(Data!$B$7-Geom!A590))</f>
        <v>-0.80711094000000005</v>
      </c>
      <c r="F590" s="5">
        <v>0</v>
      </c>
      <c r="G590" s="5">
        <f t="shared" si="36"/>
        <v>23.476222119999999</v>
      </c>
      <c r="H590" s="5">
        <f t="shared" si="37"/>
        <v>0.19288905999999995</v>
      </c>
      <c r="I590" s="5">
        <f t="shared" si="38"/>
        <v>0</v>
      </c>
      <c r="J590" s="6">
        <f>-Data!$B$1*Geom!A590*Geom!B590/Data!$B$4</f>
        <v>0.90240000000000009</v>
      </c>
      <c r="K590" s="6">
        <v>0</v>
      </c>
      <c r="L590" s="6">
        <f>Data!$B$1*(Geom!B590^2-Data!$B$8^2)/(2*Data!$B$4)</f>
        <v>2.9808000000000003</v>
      </c>
      <c r="M590" s="6">
        <f>(1/Data!$B$2)*(Geom!J590-Data!$B$3*Geom!K590)</f>
        <v>2.2560000000000004E-4</v>
      </c>
      <c r="N590" s="6">
        <f>(1/Data!$B$2)*(Geom!K590-Data!$B$3*Geom!J590)</f>
        <v>-6.7680000000000003E-5</v>
      </c>
      <c r="O590" s="6">
        <f>Geom!L590/Data!$B$6</f>
        <v>1.9375200000000003E-3</v>
      </c>
      <c r="P590" s="6">
        <f t="shared" si="39"/>
        <v>2.9894705280000011E-3</v>
      </c>
    </row>
    <row r="591" spans="1:16" x14ac:dyDescent="0.25">
      <c r="A591" s="5">
        <v>23.5</v>
      </c>
      <c r="B591" s="5">
        <v>2</v>
      </c>
      <c r="C591" s="5">
        <v>0</v>
      </c>
      <c r="D591" s="5">
        <f>(Data!$B$1*Geom!B591/(6*Data!$B$2*Data!$B$4))*(3*(Data!$B$7^2-Geom!A591^2)+(2+Data!$B$3)*(Geom!B591^2-Data!$B$8^2))</f>
        <v>-4.7577840000000003E-2</v>
      </c>
      <c r="E591" s="5">
        <f>(Data!$B$1/(6*Data!$B$2*Data!$B$4))*(3*Data!$B$3*Geom!A591*Geom!B591^2+Geom!A591^3-3*Data!$B$7^2*Geom!A591+2*Data!$B$7^3+Data!$B$8^2*(4+5*Data!$B$3)*(Data!$B$7-Geom!A591))</f>
        <v>-0.80721245999999991</v>
      </c>
      <c r="F591" s="5">
        <v>0</v>
      </c>
      <c r="G591" s="5">
        <f t="shared" si="36"/>
        <v>23.452422160000001</v>
      </c>
      <c r="H591" s="5">
        <f t="shared" si="37"/>
        <v>1.1927875400000001</v>
      </c>
      <c r="I591" s="5">
        <f t="shared" si="38"/>
        <v>0</v>
      </c>
      <c r="J591" s="6">
        <f>-Data!$B$1*Geom!A591*Geom!B591/Data!$B$4</f>
        <v>1.8048000000000002</v>
      </c>
      <c r="K591" s="6">
        <v>0</v>
      </c>
      <c r="L591" s="6">
        <f>Data!$B$1*(Geom!B591^2-Data!$B$8^2)/(2*Data!$B$4)</f>
        <v>2.9232</v>
      </c>
      <c r="M591" s="6">
        <f>(1/Data!$B$2)*(Geom!J591-Data!$B$3*Geom!K591)</f>
        <v>4.5120000000000007E-4</v>
      </c>
      <c r="N591" s="6">
        <f>(1/Data!$B$2)*(Geom!K591-Data!$B$3*Geom!J591)</f>
        <v>-1.3536000000000001E-4</v>
      </c>
      <c r="O591" s="6">
        <f>Geom!L591/Data!$B$6</f>
        <v>1.9000800000000002E-3</v>
      </c>
      <c r="P591" s="6">
        <f t="shared" si="39"/>
        <v>3.1843198080000004E-3</v>
      </c>
    </row>
    <row r="592" spans="1:16" x14ac:dyDescent="0.25">
      <c r="A592" s="5">
        <v>23.5</v>
      </c>
      <c r="B592" s="5">
        <v>3</v>
      </c>
      <c r="C592" s="5">
        <v>0</v>
      </c>
      <c r="D592" s="5">
        <f>(Data!$B$1*Geom!B592/(6*Data!$B$2*Data!$B$4))*(3*(Data!$B$7^2-Geom!A592^2)+(2+Data!$B$3)*(Geom!B592^2-Data!$B$8^2))</f>
        <v>-7.1421960000000007E-2</v>
      </c>
      <c r="E592" s="5">
        <f>(Data!$B$1/(6*Data!$B$2*Data!$B$4))*(3*Data!$B$3*Geom!A592*Geom!B592^2+Geom!A592^3-3*Data!$B$7^2*Geom!A592+2*Data!$B$7^3+Data!$B$8^2*(4+5*Data!$B$3)*(Data!$B$7-Geom!A592))</f>
        <v>-0.80738165999999989</v>
      </c>
      <c r="F592" s="5">
        <v>0</v>
      </c>
      <c r="G592" s="5">
        <f t="shared" si="36"/>
        <v>23.428578040000001</v>
      </c>
      <c r="H592" s="5">
        <f t="shared" si="37"/>
        <v>2.1926183400000001</v>
      </c>
      <c r="I592" s="5">
        <f t="shared" si="38"/>
        <v>0</v>
      </c>
      <c r="J592" s="6">
        <f>-Data!$B$1*Geom!A592*Geom!B592/Data!$B$4</f>
        <v>2.7072000000000003</v>
      </c>
      <c r="K592" s="6">
        <v>0</v>
      </c>
      <c r="L592" s="6">
        <f>Data!$B$1*(Geom!B592^2-Data!$B$8^2)/(2*Data!$B$4)</f>
        <v>2.8272000000000004</v>
      </c>
      <c r="M592" s="6">
        <f>(1/Data!$B$2)*(Geom!J592-Data!$B$3*Geom!K592)</f>
        <v>6.7680000000000008E-4</v>
      </c>
      <c r="N592" s="6">
        <f>(1/Data!$B$2)*(Geom!K592-Data!$B$3*Geom!J592)</f>
        <v>-2.0304000000000003E-4</v>
      </c>
      <c r="O592" s="6">
        <f>Geom!L592/Data!$B$6</f>
        <v>1.8376800000000004E-3</v>
      </c>
      <c r="P592" s="6">
        <f t="shared" si="39"/>
        <v>3.5138609280000008E-3</v>
      </c>
    </row>
    <row r="593" spans="1:16" x14ac:dyDescent="0.25">
      <c r="A593" s="5">
        <v>23.5</v>
      </c>
      <c r="B593" s="5">
        <v>4</v>
      </c>
      <c r="C593" s="5">
        <v>0</v>
      </c>
      <c r="D593" s="5">
        <f>(Data!$B$1*Geom!B593/(6*Data!$B$2*Data!$B$4))*(3*(Data!$B$7^2-Geom!A593^2)+(2+Data!$B$3)*(Geom!B593^2-Data!$B$8^2))</f>
        <v>-9.5332319999999984E-2</v>
      </c>
      <c r="E593" s="5">
        <f>(Data!$B$1/(6*Data!$B$2*Data!$B$4))*(3*Data!$B$3*Geom!A593*Geom!B593^2+Geom!A593^3-3*Data!$B$7^2*Geom!A593+2*Data!$B$7^3+Data!$B$8^2*(4+5*Data!$B$3)*(Data!$B$7-Geom!A593))</f>
        <v>-0.80761854</v>
      </c>
      <c r="F593" s="5">
        <v>0</v>
      </c>
      <c r="G593" s="5">
        <f t="shared" si="36"/>
        <v>23.404667679999999</v>
      </c>
      <c r="H593" s="5">
        <f t="shared" si="37"/>
        <v>3.19238146</v>
      </c>
      <c r="I593" s="5">
        <f t="shared" si="38"/>
        <v>0</v>
      </c>
      <c r="J593" s="6">
        <f>-Data!$B$1*Geom!A593*Geom!B593/Data!$B$4</f>
        <v>3.6096000000000004</v>
      </c>
      <c r="K593" s="6">
        <v>0</v>
      </c>
      <c r="L593" s="6">
        <f>Data!$B$1*(Geom!B593^2-Data!$B$8^2)/(2*Data!$B$4)</f>
        <v>2.6928000000000001</v>
      </c>
      <c r="M593" s="6">
        <f>(1/Data!$B$2)*(Geom!J593-Data!$B$3*Geom!K593)</f>
        <v>9.0240000000000014E-4</v>
      </c>
      <c r="N593" s="6">
        <f>(1/Data!$B$2)*(Geom!K593-Data!$B$3*Geom!J593)</f>
        <v>-2.7072000000000001E-4</v>
      </c>
      <c r="O593" s="6">
        <f>Geom!L593/Data!$B$6</f>
        <v>1.7503200000000001E-3</v>
      </c>
      <c r="P593" s="6">
        <f t="shared" si="39"/>
        <v>3.9852823680000008E-3</v>
      </c>
    </row>
    <row r="594" spans="1:16" x14ac:dyDescent="0.25">
      <c r="A594" s="5">
        <v>23.5</v>
      </c>
      <c r="B594" s="5">
        <v>5</v>
      </c>
      <c r="C594" s="5">
        <v>0</v>
      </c>
      <c r="D594" s="5">
        <f>(Data!$B$1*Geom!B594/(6*Data!$B$2*Data!$B$4))*(3*(Data!$B$7^2-Geom!A594^2)+(2+Data!$B$3)*(Geom!B594^2-Data!$B$8^2))</f>
        <v>-0.11933099999999999</v>
      </c>
      <c r="E594" s="5">
        <f>(Data!$B$1/(6*Data!$B$2*Data!$B$4))*(3*Data!$B$3*Geom!A594*Geom!B594^2+Geom!A594^3-3*Data!$B$7^2*Geom!A594+2*Data!$B$7^3+Data!$B$8^2*(4+5*Data!$B$3)*(Data!$B$7-Geom!A594))</f>
        <v>-0.80792310000000001</v>
      </c>
      <c r="F594" s="5">
        <v>0</v>
      </c>
      <c r="G594" s="5">
        <f t="shared" si="36"/>
        <v>23.380669000000001</v>
      </c>
      <c r="H594" s="5">
        <f t="shared" si="37"/>
        <v>4.1920769</v>
      </c>
      <c r="I594" s="5">
        <f t="shared" si="38"/>
        <v>0</v>
      </c>
      <c r="J594" s="6">
        <f>-Data!$B$1*Geom!A594*Geom!B594/Data!$B$4</f>
        <v>4.5120000000000005</v>
      </c>
      <c r="K594" s="6">
        <v>0</v>
      </c>
      <c r="L594" s="6">
        <f>Data!$B$1*(Geom!B594^2-Data!$B$8^2)/(2*Data!$B$4)</f>
        <v>2.52</v>
      </c>
      <c r="M594" s="6">
        <f>(1/Data!$B$2)*(Geom!J594-Data!$B$3*Geom!K594)</f>
        <v>1.1280000000000001E-3</v>
      </c>
      <c r="N594" s="6">
        <f>(1/Data!$B$2)*(Geom!K594-Data!$B$3*Geom!J594)</f>
        <v>-3.3840000000000004E-4</v>
      </c>
      <c r="O594" s="6">
        <f>Geom!L594/Data!$B$6</f>
        <v>1.6380000000000001E-3</v>
      </c>
      <c r="P594" s="6">
        <f t="shared" si="39"/>
        <v>4.6086480000000008E-3</v>
      </c>
    </row>
    <row r="595" spans="1:16" x14ac:dyDescent="0.25">
      <c r="A595" s="5">
        <v>23.5</v>
      </c>
      <c r="B595" s="5">
        <v>6</v>
      </c>
      <c r="C595" s="5">
        <v>0</v>
      </c>
      <c r="D595" s="5">
        <f>(Data!$B$1*Geom!B595/(6*Data!$B$2*Data!$B$4))*(3*(Data!$B$7^2-Geom!A595^2)+(2+Data!$B$3)*(Geom!B595^2-Data!$B$8^2))</f>
        <v>-0.14344008</v>
      </c>
      <c r="E595" s="5">
        <f>(Data!$B$1/(6*Data!$B$2*Data!$B$4))*(3*Data!$B$3*Geom!A595*Geom!B595^2+Geom!A595^3-3*Data!$B$7^2*Geom!A595+2*Data!$B$7^3+Data!$B$8^2*(4+5*Data!$B$3)*(Data!$B$7-Geom!A595))</f>
        <v>-0.80829534000000003</v>
      </c>
      <c r="F595" s="5">
        <v>0</v>
      </c>
      <c r="G595" s="5">
        <f t="shared" si="36"/>
        <v>23.356559919999999</v>
      </c>
      <c r="H595" s="5">
        <f t="shared" si="37"/>
        <v>5.1917046600000001</v>
      </c>
      <c r="I595" s="5">
        <f t="shared" si="38"/>
        <v>0</v>
      </c>
      <c r="J595" s="6">
        <f>-Data!$B$1*Geom!A595*Geom!B595/Data!$B$4</f>
        <v>5.4144000000000005</v>
      </c>
      <c r="K595" s="6">
        <v>0</v>
      </c>
      <c r="L595" s="6">
        <f>Data!$B$1*(Geom!B595^2-Data!$B$8^2)/(2*Data!$B$4)</f>
        <v>2.3088000000000002</v>
      </c>
      <c r="M595" s="6">
        <f>(1/Data!$B$2)*(Geom!J595-Data!$B$3*Geom!K595)</f>
        <v>1.3536000000000002E-3</v>
      </c>
      <c r="N595" s="6">
        <f>(1/Data!$B$2)*(Geom!K595-Data!$B$3*Geom!J595)</f>
        <v>-4.0608000000000007E-4</v>
      </c>
      <c r="O595" s="6">
        <f>Geom!L595/Data!$B$6</f>
        <v>1.5007200000000003E-3</v>
      </c>
      <c r="P595" s="6">
        <f t="shared" si="39"/>
        <v>5.3968970880000008E-3</v>
      </c>
    </row>
    <row r="596" spans="1:16" x14ac:dyDescent="0.25">
      <c r="A596" s="5">
        <v>23.5</v>
      </c>
      <c r="B596" s="5">
        <v>7</v>
      </c>
      <c r="C596" s="5">
        <v>0</v>
      </c>
      <c r="D596" s="5">
        <f>(Data!$B$1*Geom!B596/(6*Data!$B$2*Data!$B$4))*(3*(Data!$B$7^2-Geom!A596^2)+(2+Data!$B$3)*(Geom!B596^2-Data!$B$8^2))</f>
        <v>-0.16768163999999999</v>
      </c>
      <c r="E596" s="5">
        <f>(Data!$B$1/(6*Data!$B$2*Data!$B$4))*(3*Data!$B$3*Geom!A596*Geom!B596^2+Geom!A596^3-3*Data!$B$7^2*Geom!A596+2*Data!$B$7^3+Data!$B$8^2*(4+5*Data!$B$3)*(Data!$B$7-Geom!A596))</f>
        <v>-0.80873525999999996</v>
      </c>
      <c r="F596" s="5">
        <v>0</v>
      </c>
      <c r="G596" s="5">
        <f t="shared" si="36"/>
        <v>23.332318359999999</v>
      </c>
      <c r="H596" s="5">
        <f t="shared" si="37"/>
        <v>6.1912647400000003</v>
      </c>
      <c r="I596" s="5">
        <f t="shared" si="38"/>
        <v>0</v>
      </c>
      <c r="J596" s="6">
        <f>-Data!$B$1*Geom!A596*Geom!B596/Data!$B$4</f>
        <v>6.3168000000000006</v>
      </c>
      <c r="K596" s="6">
        <v>0</v>
      </c>
      <c r="L596" s="6">
        <f>Data!$B$1*(Geom!B596^2-Data!$B$8^2)/(2*Data!$B$4)</f>
        <v>2.0592000000000001</v>
      </c>
      <c r="M596" s="6">
        <f>(1/Data!$B$2)*(Geom!J596-Data!$B$3*Geom!K596)</f>
        <v>1.5792000000000002E-3</v>
      </c>
      <c r="N596" s="6">
        <f>(1/Data!$B$2)*(Geom!K596-Data!$B$3*Geom!J596)</f>
        <v>-4.7376000000000004E-4</v>
      </c>
      <c r="O596" s="6">
        <f>Geom!L596/Data!$B$6</f>
        <v>1.3384800000000002E-3</v>
      </c>
      <c r="P596" s="6">
        <f t="shared" si="39"/>
        <v>6.3658442880000013E-3</v>
      </c>
    </row>
    <row r="597" spans="1:16" x14ac:dyDescent="0.25">
      <c r="A597" s="5">
        <v>23.5</v>
      </c>
      <c r="B597" s="5">
        <v>8</v>
      </c>
      <c r="C597" s="5">
        <v>0</v>
      </c>
      <c r="D597" s="5">
        <f>(Data!$B$1*Geom!B597/(6*Data!$B$2*Data!$B$4))*(3*(Data!$B$7^2-Geom!A597^2)+(2+Data!$B$3)*(Geom!B597^2-Data!$B$8^2))</f>
        <v>-0.19207776000000001</v>
      </c>
      <c r="E597" s="5">
        <f>(Data!$B$1/(6*Data!$B$2*Data!$B$4))*(3*Data!$B$3*Geom!A597*Geom!B597^2+Geom!A597^3-3*Data!$B$7^2*Geom!A597+2*Data!$B$7^3+Data!$B$8^2*(4+5*Data!$B$3)*(Data!$B$7-Geom!A597))</f>
        <v>-0.8092428599999999</v>
      </c>
      <c r="F597" s="5">
        <v>0</v>
      </c>
      <c r="G597" s="5">
        <f t="shared" si="36"/>
        <v>23.30792224</v>
      </c>
      <c r="H597" s="5">
        <f t="shared" si="37"/>
        <v>7.1907571400000005</v>
      </c>
      <c r="I597" s="5">
        <f t="shared" si="38"/>
        <v>0</v>
      </c>
      <c r="J597" s="6">
        <f>-Data!$B$1*Geom!A597*Geom!B597/Data!$B$4</f>
        <v>7.2192000000000007</v>
      </c>
      <c r="K597" s="6">
        <v>0</v>
      </c>
      <c r="L597" s="6">
        <f>Data!$B$1*(Geom!B597^2-Data!$B$8^2)/(2*Data!$B$4)</f>
        <v>1.7712000000000001</v>
      </c>
      <c r="M597" s="6">
        <f>(1/Data!$B$2)*(Geom!J597-Data!$B$3*Geom!K597)</f>
        <v>1.8048000000000003E-3</v>
      </c>
      <c r="N597" s="6">
        <f>(1/Data!$B$2)*(Geom!K597-Data!$B$3*Geom!J597)</f>
        <v>-5.4144000000000002E-4</v>
      </c>
      <c r="O597" s="6">
        <f>Geom!L597/Data!$B$6</f>
        <v>1.1512800000000002E-3</v>
      </c>
      <c r="P597" s="6">
        <f t="shared" si="39"/>
        <v>7.534179648000002E-3</v>
      </c>
    </row>
    <row r="598" spans="1:16" x14ac:dyDescent="0.25">
      <c r="A598" s="5">
        <v>23.5</v>
      </c>
      <c r="B598" s="5">
        <v>9</v>
      </c>
      <c r="C598" s="5">
        <v>0</v>
      </c>
      <c r="D598" s="5">
        <f>(Data!$B$1*Geom!B598/(6*Data!$B$2*Data!$B$4))*(3*(Data!$B$7^2-Geom!A598^2)+(2+Data!$B$3)*(Geom!B598^2-Data!$B$8^2))</f>
        <v>-0.21665051999999999</v>
      </c>
      <c r="E598" s="5">
        <f>(Data!$B$1/(6*Data!$B$2*Data!$B$4))*(3*Data!$B$3*Geom!A598*Geom!B598^2+Geom!A598^3-3*Data!$B$7^2*Geom!A598+2*Data!$B$7^3+Data!$B$8^2*(4+5*Data!$B$3)*(Data!$B$7-Geom!A598))</f>
        <v>-0.80981813999999996</v>
      </c>
      <c r="F598" s="5">
        <v>0</v>
      </c>
      <c r="G598" s="5">
        <f t="shared" si="36"/>
        <v>23.283349479999998</v>
      </c>
      <c r="H598" s="5">
        <f t="shared" si="37"/>
        <v>8.1901818599999991</v>
      </c>
      <c r="I598" s="5">
        <f t="shared" si="38"/>
        <v>0</v>
      </c>
      <c r="J598" s="6">
        <f>-Data!$B$1*Geom!A598*Geom!B598/Data!$B$4</f>
        <v>8.1216000000000008</v>
      </c>
      <c r="K598" s="6">
        <v>0</v>
      </c>
      <c r="L598" s="6">
        <f>Data!$B$1*(Geom!B598^2-Data!$B$8^2)/(2*Data!$B$4)</f>
        <v>1.4448000000000001</v>
      </c>
      <c r="M598" s="6">
        <f>(1/Data!$B$2)*(Geom!J598-Data!$B$3*Geom!K598)</f>
        <v>2.0304000000000003E-3</v>
      </c>
      <c r="N598" s="6">
        <f>(1/Data!$B$2)*(Geom!K598-Data!$B$3*Geom!J598)</f>
        <v>-6.0912E-4</v>
      </c>
      <c r="O598" s="6">
        <f>Geom!L598/Data!$B$6</f>
        <v>9.391200000000001E-4</v>
      </c>
      <c r="P598" s="6">
        <f t="shared" si="39"/>
        <v>8.9234686080000014E-3</v>
      </c>
    </row>
    <row r="599" spans="1:16" x14ac:dyDescent="0.25">
      <c r="A599" s="5">
        <v>23.5</v>
      </c>
      <c r="B599" s="5">
        <v>10</v>
      </c>
      <c r="C599" s="5">
        <v>0</v>
      </c>
      <c r="D599" s="5">
        <f>(Data!$B$1*Geom!B599/(6*Data!$B$2*Data!$B$4))*(3*(Data!$B$7^2-Geom!A599^2)+(2+Data!$B$3)*(Geom!B599^2-Data!$B$8^2))</f>
        <v>-0.241422</v>
      </c>
      <c r="E599" s="5">
        <f>(Data!$B$1/(6*Data!$B$2*Data!$B$4))*(3*Data!$B$3*Geom!A599*Geom!B599^2+Geom!A599^3-3*Data!$B$7^2*Geom!A599+2*Data!$B$7^3+Data!$B$8^2*(4+5*Data!$B$3)*(Data!$B$7-Geom!A599))</f>
        <v>-0.81046109999999993</v>
      </c>
      <c r="F599" s="5">
        <v>0</v>
      </c>
      <c r="G599" s="5">
        <f t="shared" si="36"/>
        <v>23.258578</v>
      </c>
      <c r="H599" s="5">
        <f t="shared" si="37"/>
        <v>9.1895389000000005</v>
      </c>
      <c r="I599" s="5">
        <f t="shared" si="38"/>
        <v>0</v>
      </c>
      <c r="J599" s="6">
        <f>-Data!$B$1*Geom!A599*Geom!B599/Data!$B$4</f>
        <v>9.0240000000000009</v>
      </c>
      <c r="K599" s="6">
        <v>0</v>
      </c>
      <c r="L599" s="6">
        <f>Data!$B$1*(Geom!B599^2-Data!$B$8^2)/(2*Data!$B$4)</f>
        <v>1.08</v>
      </c>
      <c r="M599" s="6">
        <f>(1/Data!$B$2)*(Geom!J599-Data!$B$3*Geom!K599)</f>
        <v>2.2560000000000002E-3</v>
      </c>
      <c r="N599" s="6">
        <f>(1/Data!$B$2)*(Geom!K599-Data!$B$3*Geom!J599)</f>
        <v>-6.7680000000000008E-4</v>
      </c>
      <c r="O599" s="6">
        <f>Geom!L599/Data!$B$6</f>
        <v>7.0200000000000015E-4</v>
      </c>
      <c r="P599" s="6">
        <f t="shared" si="39"/>
        <v>1.0558152000000003E-2</v>
      </c>
    </row>
    <row r="600" spans="1:16" x14ac:dyDescent="0.25">
      <c r="A600" s="5">
        <v>23.5</v>
      </c>
      <c r="B600" s="5">
        <v>11</v>
      </c>
      <c r="C600" s="5">
        <v>0</v>
      </c>
      <c r="D600" s="5">
        <f>(Data!$B$1*Geom!B600/(6*Data!$B$2*Data!$B$4))*(3*(Data!$B$7^2-Geom!A600^2)+(2+Data!$B$3)*(Geom!B600^2-Data!$B$8^2))</f>
        <v>-0.26641428</v>
      </c>
      <c r="E600" s="5">
        <f>(Data!$B$1/(6*Data!$B$2*Data!$B$4))*(3*Data!$B$3*Geom!A600*Geom!B600^2+Geom!A600^3-3*Data!$B$7^2*Geom!A600+2*Data!$B$7^3+Data!$B$8^2*(4+5*Data!$B$3)*(Data!$B$7-Geom!A600))</f>
        <v>-0.81117174000000003</v>
      </c>
      <c r="F600" s="5">
        <v>0</v>
      </c>
      <c r="G600" s="5">
        <f t="shared" si="36"/>
        <v>23.233585720000001</v>
      </c>
      <c r="H600" s="5">
        <f t="shared" si="37"/>
        <v>10.188828259999999</v>
      </c>
      <c r="I600" s="5">
        <f t="shared" si="38"/>
        <v>0</v>
      </c>
      <c r="J600" s="6">
        <f>-Data!$B$1*Geom!A600*Geom!B600/Data!$B$4</f>
        <v>9.926400000000001</v>
      </c>
      <c r="K600" s="6">
        <v>0</v>
      </c>
      <c r="L600" s="6">
        <f>Data!$B$1*(Geom!B600^2-Data!$B$8^2)/(2*Data!$B$4)</f>
        <v>0.67680000000000007</v>
      </c>
      <c r="M600" s="6">
        <f>(1/Data!$B$2)*(Geom!J600-Data!$B$3*Geom!K600)</f>
        <v>2.4816000000000005E-3</v>
      </c>
      <c r="N600" s="6">
        <f>(1/Data!$B$2)*(Geom!K600-Data!$B$3*Geom!J600)</f>
        <v>-7.4448000000000005E-4</v>
      </c>
      <c r="O600" s="6">
        <f>Geom!L600/Data!$B$6</f>
        <v>4.3992000000000006E-4</v>
      </c>
      <c r="P600" s="6">
        <f t="shared" si="39"/>
        <v>1.2465546048000003E-2</v>
      </c>
    </row>
    <row r="601" spans="1:16" x14ac:dyDescent="0.25">
      <c r="A601" s="5">
        <v>23.5</v>
      </c>
      <c r="B601" s="5">
        <v>12</v>
      </c>
      <c r="C601" s="5">
        <v>0</v>
      </c>
      <c r="D601" s="5">
        <f>(Data!$B$1*Geom!B601/(6*Data!$B$2*Data!$B$4))*(3*(Data!$B$7^2-Geom!A601^2)+(2+Data!$B$3)*(Geom!B601^2-Data!$B$8^2))</f>
        <v>-0.29164943999999998</v>
      </c>
      <c r="E601" s="5">
        <f>(Data!$B$1/(6*Data!$B$2*Data!$B$4))*(3*Data!$B$3*Geom!A601*Geom!B601^2+Geom!A601^3-3*Data!$B$7^2*Geom!A601+2*Data!$B$7^3+Data!$B$8^2*(4+5*Data!$B$3)*(Data!$B$7-Geom!A601))</f>
        <v>-0.81195005999999992</v>
      </c>
      <c r="F601" s="5">
        <v>0</v>
      </c>
      <c r="G601" s="5">
        <f t="shared" si="36"/>
        <v>23.20835056</v>
      </c>
      <c r="H601" s="5">
        <f t="shared" si="37"/>
        <v>11.188049940000001</v>
      </c>
      <c r="I601" s="5">
        <f t="shared" si="38"/>
        <v>0</v>
      </c>
      <c r="J601" s="6">
        <f>-Data!$B$1*Geom!A601*Geom!B601/Data!$B$4</f>
        <v>10.828800000000001</v>
      </c>
      <c r="K601" s="6">
        <v>0</v>
      </c>
      <c r="L601" s="6">
        <f>Data!$B$1*(Geom!B601^2-Data!$B$8^2)/(2*Data!$B$4)</f>
        <v>0.23520000000000002</v>
      </c>
      <c r="M601" s="6">
        <f>(1/Data!$B$2)*(Geom!J601-Data!$B$3*Geom!K601)</f>
        <v>2.7072000000000003E-3</v>
      </c>
      <c r="N601" s="6">
        <f>(1/Data!$B$2)*(Geom!K601-Data!$B$3*Geom!J601)</f>
        <v>-8.1216000000000014E-4</v>
      </c>
      <c r="O601" s="6">
        <f>Geom!L601/Data!$B$6</f>
        <v>1.5288000000000001E-4</v>
      </c>
      <c r="P601" s="6">
        <f t="shared" si="39"/>
        <v>1.4675842368000003E-2</v>
      </c>
    </row>
    <row r="602" spans="1:16" x14ac:dyDescent="0.25">
      <c r="A602" s="5">
        <v>24.5</v>
      </c>
      <c r="B602" s="5">
        <v>-12</v>
      </c>
      <c r="C602" s="5">
        <v>0</v>
      </c>
      <c r="D602" s="5">
        <f>(Data!$B$1*Geom!B602/(6*Data!$B$2*Data!$B$4))*(3*(Data!$B$7^2-Geom!A602^2)+(2+Data!$B$3)*(Geom!B602^2-Data!$B$8^2))</f>
        <v>0.28888464000000003</v>
      </c>
      <c r="E602" s="5">
        <f>(Data!$B$1/(6*Data!$B$2*Data!$B$4))*(3*Data!$B$3*Geom!A602*Geom!B602^2+Geom!A602^3-3*Data!$B$7^2*Geom!A602+2*Data!$B$7^3+Data!$B$8^2*(4+5*Data!$B$3)*(Data!$B$7-Geom!A602))</f>
        <v>-0.78654762</v>
      </c>
      <c r="F602" s="5">
        <v>0</v>
      </c>
      <c r="G602" s="5">
        <f t="shared" si="36"/>
        <v>24.788884639999999</v>
      </c>
      <c r="H602" s="5">
        <f t="shared" si="37"/>
        <v>-12.78654762</v>
      </c>
      <c r="I602" s="5">
        <f t="shared" si="38"/>
        <v>0</v>
      </c>
      <c r="J602" s="6">
        <f>-Data!$B$1*Geom!A602*Geom!B602/Data!$B$4</f>
        <v>-11.2896</v>
      </c>
      <c r="K602" s="6">
        <v>0</v>
      </c>
      <c r="L602" s="6">
        <f>Data!$B$1*(Geom!B602^2-Data!$B$8^2)/(2*Data!$B$4)</f>
        <v>0.23520000000000002</v>
      </c>
      <c r="M602" s="6">
        <f>(1/Data!$B$2)*(Geom!J602-Data!$B$3*Geom!K602)</f>
        <v>-2.8224000000000001E-3</v>
      </c>
      <c r="N602" s="6">
        <f>(1/Data!$B$2)*(Geom!K602-Data!$B$3*Geom!J602)</f>
        <v>8.4672000000000002E-4</v>
      </c>
      <c r="O602" s="6">
        <f>Geom!L602/Data!$B$6</f>
        <v>1.5288000000000001E-4</v>
      </c>
      <c r="P602" s="6">
        <f t="shared" si="39"/>
        <v>1.5949862208000001E-2</v>
      </c>
    </row>
    <row r="603" spans="1:16" x14ac:dyDescent="0.25">
      <c r="A603" s="5">
        <v>24.5</v>
      </c>
      <c r="B603" s="5">
        <v>-11</v>
      </c>
      <c r="C603" s="5">
        <v>0</v>
      </c>
      <c r="D603" s="5">
        <f>(Data!$B$1*Geom!B603/(6*Data!$B$2*Data!$B$4))*(3*(Data!$B$7^2-Geom!A603^2)+(2+Data!$B$3)*(Geom!B603^2-Data!$B$8^2))</f>
        <v>0.26387988000000001</v>
      </c>
      <c r="E603" s="5">
        <f>(Data!$B$1/(6*Data!$B$2*Data!$B$4))*(3*Data!$B$3*Geom!A603*Geom!B603^2+Geom!A603^3-3*Data!$B$7^2*Geom!A603+2*Data!$B$7^3+Data!$B$8^2*(4+5*Data!$B$3)*(Data!$B$7-Geom!A603))</f>
        <v>-0.7857361799999999</v>
      </c>
      <c r="F603" s="5">
        <v>0</v>
      </c>
      <c r="G603" s="5">
        <f t="shared" si="36"/>
        <v>24.763879880000001</v>
      </c>
      <c r="H603" s="5">
        <f t="shared" si="37"/>
        <v>-11.785736180000001</v>
      </c>
      <c r="I603" s="5">
        <f t="shared" si="38"/>
        <v>0</v>
      </c>
      <c r="J603" s="6">
        <f>-Data!$B$1*Geom!A603*Geom!B603/Data!$B$4</f>
        <v>-10.348800000000001</v>
      </c>
      <c r="K603" s="6">
        <v>0</v>
      </c>
      <c r="L603" s="6">
        <f>Data!$B$1*(Geom!B603^2-Data!$B$8^2)/(2*Data!$B$4)</f>
        <v>0.67680000000000007</v>
      </c>
      <c r="M603" s="6">
        <f>(1/Data!$B$2)*(Geom!J603-Data!$B$3*Geom!K603)</f>
        <v>-2.5872000000000004E-3</v>
      </c>
      <c r="N603" s="6">
        <f>(1/Data!$B$2)*(Geom!K603-Data!$B$3*Geom!J603)</f>
        <v>7.7616000000000013E-4</v>
      </c>
      <c r="O603" s="6">
        <f>Geom!L603/Data!$B$6</f>
        <v>4.3992000000000006E-4</v>
      </c>
      <c r="P603" s="6">
        <f t="shared" si="39"/>
        <v>1.3536076608000002E-2</v>
      </c>
    </row>
    <row r="604" spans="1:16" x14ac:dyDescent="0.25">
      <c r="A604" s="5">
        <v>24.5</v>
      </c>
      <c r="B604" s="5">
        <v>-10</v>
      </c>
      <c r="C604" s="5">
        <v>0</v>
      </c>
      <c r="D604" s="5">
        <f>(Data!$B$1*Geom!B604/(6*Data!$B$2*Data!$B$4))*(3*(Data!$B$7^2-Geom!A604^2)+(2+Data!$B$3)*(Geom!B604^2-Data!$B$8^2))</f>
        <v>0.239118</v>
      </c>
      <c r="E604" s="5">
        <f>(Data!$B$1/(6*Data!$B$2*Data!$B$4))*(3*Data!$B$3*Geom!A604*Geom!B604^2+Geom!A604^3-3*Data!$B$7^2*Geom!A604+2*Data!$B$7^3+Data!$B$8^2*(4+5*Data!$B$3)*(Data!$B$7-Geom!A604))</f>
        <v>-0.78499529999999995</v>
      </c>
      <c r="F604" s="5">
        <v>0</v>
      </c>
      <c r="G604" s="5">
        <f t="shared" si="36"/>
        <v>24.739118000000001</v>
      </c>
      <c r="H604" s="5">
        <f t="shared" si="37"/>
        <v>-10.7849953</v>
      </c>
      <c r="I604" s="5">
        <f t="shared" si="38"/>
        <v>0</v>
      </c>
      <c r="J604" s="6">
        <f>-Data!$B$1*Geom!A604*Geom!B604/Data!$B$4</f>
        <v>-9.4080000000000013</v>
      </c>
      <c r="K604" s="6">
        <v>0</v>
      </c>
      <c r="L604" s="6">
        <f>Data!$B$1*(Geom!B604^2-Data!$B$8^2)/(2*Data!$B$4)</f>
        <v>1.08</v>
      </c>
      <c r="M604" s="6">
        <f>(1/Data!$B$2)*(Geom!J604-Data!$B$3*Geom!K604)</f>
        <v>-2.3520000000000004E-3</v>
      </c>
      <c r="N604" s="6">
        <f>(1/Data!$B$2)*(Geom!K604-Data!$B$3*Geom!J604)</f>
        <v>7.0560000000000013E-4</v>
      </c>
      <c r="O604" s="6">
        <f>Geom!L604/Data!$B$6</f>
        <v>7.0200000000000015E-4</v>
      </c>
      <c r="P604" s="6">
        <f t="shared" si="39"/>
        <v>1.1442888000000003E-2</v>
      </c>
    </row>
    <row r="605" spans="1:16" x14ac:dyDescent="0.25">
      <c r="A605" s="5">
        <v>24.5</v>
      </c>
      <c r="B605" s="5">
        <v>-9</v>
      </c>
      <c r="C605" s="5">
        <v>0</v>
      </c>
      <c r="D605" s="5">
        <f>(Data!$B$1*Geom!B605/(6*Data!$B$2*Data!$B$4))*(3*(Data!$B$7^2-Geom!A605^2)+(2+Data!$B$3)*(Geom!B605^2-Data!$B$8^2))</f>
        <v>0.21457691999999998</v>
      </c>
      <c r="E605" s="5">
        <f>(Data!$B$1/(6*Data!$B$2*Data!$B$4))*(3*Data!$B$3*Geom!A605*Geom!B605^2+Geom!A605^3-3*Data!$B$7^2*Geom!A605+2*Data!$B$7^3+Data!$B$8^2*(4+5*Data!$B$3)*(Data!$B$7-Geom!A605))</f>
        <v>-0.78432497999999995</v>
      </c>
      <c r="F605" s="5">
        <v>0</v>
      </c>
      <c r="G605" s="5">
        <f t="shared" si="36"/>
        <v>24.714576919999999</v>
      </c>
      <c r="H605" s="5">
        <f t="shared" si="37"/>
        <v>-9.7843249799999992</v>
      </c>
      <c r="I605" s="5">
        <f t="shared" si="38"/>
        <v>0</v>
      </c>
      <c r="J605" s="6">
        <f>-Data!$B$1*Geom!A605*Geom!B605/Data!$B$4</f>
        <v>-8.4672000000000001</v>
      </c>
      <c r="K605" s="6">
        <v>0</v>
      </c>
      <c r="L605" s="6">
        <f>Data!$B$1*(Geom!B605^2-Data!$B$8^2)/(2*Data!$B$4)</f>
        <v>1.4448000000000001</v>
      </c>
      <c r="M605" s="6">
        <f>(1/Data!$B$2)*(Geom!J605-Data!$B$3*Geom!K605)</f>
        <v>-2.1167999999999998E-3</v>
      </c>
      <c r="N605" s="6">
        <f>(1/Data!$B$2)*(Geom!K605-Data!$B$3*Geom!J605)</f>
        <v>6.3503999999999991E-4</v>
      </c>
      <c r="O605" s="6">
        <f>Geom!L605/Data!$B$6</f>
        <v>9.391200000000001E-4</v>
      </c>
      <c r="P605" s="6">
        <f t="shared" si="39"/>
        <v>9.6401047679999987E-3</v>
      </c>
    </row>
    <row r="606" spans="1:16" x14ac:dyDescent="0.25">
      <c r="A606" s="5">
        <v>24.5</v>
      </c>
      <c r="B606" s="5">
        <v>-8</v>
      </c>
      <c r="C606" s="5">
        <v>0</v>
      </c>
      <c r="D606" s="5">
        <f>(Data!$B$1*Geom!B606/(6*Data!$B$2*Data!$B$4))*(3*(Data!$B$7^2-Geom!A606^2)+(2+Data!$B$3)*(Geom!B606^2-Data!$B$8^2))</f>
        <v>0.19023456</v>
      </c>
      <c r="E606" s="5">
        <f>(Data!$B$1/(6*Data!$B$2*Data!$B$4))*(3*Data!$B$3*Geom!A606*Geom!B606^2+Geom!A606^3-3*Data!$B$7^2*Geom!A606+2*Data!$B$7^3+Data!$B$8^2*(4+5*Data!$B$3)*(Data!$B$7-Geom!A606))</f>
        <v>-0.78372522</v>
      </c>
      <c r="F606" s="5">
        <v>0</v>
      </c>
      <c r="G606" s="5">
        <f t="shared" si="36"/>
        <v>24.69023456</v>
      </c>
      <c r="H606" s="5">
        <f t="shared" si="37"/>
        <v>-8.7837252200000009</v>
      </c>
      <c r="I606" s="5">
        <f t="shared" si="38"/>
        <v>0</v>
      </c>
      <c r="J606" s="6">
        <f>-Data!$B$1*Geom!A606*Geom!B606/Data!$B$4</f>
        <v>-7.5264000000000006</v>
      </c>
      <c r="K606" s="6">
        <v>0</v>
      </c>
      <c r="L606" s="6">
        <f>Data!$B$1*(Geom!B606^2-Data!$B$8^2)/(2*Data!$B$4)</f>
        <v>1.7712000000000001</v>
      </c>
      <c r="M606" s="6">
        <f>(1/Data!$B$2)*(Geom!J606-Data!$B$3*Geom!K606)</f>
        <v>-1.8816000000000002E-3</v>
      </c>
      <c r="N606" s="6">
        <f>(1/Data!$B$2)*(Geom!K606-Data!$B$3*Geom!J606)</f>
        <v>5.6448000000000002E-4</v>
      </c>
      <c r="O606" s="6">
        <f>Geom!L606/Data!$B$6</f>
        <v>1.1512800000000002E-3</v>
      </c>
      <c r="P606" s="6">
        <f t="shared" si="39"/>
        <v>8.1004106880000013E-3</v>
      </c>
    </row>
    <row r="607" spans="1:16" x14ac:dyDescent="0.25">
      <c r="A607" s="5">
        <v>24.5</v>
      </c>
      <c r="B607" s="5">
        <v>-7</v>
      </c>
      <c r="C607" s="5">
        <v>0</v>
      </c>
      <c r="D607" s="5">
        <f>(Data!$B$1*Geom!B607/(6*Data!$B$2*Data!$B$4))*(3*(Data!$B$7^2-Geom!A607^2)+(2+Data!$B$3)*(Geom!B607^2-Data!$B$8^2))</f>
        <v>0.16606884</v>
      </c>
      <c r="E607" s="5">
        <f>(Data!$B$1/(6*Data!$B$2*Data!$B$4))*(3*Data!$B$3*Geom!A607*Geom!B607^2+Geom!A607^3-3*Data!$B$7^2*Geom!A607+2*Data!$B$7^3+Data!$B$8^2*(4+5*Data!$B$3)*(Data!$B$7-Geom!A607))</f>
        <v>-0.78319601999999999</v>
      </c>
      <c r="F607" s="5">
        <v>0</v>
      </c>
      <c r="G607" s="5">
        <f t="shared" si="36"/>
        <v>24.666068840000001</v>
      </c>
      <c r="H607" s="5">
        <f t="shared" si="37"/>
        <v>-7.7831960200000001</v>
      </c>
      <c r="I607" s="5">
        <f t="shared" si="38"/>
        <v>0</v>
      </c>
      <c r="J607" s="6">
        <f>-Data!$B$1*Geom!A607*Geom!B607/Data!$B$4</f>
        <v>-6.5856000000000003</v>
      </c>
      <c r="K607" s="6">
        <v>0</v>
      </c>
      <c r="L607" s="6">
        <f>Data!$B$1*(Geom!B607^2-Data!$B$8^2)/(2*Data!$B$4)</f>
        <v>2.0592000000000001</v>
      </c>
      <c r="M607" s="6">
        <f>(1/Data!$B$2)*(Geom!J607-Data!$B$3*Geom!K607)</f>
        <v>-1.6464000000000001E-3</v>
      </c>
      <c r="N607" s="6">
        <f>(1/Data!$B$2)*(Geom!K607-Data!$B$3*Geom!J607)</f>
        <v>4.9392000000000001E-4</v>
      </c>
      <c r="O607" s="6">
        <f>Geom!L607/Data!$B$6</f>
        <v>1.3384800000000002E-3</v>
      </c>
      <c r="P607" s="6">
        <f t="shared" si="39"/>
        <v>6.7993649280000002E-3</v>
      </c>
    </row>
    <row r="608" spans="1:16" x14ac:dyDescent="0.25">
      <c r="A608" s="5">
        <v>24.5</v>
      </c>
      <c r="B608" s="5">
        <v>-6</v>
      </c>
      <c r="C608" s="5">
        <v>0</v>
      </c>
      <c r="D608" s="5">
        <f>(Data!$B$1*Geom!B608/(6*Data!$B$2*Data!$B$4))*(3*(Data!$B$7^2-Geom!A608^2)+(2+Data!$B$3)*(Geom!B608^2-Data!$B$8^2))</f>
        <v>0.14205767999999999</v>
      </c>
      <c r="E608" s="5">
        <f>(Data!$B$1/(6*Data!$B$2*Data!$B$4))*(3*Data!$B$3*Geom!A608*Geom!B608^2+Geom!A608^3-3*Data!$B$7^2*Geom!A608+2*Data!$B$7^3+Data!$B$8^2*(4+5*Data!$B$3)*(Data!$B$7-Geom!A608))</f>
        <v>-0.78273737999999993</v>
      </c>
      <c r="F608" s="5">
        <v>0</v>
      </c>
      <c r="G608" s="5">
        <f t="shared" si="36"/>
        <v>24.642057680000001</v>
      </c>
      <c r="H608" s="5">
        <f t="shared" si="37"/>
        <v>-6.7827373800000004</v>
      </c>
      <c r="I608" s="5">
        <f t="shared" si="38"/>
        <v>0</v>
      </c>
      <c r="J608" s="6">
        <f>-Data!$B$1*Geom!A608*Geom!B608/Data!$B$4</f>
        <v>-5.6448</v>
      </c>
      <c r="K608" s="6">
        <v>0</v>
      </c>
      <c r="L608" s="6">
        <f>Data!$B$1*(Geom!B608^2-Data!$B$8^2)/(2*Data!$B$4)</f>
        <v>2.3088000000000002</v>
      </c>
      <c r="M608" s="6">
        <f>(1/Data!$B$2)*(Geom!J608-Data!$B$3*Geom!K608)</f>
        <v>-1.4112E-3</v>
      </c>
      <c r="N608" s="6">
        <f>(1/Data!$B$2)*(Geom!K608-Data!$B$3*Geom!J608)</f>
        <v>4.2336000000000001E-4</v>
      </c>
      <c r="O608" s="6">
        <f>Geom!L608/Data!$B$6</f>
        <v>1.5007200000000003E-3</v>
      </c>
      <c r="P608" s="6">
        <f t="shared" si="39"/>
        <v>5.7154020480000012E-3</v>
      </c>
    </row>
    <row r="609" spans="1:16" x14ac:dyDescent="0.25">
      <c r="A609" s="5">
        <v>24.5</v>
      </c>
      <c r="B609" s="5">
        <v>-5</v>
      </c>
      <c r="C609" s="5">
        <v>0</v>
      </c>
      <c r="D609" s="5">
        <f>(Data!$B$1*Geom!B609/(6*Data!$B$2*Data!$B$4))*(3*(Data!$B$7^2-Geom!A609^2)+(2+Data!$B$3)*(Geom!B609^2-Data!$B$8^2))</f>
        <v>0.11817899999999999</v>
      </c>
      <c r="E609" s="5">
        <f>(Data!$B$1/(6*Data!$B$2*Data!$B$4))*(3*Data!$B$3*Geom!A609*Geom!B609^2+Geom!A609^3-3*Data!$B$7^2*Geom!A609+2*Data!$B$7^3+Data!$B$8^2*(4+5*Data!$B$3)*(Data!$B$7-Geom!A609))</f>
        <v>-0.78234929999999991</v>
      </c>
      <c r="F609" s="5">
        <v>0</v>
      </c>
      <c r="G609" s="5">
        <f t="shared" si="36"/>
        <v>24.618179000000001</v>
      </c>
      <c r="H609" s="5">
        <f t="shared" si="37"/>
        <v>-5.7823492999999999</v>
      </c>
      <c r="I609" s="5">
        <f t="shared" si="38"/>
        <v>0</v>
      </c>
      <c r="J609" s="6">
        <f>-Data!$B$1*Geom!A609*Geom!B609/Data!$B$4</f>
        <v>-4.7040000000000006</v>
      </c>
      <c r="K609" s="6">
        <v>0</v>
      </c>
      <c r="L609" s="6">
        <f>Data!$B$1*(Geom!B609^2-Data!$B$8^2)/(2*Data!$B$4)</f>
        <v>2.52</v>
      </c>
      <c r="M609" s="6">
        <f>(1/Data!$B$2)*(Geom!J609-Data!$B$3*Geom!K609)</f>
        <v>-1.1760000000000002E-3</v>
      </c>
      <c r="N609" s="6">
        <f>(1/Data!$B$2)*(Geom!K609-Data!$B$3*Geom!J609)</f>
        <v>3.5280000000000006E-4</v>
      </c>
      <c r="O609" s="6">
        <f>Geom!L609/Data!$B$6</f>
        <v>1.6380000000000001E-3</v>
      </c>
      <c r="P609" s="6">
        <f t="shared" si="39"/>
        <v>4.8298320000000009E-3</v>
      </c>
    </row>
    <row r="610" spans="1:16" x14ac:dyDescent="0.25">
      <c r="A610" s="5">
        <v>24.5</v>
      </c>
      <c r="B610" s="5">
        <v>-4</v>
      </c>
      <c r="C610" s="5">
        <v>0</v>
      </c>
      <c r="D610" s="5">
        <f>(Data!$B$1*Geom!B610/(6*Data!$B$2*Data!$B$4))*(3*(Data!$B$7^2-Geom!A610^2)+(2+Data!$B$3)*(Geom!B610^2-Data!$B$8^2))</f>
        <v>9.441071999999999E-2</v>
      </c>
      <c r="E610" s="5">
        <f>(Data!$B$1/(6*Data!$B$2*Data!$B$4))*(3*Data!$B$3*Geom!A610*Geom!B610^2+Geom!A610^3-3*Data!$B$7^2*Geom!A610+2*Data!$B$7^3+Data!$B$8^2*(4+5*Data!$B$3)*(Data!$B$7-Geom!A610))</f>
        <v>-0.78203177999999995</v>
      </c>
      <c r="F610" s="5">
        <v>0</v>
      </c>
      <c r="G610" s="5">
        <f t="shared" si="36"/>
        <v>24.594410719999999</v>
      </c>
      <c r="H610" s="5">
        <f t="shared" si="37"/>
        <v>-4.7820317799999996</v>
      </c>
      <c r="I610" s="5">
        <f t="shared" si="38"/>
        <v>0</v>
      </c>
      <c r="J610" s="6">
        <f>-Data!$B$1*Geom!A610*Geom!B610/Data!$B$4</f>
        <v>-3.7632000000000003</v>
      </c>
      <c r="K610" s="6">
        <v>0</v>
      </c>
      <c r="L610" s="6">
        <f>Data!$B$1*(Geom!B610^2-Data!$B$8^2)/(2*Data!$B$4)</f>
        <v>2.6928000000000001</v>
      </c>
      <c r="M610" s="6">
        <f>(1/Data!$B$2)*(Geom!J610-Data!$B$3*Geom!K610)</f>
        <v>-9.408000000000001E-4</v>
      </c>
      <c r="N610" s="6">
        <f>(1/Data!$B$2)*(Geom!K610-Data!$B$3*Geom!J610)</f>
        <v>2.8224000000000001E-4</v>
      </c>
      <c r="O610" s="6">
        <f>Geom!L610/Data!$B$6</f>
        <v>1.7503200000000001E-3</v>
      </c>
      <c r="P610" s="6">
        <f t="shared" si="39"/>
        <v>4.1268401280000009E-3</v>
      </c>
    </row>
    <row r="611" spans="1:16" x14ac:dyDescent="0.25">
      <c r="A611" s="5">
        <v>24.5</v>
      </c>
      <c r="B611" s="5">
        <v>-3</v>
      </c>
      <c r="C611" s="5">
        <v>0</v>
      </c>
      <c r="D611" s="5">
        <f>(Data!$B$1*Geom!B611/(6*Data!$B$2*Data!$B$4))*(3*(Data!$B$7^2-Geom!A611^2)+(2+Data!$B$3)*(Geom!B611^2-Data!$B$8^2))</f>
        <v>7.0730760000000004E-2</v>
      </c>
      <c r="E611" s="5">
        <f>(Data!$B$1/(6*Data!$B$2*Data!$B$4))*(3*Data!$B$3*Geom!A611*Geom!B611^2+Geom!A611^3-3*Data!$B$7^2*Geom!A611+2*Data!$B$7^3+Data!$B$8^2*(4+5*Data!$B$3)*(Data!$B$7-Geom!A611))</f>
        <v>-0.78178481999999994</v>
      </c>
      <c r="F611" s="5">
        <v>0</v>
      </c>
      <c r="G611" s="5">
        <f t="shared" si="36"/>
        <v>24.57073076</v>
      </c>
      <c r="H611" s="5">
        <f t="shared" si="37"/>
        <v>-3.7817848199999999</v>
      </c>
      <c r="I611" s="5">
        <f t="shared" si="38"/>
        <v>0</v>
      </c>
      <c r="J611" s="6">
        <f>-Data!$B$1*Geom!A611*Geom!B611/Data!$B$4</f>
        <v>-2.8224</v>
      </c>
      <c r="K611" s="6">
        <v>0</v>
      </c>
      <c r="L611" s="6">
        <f>Data!$B$1*(Geom!B611^2-Data!$B$8^2)/(2*Data!$B$4)</f>
        <v>2.8272000000000004</v>
      </c>
      <c r="M611" s="6">
        <f>(1/Data!$B$2)*(Geom!J611-Data!$B$3*Geom!K611)</f>
        <v>-7.0560000000000002E-4</v>
      </c>
      <c r="N611" s="6">
        <f>(1/Data!$B$2)*(Geom!K611-Data!$B$3*Geom!J611)</f>
        <v>2.1168000000000001E-4</v>
      </c>
      <c r="O611" s="6">
        <f>Geom!L611/Data!$B$6</f>
        <v>1.8376800000000004E-3</v>
      </c>
      <c r="P611" s="6">
        <f t="shared" si="39"/>
        <v>3.5934871680000009E-3</v>
      </c>
    </row>
    <row r="612" spans="1:16" x14ac:dyDescent="0.25">
      <c r="A612" s="5">
        <v>24.5</v>
      </c>
      <c r="B612" s="5">
        <v>-2</v>
      </c>
      <c r="C612" s="5">
        <v>0</v>
      </c>
      <c r="D612" s="5">
        <f>(Data!$B$1*Geom!B612/(6*Data!$B$2*Data!$B$4))*(3*(Data!$B$7^2-Geom!A612^2)+(2+Data!$B$3)*(Geom!B612^2-Data!$B$8^2))</f>
        <v>4.7117039999999999E-2</v>
      </c>
      <c r="E612" s="5">
        <f>(Data!$B$1/(6*Data!$B$2*Data!$B$4))*(3*Data!$B$3*Geom!A612*Geom!B612^2+Geom!A612^3-3*Data!$B$7^2*Geom!A612+2*Data!$B$7^3+Data!$B$8^2*(4+5*Data!$B$3)*(Data!$B$7-Geom!A612))</f>
        <v>-0.78160841999999997</v>
      </c>
      <c r="F612" s="5">
        <v>0</v>
      </c>
      <c r="G612" s="5">
        <f t="shared" si="36"/>
        <v>24.54711704</v>
      </c>
      <c r="H612" s="5">
        <f t="shared" si="37"/>
        <v>-2.78160842</v>
      </c>
      <c r="I612" s="5">
        <f t="shared" si="38"/>
        <v>0</v>
      </c>
      <c r="J612" s="6">
        <f>-Data!$B$1*Geom!A612*Geom!B612/Data!$B$4</f>
        <v>-1.8816000000000002</v>
      </c>
      <c r="K612" s="6">
        <v>0</v>
      </c>
      <c r="L612" s="6">
        <f>Data!$B$1*(Geom!B612^2-Data!$B$8^2)/(2*Data!$B$4)</f>
        <v>2.9232</v>
      </c>
      <c r="M612" s="6">
        <f>(1/Data!$B$2)*(Geom!J612-Data!$B$3*Geom!K612)</f>
        <v>-4.7040000000000005E-4</v>
      </c>
      <c r="N612" s="6">
        <f>(1/Data!$B$2)*(Geom!K612-Data!$B$3*Geom!J612)</f>
        <v>1.4112E-4</v>
      </c>
      <c r="O612" s="6">
        <f>Geom!L612/Data!$B$6</f>
        <v>1.9000800000000002E-3</v>
      </c>
      <c r="P612" s="6">
        <f t="shared" si="39"/>
        <v>3.2197092480000006E-3</v>
      </c>
    </row>
    <row r="613" spans="1:16" x14ac:dyDescent="0.25">
      <c r="A613" s="5">
        <v>24.5</v>
      </c>
      <c r="B613" s="5">
        <v>-1</v>
      </c>
      <c r="C613" s="5">
        <v>0</v>
      </c>
      <c r="D613" s="5">
        <f>(Data!$B$1*Geom!B613/(6*Data!$B$2*Data!$B$4))*(3*(Data!$B$7^2-Geom!A613^2)+(2+Data!$B$3)*(Geom!B613^2-Data!$B$8^2))</f>
        <v>2.3547479999999999E-2</v>
      </c>
      <c r="E613" s="5">
        <f>(Data!$B$1/(6*Data!$B$2*Data!$B$4))*(3*Data!$B$3*Geom!A613*Geom!B613^2+Geom!A613^3-3*Data!$B$7^2*Geom!A613+2*Data!$B$7^3+Data!$B$8^2*(4+5*Data!$B$3)*(Data!$B$7-Geom!A613))</f>
        <v>-0.78150257999999995</v>
      </c>
      <c r="F613" s="5">
        <v>0</v>
      </c>
      <c r="G613" s="5">
        <f t="shared" si="36"/>
        <v>24.523547480000001</v>
      </c>
      <c r="H613" s="5">
        <f t="shared" si="37"/>
        <v>-1.7815025799999999</v>
      </c>
      <c r="I613" s="5">
        <f t="shared" si="38"/>
        <v>0</v>
      </c>
      <c r="J613" s="6">
        <f>-Data!$B$1*Geom!A613*Geom!B613/Data!$B$4</f>
        <v>-0.94080000000000008</v>
      </c>
      <c r="K613" s="6">
        <v>0</v>
      </c>
      <c r="L613" s="6">
        <f>Data!$B$1*(Geom!B613^2-Data!$B$8^2)/(2*Data!$B$4)</f>
        <v>2.9808000000000003</v>
      </c>
      <c r="M613" s="6">
        <f>(1/Data!$B$2)*(Geom!J613-Data!$B$3*Geom!K613)</f>
        <v>-2.3520000000000002E-4</v>
      </c>
      <c r="N613" s="6">
        <f>(1/Data!$B$2)*(Geom!K613-Data!$B$3*Geom!J613)</f>
        <v>7.0560000000000002E-5</v>
      </c>
      <c r="O613" s="6">
        <f>Geom!L613/Data!$B$6</f>
        <v>1.9375200000000003E-3</v>
      </c>
      <c r="P613" s="6">
        <f t="shared" si="39"/>
        <v>2.9983178880000007E-3</v>
      </c>
    </row>
    <row r="614" spans="1:16" x14ac:dyDescent="0.25">
      <c r="A614" s="5">
        <v>24.5</v>
      </c>
      <c r="B614" s="5">
        <v>1.7139099999999999E-11</v>
      </c>
      <c r="C614" s="5">
        <v>0</v>
      </c>
      <c r="D614" s="5">
        <f>(Data!$B$1*Geom!B614/(6*Data!$B$2*Data!$B$4))*(3*(Data!$B$7^2-Geom!A614^2)+(2+Data!$B$3)*(Geom!B614^2-Data!$B$8^2))</f>
        <v>-4.0351954258E-13</v>
      </c>
      <c r="E614" s="5">
        <f>(Data!$B$1/(6*Data!$B$2*Data!$B$4))*(3*Data!$B$3*Geom!A614*Geom!B614^2+Geom!A614^3-3*Data!$B$7^2*Geom!A614+2*Data!$B$7^3+Data!$B$8^2*(4+5*Data!$B$3)*(Data!$B$7-Geom!A614))</f>
        <v>-0.78146729999999998</v>
      </c>
      <c r="F614" s="5">
        <v>0</v>
      </c>
      <c r="G614" s="5">
        <f t="shared" si="36"/>
        <v>24.499999999999595</v>
      </c>
      <c r="H614" s="5">
        <f t="shared" si="37"/>
        <v>-0.78146729998286091</v>
      </c>
      <c r="I614" s="5">
        <f t="shared" si="38"/>
        <v>0</v>
      </c>
      <c r="J614" s="6">
        <f>-Data!$B$1*Geom!A614*Geom!B614/Data!$B$4</f>
        <v>1.6124465280000001E-11</v>
      </c>
      <c r="K614" s="6">
        <v>0</v>
      </c>
      <c r="L614" s="6">
        <f>Data!$B$1*(Geom!B614^2-Data!$B$8^2)/(2*Data!$B$4)</f>
        <v>3</v>
      </c>
      <c r="M614" s="6">
        <f>(1/Data!$B$2)*(Geom!J614-Data!$B$3*Geom!K614)</f>
        <v>4.0311163200000006E-15</v>
      </c>
      <c r="N614" s="6">
        <f>(1/Data!$B$2)*(Geom!K614-Data!$B$3*Geom!J614)</f>
        <v>-1.2093348960000001E-15</v>
      </c>
      <c r="O614" s="6">
        <f>Geom!L614/Data!$B$6</f>
        <v>1.9500000000000001E-3</v>
      </c>
      <c r="P614" s="6">
        <f t="shared" si="39"/>
        <v>2.9250000000000001E-3</v>
      </c>
    </row>
    <row r="615" spans="1:16" x14ac:dyDescent="0.25">
      <c r="A615" s="5">
        <v>24.5</v>
      </c>
      <c r="B615" s="5">
        <v>1</v>
      </c>
      <c r="C615" s="5">
        <v>0</v>
      </c>
      <c r="D615" s="5">
        <f>(Data!$B$1*Geom!B615/(6*Data!$B$2*Data!$B$4))*(3*(Data!$B$7^2-Geom!A615^2)+(2+Data!$B$3)*(Geom!B615^2-Data!$B$8^2))</f>
        <v>-2.3547479999999999E-2</v>
      </c>
      <c r="E615" s="5">
        <f>(Data!$B$1/(6*Data!$B$2*Data!$B$4))*(3*Data!$B$3*Geom!A615*Geom!B615^2+Geom!A615^3-3*Data!$B$7^2*Geom!A615+2*Data!$B$7^3+Data!$B$8^2*(4+5*Data!$B$3)*(Data!$B$7-Geom!A615))</f>
        <v>-0.78150257999999995</v>
      </c>
      <c r="F615" s="5">
        <v>0</v>
      </c>
      <c r="G615" s="5">
        <f t="shared" si="36"/>
        <v>24.476452519999999</v>
      </c>
      <c r="H615" s="5">
        <f t="shared" si="37"/>
        <v>0.21849742000000005</v>
      </c>
      <c r="I615" s="5">
        <f t="shared" si="38"/>
        <v>0</v>
      </c>
      <c r="J615" s="6">
        <f>-Data!$B$1*Geom!A615*Geom!B615/Data!$B$4</f>
        <v>0.94080000000000008</v>
      </c>
      <c r="K615" s="6">
        <v>0</v>
      </c>
      <c r="L615" s="6">
        <f>Data!$B$1*(Geom!B615^2-Data!$B$8^2)/(2*Data!$B$4)</f>
        <v>2.9808000000000003</v>
      </c>
      <c r="M615" s="6">
        <f>(1/Data!$B$2)*(Geom!J615-Data!$B$3*Geom!K615)</f>
        <v>2.3520000000000002E-4</v>
      </c>
      <c r="N615" s="6">
        <f>(1/Data!$B$2)*(Geom!K615-Data!$B$3*Geom!J615)</f>
        <v>-7.0560000000000002E-5</v>
      </c>
      <c r="O615" s="6">
        <f>Geom!L615/Data!$B$6</f>
        <v>1.9375200000000003E-3</v>
      </c>
      <c r="P615" s="6">
        <f t="shared" si="39"/>
        <v>2.9983178880000007E-3</v>
      </c>
    </row>
    <row r="616" spans="1:16" x14ac:dyDescent="0.25">
      <c r="A616" s="5">
        <v>24.5</v>
      </c>
      <c r="B616" s="5">
        <v>2</v>
      </c>
      <c r="C616" s="5">
        <v>0</v>
      </c>
      <c r="D616" s="5">
        <f>(Data!$B$1*Geom!B616/(6*Data!$B$2*Data!$B$4))*(3*(Data!$B$7^2-Geom!A616^2)+(2+Data!$B$3)*(Geom!B616^2-Data!$B$8^2))</f>
        <v>-4.7117039999999999E-2</v>
      </c>
      <c r="E616" s="5">
        <f>(Data!$B$1/(6*Data!$B$2*Data!$B$4))*(3*Data!$B$3*Geom!A616*Geom!B616^2+Geom!A616^3-3*Data!$B$7^2*Geom!A616+2*Data!$B$7^3+Data!$B$8^2*(4+5*Data!$B$3)*(Data!$B$7-Geom!A616))</f>
        <v>-0.78160841999999997</v>
      </c>
      <c r="F616" s="5">
        <v>0</v>
      </c>
      <c r="G616" s="5">
        <f t="shared" si="36"/>
        <v>24.45288296</v>
      </c>
      <c r="H616" s="5">
        <f t="shared" si="37"/>
        <v>1.21839158</v>
      </c>
      <c r="I616" s="5">
        <f t="shared" si="38"/>
        <v>0</v>
      </c>
      <c r="J616" s="6">
        <f>-Data!$B$1*Geom!A616*Geom!B616/Data!$B$4</f>
        <v>1.8816000000000002</v>
      </c>
      <c r="K616" s="6">
        <v>0</v>
      </c>
      <c r="L616" s="6">
        <f>Data!$B$1*(Geom!B616^2-Data!$B$8^2)/(2*Data!$B$4)</f>
        <v>2.9232</v>
      </c>
      <c r="M616" s="6">
        <f>(1/Data!$B$2)*(Geom!J616-Data!$B$3*Geom!K616)</f>
        <v>4.7040000000000005E-4</v>
      </c>
      <c r="N616" s="6">
        <f>(1/Data!$B$2)*(Geom!K616-Data!$B$3*Geom!J616)</f>
        <v>-1.4112E-4</v>
      </c>
      <c r="O616" s="6">
        <f>Geom!L616/Data!$B$6</f>
        <v>1.9000800000000002E-3</v>
      </c>
      <c r="P616" s="6">
        <f t="shared" si="39"/>
        <v>3.2197092480000006E-3</v>
      </c>
    </row>
    <row r="617" spans="1:16" x14ac:dyDescent="0.25">
      <c r="A617" s="5">
        <v>24.5</v>
      </c>
      <c r="B617" s="5">
        <v>3</v>
      </c>
      <c r="C617" s="5">
        <v>0</v>
      </c>
      <c r="D617" s="5">
        <f>(Data!$B$1*Geom!B617/(6*Data!$B$2*Data!$B$4))*(3*(Data!$B$7^2-Geom!A617^2)+(2+Data!$B$3)*(Geom!B617^2-Data!$B$8^2))</f>
        <v>-7.0730760000000004E-2</v>
      </c>
      <c r="E617" s="5">
        <f>(Data!$B$1/(6*Data!$B$2*Data!$B$4))*(3*Data!$B$3*Geom!A617*Geom!B617^2+Geom!A617^3-3*Data!$B$7^2*Geom!A617+2*Data!$B$7^3+Data!$B$8^2*(4+5*Data!$B$3)*(Data!$B$7-Geom!A617))</f>
        <v>-0.78178481999999994</v>
      </c>
      <c r="F617" s="5">
        <v>0</v>
      </c>
      <c r="G617" s="5">
        <f t="shared" si="36"/>
        <v>24.42926924</v>
      </c>
      <c r="H617" s="5">
        <f t="shared" si="37"/>
        <v>2.2182151800000001</v>
      </c>
      <c r="I617" s="5">
        <f t="shared" si="38"/>
        <v>0</v>
      </c>
      <c r="J617" s="6">
        <f>-Data!$B$1*Geom!A617*Geom!B617/Data!$B$4</f>
        <v>2.8224</v>
      </c>
      <c r="K617" s="6">
        <v>0</v>
      </c>
      <c r="L617" s="6">
        <f>Data!$B$1*(Geom!B617^2-Data!$B$8^2)/(2*Data!$B$4)</f>
        <v>2.8272000000000004</v>
      </c>
      <c r="M617" s="6">
        <f>(1/Data!$B$2)*(Geom!J617-Data!$B$3*Geom!K617)</f>
        <v>7.0560000000000002E-4</v>
      </c>
      <c r="N617" s="6">
        <f>(1/Data!$B$2)*(Geom!K617-Data!$B$3*Geom!J617)</f>
        <v>-2.1168000000000001E-4</v>
      </c>
      <c r="O617" s="6">
        <f>Geom!L617/Data!$B$6</f>
        <v>1.8376800000000004E-3</v>
      </c>
      <c r="P617" s="6">
        <f t="shared" si="39"/>
        <v>3.5934871680000009E-3</v>
      </c>
    </row>
    <row r="618" spans="1:16" x14ac:dyDescent="0.25">
      <c r="A618" s="5">
        <v>24.5</v>
      </c>
      <c r="B618" s="5">
        <v>4</v>
      </c>
      <c r="C618" s="5">
        <v>0</v>
      </c>
      <c r="D618" s="5">
        <f>(Data!$B$1*Geom!B618/(6*Data!$B$2*Data!$B$4))*(3*(Data!$B$7^2-Geom!A618^2)+(2+Data!$B$3)*(Geom!B618^2-Data!$B$8^2))</f>
        <v>-9.441071999999999E-2</v>
      </c>
      <c r="E618" s="5">
        <f>(Data!$B$1/(6*Data!$B$2*Data!$B$4))*(3*Data!$B$3*Geom!A618*Geom!B618^2+Geom!A618^3-3*Data!$B$7^2*Geom!A618+2*Data!$B$7^3+Data!$B$8^2*(4+5*Data!$B$3)*(Data!$B$7-Geom!A618))</f>
        <v>-0.78203177999999995</v>
      </c>
      <c r="F618" s="5">
        <v>0</v>
      </c>
      <c r="G618" s="5">
        <f t="shared" si="36"/>
        <v>24.405589280000001</v>
      </c>
      <c r="H618" s="5">
        <f t="shared" si="37"/>
        <v>3.2179682199999999</v>
      </c>
      <c r="I618" s="5">
        <f t="shared" si="38"/>
        <v>0</v>
      </c>
      <c r="J618" s="6">
        <f>-Data!$B$1*Geom!A618*Geom!B618/Data!$B$4</f>
        <v>3.7632000000000003</v>
      </c>
      <c r="K618" s="6">
        <v>0</v>
      </c>
      <c r="L618" s="6">
        <f>Data!$B$1*(Geom!B618^2-Data!$B$8^2)/(2*Data!$B$4)</f>
        <v>2.6928000000000001</v>
      </c>
      <c r="M618" s="6">
        <f>(1/Data!$B$2)*(Geom!J618-Data!$B$3*Geom!K618)</f>
        <v>9.408000000000001E-4</v>
      </c>
      <c r="N618" s="6">
        <f>(1/Data!$B$2)*(Geom!K618-Data!$B$3*Geom!J618)</f>
        <v>-2.8224000000000001E-4</v>
      </c>
      <c r="O618" s="6">
        <f>Geom!L618/Data!$B$6</f>
        <v>1.7503200000000001E-3</v>
      </c>
      <c r="P618" s="6">
        <f t="shared" si="39"/>
        <v>4.1268401280000009E-3</v>
      </c>
    </row>
    <row r="619" spans="1:16" x14ac:dyDescent="0.25">
      <c r="A619" s="5">
        <v>24.5</v>
      </c>
      <c r="B619" s="5">
        <v>5</v>
      </c>
      <c r="C619" s="5">
        <v>0</v>
      </c>
      <c r="D619" s="5">
        <f>(Data!$B$1*Geom!B619/(6*Data!$B$2*Data!$B$4))*(3*(Data!$B$7^2-Geom!A619^2)+(2+Data!$B$3)*(Geom!B619^2-Data!$B$8^2))</f>
        <v>-0.11817899999999999</v>
      </c>
      <c r="E619" s="5">
        <f>(Data!$B$1/(6*Data!$B$2*Data!$B$4))*(3*Data!$B$3*Geom!A619*Geom!B619^2+Geom!A619^3-3*Data!$B$7^2*Geom!A619+2*Data!$B$7^3+Data!$B$8^2*(4+5*Data!$B$3)*(Data!$B$7-Geom!A619))</f>
        <v>-0.78234929999999991</v>
      </c>
      <c r="F619" s="5">
        <v>0</v>
      </c>
      <c r="G619" s="5">
        <f t="shared" si="36"/>
        <v>24.381820999999999</v>
      </c>
      <c r="H619" s="5">
        <f t="shared" si="37"/>
        <v>4.2176507000000001</v>
      </c>
      <c r="I619" s="5">
        <f t="shared" si="38"/>
        <v>0</v>
      </c>
      <c r="J619" s="6">
        <f>-Data!$B$1*Geom!A619*Geom!B619/Data!$B$4</f>
        <v>4.7040000000000006</v>
      </c>
      <c r="K619" s="6">
        <v>0</v>
      </c>
      <c r="L619" s="6">
        <f>Data!$B$1*(Geom!B619^2-Data!$B$8^2)/(2*Data!$B$4)</f>
        <v>2.52</v>
      </c>
      <c r="M619" s="6">
        <f>(1/Data!$B$2)*(Geom!J619-Data!$B$3*Geom!K619)</f>
        <v>1.1760000000000002E-3</v>
      </c>
      <c r="N619" s="6">
        <f>(1/Data!$B$2)*(Geom!K619-Data!$B$3*Geom!J619)</f>
        <v>-3.5280000000000006E-4</v>
      </c>
      <c r="O619" s="6">
        <f>Geom!L619/Data!$B$6</f>
        <v>1.6380000000000001E-3</v>
      </c>
      <c r="P619" s="6">
        <f t="shared" si="39"/>
        <v>4.8298320000000009E-3</v>
      </c>
    </row>
    <row r="620" spans="1:16" x14ac:dyDescent="0.25">
      <c r="A620" s="5">
        <v>24.5</v>
      </c>
      <c r="B620" s="5">
        <v>6</v>
      </c>
      <c r="C620" s="5">
        <v>0</v>
      </c>
      <c r="D620" s="5">
        <f>(Data!$B$1*Geom!B620/(6*Data!$B$2*Data!$B$4))*(3*(Data!$B$7^2-Geom!A620^2)+(2+Data!$B$3)*(Geom!B620^2-Data!$B$8^2))</f>
        <v>-0.14205767999999999</v>
      </c>
      <c r="E620" s="5">
        <f>(Data!$B$1/(6*Data!$B$2*Data!$B$4))*(3*Data!$B$3*Geom!A620*Geom!B620^2+Geom!A620^3-3*Data!$B$7^2*Geom!A620+2*Data!$B$7^3+Data!$B$8^2*(4+5*Data!$B$3)*(Data!$B$7-Geom!A620))</f>
        <v>-0.78273737999999993</v>
      </c>
      <c r="F620" s="5">
        <v>0</v>
      </c>
      <c r="G620" s="5">
        <f t="shared" si="36"/>
        <v>24.357942319999999</v>
      </c>
      <c r="H620" s="5">
        <f t="shared" si="37"/>
        <v>5.2172626199999996</v>
      </c>
      <c r="I620" s="5">
        <f t="shared" si="38"/>
        <v>0</v>
      </c>
      <c r="J620" s="6">
        <f>-Data!$B$1*Geom!A620*Geom!B620/Data!$B$4</f>
        <v>5.6448</v>
      </c>
      <c r="K620" s="6">
        <v>0</v>
      </c>
      <c r="L620" s="6">
        <f>Data!$B$1*(Geom!B620^2-Data!$B$8^2)/(2*Data!$B$4)</f>
        <v>2.3088000000000002</v>
      </c>
      <c r="M620" s="6">
        <f>(1/Data!$B$2)*(Geom!J620-Data!$B$3*Geom!K620)</f>
        <v>1.4112E-3</v>
      </c>
      <c r="N620" s="6">
        <f>(1/Data!$B$2)*(Geom!K620-Data!$B$3*Geom!J620)</f>
        <v>-4.2336000000000001E-4</v>
      </c>
      <c r="O620" s="6">
        <f>Geom!L620/Data!$B$6</f>
        <v>1.5007200000000003E-3</v>
      </c>
      <c r="P620" s="6">
        <f t="shared" si="39"/>
        <v>5.7154020480000012E-3</v>
      </c>
    </row>
    <row r="621" spans="1:16" x14ac:dyDescent="0.25">
      <c r="A621" s="5">
        <v>24.5</v>
      </c>
      <c r="B621" s="5">
        <v>7</v>
      </c>
      <c r="C621" s="5">
        <v>0</v>
      </c>
      <c r="D621" s="5">
        <f>(Data!$B$1*Geom!B621/(6*Data!$B$2*Data!$B$4))*(3*(Data!$B$7^2-Geom!A621^2)+(2+Data!$B$3)*(Geom!B621^2-Data!$B$8^2))</f>
        <v>-0.16606884</v>
      </c>
      <c r="E621" s="5">
        <f>(Data!$B$1/(6*Data!$B$2*Data!$B$4))*(3*Data!$B$3*Geom!A621*Geom!B621^2+Geom!A621^3-3*Data!$B$7^2*Geom!A621+2*Data!$B$7^3+Data!$B$8^2*(4+5*Data!$B$3)*(Data!$B$7-Geom!A621))</f>
        <v>-0.78319601999999999</v>
      </c>
      <c r="F621" s="5">
        <v>0</v>
      </c>
      <c r="G621" s="5">
        <f t="shared" si="36"/>
        <v>24.333931159999999</v>
      </c>
      <c r="H621" s="5">
        <f t="shared" si="37"/>
        <v>6.2168039799999999</v>
      </c>
      <c r="I621" s="5">
        <f t="shared" si="38"/>
        <v>0</v>
      </c>
      <c r="J621" s="6">
        <f>-Data!$B$1*Geom!A621*Geom!B621/Data!$B$4</f>
        <v>6.5856000000000003</v>
      </c>
      <c r="K621" s="6">
        <v>0</v>
      </c>
      <c r="L621" s="6">
        <f>Data!$B$1*(Geom!B621^2-Data!$B$8^2)/(2*Data!$B$4)</f>
        <v>2.0592000000000001</v>
      </c>
      <c r="M621" s="6">
        <f>(1/Data!$B$2)*(Geom!J621-Data!$B$3*Geom!K621)</f>
        <v>1.6464000000000001E-3</v>
      </c>
      <c r="N621" s="6">
        <f>(1/Data!$B$2)*(Geom!K621-Data!$B$3*Geom!J621)</f>
        <v>-4.9392000000000001E-4</v>
      </c>
      <c r="O621" s="6">
        <f>Geom!L621/Data!$B$6</f>
        <v>1.3384800000000002E-3</v>
      </c>
      <c r="P621" s="6">
        <f t="shared" si="39"/>
        <v>6.7993649280000002E-3</v>
      </c>
    </row>
    <row r="622" spans="1:16" x14ac:dyDescent="0.25">
      <c r="A622" s="5">
        <v>24.5</v>
      </c>
      <c r="B622" s="5">
        <v>8</v>
      </c>
      <c r="C622" s="5">
        <v>0</v>
      </c>
      <c r="D622" s="5">
        <f>(Data!$B$1*Geom!B622/(6*Data!$B$2*Data!$B$4))*(3*(Data!$B$7^2-Geom!A622^2)+(2+Data!$B$3)*(Geom!B622^2-Data!$B$8^2))</f>
        <v>-0.19023456</v>
      </c>
      <c r="E622" s="5">
        <f>(Data!$B$1/(6*Data!$B$2*Data!$B$4))*(3*Data!$B$3*Geom!A622*Geom!B622^2+Geom!A622^3-3*Data!$B$7^2*Geom!A622+2*Data!$B$7^3+Data!$B$8^2*(4+5*Data!$B$3)*(Data!$B$7-Geom!A622))</f>
        <v>-0.78372522</v>
      </c>
      <c r="F622" s="5">
        <v>0</v>
      </c>
      <c r="G622" s="5">
        <f t="shared" si="36"/>
        <v>24.30976544</v>
      </c>
      <c r="H622" s="5">
        <f t="shared" si="37"/>
        <v>7.21627478</v>
      </c>
      <c r="I622" s="5">
        <f t="shared" si="38"/>
        <v>0</v>
      </c>
      <c r="J622" s="6">
        <f>-Data!$B$1*Geom!A622*Geom!B622/Data!$B$4</f>
        <v>7.5264000000000006</v>
      </c>
      <c r="K622" s="6">
        <v>0</v>
      </c>
      <c r="L622" s="6">
        <f>Data!$B$1*(Geom!B622^2-Data!$B$8^2)/(2*Data!$B$4)</f>
        <v>1.7712000000000001</v>
      </c>
      <c r="M622" s="6">
        <f>(1/Data!$B$2)*(Geom!J622-Data!$B$3*Geom!K622)</f>
        <v>1.8816000000000002E-3</v>
      </c>
      <c r="N622" s="6">
        <f>(1/Data!$B$2)*(Geom!K622-Data!$B$3*Geom!J622)</f>
        <v>-5.6448000000000002E-4</v>
      </c>
      <c r="O622" s="6">
        <f>Geom!L622/Data!$B$6</f>
        <v>1.1512800000000002E-3</v>
      </c>
      <c r="P622" s="6">
        <f t="shared" si="39"/>
        <v>8.1004106880000013E-3</v>
      </c>
    </row>
    <row r="623" spans="1:16" x14ac:dyDescent="0.25">
      <c r="A623" s="5">
        <v>24.5</v>
      </c>
      <c r="B623" s="5">
        <v>9</v>
      </c>
      <c r="C623" s="5">
        <v>0</v>
      </c>
      <c r="D623" s="5">
        <f>(Data!$B$1*Geom!B623/(6*Data!$B$2*Data!$B$4))*(3*(Data!$B$7^2-Geom!A623^2)+(2+Data!$B$3)*(Geom!B623^2-Data!$B$8^2))</f>
        <v>-0.21457691999999998</v>
      </c>
      <c r="E623" s="5">
        <f>(Data!$B$1/(6*Data!$B$2*Data!$B$4))*(3*Data!$B$3*Geom!A623*Geom!B623^2+Geom!A623^3-3*Data!$B$7^2*Geom!A623+2*Data!$B$7^3+Data!$B$8^2*(4+5*Data!$B$3)*(Data!$B$7-Geom!A623))</f>
        <v>-0.78432497999999995</v>
      </c>
      <c r="F623" s="5">
        <v>0</v>
      </c>
      <c r="G623" s="5">
        <f t="shared" si="36"/>
        <v>24.285423080000001</v>
      </c>
      <c r="H623" s="5">
        <f t="shared" si="37"/>
        <v>8.2156750200000008</v>
      </c>
      <c r="I623" s="5">
        <f t="shared" si="38"/>
        <v>0</v>
      </c>
      <c r="J623" s="6">
        <f>-Data!$B$1*Geom!A623*Geom!B623/Data!$B$4</f>
        <v>8.4672000000000001</v>
      </c>
      <c r="K623" s="6">
        <v>0</v>
      </c>
      <c r="L623" s="6">
        <f>Data!$B$1*(Geom!B623^2-Data!$B$8^2)/(2*Data!$B$4)</f>
        <v>1.4448000000000001</v>
      </c>
      <c r="M623" s="6">
        <f>(1/Data!$B$2)*(Geom!J623-Data!$B$3*Geom!K623)</f>
        <v>2.1167999999999998E-3</v>
      </c>
      <c r="N623" s="6">
        <f>(1/Data!$B$2)*(Geom!K623-Data!$B$3*Geom!J623)</f>
        <v>-6.3503999999999991E-4</v>
      </c>
      <c r="O623" s="6">
        <f>Geom!L623/Data!$B$6</f>
        <v>9.391200000000001E-4</v>
      </c>
      <c r="P623" s="6">
        <f t="shared" si="39"/>
        <v>9.6401047679999987E-3</v>
      </c>
    </row>
    <row r="624" spans="1:16" x14ac:dyDescent="0.25">
      <c r="A624" s="5">
        <v>24.5</v>
      </c>
      <c r="B624" s="5">
        <v>10</v>
      </c>
      <c r="C624" s="5">
        <v>0</v>
      </c>
      <c r="D624" s="5">
        <f>(Data!$B$1*Geom!B624/(6*Data!$B$2*Data!$B$4))*(3*(Data!$B$7^2-Geom!A624^2)+(2+Data!$B$3)*(Geom!B624^2-Data!$B$8^2))</f>
        <v>-0.239118</v>
      </c>
      <c r="E624" s="5">
        <f>(Data!$B$1/(6*Data!$B$2*Data!$B$4))*(3*Data!$B$3*Geom!A624*Geom!B624^2+Geom!A624^3-3*Data!$B$7^2*Geom!A624+2*Data!$B$7^3+Data!$B$8^2*(4+5*Data!$B$3)*(Data!$B$7-Geom!A624))</f>
        <v>-0.78499529999999995</v>
      </c>
      <c r="F624" s="5">
        <v>0</v>
      </c>
      <c r="G624" s="5">
        <f t="shared" si="36"/>
        <v>24.260881999999999</v>
      </c>
      <c r="H624" s="5">
        <f t="shared" si="37"/>
        <v>9.2150046999999997</v>
      </c>
      <c r="I624" s="5">
        <f t="shared" si="38"/>
        <v>0</v>
      </c>
      <c r="J624" s="6">
        <f>-Data!$B$1*Geom!A624*Geom!B624/Data!$B$4</f>
        <v>9.4080000000000013</v>
      </c>
      <c r="K624" s="6">
        <v>0</v>
      </c>
      <c r="L624" s="6">
        <f>Data!$B$1*(Geom!B624^2-Data!$B$8^2)/(2*Data!$B$4)</f>
        <v>1.08</v>
      </c>
      <c r="M624" s="6">
        <f>(1/Data!$B$2)*(Geom!J624-Data!$B$3*Geom!K624)</f>
        <v>2.3520000000000004E-3</v>
      </c>
      <c r="N624" s="6">
        <f>(1/Data!$B$2)*(Geom!K624-Data!$B$3*Geom!J624)</f>
        <v>-7.0560000000000013E-4</v>
      </c>
      <c r="O624" s="6">
        <f>Geom!L624/Data!$B$6</f>
        <v>7.0200000000000015E-4</v>
      </c>
      <c r="P624" s="6">
        <f t="shared" si="39"/>
        <v>1.1442888000000003E-2</v>
      </c>
    </row>
    <row r="625" spans="1:16" x14ac:dyDescent="0.25">
      <c r="A625" s="5">
        <v>24.5</v>
      </c>
      <c r="B625" s="5">
        <v>11</v>
      </c>
      <c r="C625" s="5">
        <v>0</v>
      </c>
      <c r="D625" s="5">
        <f>(Data!$B$1*Geom!B625/(6*Data!$B$2*Data!$B$4))*(3*(Data!$B$7^2-Geom!A625^2)+(2+Data!$B$3)*(Geom!B625^2-Data!$B$8^2))</f>
        <v>-0.26387988000000001</v>
      </c>
      <c r="E625" s="5">
        <f>(Data!$B$1/(6*Data!$B$2*Data!$B$4))*(3*Data!$B$3*Geom!A625*Geom!B625^2+Geom!A625^3-3*Data!$B$7^2*Geom!A625+2*Data!$B$7^3+Data!$B$8^2*(4+5*Data!$B$3)*(Data!$B$7-Geom!A625))</f>
        <v>-0.7857361799999999</v>
      </c>
      <c r="F625" s="5">
        <v>0</v>
      </c>
      <c r="G625" s="5">
        <f t="shared" si="36"/>
        <v>24.236120119999999</v>
      </c>
      <c r="H625" s="5">
        <f t="shared" si="37"/>
        <v>10.214263819999999</v>
      </c>
      <c r="I625" s="5">
        <f t="shared" si="38"/>
        <v>0</v>
      </c>
      <c r="J625" s="6">
        <f>-Data!$B$1*Geom!A625*Geom!B625/Data!$B$4</f>
        <v>10.348800000000001</v>
      </c>
      <c r="K625" s="6">
        <v>0</v>
      </c>
      <c r="L625" s="6">
        <f>Data!$B$1*(Geom!B625^2-Data!$B$8^2)/(2*Data!$B$4)</f>
        <v>0.67680000000000007</v>
      </c>
      <c r="M625" s="6">
        <f>(1/Data!$B$2)*(Geom!J625-Data!$B$3*Geom!K625)</f>
        <v>2.5872000000000004E-3</v>
      </c>
      <c r="N625" s="6">
        <f>(1/Data!$B$2)*(Geom!K625-Data!$B$3*Geom!J625)</f>
        <v>-7.7616000000000013E-4</v>
      </c>
      <c r="O625" s="6">
        <f>Geom!L625/Data!$B$6</f>
        <v>4.3992000000000006E-4</v>
      </c>
      <c r="P625" s="6">
        <f t="shared" si="39"/>
        <v>1.3536076608000002E-2</v>
      </c>
    </row>
    <row r="626" spans="1:16" x14ac:dyDescent="0.25">
      <c r="A626" s="5">
        <v>24.5</v>
      </c>
      <c r="B626" s="5">
        <v>12</v>
      </c>
      <c r="C626" s="5">
        <v>0</v>
      </c>
      <c r="D626" s="5">
        <f>(Data!$B$1*Geom!B626/(6*Data!$B$2*Data!$B$4))*(3*(Data!$B$7^2-Geom!A626^2)+(2+Data!$B$3)*(Geom!B626^2-Data!$B$8^2))</f>
        <v>-0.28888464000000003</v>
      </c>
      <c r="E626" s="5">
        <f>(Data!$B$1/(6*Data!$B$2*Data!$B$4))*(3*Data!$B$3*Geom!A626*Geom!B626^2+Geom!A626^3-3*Data!$B$7^2*Geom!A626+2*Data!$B$7^3+Data!$B$8^2*(4+5*Data!$B$3)*(Data!$B$7-Geom!A626))</f>
        <v>-0.78654762</v>
      </c>
      <c r="F626" s="5">
        <v>0</v>
      </c>
      <c r="G626" s="5">
        <f t="shared" si="36"/>
        <v>24.211115360000001</v>
      </c>
      <c r="H626" s="5">
        <f t="shared" si="37"/>
        <v>11.21345238</v>
      </c>
      <c r="I626" s="5">
        <f t="shared" si="38"/>
        <v>0</v>
      </c>
      <c r="J626" s="6">
        <f>-Data!$B$1*Geom!A626*Geom!B626/Data!$B$4</f>
        <v>11.2896</v>
      </c>
      <c r="K626" s="6">
        <v>0</v>
      </c>
      <c r="L626" s="6">
        <f>Data!$B$1*(Geom!B626^2-Data!$B$8^2)/(2*Data!$B$4)</f>
        <v>0.23520000000000002</v>
      </c>
      <c r="M626" s="6">
        <f>(1/Data!$B$2)*(Geom!J626-Data!$B$3*Geom!K626)</f>
        <v>2.8224000000000001E-3</v>
      </c>
      <c r="N626" s="6">
        <f>(1/Data!$B$2)*(Geom!K626-Data!$B$3*Geom!J626)</f>
        <v>-8.4672000000000002E-4</v>
      </c>
      <c r="O626" s="6">
        <f>Geom!L626/Data!$B$6</f>
        <v>1.5288000000000001E-4</v>
      </c>
      <c r="P626" s="6">
        <f t="shared" si="39"/>
        <v>1.5949862208000001E-2</v>
      </c>
    </row>
    <row r="627" spans="1:16" x14ac:dyDescent="0.25">
      <c r="A627" s="5">
        <v>25.5</v>
      </c>
      <c r="B627" s="5">
        <v>-12</v>
      </c>
      <c r="C627" s="5">
        <v>0</v>
      </c>
      <c r="D627" s="5">
        <f>(Data!$B$1*Geom!B627/(6*Data!$B$2*Data!$B$4))*(3*(Data!$B$7^2-Geom!A627^2)+(2+Data!$B$3)*(Geom!B627^2-Data!$B$8^2))</f>
        <v>0.28600463999999998</v>
      </c>
      <c r="E627" s="5">
        <f>(Data!$B$1/(6*Data!$B$2*Data!$B$4))*(3*Data!$B$3*Geom!A627*Geom!B627^2+Geom!A627^3-3*Data!$B$7^2*Geom!A627+2*Data!$B$7^3+Data!$B$8^2*(4+5*Data!$B$3)*(Data!$B$7-Geom!A627))</f>
        <v>-0.76138037999999997</v>
      </c>
      <c r="F627" s="5">
        <v>0</v>
      </c>
      <c r="G627" s="5">
        <f t="shared" si="36"/>
        <v>25.786004640000002</v>
      </c>
      <c r="H627" s="5">
        <f t="shared" si="37"/>
        <v>-12.76138038</v>
      </c>
      <c r="I627" s="5">
        <f t="shared" si="38"/>
        <v>0</v>
      </c>
      <c r="J627" s="6">
        <f>-Data!$B$1*Geom!A627*Geom!B627/Data!$B$4</f>
        <v>-11.750400000000001</v>
      </c>
      <c r="K627" s="6">
        <v>0</v>
      </c>
      <c r="L627" s="6">
        <f>Data!$B$1*(Geom!B627^2-Data!$B$8^2)/(2*Data!$B$4)</f>
        <v>0.23520000000000002</v>
      </c>
      <c r="M627" s="6">
        <f>(1/Data!$B$2)*(Geom!J627-Data!$B$3*Geom!K627)</f>
        <v>-2.9376000000000003E-3</v>
      </c>
      <c r="N627" s="6">
        <f>(1/Data!$B$2)*(Geom!K627-Data!$B$3*Geom!J627)</f>
        <v>8.8128000000000013E-4</v>
      </c>
      <c r="O627" s="6">
        <f>Geom!L627/Data!$B$6</f>
        <v>1.5288000000000001E-4</v>
      </c>
      <c r="P627" s="6">
        <f t="shared" si="39"/>
        <v>1.7276966208E-2</v>
      </c>
    </row>
    <row r="628" spans="1:16" x14ac:dyDescent="0.25">
      <c r="A628" s="5">
        <v>25.5</v>
      </c>
      <c r="B628" s="5">
        <v>-11</v>
      </c>
      <c r="C628" s="5">
        <v>0</v>
      </c>
      <c r="D628" s="5">
        <f>(Data!$B$1*Geom!B628/(6*Data!$B$2*Data!$B$4))*(3*(Data!$B$7^2-Geom!A628^2)+(2+Data!$B$3)*(Geom!B628^2-Data!$B$8^2))</f>
        <v>0.26123987999999998</v>
      </c>
      <c r="E628" s="5">
        <f>(Data!$B$1/(6*Data!$B$2*Data!$B$4))*(3*Data!$B$3*Geom!A628*Geom!B628^2+Geom!A628^3-3*Data!$B$7^2*Geom!A628+2*Data!$B$7^3+Data!$B$8^2*(4+5*Data!$B$3)*(Data!$B$7-Geom!A628))</f>
        <v>-0.76053581999999997</v>
      </c>
      <c r="F628" s="5">
        <v>0</v>
      </c>
      <c r="G628" s="5">
        <f t="shared" si="36"/>
        <v>25.761239880000002</v>
      </c>
      <c r="H628" s="5">
        <f t="shared" si="37"/>
        <v>-11.760535819999999</v>
      </c>
      <c r="I628" s="5">
        <f t="shared" si="38"/>
        <v>0</v>
      </c>
      <c r="J628" s="6">
        <f>-Data!$B$1*Geom!A628*Geom!B628/Data!$B$4</f>
        <v>-10.7712</v>
      </c>
      <c r="K628" s="6">
        <v>0</v>
      </c>
      <c r="L628" s="6">
        <f>Data!$B$1*(Geom!B628^2-Data!$B$8^2)/(2*Data!$B$4)</f>
        <v>0.67680000000000007</v>
      </c>
      <c r="M628" s="6">
        <f>(1/Data!$B$2)*(Geom!J628-Data!$B$3*Geom!K628)</f>
        <v>-2.6928E-3</v>
      </c>
      <c r="N628" s="6">
        <f>(1/Data!$B$2)*(Geom!K628-Data!$B$3*Geom!J628)</f>
        <v>8.0783999999999999E-4</v>
      </c>
      <c r="O628" s="6">
        <f>Geom!L628/Data!$B$6</f>
        <v>4.3992000000000006E-4</v>
      </c>
      <c r="P628" s="6">
        <f t="shared" si="39"/>
        <v>1.4651212608E-2</v>
      </c>
    </row>
    <row r="629" spans="1:16" x14ac:dyDescent="0.25">
      <c r="A629" s="5">
        <v>25.5</v>
      </c>
      <c r="B629" s="5">
        <v>-10</v>
      </c>
      <c r="C629" s="5">
        <v>0</v>
      </c>
      <c r="D629" s="5">
        <f>(Data!$B$1*Geom!B629/(6*Data!$B$2*Data!$B$4))*(3*(Data!$B$7^2-Geom!A629^2)+(2+Data!$B$3)*(Geom!B629^2-Data!$B$8^2))</f>
        <v>0.23671799999999998</v>
      </c>
      <c r="E629" s="5">
        <f>(Data!$B$1/(6*Data!$B$2*Data!$B$4))*(3*Data!$B$3*Geom!A629*Geom!B629^2+Geom!A629^3-3*Data!$B$7^2*Geom!A629+2*Data!$B$7^3+Data!$B$8^2*(4+5*Data!$B$3)*(Data!$B$7-Geom!A629))</f>
        <v>-0.75976469999999996</v>
      </c>
      <c r="F629" s="5">
        <v>0</v>
      </c>
      <c r="G629" s="5">
        <f t="shared" si="36"/>
        <v>25.736718</v>
      </c>
      <c r="H629" s="5">
        <f t="shared" si="37"/>
        <v>-10.7597647</v>
      </c>
      <c r="I629" s="5">
        <f t="shared" si="38"/>
        <v>0</v>
      </c>
      <c r="J629" s="6">
        <f>-Data!$B$1*Geom!A629*Geom!B629/Data!$B$4</f>
        <v>-9.7919999999999998</v>
      </c>
      <c r="K629" s="6">
        <v>0</v>
      </c>
      <c r="L629" s="6">
        <f>Data!$B$1*(Geom!B629^2-Data!$B$8^2)/(2*Data!$B$4)</f>
        <v>1.08</v>
      </c>
      <c r="M629" s="6">
        <f>(1/Data!$B$2)*(Geom!J629-Data!$B$3*Geom!K629)</f>
        <v>-2.4480000000000001E-3</v>
      </c>
      <c r="N629" s="6">
        <f>(1/Data!$B$2)*(Geom!K629-Data!$B$3*Geom!J629)</f>
        <v>7.3439999999999996E-4</v>
      </c>
      <c r="O629" s="6">
        <f>Geom!L629/Data!$B$6</f>
        <v>7.0200000000000015E-4</v>
      </c>
      <c r="P629" s="6">
        <f t="shared" si="39"/>
        <v>1.2364488E-2</v>
      </c>
    </row>
    <row r="630" spans="1:16" x14ac:dyDescent="0.25">
      <c r="A630" s="5">
        <v>25.5</v>
      </c>
      <c r="B630" s="5">
        <v>-9</v>
      </c>
      <c r="C630" s="5">
        <v>0</v>
      </c>
      <c r="D630" s="5">
        <f>(Data!$B$1*Geom!B630/(6*Data!$B$2*Data!$B$4))*(3*(Data!$B$7^2-Geom!A630^2)+(2+Data!$B$3)*(Geom!B630^2-Data!$B$8^2))</f>
        <v>0.21241691999999998</v>
      </c>
      <c r="E630" s="5">
        <f>(Data!$B$1/(6*Data!$B$2*Data!$B$4))*(3*Data!$B$3*Geom!A630*Geom!B630^2+Geom!A630^3-3*Data!$B$7^2*Geom!A630+2*Data!$B$7^3+Data!$B$8^2*(4+5*Data!$B$3)*(Data!$B$7-Geom!A630))</f>
        <v>-0.75906702000000004</v>
      </c>
      <c r="F630" s="5">
        <v>0</v>
      </c>
      <c r="G630" s="5">
        <f t="shared" si="36"/>
        <v>25.712416919999999</v>
      </c>
      <c r="H630" s="5">
        <f t="shared" si="37"/>
        <v>-9.7590670199999998</v>
      </c>
      <c r="I630" s="5">
        <f t="shared" si="38"/>
        <v>0</v>
      </c>
      <c r="J630" s="6">
        <f>-Data!$B$1*Geom!A630*Geom!B630/Data!$B$4</f>
        <v>-8.8128000000000011</v>
      </c>
      <c r="K630" s="6">
        <v>0</v>
      </c>
      <c r="L630" s="6">
        <f>Data!$B$1*(Geom!B630^2-Data!$B$8^2)/(2*Data!$B$4)</f>
        <v>1.4448000000000001</v>
      </c>
      <c r="M630" s="6">
        <f>(1/Data!$B$2)*(Geom!J630-Data!$B$3*Geom!K630)</f>
        <v>-2.2032000000000002E-3</v>
      </c>
      <c r="N630" s="6">
        <f>(1/Data!$B$2)*(Geom!K630-Data!$B$3*Geom!J630)</f>
        <v>6.6096000000000015E-4</v>
      </c>
      <c r="O630" s="6">
        <f>Geom!L630/Data!$B$6</f>
        <v>9.391200000000001E-4</v>
      </c>
      <c r="P630" s="6">
        <f t="shared" si="39"/>
        <v>1.0386600768000001E-2</v>
      </c>
    </row>
    <row r="631" spans="1:16" x14ac:dyDescent="0.25">
      <c r="A631" s="5">
        <v>25.5</v>
      </c>
      <c r="B631" s="5">
        <v>-8</v>
      </c>
      <c r="C631" s="5">
        <v>0</v>
      </c>
      <c r="D631" s="5">
        <f>(Data!$B$1*Geom!B631/(6*Data!$B$2*Data!$B$4))*(3*(Data!$B$7^2-Geom!A631^2)+(2+Data!$B$3)*(Geom!B631^2-Data!$B$8^2))</f>
        <v>0.18831455999999999</v>
      </c>
      <c r="E631" s="5">
        <f>(Data!$B$1/(6*Data!$B$2*Data!$B$4))*(3*Data!$B$3*Geom!A631*Geom!B631^2+Geom!A631^3-3*Data!$B$7^2*Geom!A631+2*Data!$B$7^3+Data!$B$8^2*(4+5*Data!$B$3)*(Data!$B$7-Geom!A631))</f>
        <v>-0.75844277999999998</v>
      </c>
      <c r="F631" s="5">
        <v>0</v>
      </c>
      <c r="G631" s="5">
        <f t="shared" si="36"/>
        <v>25.688314559999998</v>
      </c>
      <c r="H631" s="5">
        <f t="shared" si="37"/>
        <v>-8.7584427799999993</v>
      </c>
      <c r="I631" s="5">
        <f t="shared" si="38"/>
        <v>0</v>
      </c>
      <c r="J631" s="6">
        <f>-Data!$B$1*Geom!A631*Geom!B631/Data!$B$4</f>
        <v>-7.8336000000000006</v>
      </c>
      <c r="K631" s="6">
        <v>0</v>
      </c>
      <c r="L631" s="6">
        <f>Data!$B$1*(Geom!B631^2-Data!$B$8^2)/(2*Data!$B$4)</f>
        <v>1.7712000000000001</v>
      </c>
      <c r="M631" s="6">
        <f>(1/Data!$B$2)*(Geom!J631-Data!$B$3*Geom!K631)</f>
        <v>-1.9584000000000003E-3</v>
      </c>
      <c r="N631" s="6">
        <f>(1/Data!$B$2)*(Geom!K631-Data!$B$3*Geom!J631)</f>
        <v>5.8752000000000001E-4</v>
      </c>
      <c r="O631" s="6">
        <f>Geom!L631/Data!$B$6</f>
        <v>1.1512800000000002E-3</v>
      </c>
      <c r="P631" s="6">
        <f t="shared" si="39"/>
        <v>8.6902346880000023E-3</v>
      </c>
    </row>
    <row r="632" spans="1:16" x14ac:dyDescent="0.25">
      <c r="A632" s="5">
        <v>25.5</v>
      </c>
      <c r="B632" s="5">
        <v>-7</v>
      </c>
      <c r="C632" s="5">
        <v>0</v>
      </c>
      <c r="D632" s="5">
        <f>(Data!$B$1*Geom!B632/(6*Data!$B$2*Data!$B$4))*(3*(Data!$B$7^2-Geom!A632^2)+(2+Data!$B$3)*(Geom!B632^2-Data!$B$8^2))</f>
        <v>0.16438884000000001</v>
      </c>
      <c r="E632" s="5">
        <f>(Data!$B$1/(6*Data!$B$2*Data!$B$4))*(3*Data!$B$3*Geom!A632*Geom!B632^2+Geom!A632^3-3*Data!$B$7^2*Geom!A632+2*Data!$B$7^3+Data!$B$8^2*(4+5*Data!$B$3)*(Data!$B$7-Geom!A632))</f>
        <v>-0.75789197999999991</v>
      </c>
      <c r="F632" s="5">
        <v>0</v>
      </c>
      <c r="G632" s="5">
        <f t="shared" si="36"/>
        <v>25.664388840000001</v>
      </c>
      <c r="H632" s="5">
        <f t="shared" si="37"/>
        <v>-7.7578919800000001</v>
      </c>
      <c r="I632" s="5">
        <f t="shared" si="38"/>
        <v>0</v>
      </c>
      <c r="J632" s="6">
        <f>-Data!$B$1*Geom!A632*Geom!B632/Data!$B$4</f>
        <v>-6.8544</v>
      </c>
      <c r="K632" s="6">
        <v>0</v>
      </c>
      <c r="L632" s="6">
        <f>Data!$B$1*(Geom!B632^2-Data!$B$8^2)/(2*Data!$B$4)</f>
        <v>2.0592000000000001</v>
      </c>
      <c r="M632" s="6">
        <f>(1/Data!$B$2)*(Geom!J632-Data!$B$3*Geom!K632)</f>
        <v>-1.7136E-3</v>
      </c>
      <c r="N632" s="6">
        <f>(1/Data!$B$2)*(Geom!K632-Data!$B$3*Geom!J632)</f>
        <v>5.1407999999999998E-4</v>
      </c>
      <c r="O632" s="6">
        <f>Geom!L632/Data!$B$6</f>
        <v>1.3384800000000002E-3</v>
      </c>
      <c r="P632" s="6">
        <f t="shared" si="39"/>
        <v>7.2509489279999999E-3</v>
      </c>
    </row>
    <row r="633" spans="1:16" x14ac:dyDescent="0.25">
      <c r="A633" s="5">
        <v>25.5</v>
      </c>
      <c r="B633" s="5">
        <v>-6</v>
      </c>
      <c r="C633" s="5">
        <v>0</v>
      </c>
      <c r="D633" s="5">
        <f>(Data!$B$1*Geom!B633/(6*Data!$B$2*Data!$B$4))*(3*(Data!$B$7^2-Geom!A633^2)+(2+Data!$B$3)*(Geom!B633^2-Data!$B$8^2))</f>
        <v>0.14061767999999999</v>
      </c>
      <c r="E633" s="5">
        <f>(Data!$B$1/(6*Data!$B$2*Data!$B$4))*(3*Data!$B$3*Geom!A633*Geom!B633^2+Geom!A633^3-3*Data!$B$7^2*Geom!A633+2*Data!$B$7^3+Data!$B$8^2*(4+5*Data!$B$3)*(Data!$B$7-Geom!A633))</f>
        <v>-0.75741462000000004</v>
      </c>
      <c r="F633" s="5">
        <v>0</v>
      </c>
      <c r="G633" s="5">
        <f t="shared" si="36"/>
        <v>25.640617679999998</v>
      </c>
      <c r="H633" s="5">
        <f t="shared" si="37"/>
        <v>-6.7574146200000005</v>
      </c>
      <c r="I633" s="5">
        <f t="shared" si="38"/>
        <v>0</v>
      </c>
      <c r="J633" s="6">
        <f>-Data!$B$1*Geom!A633*Geom!B633/Data!$B$4</f>
        <v>-5.8752000000000004</v>
      </c>
      <c r="K633" s="6">
        <v>0</v>
      </c>
      <c r="L633" s="6">
        <f>Data!$B$1*(Geom!B633^2-Data!$B$8^2)/(2*Data!$B$4)</f>
        <v>2.3088000000000002</v>
      </c>
      <c r="M633" s="6">
        <f>(1/Data!$B$2)*(Geom!J633-Data!$B$3*Geom!K633)</f>
        <v>-1.4688000000000001E-3</v>
      </c>
      <c r="N633" s="6">
        <f>(1/Data!$B$2)*(Geom!K633-Data!$B$3*Geom!J633)</f>
        <v>4.4064000000000006E-4</v>
      </c>
      <c r="O633" s="6">
        <f>Geom!L633/Data!$B$6</f>
        <v>1.5007200000000003E-3</v>
      </c>
      <c r="P633" s="6">
        <f t="shared" si="39"/>
        <v>6.047178048000001E-3</v>
      </c>
    </row>
    <row r="634" spans="1:16" x14ac:dyDescent="0.25">
      <c r="A634" s="5">
        <v>25.5</v>
      </c>
      <c r="B634" s="5">
        <v>-5</v>
      </c>
      <c r="C634" s="5">
        <v>0</v>
      </c>
      <c r="D634" s="5">
        <f>(Data!$B$1*Geom!B634/(6*Data!$B$2*Data!$B$4))*(3*(Data!$B$7^2-Geom!A634^2)+(2+Data!$B$3)*(Geom!B634^2-Data!$B$8^2))</f>
        <v>0.116979</v>
      </c>
      <c r="E634" s="5">
        <f>(Data!$B$1/(6*Data!$B$2*Data!$B$4))*(3*Data!$B$3*Geom!A634*Geom!B634^2+Geom!A634^3-3*Data!$B$7^2*Geom!A634+2*Data!$B$7^3+Data!$B$8^2*(4+5*Data!$B$3)*(Data!$B$7-Geom!A634))</f>
        <v>-0.75701069999999993</v>
      </c>
      <c r="F634" s="5">
        <v>0</v>
      </c>
      <c r="G634" s="5">
        <f t="shared" si="36"/>
        <v>25.616979000000001</v>
      </c>
      <c r="H634" s="5">
        <f t="shared" si="37"/>
        <v>-5.7570107000000004</v>
      </c>
      <c r="I634" s="5">
        <f t="shared" si="38"/>
        <v>0</v>
      </c>
      <c r="J634" s="6">
        <f>-Data!$B$1*Geom!A634*Geom!B634/Data!$B$4</f>
        <v>-4.8959999999999999</v>
      </c>
      <c r="K634" s="6">
        <v>0</v>
      </c>
      <c r="L634" s="6">
        <f>Data!$B$1*(Geom!B634^2-Data!$B$8^2)/(2*Data!$B$4)</f>
        <v>2.52</v>
      </c>
      <c r="M634" s="6">
        <f>(1/Data!$B$2)*(Geom!J634-Data!$B$3*Geom!K634)</f>
        <v>-1.224E-3</v>
      </c>
      <c r="N634" s="6">
        <f>(1/Data!$B$2)*(Geom!K634-Data!$B$3*Geom!J634)</f>
        <v>3.6719999999999998E-4</v>
      </c>
      <c r="O634" s="6">
        <f>Geom!L634/Data!$B$6</f>
        <v>1.6380000000000001E-3</v>
      </c>
      <c r="P634" s="6">
        <f t="shared" si="39"/>
        <v>5.0602319999999996E-3</v>
      </c>
    </row>
    <row r="635" spans="1:16" x14ac:dyDescent="0.25">
      <c r="A635" s="5">
        <v>25.5</v>
      </c>
      <c r="B635" s="5">
        <v>-4</v>
      </c>
      <c r="C635" s="5">
        <v>0</v>
      </c>
      <c r="D635" s="5">
        <f>(Data!$B$1*Geom!B635/(6*Data!$B$2*Data!$B$4))*(3*(Data!$B$7^2-Geom!A635^2)+(2+Data!$B$3)*(Geom!B635^2-Data!$B$8^2))</f>
        <v>9.3450719999999987E-2</v>
      </c>
      <c r="E635" s="5">
        <f>(Data!$B$1/(6*Data!$B$2*Data!$B$4))*(3*Data!$B$3*Geom!A635*Geom!B635^2+Geom!A635^3-3*Data!$B$7^2*Geom!A635+2*Data!$B$7^3+Data!$B$8^2*(4+5*Data!$B$3)*(Data!$B$7-Geom!A635))</f>
        <v>-0.75668022000000001</v>
      </c>
      <c r="F635" s="5">
        <v>0</v>
      </c>
      <c r="G635" s="5">
        <f t="shared" si="36"/>
        <v>25.59345072</v>
      </c>
      <c r="H635" s="5">
        <f t="shared" si="37"/>
        <v>-4.7566802199999998</v>
      </c>
      <c r="I635" s="5">
        <f t="shared" si="38"/>
        <v>0</v>
      </c>
      <c r="J635" s="6">
        <f>-Data!$B$1*Geom!A635*Geom!B635/Data!$B$4</f>
        <v>-3.9168000000000003</v>
      </c>
      <c r="K635" s="6">
        <v>0</v>
      </c>
      <c r="L635" s="6">
        <f>Data!$B$1*(Geom!B635^2-Data!$B$8^2)/(2*Data!$B$4)</f>
        <v>2.6928000000000001</v>
      </c>
      <c r="M635" s="6">
        <f>(1/Data!$B$2)*(Geom!J635-Data!$B$3*Geom!K635)</f>
        <v>-9.7920000000000017E-4</v>
      </c>
      <c r="N635" s="6">
        <f>(1/Data!$B$2)*(Geom!K635-Data!$B$3*Geom!J635)</f>
        <v>2.9376000000000001E-4</v>
      </c>
      <c r="O635" s="6">
        <f>Geom!L635/Data!$B$6</f>
        <v>1.7503200000000001E-3</v>
      </c>
      <c r="P635" s="6">
        <f t="shared" si="39"/>
        <v>4.2742961280000007E-3</v>
      </c>
    </row>
    <row r="636" spans="1:16" x14ac:dyDescent="0.25">
      <c r="A636" s="5">
        <v>25.5</v>
      </c>
      <c r="B636" s="5">
        <v>-3</v>
      </c>
      <c r="C636" s="5">
        <v>0</v>
      </c>
      <c r="D636" s="5">
        <f>(Data!$B$1*Geom!B636/(6*Data!$B$2*Data!$B$4))*(3*(Data!$B$7^2-Geom!A636^2)+(2+Data!$B$3)*(Geom!B636^2-Data!$B$8^2))</f>
        <v>7.0010760000000005E-2</v>
      </c>
      <c r="E636" s="5">
        <f>(Data!$B$1/(6*Data!$B$2*Data!$B$4))*(3*Data!$B$3*Geom!A636*Geom!B636^2+Geom!A636^3-3*Data!$B$7^2*Geom!A636+2*Data!$B$7^3+Data!$B$8^2*(4+5*Data!$B$3)*(Data!$B$7-Geom!A636))</f>
        <v>-0.75642317999999997</v>
      </c>
      <c r="F636" s="5">
        <v>0</v>
      </c>
      <c r="G636" s="5">
        <f t="shared" si="36"/>
        <v>25.570010759999999</v>
      </c>
      <c r="H636" s="5">
        <f t="shared" si="37"/>
        <v>-3.7564231800000001</v>
      </c>
      <c r="I636" s="5">
        <f t="shared" si="38"/>
        <v>0</v>
      </c>
      <c r="J636" s="6">
        <f>-Data!$B$1*Geom!A636*Geom!B636/Data!$B$4</f>
        <v>-2.9376000000000002</v>
      </c>
      <c r="K636" s="6">
        <v>0</v>
      </c>
      <c r="L636" s="6">
        <f>Data!$B$1*(Geom!B636^2-Data!$B$8^2)/(2*Data!$B$4)</f>
        <v>2.8272000000000004</v>
      </c>
      <c r="M636" s="6">
        <f>(1/Data!$B$2)*(Geom!J636-Data!$B$3*Geom!K636)</f>
        <v>-7.3440000000000007E-4</v>
      </c>
      <c r="N636" s="6">
        <f>(1/Data!$B$2)*(Geom!K636-Data!$B$3*Geom!J636)</f>
        <v>2.2032000000000003E-4</v>
      </c>
      <c r="O636" s="6">
        <f>Geom!L636/Data!$B$6</f>
        <v>1.8376800000000004E-3</v>
      </c>
      <c r="P636" s="6">
        <f t="shared" si="39"/>
        <v>3.676431168000001E-3</v>
      </c>
    </row>
    <row r="637" spans="1:16" x14ac:dyDescent="0.25">
      <c r="A637" s="5">
        <v>25.5</v>
      </c>
      <c r="B637" s="5">
        <v>-2</v>
      </c>
      <c r="C637" s="5">
        <v>0</v>
      </c>
      <c r="D637" s="5">
        <f>(Data!$B$1*Geom!B637/(6*Data!$B$2*Data!$B$4))*(3*(Data!$B$7^2-Geom!A637^2)+(2+Data!$B$3)*(Geom!B637^2-Data!$B$8^2))</f>
        <v>4.6637039999999998E-2</v>
      </c>
      <c r="E637" s="5">
        <f>(Data!$B$1/(6*Data!$B$2*Data!$B$4))*(3*Data!$B$3*Geom!A637*Geom!B637^2+Geom!A637^3-3*Data!$B$7^2*Geom!A637+2*Data!$B$7^3+Data!$B$8^2*(4+5*Data!$B$3)*(Data!$B$7-Geom!A637))</f>
        <v>-0.75623957999999991</v>
      </c>
      <c r="F637" s="5">
        <v>0</v>
      </c>
      <c r="G637" s="5">
        <f t="shared" si="36"/>
        <v>25.54663704</v>
      </c>
      <c r="H637" s="5">
        <f t="shared" si="37"/>
        <v>-2.7562395799999999</v>
      </c>
      <c r="I637" s="5">
        <f t="shared" si="38"/>
        <v>0</v>
      </c>
      <c r="J637" s="6">
        <f>-Data!$B$1*Geom!A637*Geom!B637/Data!$B$4</f>
        <v>-1.9584000000000001</v>
      </c>
      <c r="K637" s="6">
        <v>0</v>
      </c>
      <c r="L637" s="6">
        <f>Data!$B$1*(Geom!B637^2-Data!$B$8^2)/(2*Data!$B$4)</f>
        <v>2.9232</v>
      </c>
      <c r="M637" s="6">
        <f>(1/Data!$B$2)*(Geom!J637-Data!$B$3*Geom!K637)</f>
        <v>-4.8960000000000008E-4</v>
      </c>
      <c r="N637" s="6">
        <f>(1/Data!$B$2)*(Geom!K637-Data!$B$3*Geom!J637)</f>
        <v>1.4688E-4</v>
      </c>
      <c r="O637" s="6">
        <f>Geom!L637/Data!$B$6</f>
        <v>1.9000800000000002E-3</v>
      </c>
      <c r="P637" s="6">
        <f t="shared" si="39"/>
        <v>3.2565732480000003E-3</v>
      </c>
    </row>
    <row r="638" spans="1:16" x14ac:dyDescent="0.25">
      <c r="A638" s="5">
        <v>25.5</v>
      </c>
      <c r="B638" s="5">
        <v>-1</v>
      </c>
      <c r="C638" s="5">
        <v>0</v>
      </c>
      <c r="D638" s="5">
        <f>(Data!$B$1*Geom!B638/(6*Data!$B$2*Data!$B$4))*(3*(Data!$B$7^2-Geom!A638^2)+(2+Data!$B$3)*(Geom!B638^2-Data!$B$8^2))</f>
        <v>2.3307479999999998E-2</v>
      </c>
      <c r="E638" s="5">
        <f>(Data!$B$1/(6*Data!$B$2*Data!$B$4))*(3*Data!$B$3*Geom!A638*Geom!B638^2+Geom!A638^3-3*Data!$B$7^2*Geom!A638+2*Data!$B$7^3+Data!$B$8^2*(4+5*Data!$B$3)*(Data!$B$7-Geom!A638))</f>
        <v>-0.75612941999999994</v>
      </c>
      <c r="F638" s="5">
        <v>0</v>
      </c>
      <c r="G638" s="5">
        <f t="shared" si="36"/>
        <v>25.52330748</v>
      </c>
      <c r="H638" s="5">
        <f t="shared" si="37"/>
        <v>-1.7561294199999999</v>
      </c>
      <c r="I638" s="5">
        <f t="shared" si="38"/>
        <v>0</v>
      </c>
      <c r="J638" s="6">
        <f>-Data!$B$1*Geom!A638*Geom!B638/Data!$B$4</f>
        <v>-0.97920000000000007</v>
      </c>
      <c r="K638" s="6">
        <v>0</v>
      </c>
      <c r="L638" s="6">
        <f>Data!$B$1*(Geom!B638^2-Data!$B$8^2)/(2*Data!$B$4)</f>
        <v>2.9808000000000003</v>
      </c>
      <c r="M638" s="6">
        <f>(1/Data!$B$2)*(Geom!J638-Data!$B$3*Geom!K638)</f>
        <v>-2.4480000000000004E-4</v>
      </c>
      <c r="N638" s="6">
        <f>(1/Data!$B$2)*(Geom!K638-Data!$B$3*Geom!J638)</f>
        <v>7.3440000000000002E-5</v>
      </c>
      <c r="O638" s="6">
        <f>Geom!L638/Data!$B$6</f>
        <v>1.9375200000000003E-3</v>
      </c>
      <c r="P638" s="6">
        <f t="shared" si="39"/>
        <v>3.007533888000001E-3</v>
      </c>
    </row>
    <row r="639" spans="1:16" x14ac:dyDescent="0.25">
      <c r="A639" s="5">
        <v>25.5</v>
      </c>
      <c r="B639" s="5">
        <v>1.60676E-11</v>
      </c>
      <c r="C639" s="5">
        <v>0</v>
      </c>
      <c r="D639" s="5">
        <f>(Data!$B$1*Geom!B639/(6*Data!$B$2*Data!$B$4))*(3*(Data!$B$7^2-Geom!A639^2)+(2+Data!$B$3)*(Geom!B639^2-Data!$B$8^2))</f>
        <v>-3.7443613687999997E-13</v>
      </c>
      <c r="E639" s="5">
        <f>(Data!$B$1/(6*Data!$B$2*Data!$B$4))*(3*Data!$B$3*Geom!A639*Geom!B639^2+Geom!A639^3-3*Data!$B$7^2*Geom!A639+2*Data!$B$7^3+Data!$B$8^2*(4+5*Data!$B$3)*(Data!$B$7-Geom!A639))</f>
        <v>-0.75609269999999995</v>
      </c>
      <c r="F639" s="5">
        <v>0</v>
      </c>
      <c r="G639" s="5">
        <f t="shared" si="36"/>
        <v>25.499999999999627</v>
      </c>
      <c r="H639" s="5">
        <f t="shared" si="37"/>
        <v>-0.75609269998393236</v>
      </c>
      <c r="I639" s="5">
        <f t="shared" si="38"/>
        <v>0</v>
      </c>
      <c r="J639" s="6">
        <f>-Data!$B$1*Geom!A639*Geom!B639/Data!$B$4</f>
        <v>1.5733393920000001E-11</v>
      </c>
      <c r="K639" s="6">
        <v>0</v>
      </c>
      <c r="L639" s="6">
        <f>Data!$B$1*(Geom!B639^2-Data!$B$8^2)/(2*Data!$B$4)</f>
        <v>3</v>
      </c>
      <c r="M639" s="6">
        <f>(1/Data!$B$2)*(Geom!J639-Data!$B$3*Geom!K639)</f>
        <v>3.9333484800000002E-15</v>
      </c>
      <c r="N639" s="6">
        <f>(1/Data!$B$2)*(Geom!K639-Data!$B$3*Geom!J639)</f>
        <v>-1.1800045440000001E-15</v>
      </c>
      <c r="O639" s="6">
        <f>Geom!L639/Data!$B$6</f>
        <v>1.9500000000000001E-3</v>
      </c>
      <c r="P639" s="6">
        <f t="shared" si="39"/>
        <v>2.9250000000000001E-3</v>
      </c>
    </row>
    <row r="640" spans="1:16" x14ac:dyDescent="0.25">
      <c r="A640" s="5">
        <v>25.5</v>
      </c>
      <c r="B640" s="5">
        <v>1</v>
      </c>
      <c r="C640" s="5">
        <v>0</v>
      </c>
      <c r="D640" s="5">
        <f>(Data!$B$1*Geom!B640/(6*Data!$B$2*Data!$B$4))*(3*(Data!$B$7^2-Geom!A640^2)+(2+Data!$B$3)*(Geom!B640^2-Data!$B$8^2))</f>
        <v>-2.3307479999999998E-2</v>
      </c>
      <c r="E640" s="5">
        <f>(Data!$B$1/(6*Data!$B$2*Data!$B$4))*(3*Data!$B$3*Geom!A640*Geom!B640^2+Geom!A640^3-3*Data!$B$7^2*Geom!A640+2*Data!$B$7^3+Data!$B$8^2*(4+5*Data!$B$3)*(Data!$B$7-Geom!A640))</f>
        <v>-0.75612941999999994</v>
      </c>
      <c r="F640" s="5">
        <v>0</v>
      </c>
      <c r="G640" s="5">
        <f t="shared" si="36"/>
        <v>25.47669252</v>
      </c>
      <c r="H640" s="5">
        <f t="shared" si="37"/>
        <v>0.24387058000000006</v>
      </c>
      <c r="I640" s="5">
        <f t="shared" si="38"/>
        <v>0</v>
      </c>
      <c r="J640" s="6">
        <f>-Data!$B$1*Geom!A640*Geom!B640/Data!$B$4</f>
        <v>0.97920000000000007</v>
      </c>
      <c r="K640" s="6">
        <v>0</v>
      </c>
      <c r="L640" s="6">
        <f>Data!$B$1*(Geom!B640^2-Data!$B$8^2)/(2*Data!$B$4)</f>
        <v>2.9808000000000003</v>
      </c>
      <c r="M640" s="6">
        <f>(1/Data!$B$2)*(Geom!J640-Data!$B$3*Geom!K640)</f>
        <v>2.4480000000000004E-4</v>
      </c>
      <c r="N640" s="6">
        <f>(1/Data!$B$2)*(Geom!K640-Data!$B$3*Geom!J640)</f>
        <v>-7.3440000000000002E-5</v>
      </c>
      <c r="O640" s="6">
        <f>Geom!L640/Data!$B$6</f>
        <v>1.9375200000000003E-3</v>
      </c>
      <c r="P640" s="6">
        <f t="shared" si="39"/>
        <v>3.007533888000001E-3</v>
      </c>
    </row>
    <row r="641" spans="1:16" x14ac:dyDescent="0.25">
      <c r="A641" s="5">
        <v>25.5</v>
      </c>
      <c r="B641" s="5">
        <v>2</v>
      </c>
      <c r="C641" s="5">
        <v>0</v>
      </c>
      <c r="D641" s="5">
        <f>(Data!$B$1*Geom!B641/(6*Data!$B$2*Data!$B$4))*(3*(Data!$B$7^2-Geom!A641^2)+(2+Data!$B$3)*(Geom!B641^2-Data!$B$8^2))</f>
        <v>-4.6637039999999998E-2</v>
      </c>
      <c r="E641" s="5">
        <f>(Data!$B$1/(6*Data!$B$2*Data!$B$4))*(3*Data!$B$3*Geom!A641*Geom!B641^2+Geom!A641^3-3*Data!$B$7^2*Geom!A641+2*Data!$B$7^3+Data!$B$8^2*(4+5*Data!$B$3)*(Data!$B$7-Geom!A641))</f>
        <v>-0.75623957999999991</v>
      </c>
      <c r="F641" s="5">
        <v>0</v>
      </c>
      <c r="G641" s="5">
        <f t="shared" si="36"/>
        <v>25.45336296</v>
      </c>
      <c r="H641" s="5">
        <f t="shared" si="37"/>
        <v>1.2437604200000001</v>
      </c>
      <c r="I641" s="5">
        <f t="shared" si="38"/>
        <v>0</v>
      </c>
      <c r="J641" s="6">
        <f>-Data!$B$1*Geom!A641*Geom!B641/Data!$B$4</f>
        <v>1.9584000000000001</v>
      </c>
      <c r="K641" s="6">
        <v>0</v>
      </c>
      <c r="L641" s="6">
        <f>Data!$B$1*(Geom!B641^2-Data!$B$8^2)/(2*Data!$B$4)</f>
        <v>2.9232</v>
      </c>
      <c r="M641" s="6">
        <f>(1/Data!$B$2)*(Geom!J641-Data!$B$3*Geom!K641)</f>
        <v>4.8960000000000008E-4</v>
      </c>
      <c r="N641" s="6">
        <f>(1/Data!$B$2)*(Geom!K641-Data!$B$3*Geom!J641)</f>
        <v>-1.4688E-4</v>
      </c>
      <c r="O641" s="6">
        <f>Geom!L641/Data!$B$6</f>
        <v>1.9000800000000002E-3</v>
      </c>
      <c r="P641" s="6">
        <f t="shared" si="39"/>
        <v>3.2565732480000003E-3</v>
      </c>
    </row>
    <row r="642" spans="1:16" x14ac:dyDescent="0.25">
      <c r="A642" s="5">
        <v>25.5</v>
      </c>
      <c r="B642" s="5">
        <v>3</v>
      </c>
      <c r="C642" s="5">
        <v>0</v>
      </c>
      <c r="D642" s="5">
        <f>(Data!$B$1*Geom!B642/(6*Data!$B$2*Data!$B$4))*(3*(Data!$B$7^2-Geom!A642^2)+(2+Data!$B$3)*(Geom!B642^2-Data!$B$8^2))</f>
        <v>-7.0010760000000005E-2</v>
      </c>
      <c r="E642" s="5">
        <f>(Data!$B$1/(6*Data!$B$2*Data!$B$4))*(3*Data!$B$3*Geom!A642*Geom!B642^2+Geom!A642^3-3*Data!$B$7^2*Geom!A642+2*Data!$B$7^3+Data!$B$8^2*(4+5*Data!$B$3)*(Data!$B$7-Geom!A642))</f>
        <v>-0.75642317999999997</v>
      </c>
      <c r="F642" s="5">
        <v>0</v>
      </c>
      <c r="G642" s="5">
        <f t="shared" si="36"/>
        <v>25.429989240000001</v>
      </c>
      <c r="H642" s="5">
        <f t="shared" si="37"/>
        <v>2.2435768199999999</v>
      </c>
      <c r="I642" s="5">
        <f t="shared" si="38"/>
        <v>0</v>
      </c>
      <c r="J642" s="6">
        <f>-Data!$B$1*Geom!A642*Geom!B642/Data!$B$4</f>
        <v>2.9376000000000002</v>
      </c>
      <c r="K642" s="6">
        <v>0</v>
      </c>
      <c r="L642" s="6">
        <f>Data!$B$1*(Geom!B642^2-Data!$B$8^2)/(2*Data!$B$4)</f>
        <v>2.8272000000000004</v>
      </c>
      <c r="M642" s="6">
        <f>(1/Data!$B$2)*(Geom!J642-Data!$B$3*Geom!K642)</f>
        <v>7.3440000000000007E-4</v>
      </c>
      <c r="N642" s="6">
        <f>(1/Data!$B$2)*(Geom!K642-Data!$B$3*Geom!J642)</f>
        <v>-2.2032000000000003E-4</v>
      </c>
      <c r="O642" s="6">
        <f>Geom!L642/Data!$B$6</f>
        <v>1.8376800000000004E-3</v>
      </c>
      <c r="P642" s="6">
        <f t="shared" si="39"/>
        <v>3.676431168000001E-3</v>
      </c>
    </row>
    <row r="643" spans="1:16" x14ac:dyDescent="0.25">
      <c r="A643" s="5">
        <v>25.5</v>
      </c>
      <c r="B643" s="5">
        <v>4</v>
      </c>
      <c r="C643" s="5">
        <v>0</v>
      </c>
      <c r="D643" s="5">
        <f>(Data!$B$1*Geom!B643/(6*Data!$B$2*Data!$B$4))*(3*(Data!$B$7^2-Geom!A643^2)+(2+Data!$B$3)*(Geom!B643^2-Data!$B$8^2))</f>
        <v>-9.3450719999999987E-2</v>
      </c>
      <c r="E643" s="5">
        <f>(Data!$B$1/(6*Data!$B$2*Data!$B$4))*(3*Data!$B$3*Geom!A643*Geom!B643^2+Geom!A643^3-3*Data!$B$7^2*Geom!A643+2*Data!$B$7^3+Data!$B$8^2*(4+5*Data!$B$3)*(Data!$B$7-Geom!A643))</f>
        <v>-0.75668022000000001</v>
      </c>
      <c r="F643" s="5">
        <v>0</v>
      </c>
      <c r="G643" s="5">
        <f t="shared" ref="G643:G706" si="40">A643+D643</f>
        <v>25.40654928</v>
      </c>
      <c r="H643" s="5">
        <f t="shared" ref="H643:H706" si="41">B643+E643</f>
        <v>3.2433197800000002</v>
      </c>
      <c r="I643" s="5">
        <f t="shared" ref="I643:I706" si="42">C643+F643</f>
        <v>0</v>
      </c>
      <c r="J643" s="6">
        <f>-Data!$B$1*Geom!A643*Geom!B643/Data!$B$4</f>
        <v>3.9168000000000003</v>
      </c>
      <c r="K643" s="6">
        <v>0</v>
      </c>
      <c r="L643" s="6">
        <f>Data!$B$1*(Geom!B643^2-Data!$B$8^2)/(2*Data!$B$4)</f>
        <v>2.6928000000000001</v>
      </c>
      <c r="M643" s="6">
        <f>(1/Data!$B$2)*(Geom!J643-Data!$B$3*Geom!K643)</f>
        <v>9.7920000000000017E-4</v>
      </c>
      <c r="N643" s="6">
        <f>(1/Data!$B$2)*(Geom!K643-Data!$B$3*Geom!J643)</f>
        <v>-2.9376000000000001E-4</v>
      </c>
      <c r="O643" s="6">
        <f>Geom!L643/Data!$B$6</f>
        <v>1.7503200000000001E-3</v>
      </c>
      <c r="P643" s="6">
        <f t="shared" ref="P643:P706" si="43">0.5*(J643*M643+K643*N643+L643*O643)</f>
        <v>4.2742961280000007E-3</v>
      </c>
    </row>
    <row r="644" spans="1:16" x14ac:dyDescent="0.25">
      <c r="A644" s="5">
        <v>25.5</v>
      </c>
      <c r="B644" s="5">
        <v>5</v>
      </c>
      <c r="C644" s="5">
        <v>0</v>
      </c>
      <c r="D644" s="5">
        <f>(Data!$B$1*Geom!B644/(6*Data!$B$2*Data!$B$4))*(3*(Data!$B$7^2-Geom!A644^2)+(2+Data!$B$3)*(Geom!B644^2-Data!$B$8^2))</f>
        <v>-0.116979</v>
      </c>
      <c r="E644" s="5">
        <f>(Data!$B$1/(6*Data!$B$2*Data!$B$4))*(3*Data!$B$3*Geom!A644*Geom!B644^2+Geom!A644^3-3*Data!$B$7^2*Geom!A644+2*Data!$B$7^3+Data!$B$8^2*(4+5*Data!$B$3)*(Data!$B$7-Geom!A644))</f>
        <v>-0.75701069999999993</v>
      </c>
      <c r="F644" s="5">
        <v>0</v>
      </c>
      <c r="G644" s="5">
        <f t="shared" si="40"/>
        <v>25.383020999999999</v>
      </c>
      <c r="H644" s="5">
        <f t="shared" si="41"/>
        <v>4.2429892999999996</v>
      </c>
      <c r="I644" s="5">
        <f t="shared" si="42"/>
        <v>0</v>
      </c>
      <c r="J644" s="6">
        <f>-Data!$B$1*Geom!A644*Geom!B644/Data!$B$4</f>
        <v>4.8959999999999999</v>
      </c>
      <c r="K644" s="6">
        <v>0</v>
      </c>
      <c r="L644" s="6">
        <f>Data!$B$1*(Geom!B644^2-Data!$B$8^2)/(2*Data!$B$4)</f>
        <v>2.52</v>
      </c>
      <c r="M644" s="6">
        <f>(1/Data!$B$2)*(Geom!J644-Data!$B$3*Geom!K644)</f>
        <v>1.224E-3</v>
      </c>
      <c r="N644" s="6">
        <f>(1/Data!$B$2)*(Geom!K644-Data!$B$3*Geom!J644)</f>
        <v>-3.6719999999999998E-4</v>
      </c>
      <c r="O644" s="6">
        <f>Geom!L644/Data!$B$6</f>
        <v>1.6380000000000001E-3</v>
      </c>
      <c r="P644" s="6">
        <f t="shared" si="43"/>
        <v>5.0602319999999996E-3</v>
      </c>
    </row>
    <row r="645" spans="1:16" x14ac:dyDescent="0.25">
      <c r="A645" s="5">
        <v>25.5</v>
      </c>
      <c r="B645" s="5">
        <v>6</v>
      </c>
      <c r="C645" s="5">
        <v>0</v>
      </c>
      <c r="D645" s="5">
        <f>(Data!$B$1*Geom!B645/(6*Data!$B$2*Data!$B$4))*(3*(Data!$B$7^2-Geom!A645^2)+(2+Data!$B$3)*(Geom!B645^2-Data!$B$8^2))</f>
        <v>-0.14061767999999999</v>
      </c>
      <c r="E645" s="5">
        <f>(Data!$B$1/(6*Data!$B$2*Data!$B$4))*(3*Data!$B$3*Geom!A645*Geom!B645^2+Geom!A645^3-3*Data!$B$7^2*Geom!A645+2*Data!$B$7^3+Data!$B$8^2*(4+5*Data!$B$3)*(Data!$B$7-Geom!A645))</f>
        <v>-0.75741462000000004</v>
      </c>
      <c r="F645" s="5">
        <v>0</v>
      </c>
      <c r="G645" s="5">
        <f t="shared" si="40"/>
        <v>25.359382320000002</v>
      </c>
      <c r="H645" s="5">
        <f t="shared" si="41"/>
        <v>5.2425853799999995</v>
      </c>
      <c r="I645" s="5">
        <f t="shared" si="42"/>
        <v>0</v>
      </c>
      <c r="J645" s="6">
        <f>-Data!$B$1*Geom!A645*Geom!B645/Data!$B$4</f>
        <v>5.8752000000000004</v>
      </c>
      <c r="K645" s="6">
        <v>0</v>
      </c>
      <c r="L645" s="6">
        <f>Data!$B$1*(Geom!B645^2-Data!$B$8^2)/(2*Data!$B$4)</f>
        <v>2.3088000000000002</v>
      </c>
      <c r="M645" s="6">
        <f>(1/Data!$B$2)*(Geom!J645-Data!$B$3*Geom!K645)</f>
        <v>1.4688000000000001E-3</v>
      </c>
      <c r="N645" s="6">
        <f>(1/Data!$B$2)*(Geom!K645-Data!$B$3*Geom!J645)</f>
        <v>-4.4064000000000006E-4</v>
      </c>
      <c r="O645" s="6">
        <f>Geom!L645/Data!$B$6</f>
        <v>1.5007200000000003E-3</v>
      </c>
      <c r="P645" s="6">
        <f t="shared" si="43"/>
        <v>6.047178048000001E-3</v>
      </c>
    </row>
    <row r="646" spans="1:16" x14ac:dyDescent="0.25">
      <c r="A646" s="5">
        <v>25.5</v>
      </c>
      <c r="B646" s="5">
        <v>7</v>
      </c>
      <c r="C646" s="5">
        <v>0</v>
      </c>
      <c r="D646" s="5">
        <f>(Data!$B$1*Geom!B646/(6*Data!$B$2*Data!$B$4))*(3*(Data!$B$7^2-Geom!A646^2)+(2+Data!$B$3)*(Geom!B646^2-Data!$B$8^2))</f>
        <v>-0.16438884000000001</v>
      </c>
      <c r="E646" s="5">
        <f>(Data!$B$1/(6*Data!$B$2*Data!$B$4))*(3*Data!$B$3*Geom!A646*Geom!B646^2+Geom!A646^3-3*Data!$B$7^2*Geom!A646+2*Data!$B$7^3+Data!$B$8^2*(4+5*Data!$B$3)*(Data!$B$7-Geom!A646))</f>
        <v>-0.75789197999999991</v>
      </c>
      <c r="F646" s="5">
        <v>0</v>
      </c>
      <c r="G646" s="5">
        <f t="shared" si="40"/>
        <v>25.335611159999999</v>
      </c>
      <c r="H646" s="5">
        <f t="shared" si="41"/>
        <v>6.2421080199999999</v>
      </c>
      <c r="I646" s="5">
        <f t="shared" si="42"/>
        <v>0</v>
      </c>
      <c r="J646" s="6">
        <f>-Data!$B$1*Geom!A646*Geom!B646/Data!$B$4</f>
        <v>6.8544</v>
      </c>
      <c r="K646" s="6">
        <v>0</v>
      </c>
      <c r="L646" s="6">
        <f>Data!$B$1*(Geom!B646^2-Data!$B$8^2)/(2*Data!$B$4)</f>
        <v>2.0592000000000001</v>
      </c>
      <c r="M646" s="6">
        <f>(1/Data!$B$2)*(Geom!J646-Data!$B$3*Geom!K646)</f>
        <v>1.7136E-3</v>
      </c>
      <c r="N646" s="6">
        <f>(1/Data!$B$2)*(Geom!K646-Data!$B$3*Geom!J646)</f>
        <v>-5.1407999999999998E-4</v>
      </c>
      <c r="O646" s="6">
        <f>Geom!L646/Data!$B$6</f>
        <v>1.3384800000000002E-3</v>
      </c>
      <c r="P646" s="6">
        <f t="shared" si="43"/>
        <v>7.2509489279999999E-3</v>
      </c>
    </row>
    <row r="647" spans="1:16" x14ac:dyDescent="0.25">
      <c r="A647" s="5">
        <v>25.5</v>
      </c>
      <c r="B647" s="5">
        <v>8</v>
      </c>
      <c r="C647" s="5">
        <v>0</v>
      </c>
      <c r="D647" s="5">
        <f>(Data!$B$1*Geom!B647/(6*Data!$B$2*Data!$B$4))*(3*(Data!$B$7^2-Geom!A647^2)+(2+Data!$B$3)*(Geom!B647^2-Data!$B$8^2))</f>
        <v>-0.18831455999999999</v>
      </c>
      <c r="E647" s="5">
        <f>(Data!$B$1/(6*Data!$B$2*Data!$B$4))*(3*Data!$B$3*Geom!A647*Geom!B647^2+Geom!A647^3-3*Data!$B$7^2*Geom!A647+2*Data!$B$7^3+Data!$B$8^2*(4+5*Data!$B$3)*(Data!$B$7-Geom!A647))</f>
        <v>-0.75844277999999998</v>
      </c>
      <c r="F647" s="5">
        <v>0</v>
      </c>
      <c r="G647" s="5">
        <f t="shared" si="40"/>
        <v>25.311685440000002</v>
      </c>
      <c r="H647" s="5">
        <f t="shared" si="41"/>
        <v>7.2415572199999998</v>
      </c>
      <c r="I647" s="5">
        <f t="shared" si="42"/>
        <v>0</v>
      </c>
      <c r="J647" s="6">
        <f>-Data!$B$1*Geom!A647*Geom!B647/Data!$B$4</f>
        <v>7.8336000000000006</v>
      </c>
      <c r="K647" s="6">
        <v>0</v>
      </c>
      <c r="L647" s="6">
        <f>Data!$B$1*(Geom!B647^2-Data!$B$8^2)/(2*Data!$B$4)</f>
        <v>1.7712000000000001</v>
      </c>
      <c r="M647" s="6">
        <f>(1/Data!$B$2)*(Geom!J647-Data!$B$3*Geom!K647)</f>
        <v>1.9584000000000003E-3</v>
      </c>
      <c r="N647" s="6">
        <f>(1/Data!$B$2)*(Geom!K647-Data!$B$3*Geom!J647)</f>
        <v>-5.8752000000000001E-4</v>
      </c>
      <c r="O647" s="6">
        <f>Geom!L647/Data!$B$6</f>
        <v>1.1512800000000002E-3</v>
      </c>
      <c r="P647" s="6">
        <f t="shared" si="43"/>
        <v>8.6902346880000023E-3</v>
      </c>
    </row>
    <row r="648" spans="1:16" x14ac:dyDescent="0.25">
      <c r="A648" s="5">
        <v>25.5</v>
      </c>
      <c r="B648" s="5">
        <v>9</v>
      </c>
      <c r="C648" s="5">
        <v>0</v>
      </c>
      <c r="D648" s="5">
        <f>(Data!$B$1*Geom!B648/(6*Data!$B$2*Data!$B$4))*(3*(Data!$B$7^2-Geom!A648^2)+(2+Data!$B$3)*(Geom!B648^2-Data!$B$8^2))</f>
        <v>-0.21241691999999998</v>
      </c>
      <c r="E648" s="5">
        <f>(Data!$B$1/(6*Data!$B$2*Data!$B$4))*(3*Data!$B$3*Geom!A648*Geom!B648^2+Geom!A648^3-3*Data!$B$7^2*Geom!A648+2*Data!$B$7^3+Data!$B$8^2*(4+5*Data!$B$3)*(Data!$B$7-Geom!A648))</f>
        <v>-0.75906702000000004</v>
      </c>
      <c r="F648" s="5">
        <v>0</v>
      </c>
      <c r="G648" s="5">
        <f t="shared" si="40"/>
        <v>25.287583080000001</v>
      </c>
      <c r="H648" s="5">
        <f t="shared" si="41"/>
        <v>8.2409329800000002</v>
      </c>
      <c r="I648" s="5">
        <f t="shared" si="42"/>
        <v>0</v>
      </c>
      <c r="J648" s="6">
        <f>-Data!$B$1*Geom!A648*Geom!B648/Data!$B$4</f>
        <v>8.8128000000000011</v>
      </c>
      <c r="K648" s="6">
        <v>0</v>
      </c>
      <c r="L648" s="6">
        <f>Data!$B$1*(Geom!B648^2-Data!$B$8^2)/(2*Data!$B$4)</f>
        <v>1.4448000000000001</v>
      </c>
      <c r="M648" s="6">
        <f>(1/Data!$B$2)*(Geom!J648-Data!$B$3*Geom!K648)</f>
        <v>2.2032000000000002E-3</v>
      </c>
      <c r="N648" s="6">
        <f>(1/Data!$B$2)*(Geom!K648-Data!$B$3*Geom!J648)</f>
        <v>-6.6096000000000015E-4</v>
      </c>
      <c r="O648" s="6">
        <f>Geom!L648/Data!$B$6</f>
        <v>9.391200000000001E-4</v>
      </c>
      <c r="P648" s="6">
        <f t="shared" si="43"/>
        <v>1.0386600768000001E-2</v>
      </c>
    </row>
    <row r="649" spans="1:16" x14ac:dyDescent="0.25">
      <c r="A649" s="5">
        <v>25.5</v>
      </c>
      <c r="B649" s="5">
        <v>10</v>
      </c>
      <c r="C649" s="5">
        <v>0</v>
      </c>
      <c r="D649" s="5">
        <f>(Data!$B$1*Geom!B649/(6*Data!$B$2*Data!$B$4))*(3*(Data!$B$7^2-Geom!A649^2)+(2+Data!$B$3)*(Geom!B649^2-Data!$B$8^2))</f>
        <v>-0.23671799999999998</v>
      </c>
      <c r="E649" s="5">
        <f>(Data!$B$1/(6*Data!$B$2*Data!$B$4))*(3*Data!$B$3*Geom!A649*Geom!B649^2+Geom!A649^3-3*Data!$B$7^2*Geom!A649+2*Data!$B$7^3+Data!$B$8^2*(4+5*Data!$B$3)*(Data!$B$7-Geom!A649))</f>
        <v>-0.75976469999999996</v>
      </c>
      <c r="F649" s="5">
        <v>0</v>
      </c>
      <c r="G649" s="5">
        <f t="shared" si="40"/>
        <v>25.263282</v>
      </c>
      <c r="H649" s="5">
        <f t="shared" si="41"/>
        <v>9.2402353000000002</v>
      </c>
      <c r="I649" s="5">
        <f t="shared" si="42"/>
        <v>0</v>
      </c>
      <c r="J649" s="6">
        <f>-Data!$B$1*Geom!A649*Geom!B649/Data!$B$4</f>
        <v>9.7919999999999998</v>
      </c>
      <c r="K649" s="6">
        <v>0</v>
      </c>
      <c r="L649" s="6">
        <f>Data!$B$1*(Geom!B649^2-Data!$B$8^2)/(2*Data!$B$4)</f>
        <v>1.08</v>
      </c>
      <c r="M649" s="6">
        <f>(1/Data!$B$2)*(Geom!J649-Data!$B$3*Geom!K649)</f>
        <v>2.4480000000000001E-3</v>
      </c>
      <c r="N649" s="6">
        <f>(1/Data!$B$2)*(Geom!K649-Data!$B$3*Geom!J649)</f>
        <v>-7.3439999999999996E-4</v>
      </c>
      <c r="O649" s="6">
        <f>Geom!L649/Data!$B$6</f>
        <v>7.0200000000000015E-4</v>
      </c>
      <c r="P649" s="6">
        <f t="shared" si="43"/>
        <v>1.2364488E-2</v>
      </c>
    </row>
    <row r="650" spans="1:16" x14ac:dyDescent="0.25">
      <c r="A650" s="5">
        <v>25.5</v>
      </c>
      <c r="B650" s="5">
        <v>11</v>
      </c>
      <c r="C650" s="5">
        <v>0</v>
      </c>
      <c r="D650" s="5">
        <f>(Data!$B$1*Geom!B650/(6*Data!$B$2*Data!$B$4))*(3*(Data!$B$7^2-Geom!A650^2)+(2+Data!$B$3)*(Geom!B650^2-Data!$B$8^2))</f>
        <v>-0.26123987999999998</v>
      </c>
      <c r="E650" s="5">
        <f>(Data!$B$1/(6*Data!$B$2*Data!$B$4))*(3*Data!$B$3*Geom!A650*Geom!B650^2+Geom!A650^3-3*Data!$B$7^2*Geom!A650+2*Data!$B$7^3+Data!$B$8^2*(4+5*Data!$B$3)*(Data!$B$7-Geom!A650))</f>
        <v>-0.76053581999999997</v>
      </c>
      <c r="F650" s="5">
        <v>0</v>
      </c>
      <c r="G650" s="5">
        <f t="shared" si="40"/>
        <v>25.238760119999998</v>
      </c>
      <c r="H650" s="5">
        <f t="shared" si="41"/>
        <v>10.239464180000001</v>
      </c>
      <c r="I650" s="5">
        <f t="shared" si="42"/>
        <v>0</v>
      </c>
      <c r="J650" s="6">
        <f>-Data!$B$1*Geom!A650*Geom!B650/Data!$B$4</f>
        <v>10.7712</v>
      </c>
      <c r="K650" s="6">
        <v>0</v>
      </c>
      <c r="L650" s="6">
        <f>Data!$B$1*(Geom!B650^2-Data!$B$8^2)/(2*Data!$B$4)</f>
        <v>0.67680000000000007</v>
      </c>
      <c r="M650" s="6">
        <f>(1/Data!$B$2)*(Geom!J650-Data!$B$3*Geom!K650)</f>
        <v>2.6928E-3</v>
      </c>
      <c r="N650" s="6">
        <f>(1/Data!$B$2)*(Geom!K650-Data!$B$3*Geom!J650)</f>
        <v>-8.0783999999999999E-4</v>
      </c>
      <c r="O650" s="6">
        <f>Geom!L650/Data!$B$6</f>
        <v>4.3992000000000006E-4</v>
      </c>
      <c r="P650" s="6">
        <f t="shared" si="43"/>
        <v>1.4651212608E-2</v>
      </c>
    </row>
    <row r="651" spans="1:16" x14ac:dyDescent="0.25">
      <c r="A651" s="5">
        <v>25.5</v>
      </c>
      <c r="B651" s="5">
        <v>12</v>
      </c>
      <c r="C651" s="5">
        <v>0</v>
      </c>
      <c r="D651" s="5">
        <f>(Data!$B$1*Geom!B651/(6*Data!$B$2*Data!$B$4))*(3*(Data!$B$7^2-Geom!A651^2)+(2+Data!$B$3)*(Geom!B651^2-Data!$B$8^2))</f>
        <v>-0.28600463999999998</v>
      </c>
      <c r="E651" s="5">
        <f>(Data!$B$1/(6*Data!$B$2*Data!$B$4))*(3*Data!$B$3*Geom!A651*Geom!B651^2+Geom!A651^3-3*Data!$B$7^2*Geom!A651+2*Data!$B$7^3+Data!$B$8^2*(4+5*Data!$B$3)*(Data!$B$7-Geom!A651))</f>
        <v>-0.76138037999999997</v>
      </c>
      <c r="F651" s="5">
        <v>0</v>
      </c>
      <c r="G651" s="5">
        <f t="shared" si="40"/>
        <v>25.213995359999998</v>
      </c>
      <c r="H651" s="5">
        <f t="shared" si="41"/>
        <v>11.23861962</v>
      </c>
      <c r="I651" s="5">
        <f t="shared" si="42"/>
        <v>0</v>
      </c>
      <c r="J651" s="6">
        <f>-Data!$B$1*Geom!A651*Geom!B651/Data!$B$4</f>
        <v>11.750400000000001</v>
      </c>
      <c r="K651" s="6">
        <v>0</v>
      </c>
      <c r="L651" s="6">
        <f>Data!$B$1*(Geom!B651^2-Data!$B$8^2)/(2*Data!$B$4)</f>
        <v>0.23520000000000002</v>
      </c>
      <c r="M651" s="6">
        <f>(1/Data!$B$2)*(Geom!J651-Data!$B$3*Geom!K651)</f>
        <v>2.9376000000000003E-3</v>
      </c>
      <c r="N651" s="6">
        <f>(1/Data!$B$2)*(Geom!K651-Data!$B$3*Geom!J651)</f>
        <v>-8.8128000000000013E-4</v>
      </c>
      <c r="O651" s="6">
        <f>Geom!L651/Data!$B$6</f>
        <v>1.5288000000000001E-4</v>
      </c>
      <c r="P651" s="6">
        <f t="shared" si="43"/>
        <v>1.7276966208E-2</v>
      </c>
    </row>
    <row r="652" spans="1:16" x14ac:dyDescent="0.25">
      <c r="A652" s="5">
        <v>26.5</v>
      </c>
      <c r="B652" s="5">
        <v>-12</v>
      </c>
      <c r="C652" s="5">
        <v>0</v>
      </c>
      <c r="D652" s="5">
        <f>(Data!$B$1*Geom!B652/(6*Data!$B$2*Data!$B$4))*(3*(Data!$B$7^2-Geom!A652^2)+(2+Data!$B$3)*(Geom!B652^2-Data!$B$8^2))</f>
        <v>0.28300944</v>
      </c>
      <c r="E652" s="5">
        <f>(Data!$B$1/(6*Data!$B$2*Data!$B$4))*(3*Data!$B$3*Geom!A652*Geom!B652^2+Geom!A652^3-3*Data!$B$7^2*Geom!A652+2*Data!$B$7^3+Data!$B$8^2*(4+5*Data!$B$3)*(Data!$B$7-Geom!A652))</f>
        <v>-0.73645793999999998</v>
      </c>
      <c r="F652" s="5">
        <v>0</v>
      </c>
      <c r="G652" s="5">
        <f t="shared" si="40"/>
        <v>26.783009440000001</v>
      </c>
      <c r="H652" s="5">
        <f t="shared" si="41"/>
        <v>-12.736457939999999</v>
      </c>
      <c r="I652" s="5">
        <f t="shared" si="42"/>
        <v>0</v>
      </c>
      <c r="J652" s="6">
        <f>-Data!$B$1*Geom!A652*Geom!B652/Data!$B$4</f>
        <v>-12.2112</v>
      </c>
      <c r="K652" s="6">
        <v>0</v>
      </c>
      <c r="L652" s="6">
        <f>Data!$B$1*(Geom!B652^2-Data!$B$8^2)/(2*Data!$B$4)</f>
        <v>0.23520000000000002</v>
      </c>
      <c r="M652" s="6">
        <f>(1/Data!$B$2)*(Geom!J652-Data!$B$3*Geom!K652)</f>
        <v>-3.0528E-3</v>
      </c>
      <c r="N652" s="6">
        <f>(1/Data!$B$2)*(Geom!K652-Data!$B$3*Geom!J652)</f>
        <v>9.1584000000000001E-4</v>
      </c>
      <c r="O652" s="6">
        <f>Geom!L652/Data!$B$6</f>
        <v>1.5288000000000001E-4</v>
      </c>
      <c r="P652" s="6">
        <f t="shared" si="43"/>
        <v>1.8657154368000001E-2</v>
      </c>
    </row>
    <row r="653" spans="1:16" x14ac:dyDescent="0.25">
      <c r="A653" s="5">
        <v>26.5</v>
      </c>
      <c r="B653" s="5">
        <v>-11</v>
      </c>
      <c r="C653" s="5">
        <v>0</v>
      </c>
      <c r="D653" s="5">
        <f>(Data!$B$1*Geom!B653/(6*Data!$B$2*Data!$B$4))*(3*(Data!$B$7^2-Geom!A653^2)+(2+Data!$B$3)*(Geom!B653^2-Data!$B$8^2))</f>
        <v>0.25849428000000002</v>
      </c>
      <c r="E653" s="5">
        <f>(Data!$B$1/(6*Data!$B$2*Data!$B$4))*(3*Data!$B$3*Geom!A653*Geom!B653^2+Geom!A653^3-3*Data!$B$7^2*Geom!A653+2*Data!$B$7^3+Data!$B$8^2*(4+5*Data!$B$3)*(Data!$B$7-Geom!A653))</f>
        <v>-0.73558025999999987</v>
      </c>
      <c r="F653" s="5">
        <v>0</v>
      </c>
      <c r="G653" s="5">
        <f t="shared" si="40"/>
        <v>26.758494280000001</v>
      </c>
      <c r="H653" s="5">
        <f t="shared" si="41"/>
        <v>-11.735580259999999</v>
      </c>
      <c r="I653" s="5">
        <f t="shared" si="42"/>
        <v>0</v>
      </c>
      <c r="J653" s="6">
        <f>-Data!$B$1*Geom!A653*Geom!B653/Data!$B$4</f>
        <v>-11.1936</v>
      </c>
      <c r="K653" s="6">
        <v>0</v>
      </c>
      <c r="L653" s="6">
        <f>Data!$B$1*(Geom!B653^2-Data!$B$8^2)/(2*Data!$B$4)</f>
        <v>0.67680000000000007</v>
      </c>
      <c r="M653" s="6">
        <f>(1/Data!$B$2)*(Geom!J653-Data!$B$3*Geom!K653)</f>
        <v>-2.7983999999999999E-3</v>
      </c>
      <c r="N653" s="6">
        <f>(1/Data!$B$2)*(Geom!K653-Data!$B$3*Geom!J653)</f>
        <v>8.3951999999999996E-4</v>
      </c>
      <c r="O653" s="6">
        <f>Geom!L653/Data!$B$6</f>
        <v>4.3992000000000006E-4</v>
      </c>
      <c r="P653" s="6">
        <f t="shared" si="43"/>
        <v>1.5810954047999998E-2</v>
      </c>
    </row>
    <row r="654" spans="1:16" x14ac:dyDescent="0.25">
      <c r="A654" s="5">
        <v>26.5</v>
      </c>
      <c r="B654" s="5">
        <v>-10</v>
      </c>
      <c r="C654" s="5">
        <v>0</v>
      </c>
      <c r="D654" s="5">
        <f>(Data!$B$1*Geom!B654/(6*Data!$B$2*Data!$B$4))*(3*(Data!$B$7^2-Geom!A654^2)+(2+Data!$B$3)*(Geom!B654^2-Data!$B$8^2))</f>
        <v>0.23422199999999999</v>
      </c>
      <c r="E654" s="5">
        <f>(Data!$B$1/(6*Data!$B$2*Data!$B$4))*(3*Data!$B$3*Geom!A654*Geom!B654^2+Geom!A654^3-3*Data!$B$7^2*Geom!A654+2*Data!$B$7^3+Data!$B$8^2*(4+5*Data!$B$3)*(Data!$B$7-Geom!A654))</f>
        <v>-0.73477890000000001</v>
      </c>
      <c r="F654" s="5">
        <v>0</v>
      </c>
      <c r="G654" s="5">
        <f t="shared" si="40"/>
        <v>26.734221999999999</v>
      </c>
      <c r="H654" s="5">
        <f t="shared" si="41"/>
        <v>-10.7347789</v>
      </c>
      <c r="I654" s="5">
        <f t="shared" si="42"/>
        <v>0</v>
      </c>
      <c r="J654" s="6">
        <f>-Data!$B$1*Geom!A654*Geom!B654/Data!$B$4</f>
        <v>-10.176</v>
      </c>
      <c r="K654" s="6">
        <v>0</v>
      </c>
      <c r="L654" s="6">
        <f>Data!$B$1*(Geom!B654^2-Data!$B$8^2)/(2*Data!$B$4)</f>
        <v>1.08</v>
      </c>
      <c r="M654" s="6">
        <f>(1/Data!$B$2)*(Geom!J654-Data!$B$3*Geom!K654)</f>
        <v>-2.5440000000000003E-3</v>
      </c>
      <c r="N654" s="6">
        <f>(1/Data!$B$2)*(Geom!K654-Data!$B$3*Geom!J654)</f>
        <v>7.6320000000000001E-4</v>
      </c>
      <c r="O654" s="6">
        <f>Geom!L654/Data!$B$6</f>
        <v>7.0200000000000015E-4</v>
      </c>
      <c r="P654" s="6">
        <f t="shared" si="43"/>
        <v>1.3322952000000002E-2</v>
      </c>
    </row>
    <row r="655" spans="1:16" x14ac:dyDescent="0.25">
      <c r="A655" s="5">
        <v>26.5</v>
      </c>
      <c r="B655" s="5">
        <v>-9</v>
      </c>
      <c r="C655" s="5">
        <v>0</v>
      </c>
      <c r="D655" s="5">
        <f>(Data!$B$1*Geom!B655/(6*Data!$B$2*Data!$B$4))*(3*(Data!$B$7^2-Geom!A655^2)+(2+Data!$B$3)*(Geom!B655^2-Data!$B$8^2))</f>
        <v>0.21017051999999997</v>
      </c>
      <c r="E655" s="5">
        <f>(Data!$B$1/(6*Data!$B$2*Data!$B$4))*(3*Data!$B$3*Geom!A655*Geom!B655^2+Geom!A655^3-3*Data!$B$7^2*Geom!A655+2*Data!$B$7^3+Data!$B$8^2*(4+5*Data!$B$3)*(Data!$B$7-Geom!A655))</f>
        <v>-0.73405385999999995</v>
      </c>
      <c r="F655" s="5">
        <v>0</v>
      </c>
      <c r="G655" s="5">
        <f t="shared" si="40"/>
        <v>26.710170519999998</v>
      </c>
      <c r="H655" s="5">
        <f t="shared" si="41"/>
        <v>-9.7340538599999995</v>
      </c>
      <c r="I655" s="5">
        <f t="shared" si="42"/>
        <v>0</v>
      </c>
      <c r="J655" s="6">
        <f>-Data!$B$1*Geom!A655*Geom!B655/Data!$B$4</f>
        <v>-9.1584000000000003</v>
      </c>
      <c r="K655" s="6">
        <v>0</v>
      </c>
      <c r="L655" s="6">
        <f>Data!$B$1*(Geom!B655^2-Data!$B$8^2)/(2*Data!$B$4)</f>
        <v>1.4448000000000001</v>
      </c>
      <c r="M655" s="6">
        <f>(1/Data!$B$2)*(Geom!J655-Data!$B$3*Geom!K655)</f>
        <v>-2.2896000000000001E-3</v>
      </c>
      <c r="N655" s="6">
        <f>(1/Data!$B$2)*(Geom!K655-Data!$B$3*Geom!J655)</f>
        <v>6.8688000000000006E-4</v>
      </c>
      <c r="O655" s="6">
        <f>Geom!L655/Data!$B$6</f>
        <v>9.391200000000001E-4</v>
      </c>
      <c r="P655" s="6">
        <f t="shared" si="43"/>
        <v>1.1162956608000001E-2</v>
      </c>
    </row>
    <row r="656" spans="1:16" x14ac:dyDescent="0.25">
      <c r="A656" s="5">
        <v>26.5</v>
      </c>
      <c r="B656" s="5">
        <v>-8</v>
      </c>
      <c r="C656" s="5">
        <v>0</v>
      </c>
      <c r="D656" s="5">
        <f>(Data!$B$1*Geom!B656/(6*Data!$B$2*Data!$B$4))*(3*(Data!$B$7^2-Geom!A656^2)+(2+Data!$B$3)*(Geom!B656^2-Data!$B$8^2))</f>
        <v>0.18631776</v>
      </c>
      <c r="E656" s="5">
        <f>(Data!$B$1/(6*Data!$B$2*Data!$B$4))*(3*Data!$B$3*Geom!A656*Geom!B656^2+Geom!A656^3-3*Data!$B$7^2*Geom!A656+2*Data!$B$7^3+Data!$B$8^2*(4+5*Data!$B$3)*(Data!$B$7-Geom!A656))</f>
        <v>-0.73340514000000001</v>
      </c>
      <c r="F656" s="5">
        <v>0</v>
      </c>
      <c r="G656" s="5">
        <f t="shared" si="40"/>
        <v>26.686317760000001</v>
      </c>
      <c r="H656" s="5">
        <f t="shared" si="41"/>
        <v>-8.7334051400000003</v>
      </c>
      <c r="I656" s="5">
        <f t="shared" si="42"/>
        <v>0</v>
      </c>
      <c r="J656" s="6">
        <f>-Data!$B$1*Geom!A656*Geom!B656/Data!$B$4</f>
        <v>-8.1408000000000005</v>
      </c>
      <c r="K656" s="6">
        <v>0</v>
      </c>
      <c r="L656" s="6">
        <f>Data!$B$1*(Geom!B656^2-Data!$B$8^2)/(2*Data!$B$4)</f>
        <v>1.7712000000000001</v>
      </c>
      <c r="M656" s="6">
        <f>(1/Data!$B$2)*(Geom!J656-Data!$B$3*Geom!K656)</f>
        <v>-2.0352E-3</v>
      </c>
      <c r="N656" s="6">
        <f>(1/Data!$B$2)*(Geom!K656-Data!$B$3*Geom!J656)</f>
        <v>6.1056000000000001E-4</v>
      </c>
      <c r="O656" s="6">
        <f>Geom!L656/Data!$B$6</f>
        <v>1.1512800000000002E-3</v>
      </c>
      <c r="P656" s="6">
        <f t="shared" si="43"/>
        <v>9.3036516480000005E-3</v>
      </c>
    </row>
    <row r="657" spans="1:16" x14ac:dyDescent="0.25">
      <c r="A657" s="5">
        <v>26.5</v>
      </c>
      <c r="B657" s="5">
        <v>-7</v>
      </c>
      <c r="C657" s="5">
        <v>0</v>
      </c>
      <c r="D657" s="5">
        <f>(Data!$B$1*Geom!B657/(6*Data!$B$2*Data!$B$4))*(3*(Data!$B$7^2-Geom!A657^2)+(2+Data!$B$3)*(Geom!B657^2-Data!$B$8^2))</f>
        <v>0.16264164</v>
      </c>
      <c r="E657" s="5">
        <f>(Data!$B$1/(6*Data!$B$2*Data!$B$4))*(3*Data!$B$3*Geom!A657*Geom!B657^2+Geom!A657^3-3*Data!$B$7^2*Geom!A657+2*Data!$B$7^3+Data!$B$8^2*(4+5*Data!$B$3)*(Data!$B$7-Geom!A657))</f>
        <v>-0.73283273999999998</v>
      </c>
      <c r="F657" s="5">
        <v>0</v>
      </c>
      <c r="G657" s="5">
        <f t="shared" si="40"/>
        <v>26.66264164</v>
      </c>
      <c r="H657" s="5">
        <f t="shared" si="41"/>
        <v>-7.7328327400000001</v>
      </c>
      <c r="I657" s="5">
        <f t="shared" si="42"/>
        <v>0</v>
      </c>
      <c r="J657" s="6">
        <f>-Data!$B$1*Geom!A657*Geom!B657/Data!$B$4</f>
        <v>-7.1232000000000006</v>
      </c>
      <c r="K657" s="6">
        <v>0</v>
      </c>
      <c r="L657" s="6">
        <f>Data!$B$1*(Geom!B657^2-Data!$B$8^2)/(2*Data!$B$4)</f>
        <v>2.0592000000000001</v>
      </c>
      <c r="M657" s="6">
        <f>(1/Data!$B$2)*(Geom!J657-Data!$B$3*Geom!K657)</f>
        <v>-1.7808000000000001E-3</v>
      </c>
      <c r="N657" s="6">
        <f>(1/Data!$B$2)*(Geom!K657-Data!$B$3*Geom!J657)</f>
        <v>5.3424000000000006E-4</v>
      </c>
      <c r="O657" s="6">
        <f>Geom!L657/Data!$B$6</f>
        <v>1.3384800000000002E-3</v>
      </c>
      <c r="P657" s="6">
        <f t="shared" si="43"/>
        <v>7.720596288000002E-3</v>
      </c>
    </row>
    <row r="658" spans="1:16" x14ac:dyDescent="0.25">
      <c r="A658" s="5">
        <v>26.5</v>
      </c>
      <c r="B658" s="5">
        <v>-6</v>
      </c>
      <c r="C658" s="5">
        <v>0</v>
      </c>
      <c r="D658" s="5">
        <f>(Data!$B$1*Geom!B658/(6*Data!$B$2*Data!$B$4))*(3*(Data!$B$7^2-Geom!A658^2)+(2+Data!$B$3)*(Geom!B658^2-Data!$B$8^2))</f>
        <v>0.13912007999999998</v>
      </c>
      <c r="E658" s="5">
        <f>(Data!$B$1/(6*Data!$B$2*Data!$B$4))*(3*Data!$B$3*Geom!A658*Geom!B658^2+Geom!A658^3-3*Data!$B$7^2*Geom!A658+2*Data!$B$7^3+Data!$B$8^2*(4+5*Data!$B$3)*(Data!$B$7-Geom!A658))</f>
        <v>-0.73233665999999997</v>
      </c>
      <c r="F658" s="5">
        <v>0</v>
      </c>
      <c r="G658" s="5">
        <f t="shared" si="40"/>
        <v>26.639120080000001</v>
      </c>
      <c r="H658" s="5">
        <f t="shared" si="41"/>
        <v>-6.7323366599999996</v>
      </c>
      <c r="I658" s="5">
        <f t="shared" si="42"/>
        <v>0</v>
      </c>
      <c r="J658" s="6">
        <f>-Data!$B$1*Geom!A658*Geom!B658/Data!$B$4</f>
        <v>-6.1055999999999999</v>
      </c>
      <c r="K658" s="6">
        <v>0</v>
      </c>
      <c r="L658" s="6">
        <f>Data!$B$1*(Geom!B658^2-Data!$B$8^2)/(2*Data!$B$4)</f>
        <v>2.3088000000000002</v>
      </c>
      <c r="M658" s="6">
        <f>(1/Data!$B$2)*(Geom!J658-Data!$B$3*Geom!K658)</f>
        <v>-1.5264E-3</v>
      </c>
      <c r="N658" s="6">
        <f>(1/Data!$B$2)*(Geom!K658-Data!$B$3*Geom!J658)</f>
        <v>4.5792000000000001E-4</v>
      </c>
      <c r="O658" s="6">
        <f>Geom!L658/Data!$B$6</f>
        <v>1.5007200000000003E-3</v>
      </c>
      <c r="P658" s="6">
        <f t="shared" si="43"/>
        <v>6.392225088000001E-3</v>
      </c>
    </row>
    <row r="659" spans="1:16" x14ac:dyDescent="0.25">
      <c r="A659" s="5">
        <v>26.5</v>
      </c>
      <c r="B659" s="5">
        <v>-5</v>
      </c>
      <c r="C659" s="5">
        <v>0</v>
      </c>
      <c r="D659" s="5">
        <f>(Data!$B$1*Geom!B659/(6*Data!$B$2*Data!$B$4))*(3*(Data!$B$7^2-Geom!A659^2)+(2+Data!$B$3)*(Geom!B659^2-Data!$B$8^2))</f>
        <v>0.115731</v>
      </c>
      <c r="E659" s="5">
        <f>(Data!$B$1/(6*Data!$B$2*Data!$B$4))*(3*Data!$B$3*Geom!A659*Geom!B659^2+Geom!A659^3-3*Data!$B$7^2*Geom!A659+2*Data!$B$7^3+Data!$B$8^2*(4+5*Data!$B$3)*(Data!$B$7-Geom!A659))</f>
        <v>-0.73191689999999998</v>
      </c>
      <c r="F659" s="5">
        <v>0</v>
      </c>
      <c r="G659" s="5">
        <f t="shared" si="40"/>
        <v>26.615731</v>
      </c>
      <c r="H659" s="5">
        <f t="shared" si="41"/>
        <v>-5.7319168999999999</v>
      </c>
      <c r="I659" s="5">
        <f t="shared" si="42"/>
        <v>0</v>
      </c>
      <c r="J659" s="6">
        <f>-Data!$B$1*Geom!A659*Geom!B659/Data!$B$4</f>
        <v>-5.0880000000000001</v>
      </c>
      <c r="K659" s="6">
        <v>0</v>
      </c>
      <c r="L659" s="6">
        <f>Data!$B$1*(Geom!B659^2-Data!$B$8^2)/(2*Data!$B$4)</f>
        <v>2.52</v>
      </c>
      <c r="M659" s="6">
        <f>(1/Data!$B$2)*(Geom!J659-Data!$B$3*Geom!K659)</f>
        <v>-1.2720000000000001E-3</v>
      </c>
      <c r="N659" s="6">
        <f>(1/Data!$B$2)*(Geom!K659-Data!$B$3*Geom!J659)</f>
        <v>3.8160000000000001E-4</v>
      </c>
      <c r="O659" s="6">
        <f>Geom!L659/Data!$B$6</f>
        <v>1.6380000000000001E-3</v>
      </c>
      <c r="P659" s="6">
        <f t="shared" si="43"/>
        <v>5.2998480000000011E-3</v>
      </c>
    </row>
    <row r="660" spans="1:16" x14ac:dyDescent="0.25">
      <c r="A660" s="5">
        <v>26.5</v>
      </c>
      <c r="B660" s="5">
        <v>-4</v>
      </c>
      <c r="C660" s="5">
        <v>0</v>
      </c>
      <c r="D660" s="5">
        <f>(Data!$B$1*Geom!B660/(6*Data!$B$2*Data!$B$4))*(3*(Data!$B$7^2-Geom!A660^2)+(2+Data!$B$3)*(Geom!B660^2-Data!$B$8^2))</f>
        <v>9.2452319999999991E-2</v>
      </c>
      <c r="E660" s="5">
        <f>(Data!$B$1/(6*Data!$B$2*Data!$B$4))*(3*Data!$B$3*Geom!A660*Geom!B660^2+Geom!A660^3-3*Data!$B$7^2*Geom!A660+2*Data!$B$7^3+Data!$B$8^2*(4+5*Data!$B$3)*(Data!$B$7-Geom!A660))</f>
        <v>-0.7315734599999999</v>
      </c>
      <c r="F660" s="5">
        <v>0</v>
      </c>
      <c r="G660" s="5">
        <f t="shared" si="40"/>
        <v>26.59245232</v>
      </c>
      <c r="H660" s="5">
        <f t="shared" si="41"/>
        <v>-4.7315734599999999</v>
      </c>
      <c r="I660" s="5">
        <f t="shared" si="42"/>
        <v>0</v>
      </c>
      <c r="J660" s="6">
        <f>-Data!$B$1*Geom!A660*Geom!B660/Data!$B$4</f>
        <v>-4.0704000000000002</v>
      </c>
      <c r="K660" s="6">
        <v>0</v>
      </c>
      <c r="L660" s="6">
        <f>Data!$B$1*(Geom!B660^2-Data!$B$8^2)/(2*Data!$B$4)</f>
        <v>2.6928000000000001</v>
      </c>
      <c r="M660" s="6">
        <f>(1/Data!$B$2)*(Geom!J660-Data!$B$3*Geom!K660)</f>
        <v>-1.0176E-3</v>
      </c>
      <c r="N660" s="6">
        <f>(1/Data!$B$2)*(Geom!K660-Data!$B$3*Geom!J660)</f>
        <v>3.0528E-4</v>
      </c>
      <c r="O660" s="6">
        <f>Geom!L660/Data!$B$6</f>
        <v>1.7503200000000001E-3</v>
      </c>
      <c r="P660" s="6">
        <f t="shared" si="43"/>
        <v>4.4276503680000003E-3</v>
      </c>
    </row>
    <row r="661" spans="1:16" x14ac:dyDescent="0.25">
      <c r="A661" s="5">
        <v>26.5</v>
      </c>
      <c r="B661" s="5">
        <v>-3</v>
      </c>
      <c r="C661" s="5">
        <v>0</v>
      </c>
      <c r="D661" s="5">
        <f>(Data!$B$1*Geom!B661/(6*Data!$B$2*Data!$B$4))*(3*(Data!$B$7^2-Geom!A661^2)+(2+Data!$B$3)*(Geom!B661^2-Data!$B$8^2))</f>
        <v>6.9261959999999997E-2</v>
      </c>
      <c r="E661" s="5">
        <f>(Data!$B$1/(6*Data!$B$2*Data!$B$4))*(3*Data!$B$3*Geom!A661*Geom!B661^2+Geom!A661^3-3*Data!$B$7^2*Geom!A661+2*Data!$B$7^3+Data!$B$8^2*(4+5*Data!$B$3)*(Data!$B$7-Geom!A661))</f>
        <v>-0.73130634000000005</v>
      </c>
      <c r="F661" s="5">
        <v>0</v>
      </c>
      <c r="G661" s="5">
        <f t="shared" si="40"/>
        <v>26.569261959999999</v>
      </c>
      <c r="H661" s="5">
        <f t="shared" si="41"/>
        <v>-3.7313063400000002</v>
      </c>
      <c r="I661" s="5">
        <f t="shared" si="42"/>
        <v>0</v>
      </c>
      <c r="J661" s="6">
        <f>-Data!$B$1*Geom!A661*Geom!B661/Data!$B$4</f>
        <v>-3.0528</v>
      </c>
      <c r="K661" s="6">
        <v>0</v>
      </c>
      <c r="L661" s="6">
        <f>Data!$B$1*(Geom!B661^2-Data!$B$8^2)/(2*Data!$B$4)</f>
        <v>2.8272000000000004</v>
      </c>
      <c r="M661" s="6">
        <f>(1/Data!$B$2)*(Geom!J661-Data!$B$3*Geom!K661)</f>
        <v>-7.6320000000000001E-4</v>
      </c>
      <c r="N661" s="6">
        <f>(1/Data!$B$2)*(Geom!K661-Data!$B$3*Geom!J661)</f>
        <v>2.2896E-4</v>
      </c>
      <c r="O661" s="6">
        <f>Geom!L661/Data!$B$6</f>
        <v>1.8376800000000004E-3</v>
      </c>
      <c r="P661" s="6">
        <f t="shared" si="43"/>
        <v>3.7626929280000008E-3</v>
      </c>
    </row>
    <row r="662" spans="1:16" x14ac:dyDescent="0.25">
      <c r="A662" s="5">
        <v>26.5</v>
      </c>
      <c r="B662" s="5">
        <v>-2</v>
      </c>
      <c r="C662" s="5">
        <v>0</v>
      </c>
      <c r="D662" s="5">
        <f>(Data!$B$1*Geom!B662/(6*Data!$B$2*Data!$B$4))*(3*(Data!$B$7^2-Geom!A662^2)+(2+Data!$B$3)*(Geom!B662^2-Data!$B$8^2))</f>
        <v>4.6137839999999999E-2</v>
      </c>
      <c r="E662" s="5">
        <f>(Data!$B$1/(6*Data!$B$2*Data!$B$4))*(3*Data!$B$3*Geom!A662*Geom!B662^2+Geom!A662^3-3*Data!$B$7^2*Geom!A662+2*Data!$B$7^3+Data!$B$8^2*(4+5*Data!$B$3)*(Data!$B$7-Geom!A662))</f>
        <v>-0.73111554000000001</v>
      </c>
      <c r="F662" s="5">
        <v>0</v>
      </c>
      <c r="G662" s="5">
        <f t="shared" si="40"/>
        <v>26.54613784</v>
      </c>
      <c r="H662" s="5">
        <f t="shared" si="41"/>
        <v>-2.7311155400000002</v>
      </c>
      <c r="I662" s="5">
        <f t="shared" si="42"/>
        <v>0</v>
      </c>
      <c r="J662" s="6">
        <f>-Data!$B$1*Geom!A662*Geom!B662/Data!$B$4</f>
        <v>-2.0352000000000001</v>
      </c>
      <c r="K662" s="6">
        <v>0</v>
      </c>
      <c r="L662" s="6">
        <f>Data!$B$1*(Geom!B662^2-Data!$B$8^2)/(2*Data!$B$4)</f>
        <v>2.9232</v>
      </c>
      <c r="M662" s="6">
        <f>(1/Data!$B$2)*(Geom!J662-Data!$B$3*Geom!K662)</f>
        <v>-5.0880000000000001E-4</v>
      </c>
      <c r="N662" s="6">
        <f>(1/Data!$B$2)*(Geom!K662-Data!$B$3*Geom!J662)</f>
        <v>1.5264E-4</v>
      </c>
      <c r="O662" s="6">
        <f>Geom!L662/Data!$B$6</f>
        <v>1.9000800000000002E-3</v>
      </c>
      <c r="P662" s="6">
        <f t="shared" si="43"/>
        <v>3.2949118080000004E-3</v>
      </c>
    </row>
    <row r="663" spans="1:16" x14ac:dyDescent="0.25">
      <c r="A663" s="5">
        <v>26.5</v>
      </c>
      <c r="B663" s="5">
        <v>-1</v>
      </c>
      <c r="C663" s="5">
        <v>0</v>
      </c>
      <c r="D663" s="5">
        <f>(Data!$B$1*Geom!B663/(6*Data!$B$2*Data!$B$4))*(3*(Data!$B$7^2-Geom!A663^2)+(2+Data!$B$3)*(Geom!B663^2-Data!$B$8^2))</f>
        <v>2.3057879999999999E-2</v>
      </c>
      <c r="E663" s="5">
        <f>(Data!$B$1/(6*Data!$B$2*Data!$B$4))*(3*Data!$B$3*Geom!A663*Geom!B663^2+Geom!A663^3-3*Data!$B$7^2*Geom!A663+2*Data!$B$7^3+Data!$B$8^2*(4+5*Data!$B$3)*(Data!$B$7-Geom!A663))</f>
        <v>-0.73100105999999998</v>
      </c>
      <c r="F663" s="5">
        <v>0</v>
      </c>
      <c r="G663" s="5">
        <f t="shared" si="40"/>
        <v>26.52305788</v>
      </c>
      <c r="H663" s="5">
        <f t="shared" si="41"/>
        <v>-1.7310010600000001</v>
      </c>
      <c r="I663" s="5">
        <f t="shared" si="42"/>
        <v>0</v>
      </c>
      <c r="J663" s="6">
        <f>-Data!$B$1*Geom!A663*Geom!B663/Data!$B$4</f>
        <v>-1.0176000000000001</v>
      </c>
      <c r="K663" s="6">
        <v>0</v>
      </c>
      <c r="L663" s="6">
        <f>Data!$B$1*(Geom!B663^2-Data!$B$8^2)/(2*Data!$B$4)</f>
        <v>2.9808000000000003</v>
      </c>
      <c r="M663" s="6">
        <f>(1/Data!$B$2)*(Geom!J663-Data!$B$3*Geom!K663)</f>
        <v>-2.544E-4</v>
      </c>
      <c r="N663" s="6">
        <f>(1/Data!$B$2)*(Geom!K663-Data!$B$3*Geom!J663)</f>
        <v>7.6320000000000001E-5</v>
      </c>
      <c r="O663" s="6">
        <f>Geom!L663/Data!$B$6</f>
        <v>1.9375200000000003E-3</v>
      </c>
      <c r="P663" s="6">
        <f t="shared" si="43"/>
        <v>3.017118528000001E-3</v>
      </c>
    </row>
    <row r="664" spans="1:16" x14ac:dyDescent="0.25">
      <c r="A664" s="5">
        <v>26.5</v>
      </c>
      <c r="B664" s="5">
        <v>1.49962E-11</v>
      </c>
      <c r="C664" s="5">
        <v>0</v>
      </c>
      <c r="D664" s="5">
        <f>(Data!$B$1*Geom!B664/(6*Data!$B$2*Data!$B$4))*(3*(Data!$B$7^2-Geom!A664^2)+(2+Data!$B$3)*(Geom!B664^2-Data!$B$8^2))</f>
        <v>-3.4572539404000001E-13</v>
      </c>
      <c r="E664" s="5">
        <f>(Data!$B$1/(6*Data!$B$2*Data!$B$4))*(3*Data!$B$3*Geom!A664*Geom!B664^2+Geom!A664^3-3*Data!$B$7^2*Geom!A664+2*Data!$B$7^3+Data!$B$8^2*(4+5*Data!$B$3)*(Data!$B$7-Geom!A664))</f>
        <v>-0.73096289999999997</v>
      </c>
      <c r="F664" s="5">
        <v>0</v>
      </c>
      <c r="G664" s="5">
        <f t="shared" si="40"/>
        <v>26.499999999999655</v>
      </c>
      <c r="H664" s="5">
        <f t="shared" si="41"/>
        <v>-0.73096289998500374</v>
      </c>
      <c r="I664" s="5">
        <f t="shared" si="42"/>
        <v>0</v>
      </c>
      <c r="J664" s="6">
        <f>-Data!$B$1*Geom!A664*Geom!B664/Data!$B$4</f>
        <v>1.5260133120000003E-11</v>
      </c>
      <c r="K664" s="6">
        <v>0</v>
      </c>
      <c r="L664" s="6">
        <f>Data!$B$1*(Geom!B664^2-Data!$B$8^2)/(2*Data!$B$4)</f>
        <v>3</v>
      </c>
      <c r="M664" s="6">
        <f>(1/Data!$B$2)*(Geom!J664-Data!$B$3*Geom!K664)</f>
        <v>3.815033280000001E-15</v>
      </c>
      <c r="N664" s="6">
        <f>(1/Data!$B$2)*(Geom!K664-Data!$B$3*Geom!J664)</f>
        <v>-1.1445099840000002E-15</v>
      </c>
      <c r="O664" s="6">
        <f>Geom!L664/Data!$B$6</f>
        <v>1.9500000000000001E-3</v>
      </c>
      <c r="P664" s="6">
        <f t="shared" si="43"/>
        <v>2.9250000000000001E-3</v>
      </c>
    </row>
    <row r="665" spans="1:16" x14ac:dyDescent="0.25">
      <c r="A665" s="5">
        <v>26.5</v>
      </c>
      <c r="B665" s="5">
        <v>1</v>
      </c>
      <c r="C665" s="5">
        <v>0</v>
      </c>
      <c r="D665" s="5">
        <f>(Data!$B$1*Geom!B665/(6*Data!$B$2*Data!$B$4))*(3*(Data!$B$7^2-Geom!A665^2)+(2+Data!$B$3)*(Geom!B665^2-Data!$B$8^2))</f>
        <v>-2.3057879999999999E-2</v>
      </c>
      <c r="E665" s="5">
        <f>(Data!$B$1/(6*Data!$B$2*Data!$B$4))*(3*Data!$B$3*Geom!A665*Geom!B665^2+Geom!A665^3-3*Data!$B$7^2*Geom!A665+2*Data!$B$7^3+Data!$B$8^2*(4+5*Data!$B$3)*(Data!$B$7-Geom!A665))</f>
        <v>-0.73100105999999998</v>
      </c>
      <c r="F665" s="5">
        <v>0</v>
      </c>
      <c r="G665" s="5">
        <f t="shared" si="40"/>
        <v>26.47694212</v>
      </c>
      <c r="H665" s="5">
        <f t="shared" si="41"/>
        <v>0.26899894000000002</v>
      </c>
      <c r="I665" s="5">
        <f t="shared" si="42"/>
        <v>0</v>
      </c>
      <c r="J665" s="6">
        <f>-Data!$B$1*Geom!A665*Geom!B665/Data!$B$4</f>
        <v>1.0176000000000001</v>
      </c>
      <c r="K665" s="6">
        <v>0</v>
      </c>
      <c r="L665" s="6">
        <f>Data!$B$1*(Geom!B665^2-Data!$B$8^2)/(2*Data!$B$4)</f>
        <v>2.9808000000000003</v>
      </c>
      <c r="M665" s="6">
        <f>(1/Data!$B$2)*(Geom!J665-Data!$B$3*Geom!K665)</f>
        <v>2.544E-4</v>
      </c>
      <c r="N665" s="6">
        <f>(1/Data!$B$2)*(Geom!K665-Data!$B$3*Geom!J665)</f>
        <v>-7.6320000000000001E-5</v>
      </c>
      <c r="O665" s="6">
        <f>Geom!L665/Data!$B$6</f>
        <v>1.9375200000000003E-3</v>
      </c>
      <c r="P665" s="6">
        <f t="shared" si="43"/>
        <v>3.017118528000001E-3</v>
      </c>
    </row>
    <row r="666" spans="1:16" x14ac:dyDescent="0.25">
      <c r="A666" s="5">
        <v>26.5</v>
      </c>
      <c r="B666" s="5">
        <v>2</v>
      </c>
      <c r="C666" s="5">
        <v>0</v>
      </c>
      <c r="D666" s="5">
        <f>(Data!$B$1*Geom!B666/(6*Data!$B$2*Data!$B$4))*(3*(Data!$B$7^2-Geom!A666^2)+(2+Data!$B$3)*(Geom!B666^2-Data!$B$8^2))</f>
        <v>-4.6137839999999999E-2</v>
      </c>
      <c r="E666" s="5">
        <f>(Data!$B$1/(6*Data!$B$2*Data!$B$4))*(3*Data!$B$3*Geom!A666*Geom!B666^2+Geom!A666^3-3*Data!$B$7^2*Geom!A666+2*Data!$B$7^3+Data!$B$8^2*(4+5*Data!$B$3)*(Data!$B$7-Geom!A666))</f>
        <v>-0.73111554000000001</v>
      </c>
      <c r="F666" s="5">
        <v>0</v>
      </c>
      <c r="G666" s="5">
        <f t="shared" si="40"/>
        <v>26.45386216</v>
      </c>
      <c r="H666" s="5">
        <f t="shared" si="41"/>
        <v>1.26888446</v>
      </c>
      <c r="I666" s="5">
        <f t="shared" si="42"/>
        <v>0</v>
      </c>
      <c r="J666" s="6">
        <f>-Data!$B$1*Geom!A666*Geom!B666/Data!$B$4</f>
        <v>2.0352000000000001</v>
      </c>
      <c r="K666" s="6">
        <v>0</v>
      </c>
      <c r="L666" s="6">
        <f>Data!$B$1*(Geom!B666^2-Data!$B$8^2)/(2*Data!$B$4)</f>
        <v>2.9232</v>
      </c>
      <c r="M666" s="6">
        <f>(1/Data!$B$2)*(Geom!J666-Data!$B$3*Geom!K666)</f>
        <v>5.0880000000000001E-4</v>
      </c>
      <c r="N666" s="6">
        <f>(1/Data!$B$2)*(Geom!K666-Data!$B$3*Geom!J666)</f>
        <v>-1.5264E-4</v>
      </c>
      <c r="O666" s="6">
        <f>Geom!L666/Data!$B$6</f>
        <v>1.9000800000000002E-3</v>
      </c>
      <c r="P666" s="6">
        <f t="shared" si="43"/>
        <v>3.2949118080000004E-3</v>
      </c>
    </row>
    <row r="667" spans="1:16" x14ac:dyDescent="0.25">
      <c r="A667" s="5">
        <v>26.5</v>
      </c>
      <c r="B667" s="5">
        <v>3</v>
      </c>
      <c r="C667" s="5">
        <v>0</v>
      </c>
      <c r="D667" s="5">
        <f>(Data!$B$1*Geom!B667/(6*Data!$B$2*Data!$B$4))*(3*(Data!$B$7^2-Geom!A667^2)+(2+Data!$B$3)*(Geom!B667^2-Data!$B$8^2))</f>
        <v>-6.9261959999999997E-2</v>
      </c>
      <c r="E667" s="5">
        <f>(Data!$B$1/(6*Data!$B$2*Data!$B$4))*(3*Data!$B$3*Geom!A667*Geom!B667^2+Geom!A667^3-3*Data!$B$7^2*Geom!A667+2*Data!$B$7^3+Data!$B$8^2*(4+5*Data!$B$3)*(Data!$B$7-Geom!A667))</f>
        <v>-0.73130634000000005</v>
      </c>
      <c r="F667" s="5">
        <v>0</v>
      </c>
      <c r="G667" s="5">
        <f t="shared" si="40"/>
        <v>26.430738040000001</v>
      </c>
      <c r="H667" s="5">
        <f t="shared" si="41"/>
        <v>2.2686936599999998</v>
      </c>
      <c r="I667" s="5">
        <f t="shared" si="42"/>
        <v>0</v>
      </c>
      <c r="J667" s="6">
        <f>-Data!$B$1*Geom!A667*Geom!B667/Data!$B$4</f>
        <v>3.0528</v>
      </c>
      <c r="K667" s="6">
        <v>0</v>
      </c>
      <c r="L667" s="6">
        <f>Data!$B$1*(Geom!B667^2-Data!$B$8^2)/(2*Data!$B$4)</f>
        <v>2.8272000000000004</v>
      </c>
      <c r="M667" s="6">
        <f>(1/Data!$B$2)*(Geom!J667-Data!$B$3*Geom!K667)</f>
        <v>7.6320000000000001E-4</v>
      </c>
      <c r="N667" s="6">
        <f>(1/Data!$B$2)*(Geom!K667-Data!$B$3*Geom!J667)</f>
        <v>-2.2896E-4</v>
      </c>
      <c r="O667" s="6">
        <f>Geom!L667/Data!$B$6</f>
        <v>1.8376800000000004E-3</v>
      </c>
      <c r="P667" s="6">
        <f t="shared" si="43"/>
        <v>3.7626929280000008E-3</v>
      </c>
    </row>
    <row r="668" spans="1:16" x14ac:dyDescent="0.25">
      <c r="A668" s="5">
        <v>26.5</v>
      </c>
      <c r="B668" s="5">
        <v>4</v>
      </c>
      <c r="C668" s="5">
        <v>0</v>
      </c>
      <c r="D668" s="5">
        <f>(Data!$B$1*Geom!B668/(6*Data!$B$2*Data!$B$4))*(3*(Data!$B$7^2-Geom!A668^2)+(2+Data!$B$3)*(Geom!B668^2-Data!$B$8^2))</f>
        <v>-9.2452319999999991E-2</v>
      </c>
      <c r="E668" s="5">
        <f>(Data!$B$1/(6*Data!$B$2*Data!$B$4))*(3*Data!$B$3*Geom!A668*Geom!B668^2+Geom!A668^3-3*Data!$B$7^2*Geom!A668+2*Data!$B$7^3+Data!$B$8^2*(4+5*Data!$B$3)*(Data!$B$7-Geom!A668))</f>
        <v>-0.7315734599999999</v>
      </c>
      <c r="F668" s="5">
        <v>0</v>
      </c>
      <c r="G668" s="5">
        <f t="shared" si="40"/>
        <v>26.40754768</v>
      </c>
      <c r="H668" s="5">
        <f t="shared" si="41"/>
        <v>3.2684265400000001</v>
      </c>
      <c r="I668" s="5">
        <f t="shared" si="42"/>
        <v>0</v>
      </c>
      <c r="J668" s="6">
        <f>-Data!$B$1*Geom!A668*Geom!B668/Data!$B$4</f>
        <v>4.0704000000000002</v>
      </c>
      <c r="K668" s="6">
        <v>0</v>
      </c>
      <c r="L668" s="6">
        <f>Data!$B$1*(Geom!B668^2-Data!$B$8^2)/(2*Data!$B$4)</f>
        <v>2.6928000000000001</v>
      </c>
      <c r="M668" s="6">
        <f>(1/Data!$B$2)*(Geom!J668-Data!$B$3*Geom!K668)</f>
        <v>1.0176E-3</v>
      </c>
      <c r="N668" s="6">
        <f>(1/Data!$B$2)*(Geom!K668-Data!$B$3*Geom!J668)</f>
        <v>-3.0528E-4</v>
      </c>
      <c r="O668" s="6">
        <f>Geom!L668/Data!$B$6</f>
        <v>1.7503200000000001E-3</v>
      </c>
      <c r="P668" s="6">
        <f t="shared" si="43"/>
        <v>4.4276503680000003E-3</v>
      </c>
    </row>
    <row r="669" spans="1:16" x14ac:dyDescent="0.25">
      <c r="A669" s="5">
        <v>26.5</v>
      </c>
      <c r="B669" s="5">
        <v>5</v>
      </c>
      <c r="C669" s="5">
        <v>0</v>
      </c>
      <c r="D669" s="5">
        <f>(Data!$B$1*Geom!B669/(6*Data!$B$2*Data!$B$4))*(3*(Data!$B$7^2-Geom!A669^2)+(2+Data!$B$3)*(Geom!B669^2-Data!$B$8^2))</f>
        <v>-0.115731</v>
      </c>
      <c r="E669" s="5">
        <f>(Data!$B$1/(6*Data!$B$2*Data!$B$4))*(3*Data!$B$3*Geom!A669*Geom!B669^2+Geom!A669^3-3*Data!$B$7^2*Geom!A669+2*Data!$B$7^3+Data!$B$8^2*(4+5*Data!$B$3)*(Data!$B$7-Geom!A669))</f>
        <v>-0.73191689999999998</v>
      </c>
      <c r="F669" s="5">
        <v>0</v>
      </c>
      <c r="G669" s="5">
        <f t="shared" si="40"/>
        <v>26.384269</v>
      </c>
      <c r="H669" s="5">
        <f t="shared" si="41"/>
        <v>4.2680831000000001</v>
      </c>
      <c r="I669" s="5">
        <f t="shared" si="42"/>
        <v>0</v>
      </c>
      <c r="J669" s="6">
        <f>-Data!$B$1*Geom!A669*Geom!B669/Data!$B$4</f>
        <v>5.0880000000000001</v>
      </c>
      <c r="K669" s="6">
        <v>0</v>
      </c>
      <c r="L669" s="6">
        <f>Data!$B$1*(Geom!B669^2-Data!$B$8^2)/(2*Data!$B$4)</f>
        <v>2.52</v>
      </c>
      <c r="M669" s="6">
        <f>(1/Data!$B$2)*(Geom!J669-Data!$B$3*Geom!K669)</f>
        <v>1.2720000000000001E-3</v>
      </c>
      <c r="N669" s="6">
        <f>(1/Data!$B$2)*(Geom!K669-Data!$B$3*Geom!J669)</f>
        <v>-3.8160000000000001E-4</v>
      </c>
      <c r="O669" s="6">
        <f>Geom!L669/Data!$B$6</f>
        <v>1.6380000000000001E-3</v>
      </c>
      <c r="P669" s="6">
        <f t="shared" si="43"/>
        <v>5.2998480000000011E-3</v>
      </c>
    </row>
    <row r="670" spans="1:16" x14ac:dyDescent="0.25">
      <c r="A670" s="5">
        <v>26.5</v>
      </c>
      <c r="B670" s="5">
        <v>6</v>
      </c>
      <c r="C670" s="5">
        <v>0</v>
      </c>
      <c r="D670" s="5">
        <f>(Data!$B$1*Geom!B670/(6*Data!$B$2*Data!$B$4))*(3*(Data!$B$7^2-Geom!A670^2)+(2+Data!$B$3)*(Geom!B670^2-Data!$B$8^2))</f>
        <v>-0.13912007999999998</v>
      </c>
      <c r="E670" s="5">
        <f>(Data!$B$1/(6*Data!$B$2*Data!$B$4))*(3*Data!$B$3*Geom!A670*Geom!B670^2+Geom!A670^3-3*Data!$B$7^2*Geom!A670+2*Data!$B$7^3+Data!$B$8^2*(4+5*Data!$B$3)*(Data!$B$7-Geom!A670))</f>
        <v>-0.73233665999999997</v>
      </c>
      <c r="F670" s="5">
        <v>0</v>
      </c>
      <c r="G670" s="5">
        <f t="shared" si="40"/>
        <v>26.360879919999999</v>
      </c>
      <c r="H670" s="5">
        <f t="shared" si="41"/>
        <v>5.2676633400000004</v>
      </c>
      <c r="I670" s="5">
        <f t="shared" si="42"/>
        <v>0</v>
      </c>
      <c r="J670" s="6">
        <f>-Data!$B$1*Geom!A670*Geom!B670/Data!$B$4</f>
        <v>6.1055999999999999</v>
      </c>
      <c r="K670" s="6">
        <v>0</v>
      </c>
      <c r="L670" s="6">
        <f>Data!$B$1*(Geom!B670^2-Data!$B$8^2)/(2*Data!$B$4)</f>
        <v>2.3088000000000002</v>
      </c>
      <c r="M670" s="6">
        <f>(1/Data!$B$2)*(Geom!J670-Data!$B$3*Geom!K670)</f>
        <v>1.5264E-3</v>
      </c>
      <c r="N670" s="6">
        <f>(1/Data!$B$2)*(Geom!K670-Data!$B$3*Geom!J670)</f>
        <v>-4.5792000000000001E-4</v>
      </c>
      <c r="O670" s="6">
        <f>Geom!L670/Data!$B$6</f>
        <v>1.5007200000000003E-3</v>
      </c>
      <c r="P670" s="6">
        <f t="shared" si="43"/>
        <v>6.392225088000001E-3</v>
      </c>
    </row>
    <row r="671" spans="1:16" x14ac:dyDescent="0.25">
      <c r="A671" s="5">
        <v>26.5</v>
      </c>
      <c r="B671" s="5">
        <v>7</v>
      </c>
      <c r="C671" s="5">
        <v>0</v>
      </c>
      <c r="D671" s="5">
        <f>(Data!$B$1*Geom!B671/(6*Data!$B$2*Data!$B$4))*(3*(Data!$B$7^2-Geom!A671^2)+(2+Data!$B$3)*(Geom!B671^2-Data!$B$8^2))</f>
        <v>-0.16264164</v>
      </c>
      <c r="E671" s="5">
        <f>(Data!$B$1/(6*Data!$B$2*Data!$B$4))*(3*Data!$B$3*Geom!A671*Geom!B671^2+Geom!A671^3-3*Data!$B$7^2*Geom!A671+2*Data!$B$7^3+Data!$B$8^2*(4+5*Data!$B$3)*(Data!$B$7-Geom!A671))</f>
        <v>-0.73283273999999998</v>
      </c>
      <c r="F671" s="5">
        <v>0</v>
      </c>
      <c r="G671" s="5">
        <f t="shared" si="40"/>
        <v>26.33735836</v>
      </c>
      <c r="H671" s="5">
        <f t="shared" si="41"/>
        <v>6.2671672599999999</v>
      </c>
      <c r="I671" s="5">
        <f t="shared" si="42"/>
        <v>0</v>
      </c>
      <c r="J671" s="6">
        <f>-Data!$B$1*Geom!A671*Geom!B671/Data!$B$4</f>
        <v>7.1232000000000006</v>
      </c>
      <c r="K671" s="6">
        <v>0</v>
      </c>
      <c r="L671" s="6">
        <f>Data!$B$1*(Geom!B671^2-Data!$B$8^2)/(2*Data!$B$4)</f>
        <v>2.0592000000000001</v>
      </c>
      <c r="M671" s="6">
        <f>(1/Data!$B$2)*(Geom!J671-Data!$B$3*Geom!K671)</f>
        <v>1.7808000000000001E-3</v>
      </c>
      <c r="N671" s="6">
        <f>(1/Data!$B$2)*(Geom!K671-Data!$B$3*Geom!J671)</f>
        <v>-5.3424000000000006E-4</v>
      </c>
      <c r="O671" s="6">
        <f>Geom!L671/Data!$B$6</f>
        <v>1.3384800000000002E-3</v>
      </c>
      <c r="P671" s="6">
        <f t="shared" si="43"/>
        <v>7.720596288000002E-3</v>
      </c>
    </row>
    <row r="672" spans="1:16" x14ac:dyDescent="0.25">
      <c r="A672" s="5">
        <v>26.5</v>
      </c>
      <c r="B672" s="5">
        <v>8</v>
      </c>
      <c r="C672" s="5">
        <v>0</v>
      </c>
      <c r="D672" s="5">
        <f>(Data!$B$1*Geom!B672/(6*Data!$B$2*Data!$B$4))*(3*(Data!$B$7^2-Geom!A672^2)+(2+Data!$B$3)*(Geom!B672^2-Data!$B$8^2))</f>
        <v>-0.18631776</v>
      </c>
      <c r="E672" s="5">
        <f>(Data!$B$1/(6*Data!$B$2*Data!$B$4))*(3*Data!$B$3*Geom!A672*Geom!B672^2+Geom!A672^3-3*Data!$B$7^2*Geom!A672+2*Data!$B$7^3+Data!$B$8^2*(4+5*Data!$B$3)*(Data!$B$7-Geom!A672))</f>
        <v>-0.73340514000000001</v>
      </c>
      <c r="F672" s="5">
        <v>0</v>
      </c>
      <c r="G672" s="5">
        <f t="shared" si="40"/>
        <v>26.313682239999999</v>
      </c>
      <c r="H672" s="5">
        <f t="shared" si="41"/>
        <v>7.2665948599999997</v>
      </c>
      <c r="I672" s="5">
        <f t="shared" si="42"/>
        <v>0</v>
      </c>
      <c r="J672" s="6">
        <f>-Data!$B$1*Geom!A672*Geom!B672/Data!$B$4</f>
        <v>8.1408000000000005</v>
      </c>
      <c r="K672" s="6">
        <v>0</v>
      </c>
      <c r="L672" s="6">
        <f>Data!$B$1*(Geom!B672^2-Data!$B$8^2)/(2*Data!$B$4)</f>
        <v>1.7712000000000001</v>
      </c>
      <c r="M672" s="6">
        <f>(1/Data!$B$2)*(Geom!J672-Data!$B$3*Geom!K672)</f>
        <v>2.0352E-3</v>
      </c>
      <c r="N672" s="6">
        <f>(1/Data!$B$2)*(Geom!K672-Data!$B$3*Geom!J672)</f>
        <v>-6.1056000000000001E-4</v>
      </c>
      <c r="O672" s="6">
        <f>Geom!L672/Data!$B$6</f>
        <v>1.1512800000000002E-3</v>
      </c>
      <c r="P672" s="6">
        <f t="shared" si="43"/>
        <v>9.3036516480000005E-3</v>
      </c>
    </row>
    <row r="673" spans="1:16" x14ac:dyDescent="0.25">
      <c r="A673" s="5">
        <v>26.5</v>
      </c>
      <c r="B673" s="5">
        <v>9</v>
      </c>
      <c r="C673" s="5">
        <v>0</v>
      </c>
      <c r="D673" s="5">
        <f>(Data!$B$1*Geom!B673/(6*Data!$B$2*Data!$B$4))*(3*(Data!$B$7^2-Geom!A673^2)+(2+Data!$B$3)*(Geom!B673^2-Data!$B$8^2))</f>
        <v>-0.21017051999999997</v>
      </c>
      <c r="E673" s="5">
        <f>(Data!$B$1/(6*Data!$B$2*Data!$B$4))*(3*Data!$B$3*Geom!A673*Geom!B673^2+Geom!A673^3-3*Data!$B$7^2*Geom!A673+2*Data!$B$7^3+Data!$B$8^2*(4+5*Data!$B$3)*(Data!$B$7-Geom!A673))</f>
        <v>-0.73405385999999995</v>
      </c>
      <c r="F673" s="5">
        <v>0</v>
      </c>
      <c r="G673" s="5">
        <f t="shared" si="40"/>
        <v>26.289829480000002</v>
      </c>
      <c r="H673" s="5">
        <f t="shared" si="41"/>
        <v>8.2659461400000005</v>
      </c>
      <c r="I673" s="5">
        <f t="shared" si="42"/>
        <v>0</v>
      </c>
      <c r="J673" s="6">
        <f>-Data!$B$1*Geom!A673*Geom!B673/Data!$B$4</f>
        <v>9.1584000000000003</v>
      </c>
      <c r="K673" s="6">
        <v>0</v>
      </c>
      <c r="L673" s="6">
        <f>Data!$B$1*(Geom!B673^2-Data!$B$8^2)/(2*Data!$B$4)</f>
        <v>1.4448000000000001</v>
      </c>
      <c r="M673" s="6">
        <f>(1/Data!$B$2)*(Geom!J673-Data!$B$3*Geom!K673)</f>
        <v>2.2896000000000001E-3</v>
      </c>
      <c r="N673" s="6">
        <f>(1/Data!$B$2)*(Geom!K673-Data!$B$3*Geom!J673)</f>
        <v>-6.8688000000000006E-4</v>
      </c>
      <c r="O673" s="6">
        <f>Geom!L673/Data!$B$6</f>
        <v>9.391200000000001E-4</v>
      </c>
      <c r="P673" s="6">
        <f t="shared" si="43"/>
        <v>1.1162956608000001E-2</v>
      </c>
    </row>
    <row r="674" spans="1:16" x14ac:dyDescent="0.25">
      <c r="A674" s="5">
        <v>26.5</v>
      </c>
      <c r="B674" s="5">
        <v>10</v>
      </c>
      <c r="C674" s="5">
        <v>0</v>
      </c>
      <c r="D674" s="5">
        <f>(Data!$B$1*Geom!B674/(6*Data!$B$2*Data!$B$4))*(3*(Data!$B$7^2-Geom!A674^2)+(2+Data!$B$3)*(Geom!B674^2-Data!$B$8^2))</f>
        <v>-0.23422199999999999</v>
      </c>
      <c r="E674" s="5">
        <f>(Data!$B$1/(6*Data!$B$2*Data!$B$4))*(3*Data!$B$3*Geom!A674*Geom!B674^2+Geom!A674^3-3*Data!$B$7^2*Geom!A674+2*Data!$B$7^3+Data!$B$8^2*(4+5*Data!$B$3)*(Data!$B$7-Geom!A674))</f>
        <v>-0.73477890000000001</v>
      </c>
      <c r="F674" s="5">
        <v>0</v>
      </c>
      <c r="G674" s="5">
        <f t="shared" si="40"/>
        <v>26.265778000000001</v>
      </c>
      <c r="H674" s="5">
        <f t="shared" si="41"/>
        <v>9.2652210999999998</v>
      </c>
      <c r="I674" s="5">
        <f t="shared" si="42"/>
        <v>0</v>
      </c>
      <c r="J674" s="6">
        <f>-Data!$B$1*Geom!A674*Geom!B674/Data!$B$4</f>
        <v>10.176</v>
      </c>
      <c r="K674" s="6">
        <v>0</v>
      </c>
      <c r="L674" s="6">
        <f>Data!$B$1*(Geom!B674^2-Data!$B$8^2)/(2*Data!$B$4)</f>
        <v>1.08</v>
      </c>
      <c r="M674" s="6">
        <f>(1/Data!$B$2)*(Geom!J674-Data!$B$3*Geom!K674)</f>
        <v>2.5440000000000003E-3</v>
      </c>
      <c r="N674" s="6">
        <f>(1/Data!$B$2)*(Geom!K674-Data!$B$3*Geom!J674)</f>
        <v>-7.6320000000000001E-4</v>
      </c>
      <c r="O674" s="6">
        <f>Geom!L674/Data!$B$6</f>
        <v>7.0200000000000015E-4</v>
      </c>
      <c r="P674" s="6">
        <f t="shared" si="43"/>
        <v>1.3322952000000002E-2</v>
      </c>
    </row>
    <row r="675" spans="1:16" x14ac:dyDescent="0.25">
      <c r="A675" s="5">
        <v>26.5</v>
      </c>
      <c r="B675" s="5">
        <v>11</v>
      </c>
      <c r="C675" s="5">
        <v>0</v>
      </c>
      <c r="D675" s="5">
        <f>(Data!$B$1*Geom!B675/(6*Data!$B$2*Data!$B$4))*(3*(Data!$B$7^2-Geom!A675^2)+(2+Data!$B$3)*(Geom!B675^2-Data!$B$8^2))</f>
        <v>-0.25849428000000002</v>
      </c>
      <c r="E675" s="5">
        <f>(Data!$B$1/(6*Data!$B$2*Data!$B$4))*(3*Data!$B$3*Geom!A675*Geom!B675^2+Geom!A675^3-3*Data!$B$7^2*Geom!A675+2*Data!$B$7^3+Data!$B$8^2*(4+5*Data!$B$3)*(Data!$B$7-Geom!A675))</f>
        <v>-0.73558025999999987</v>
      </c>
      <c r="F675" s="5">
        <v>0</v>
      </c>
      <c r="G675" s="5">
        <f t="shared" si="40"/>
        <v>26.241505719999999</v>
      </c>
      <c r="H675" s="5">
        <f t="shared" si="41"/>
        <v>10.264419740000001</v>
      </c>
      <c r="I675" s="5">
        <f t="shared" si="42"/>
        <v>0</v>
      </c>
      <c r="J675" s="6">
        <f>-Data!$B$1*Geom!A675*Geom!B675/Data!$B$4</f>
        <v>11.1936</v>
      </c>
      <c r="K675" s="6">
        <v>0</v>
      </c>
      <c r="L675" s="6">
        <f>Data!$B$1*(Geom!B675^2-Data!$B$8^2)/(2*Data!$B$4)</f>
        <v>0.67680000000000007</v>
      </c>
      <c r="M675" s="6">
        <f>(1/Data!$B$2)*(Geom!J675-Data!$B$3*Geom!K675)</f>
        <v>2.7983999999999999E-3</v>
      </c>
      <c r="N675" s="6">
        <f>(1/Data!$B$2)*(Geom!K675-Data!$B$3*Geom!J675)</f>
        <v>-8.3951999999999996E-4</v>
      </c>
      <c r="O675" s="6">
        <f>Geom!L675/Data!$B$6</f>
        <v>4.3992000000000006E-4</v>
      </c>
      <c r="P675" s="6">
        <f t="shared" si="43"/>
        <v>1.5810954047999998E-2</v>
      </c>
    </row>
    <row r="676" spans="1:16" x14ac:dyDescent="0.25">
      <c r="A676" s="5">
        <v>26.5</v>
      </c>
      <c r="B676" s="5">
        <v>12</v>
      </c>
      <c r="C676" s="5">
        <v>0</v>
      </c>
      <c r="D676" s="5">
        <f>(Data!$B$1*Geom!B676/(6*Data!$B$2*Data!$B$4))*(3*(Data!$B$7^2-Geom!A676^2)+(2+Data!$B$3)*(Geom!B676^2-Data!$B$8^2))</f>
        <v>-0.28300944</v>
      </c>
      <c r="E676" s="5">
        <f>(Data!$B$1/(6*Data!$B$2*Data!$B$4))*(3*Data!$B$3*Geom!A676*Geom!B676^2+Geom!A676^3-3*Data!$B$7^2*Geom!A676+2*Data!$B$7^3+Data!$B$8^2*(4+5*Data!$B$3)*(Data!$B$7-Geom!A676))</f>
        <v>-0.73645793999999998</v>
      </c>
      <c r="F676" s="5">
        <v>0</v>
      </c>
      <c r="G676" s="5">
        <f t="shared" si="40"/>
        <v>26.216990559999999</v>
      </c>
      <c r="H676" s="5">
        <f t="shared" si="41"/>
        <v>11.263542060000001</v>
      </c>
      <c r="I676" s="5">
        <f t="shared" si="42"/>
        <v>0</v>
      </c>
      <c r="J676" s="6">
        <f>-Data!$B$1*Geom!A676*Geom!B676/Data!$B$4</f>
        <v>12.2112</v>
      </c>
      <c r="K676" s="6">
        <v>0</v>
      </c>
      <c r="L676" s="6">
        <f>Data!$B$1*(Geom!B676^2-Data!$B$8^2)/(2*Data!$B$4)</f>
        <v>0.23520000000000002</v>
      </c>
      <c r="M676" s="6">
        <f>(1/Data!$B$2)*(Geom!J676-Data!$B$3*Geom!K676)</f>
        <v>3.0528E-3</v>
      </c>
      <c r="N676" s="6">
        <f>(1/Data!$B$2)*(Geom!K676-Data!$B$3*Geom!J676)</f>
        <v>-9.1584000000000001E-4</v>
      </c>
      <c r="O676" s="6">
        <f>Geom!L676/Data!$B$6</f>
        <v>1.5288000000000001E-4</v>
      </c>
      <c r="P676" s="6">
        <f t="shared" si="43"/>
        <v>1.8657154368000001E-2</v>
      </c>
    </row>
    <row r="677" spans="1:16" x14ac:dyDescent="0.25">
      <c r="A677" s="5">
        <v>27.5</v>
      </c>
      <c r="B677" s="5">
        <v>-12</v>
      </c>
      <c r="C677" s="5">
        <v>0</v>
      </c>
      <c r="D677" s="5">
        <f>(Data!$B$1*Geom!B677/(6*Data!$B$2*Data!$B$4))*(3*(Data!$B$7^2-Geom!A677^2)+(2+Data!$B$3)*(Geom!B677^2-Data!$B$8^2))</f>
        <v>0.27989903999999999</v>
      </c>
      <c r="E677" s="5">
        <f>(Data!$B$1/(6*Data!$B$2*Data!$B$4))*(3*Data!$B$3*Geom!A677*Geom!B677^2+Geom!A677^3-3*Data!$B$7^2*Geom!A677+2*Data!$B$7^3+Data!$B$8^2*(4+5*Data!$B$3)*(Data!$B$7-Geom!A677))</f>
        <v>-0.71178989999999998</v>
      </c>
      <c r="F677" s="5">
        <v>0</v>
      </c>
      <c r="G677" s="5">
        <f t="shared" si="40"/>
        <v>27.77989904</v>
      </c>
      <c r="H677" s="5">
        <f t="shared" si="41"/>
        <v>-12.711789899999999</v>
      </c>
      <c r="I677" s="5">
        <f t="shared" si="42"/>
        <v>0</v>
      </c>
      <c r="J677" s="6">
        <f>-Data!$B$1*Geom!A677*Geom!B677/Data!$B$4</f>
        <v>-12.672000000000001</v>
      </c>
      <c r="K677" s="6">
        <v>0</v>
      </c>
      <c r="L677" s="6">
        <f>Data!$B$1*(Geom!B677^2-Data!$B$8^2)/(2*Data!$B$4)</f>
        <v>0.23520000000000002</v>
      </c>
      <c r="M677" s="6">
        <f>(1/Data!$B$2)*(Geom!J677-Data!$B$3*Geom!K677)</f>
        <v>-3.1680000000000002E-3</v>
      </c>
      <c r="N677" s="6">
        <f>(1/Data!$B$2)*(Geom!K677-Data!$B$3*Geom!J677)</f>
        <v>9.5040000000000001E-4</v>
      </c>
      <c r="O677" s="6">
        <f>Geom!L677/Data!$B$6</f>
        <v>1.5288000000000001E-4</v>
      </c>
      <c r="P677" s="6">
        <f t="shared" si="43"/>
        <v>2.0090426688000002E-2</v>
      </c>
    </row>
    <row r="678" spans="1:16" x14ac:dyDescent="0.25">
      <c r="A678" s="5">
        <v>27.5</v>
      </c>
      <c r="B678" s="5">
        <v>-11</v>
      </c>
      <c r="C678" s="5">
        <v>0</v>
      </c>
      <c r="D678" s="5">
        <f>(Data!$B$1*Geom!B678/(6*Data!$B$2*Data!$B$4))*(3*(Data!$B$7^2-Geom!A678^2)+(2+Data!$B$3)*(Geom!B678^2-Data!$B$8^2))</f>
        <v>0.25564308000000002</v>
      </c>
      <c r="E678" s="5">
        <f>(Data!$B$1/(6*Data!$B$2*Data!$B$4))*(3*Data!$B$3*Geom!A678*Geom!B678^2+Geom!A678^3-3*Data!$B$7^2*Geom!A678+2*Data!$B$7^3+Data!$B$8^2*(4+5*Data!$B$3)*(Data!$B$7-Geom!A678))</f>
        <v>-0.71087909999999999</v>
      </c>
      <c r="F678" s="5">
        <v>0</v>
      </c>
      <c r="G678" s="5">
        <f t="shared" si="40"/>
        <v>27.755643079999999</v>
      </c>
      <c r="H678" s="5">
        <f t="shared" si="41"/>
        <v>-11.7108791</v>
      </c>
      <c r="I678" s="5">
        <f t="shared" si="42"/>
        <v>0</v>
      </c>
      <c r="J678" s="6">
        <f>-Data!$B$1*Geom!A678*Geom!B678/Data!$B$4</f>
        <v>-11.616000000000001</v>
      </c>
      <c r="K678" s="6">
        <v>0</v>
      </c>
      <c r="L678" s="6">
        <f>Data!$B$1*(Geom!B678^2-Data!$B$8^2)/(2*Data!$B$4)</f>
        <v>0.67680000000000007</v>
      </c>
      <c r="M678" s="6">
        <f>(1/Data!$B$2)*(Geom!J678-Data!$B$3*Geom!K678)</f>
        <v>-2.9040000000000003E-3</v>
      </c>
      <c r="N678" s="6">
        <f>(1/Data!$B$2)*(Geom!K678-Data!$B$3*Geom!J678)</f>
        <v>8.7120000000000014E-4</v>
      </c>
      <c r="O678" s="6">
        <f>Geom!L678/Data!$B$6</f>
        <v>4.3992000000000006E-4</v>
      </c>
      <c r="P678" s="6">
        <f t="shared" si="43"/>
        <v>1.7015300928000004E-2</v>
      </c>
    </row>
    <row r="679" spans="1:16" x14ac:dyDescent="0.25">
      <c r="A679" s="5">
        <v>27.5</v>
      </c>
      <c r="B679" s="5">
        <v>-10</v>
      </c>
      <c r="C679" s="5">
        <v>0</v>
      </c>
      <c r="D679" s="5">
        <f>(Data!$B$1*Geom!B679/(6*Data!$B$2*Data!$B$4))*(3*(Data!$B$7^2-Geom!A679^2)+(2+Data!$B$3)*(Geom!B679^2-Data!$B$8^2))</f>
        <v>0.23163</v>
      </c>
      <c r="E679" s="5">
        <f>(Data!$B$1/(6*Data!$B$2*Data!$B$4))*(3*Data!$B$3*Geom!A679*Geom!B679^2+Geom!A679^3-3*Data!$B$7^2*Geom!A679+2*Data!$B$7^3+Data!$B$8^2*(4+5*Data!$B$3)*(Data!$B$7-Geom!A679))</f>
        <v>-0.71004749999999994</v>
      </c>
      <c r="F679" s="5">
        <v>0</v>
      </c>
      <c r="G679" s="5">
        <f t="shared" si="40"/>
        <v>27.731629999999999</v>
      </c>
      <c r="H679" s="5">
        <f t="shared" si="41"/>
        <v>-10.7100475</v>
      </c>
      <c r="I679" s="5">
        <f t="shared" si="42"/>
        <v>0</v>
      </c>
      <c r="J679" s="6">
        <f>-Data!$B$1*Geom!A679*Geom!B679/Data!$B$4</f>
        <v>-10.56</v>
      </c>
      <c r="K679" s="6">
        <v>0</v>
      </c>
      <c r="L679" s="6">
        <f>Data!$B$1*(Geom!B679^2-Data!$B$8^2)/(2*Data!$B$4)</f>
        <v>1.08</v>
      </c>
      <c r="M679" s="6">
        <f>(1/Data!$B$2)*(Geom!J679-Data!$B$3*Geom!K679)</f>
        <v>-2.64E-3</v>
      </c>
      <c r="N679" s="6">
        <f>(1/Data!$B$2)*(Geom!K679-Data!$B$3*Geom!J679)</f>
        <v>7.9200000000000006E-4</v>
      </c>
      <c r="O679" s="6">
        <f>Geom!L679/Data!$B$6</f>
        <v>7.0200000000000015E-4</v>
      </c>
      <c r="P679" s="6">
        <f t="shared" si="43"/>
        <v>1.4318280000000001E-2</v>
      </c>
    </row>
    <row r="680" spans="1:16" x14ac:dyDescent="0.25">
      <c r="A680" s="5">
        <v>27.5</v>
      </c>
      <c r="B680" s="5">
        <v>-9</v>
      </c>
      <c r="C680" s="5">
        <v>0</v>
      </c>
      <c r="D680" s="5">
        <f>(Data!$B$1*Geom!B680/(6*Data!$B$2*Data!$B$4))*(3*(Data!$B$7^2-Geom!A680^2)+(2+Data!$B$3)*(Geom!B680^2-Data!$B$8^2))</f>
        <v>0.20783771999999998</v>
      </c>
      <c r="E680" s="5">
        <f>(Data!$B$1/(6*Data!$B$2*Data!$B$4))*(3*Data!$B$3*Geom!A680*Geom!B680^2+Geom!A680^3-3*Data!$B$7^2*Geom!A680+2*Data!$B$7^3+Data!$B$8^2*(4+5*Data!$B$3)*(Data!$B$7-Geom!A680))</f>
        <v>-0.70929509999999996</v>
      </c>
      <c r="F680" s="5">
        <v>0</v>
      </c>
      <c r="G680" s="5">
        <f t="shared" si="40"/>
        <v>27.707837720000001</v>
      </c>
      <c r="H680" s="5">
        <f t="shared" si="41"/>
        <v>-9.7092951000000003</v>
      </c>
      <c r="I680" s="5">
        <f t="shared" si="42"/>
        <v>0</v>
      </c>
      <c r="J680" s="6">
        <f>-Data!$B$1*Geom!A680*Geom!B680/Data!$B$4</f>
        <v>-9.5040000000000013</v>
      </c>
      <c r="K680" s="6">
        <v>0</v>
      </c>
      <c r="L680" s="6">
        <f>Data!$B$1*(Geom!B680^2-Data!$B$8^2)/(2*Data!$B$4)</f>
        <v>1.4448000000000001</v>
      </c>
      <c r="M680" s="6">
        <f>(1/Data!$B$2)*(Geom!J680-Data!$B$3*Geom!K680)</f>
        <v>-2.3760000000000005E-3</v>
      </c>
      <c r="N680" s="6">
        <f>(1/Data!$B$2)*(Geom!K680-Data!$B$3*Geom!J680)</f>
        <v>7.1280000000000009E-4</v>
      </c>
      <c r="O680" s="6">
        <f>Geom!L680/Data!$B$6</f>
        <v>9.391200000000001E-4</v>
      </c>
      <c r="P680" s="6">
        <f t="shared" si="43"/>
        <v>1.1969172288000004E-2</v>
      </c>
    </row>
    <row r="681" spans="1:16" x14ac:dyDescent="0.25">
      <c r="A681" s="5">
        <v>27.5</v>
      </c>
      <c r="B681" s="5">
        <v>-8</v>
      </c>
      <c r="C681" s="5">
        <v>0</v>
      </c>
      <c r="D681" s="5">
        <f>(Data!$B$1*Geom!B681/(6*Data!$B$2*Data!$B$4))*(3*(Data!$B$7^2-Geom!A681^2)+(2+Data!$B$3)*(Geom!B681^2-Data!$B$8^2))</f>
        <v>0.18424415999999999</v>
      </c>
      <c r="E681" s="5">
        <f>(Data!$B$1/(6*Data!$B$2*Data!$B$4))*(3*Data!$B$3*Geom!A681*Geom!B681^2+Geom!A681^3-3*Data!$B$7^2*Geom!A681+2*Data!$B$7^3+Data!$B$8^2*(4+5*Data!$B$3)*(Data!$B$7-Geom!A681))</f>
        <v>-0.70862189999999992</v>
      </c>
      <c r="F681" s="5">
        <v>0</v>
      </c>
      <c r="G681" s="5">
        <f t="shared" si="40"/>
        <v>27.684244159999999</v>
      </c>
      <c r="H681" s="5">
        <f t="shared" si="41"/>
        <v>-8.7086219000000007</v>
      </c>
      <c r="I681" s="5">
        <f t="shared" si="42"/>
        <v>0</v>
      </c>
      <c r="J681" s="6">
        <f>-Data!$B$1*Geom!A681*Geom!B681/Data!$B$4</f>
        <v>-8.4480000000000004</v>
      </c>
      <c r="K681" s="6">
        <v>0</v>
      </c>
      <c r="L681" s="6">
        <f>Data!$B$1*(Geom!B681^2-Data!$B$8^2)/(2*Data!$B$4)</f>
        <v>1.7712000000000001</v>
      </c>
      <c r="M681" s="6">
        <f>(1/Data!$B$2)*(Geom!J681-Data!$B$3*Geom!K681)</f>
        <v>-2.1120000000000002E-3</v>
      </c>
      <c r="N681" s="6">
        <f>(1/Data!$B$2)*(Geom!K681-Data!$B$3*Geom!J681)</f>
        <v>6.3360000000000011E-4</v>
      </c>
      <c r="O681" s="6">
        <f>Geom!L681/Data!$B$6</f>
        <v>1.1512800000000002E-3</v>
      </c>
      <c r="P681" s="6">
        <f t="shared" si="43"/>
        <v>9.9406615680000011E-3</v>
      </c>
    </row>
    <row r="682" spans="1:16" x14ac:dyDescent="0.25">
      <c r="A682" s="5">
        <v>27.5</v>
      </c>
      <c r="B682" s="5">
        <v>-7</v>
      </c>
      <c r="C682" s="5">
        <v>0</v>
      </c>
      <c r="D682" s="5">
        <f>(Data!$B$1*Geom!B682/(6*Data!$B$2*Data!$B$4))*(3*(Data!$B$7^2-Geom!A682^2)+(2+Data!$B$3)*(Geom!B682^2-Data!$B$8^2))</f>
        <v>0.16082724000000001</v>
      </c>
      <c r="E682" s="5">
        <f>(Data!$B$1/(6*Data!$B$2*Data!$B$4))*(3*Data!$B$3*Geom!A682*Geom!B682^2+Geom!A682^3-3*Data!$B$7^2*Geom!A682+2*Data!$B$7^3+Data!$B$8^2*(4+5*Data!$B$3)*(Data!$B$7-Geom!A682))</f>
        <v>-0.70802789999999993</v>
      </c>
      <c r="F682" s="5">
        <v>0</v>
      </c>
      <c r="G682" s="5">
        <f t="shared" si="40"/>
        <v>27.66082724</v>
      </c>
      <c r="H682" s="5">
        <f t="shared" si="41"/>
        <v>-7.7080279000000003</v>
      </c>
      <c r="I682" s="5">
        <f t="shared" si="42"/>
        <v>0</v>
      </c>
      <c r="J682" s="6">
        <f>-Data!$B$1*Geom!A682*Geom!B682/Data!$B$4</f>
        <v>-7.3920000000000003</v>
      </c>
      <c r="K682" s="6">
        <v>0</v>
      </c>
      <c r="L682" s="6">
        <f>Data!$B$1*(Geom!B682^2-Data!$B$8^2)/(2*Data!$B$4)</f>
        <v>2.0592000000000001</v>
      </c>
      <c r="M682" s="6">
        <f>(1/Data!$B$2)*(Geom!J682-Data!$B$3*Geom!K682)</f>
        <v>-1.848E-3</v>
      </c>
      <c r="N682" s="6">
        <f>(1/Data!$B$2)*(Geom!K682-Data!$B$3*Geom!J682)</f>
        <v>5.5440000000000003E-4</v>
      </c>
      <c r="O682" s="6">
        <f>Geom!L682/Data!$B$6</f>
        <v>1.3384800000000002E-3</v>
      </c>
      <c r="P682" s="6">
        <f t="shared" si="43"/>
        <v>8.2083070080000015E-3</v>
      </c>
    </row>
    <row r="683" spans="1:16" x14ac:dyDescent="0.25">
      <c r="A683" s="5">
        <v>27.5</v>
      </c>
      <c r="B683" s="5">
        <v>-6</v>
      </c>
      <c r="C683" s="5">
        <v>0</v>
      </c>
      <c r="D683" s="5">
        <f>(Data!$B$1*Geom!B683/(6*Data!$B$2*Data!$B$4))*(3*(Data!$B$7^2-Geom!A683^2)+(2+Data!$B$3)*(Geom!B683^2-Data!$B$8^2))</f>
        <v>0.13756488</v>
      </c>
      <c r="E683" s="5">
        <f>(Data!$B$1/(6*Data!$B$2*Data!$B$4))*(3*Data!$B$3*Geom!A683*Geom!B683^2+Geom!A683^3-3*Data!$B$7^2*Geom!A683+2*Data!$B$7^3+Data!$B$8^2*(4+5*Data!$B$3)*(Data!$B$7-Geom!A683))</f>
        <v>-0.70751310000000001</v>
      </c>
      <c r="F683" s="5">
        <v>0</v>
      </c>
      <c r="G683" s="5">
        <f t="shared" si="40"/>
        <v>27.637564879999999</v>
      </c>
      <c r="H683" s="5">
        <f t="shared" si="41"/>
        <v>-6.7075130999999999</v>
      </c>
      <c r="I683" s="5">
        <f t="shared" si="42"/>
        <v>0</v>
      </c>
      <c r="J683" s="6">
        <f>-Data!$B$1*Geom!A683*Geom!B683/Data!$B$4</f>
        <v>-6.3360000000000003</v>
      </c>
      <c r="K683" s="6">
        <v>0</v>
      </c>
      <c r="L683" s="6">
        <f>Data!$B$1*(Geom!B683^2-Data!$B$8^2)/(2*Data!$B$4)</f>
        <v>2.3088000000000002</v>
      </c>
      <c r="M683" s="6">
        <f>(1/Data!$B$2)*(Geom!J683-Data!$B$3*Geom!K683)</f>
        <v>-1.5840000000000001E-3</v>
      </c>
      <c r="N683" s="6">
        <f>(1/Data!$B$2)*(Geom!K683-Data!$B$3*Geom!J683)</f>
        <v>4.752E-4</v>
      </c>
      <c r="O683" s="6">
        <f>Geom!L683/Data!$B$6</f>
        <v>1.5007200000000003E-3</v>
      </c>
      <c r="P683" s="6">
        <f t="shared" si="43"/>
        <v>6.7505431680000014E-3</v>
      </c>
    </row>
    <row r="684" spans="1:16" x14ac:dyDescent="0.25">
      <c r="A684" s="5">
        <v>27.5</v>
      </c>
      <c r="B684" s="5">
        <v>-5</v>
      </c>
      <c r="C684" s="5">
        <v>0</v>
      </c>
      <c r="D684" s="5">
        <f>(Data!$B$1*Geom!B684/(6*Data!$B$2*Data!$B$4))*(3*(Data!$B$7^2-Geom!A684^2)+(2+Data!$B$3)*(Geom!B684^2-Data!$B$8^2))</f>
        <v>0.114435</v>
      </c>
      <c r="E684" s="5">
        <f>(Data!$B$1/(6*Data!$B$2*Data!$B$4))*(3*Data!$B$3*Geom!A684*Geom!B684^2+Geom!A684^3-3*Data!$B$7^2*Geom!A684+2*Data!$B$7^3+Data!$B$8^2*(4+5*Data!$B$3)*(Data!$B$7-Geom!A684))</f>
        <v>-0.70707749999999991</v>
      </c>
      <c r="F684" s="5">
        <v>0</v>
      </c>
      <c r="G684" s="5">
        <f t="shared" si="40"/>
        <v>27.614435</v>
      </c>
      <c r="H684" s="5">
        <f t="shared" si="41"/>
        <v>-5.7070774999999996</v>
      </c>
      <c r="I684" s="5">
        <f t="shared" si="42"/>
        <v>0</v>
      </c>
      <c r="J684" s="6">
        <f>-Data!$B$1*Geom!A684*Geom!B684/Data!$B$4</f>
        <v>-5.28</v>
      </c>
      <c r="K684" s="6">
        <v>0</v>
      </c>
      <c r="L684" s="6">
        <f>Data!$B$1*(Geom!B684^2-Data!$B$8^2)/(2*Data!$B$4)</f>
        <v>2.52</v>
      </c>
      <c r="M684" s="6">
        <f>(1/Data!$B$2)*(Geom!J684-Data!$B$3*Geom!K684)</f>
        <v>-1.32E-3</v>
      </c>
      <c r="N684" s="6">
        <f>(1/Data!$B$2)*(Geom!K684-Data!$B$3*Geom!J684)</f>
        <v>3.9600000000000003E-4</v>
      </c>
      <c r="O684" s="6">
        <f>Geom!L684/Data!$B$6</f>
        <v>1.6380000000000001E-3</v>
      </c>
      <c r="P684" s="6">
        <f t="shared" si="43"/>
        <v>5.5486800000000003E-3</v>
      </c>
    </row>
    <row r="685" spans="1:16" x14ac:dyDescent="0.25">
      <c r="A685" s="5">
        <v>27.5</v>
      </c>
      <c r="B685" s="5">
        <v>-4</v>
      </c>
      <c r="C685" s="5">
        <v>0</v>
      </c>
      <c r="D685" s="5">
        <f>(Data!$B$1*Geom!B685/(6*Data!$B$2*Data!$B$4))*(3*(Data!$B$7^2-Geom!A685^2)+(2+Data!$B$3)*(Geom!B685^2-Data!$B$8^2))</f>
        <v>9.1415519999999986E-2</v>
      </c>
      <c r="E685" s="5">
        <f>(Data!$B$1/(6*Data!$B$2*Data!$B$4))*(3*Data!$B$3*Geom!A685*Geom!B685^2+Geom!A685^3-3*Data!$B$7^2*Geom!A685+2*Data!$B$7^3+Data!$B$8^2*(4+5*Data!$B$3)*(Data!$B$7-Geom!A685))</f>
        <v>-0.70672109999999999</v>
      </c>
      <c r="F685" s="5">
        <v>0</v>
      </c>
      <c r="G685" s="5">
        <f t="shared" si="40"/>
        <v>27.591415520000002</v>
      </c>
      <c r="H685" s="5">
        <f t="shared" si="41"/>
        <v>-4.7067211000000002</v>
      </c>
      <c r="I685" s="5">
        <f t="shared" si="42"/>
        <v>0</v>
      </c>
      <c r="J685" s="6">
        <f>-Data!$B$1*Geom!A685*Geom!B685/Data!$B$4</f>
        <v>-4.2240000000000002</v>
      </c>
      <c r="K685" s="6">
        <v>0</v>
      </c>
      <c r="L685" s="6">
        <f>Data!$B$1*(Geom!B685^2-Data!$B$8^2)/(2*Data!$B$4)</f>
        <v>2.6928000000000001</v>
      </c>
      <c r="M685" s="6">
        <f>(1/Data!$B$2)*(Geom!J685-Data!$B$3*Geom!K685)</f>
        <v>-1.0560000000000001E-3</v>
      </c>
      <c r="N685" s="6">
        <f>(1/Data!$B$2)*(Geom!K685-Data!$B$3*Geom!J685)</f>
        <v>3.1680000000000006E-4</v>
      </c>
      <c r="O685" s="6">
        <f>Geom!L685/Data!$B$6</f>
        <v>1.7503200000000001E-3</v>
      </c>
      <c r="P685" s="6">
        <f t="shared" si="43"/>
        <v>4.5869028480000004E-3</v>
      </c>
    </row>
    <row r="686" spans="1:16" x14ac:dyDescent="0.25">
      <c r="A686" s="5">
        <v>27.5</v>
      </c>
      <c r="B686" s="5">
        <v>-3</v>
      </c>
      <c r="C686" s="5">
        <v>0</v>
      </c>
      <c r="D686" s="5">
        <f>(Data!$B$1*Geom!B686/(6*Data!$B$2*Data!$B$4))*(3*(Data!$B$7^2-Geom!A686^2)+(2+Data!$B$3)*(Geom!B686^2-Data!$B$8^2))</f>
        <v>6.8484359999999994E-2</v>
      </c>
      <c r="E686" s="5">
        <f>(Data!$B$1/(6*Data!$B$2*Data!$B$4))*(3*Data!$B$3*Geom!A686*Geom!B686^2+Geom!A686^3-3*Data!$B$7^2*Geom!A686+2*Data!$B$7^3+Data!$B$8^2*(4+5*Data!$B$3)*(Data!$B$7-Geom!A686))</f>
        <v>-0.70644390000000001</v>
      </c>
      <c r="F686" s="5">
        <v>0</v>
      </c>
      <c r="G686" s="5">
        <f t="shared" si="40"/>
        <v>27.568484359999999</v>
      </c>
      <c r="H686" s="5">
        <f t="shared" si="41"/>
        <v>-3.7064439</v>
      </c>
      <c r="I686" s="5">
        <f t="shared" si="42"/>
        <v>0</v>
      </c>
      <c r="J686" s="6">
        <f>-Data!$B$1*Geom!A686*Geom!B686/Data!$B$4</f>
        <v>-3.1680000000000001</v>
      </c>
      <c r="K686" s="6">
        <v>0</v>
      </c>
      <c r="L686" s="6">
        <f>Data!$B$1*(Geom!B686^2-Data!$B$8^2)/(2*Data!$B$4)</f>
        <v>2.8272000000000004</v>
      </c>
      <c r="M686" s="6">
        <f>(1/Data!$B$2)*(Geom!J686-Data!$B$3*Geom!K686)</f>
        <v>-7.9200000000000006E-4</v>
      </c>
      <c r="N686" s="6">
        <f>(1/Data!$B$2)*(Geom!K686-Data!$B$3*Geom!J686)</f>
        <v>2.376E-4</v>
      </c>
      <c r="O686" s="6">
        <f>Geom!L686/Data!$B$6</f>
        <v>1.8376800000000004E-3</v>
      </c>
      <c r="P686" s="6">
        <f t="shared" si="43"/>
        <v>3.8522724480000011E-3</v>
      </c>
    </row>
    <row r="687" spans="1:16" x14ac:dyDescent="0.25">
      <c r="A687" s="5">
        <v>27.5</v>
      </c>
      <c r="B687" s="5">
        <v>-2</v>
      </c>
      <c r="C687" s="5">
        <v>0</v>
      </c>
      <c r="D687" s="5">
        <f>(Data!$B$1*Geom!B687/(6*Data!$B$2*Data!$B$4))*(3*(Data!$B$7^2-Geom!A687^2)+(2+Data!$B$3)*(Geom!B687^2-Data!$B$8^2))</f>
        <v>4.5619439999999997E-2</v>
      </c>
      <c r="E687" s="5">
        <f>(Data!$B$1/(6*Data!$B$2*Data!$B$4))*(3*Data!$B$3*Geom!A687*Geom!B687^2+Geom!A687^3-3*Data!$B$7^2*Geom!A687+2*Data!$B$7^3+Data!$B$8^2*(4+5*Data!$B$3)*(Data!$B$7-Geom!A687))</f>
        <v>-0.70624589999999998</v>
      </c>
      <c r="F687" s="5">
        <v>0</v>
      </c>
      <c r="G687" s="5">
        <f t="shared" si="40"/>
        <v>27.545619439999999</v>
      </c>
      <c r="H687" s="5">
        <f t="shared" si="41"/>
        <v>-2.7062458999999999</v>
      </c>
      <c r="I687" s="5">
        <f t="shared" si="42"/>
        <v>0</v>
      </c>
      <c r="J687" s="6">
        <f>-Data!$B$1*Geom!A687*Geom!B687/Data!$B$4</f>
        <v>-2.1120000000000001</v>
      </c>
      <c r="K687" s="6">
        <v>0</v>
      </c>
      <c r="L687" s="6">
        <f>Data!$B$1*(Geom!B687^2-Data!$B$8^2)/(2*Data!$B$4)</f>
        <v>2.9232</v>
      </c>
      <c r="M687" s="6">
        <f>(1/Data!$B$2)*(Geom!J687-Data!$B$3*Geom!K687)</f>
        <v>-5.2800000000000004E-4</v>
      </c>
      <c r="N687" s="6">
        <f>(1/Data!$B$2)*(Geom!K687-Data!$B$3*Geom!J687)</f>
        <v>1.5840000000000003E-4</v>
      </c>
      <c r="O687" s="6">
        <f>Geom!L687/Data!$B$6</f>
        <v>1.9000800000000002E-3</v>
      </c>
      <c r="P687" s="6">
        <f t="shared" si="43"/>
        <v>3.3347249280000005E-3</v>
      </c>
    </row>
    <row r="688" spans="1:16" x14ac:dyDescent="0.25">
      <c r="A688" s="5">
        <v>27.5</v>
      </c>
      <c r="B688" s="5">
        <v>-1</v>
      </c>
      <c r="C688" s="5">
        <v>0</v>
      </c>
      <c r="D688" s="5">
        <f>(Data!$B$1*Geom!B688/(6*Data!$B$2*Data!$B$4))*(3*(Data!$B$7^2-Geom!A688^2)+(2+Data!$B$3)*(Geom!B688^2-Data!$B$8^2))</f>
        <v>2.2798679999999998E-2</v>
      </c>
      <c r="E688" s="5">
        <f>(Data!$B$1/(6*Data!$B$2*Data!$B$4))*(3*Data!$B$3*Geom!A688*Geom!B688^2+Geom!A688^3-3*Data!$B$7^2*Geom!A688+2*Data!$B$7^3+Data!$B$8^2*(4+5*Data!$B$3)*(Data!$B$7-Geom!A688))</f>
        <v>-0.70612710000000001</v>
      </c>
      <c r="F688" s="5">
        <v>0</v>
      </c>
      <c r="G688" s="5">
        <f t="shared" si="40"/>
        <v>27.522798680000001</v>
      </c>
      <c r="H688" s="5">
        <f t="shared" si="41"/>
        <v>-1.7061271</v>
      </c>
      <c r="I688" s="5">
        <f t="shared" si="42"/>
        <v>0</v>
      </c>
      <c r="J688" s="6">
        <f>-Data!$B$1*Geom!A688*Geom!B688/Data!$B$4</f>
        <v>-1.056</v>
      </c>
      <c r="K688" s="6">
        <v>0</v>
      </c>
      <c r="L688" s="6">
        <f>Data!$B$1*(Geom!B688^2-Data!$B$8^2)/(2*Data!$B$4)</f>
        <v>2.9808000000000003</v>
      </c>
      <c r="M688" s="6">
        <f>(1/Data!$B$2)*(Geom!J688-Data!$B$3*Geom!K688)</f>
        <v>-2.6400000000000002E-4</v>
      </c>
      <c r="N688" s="6">
        <f>(1/Data!$B$2)*(Geom!K688-Data!$B$3*Geom!J688)</f>
        <v>7.9200000000000014E-5</v>
      </c>
      <c r="O688" s="6">
        <f>Geom!L688/Data!$B$6</f>
        <v>1.9375200000000003E-3</v>
      </c>
      <c r="P688" s="6">
        <f t="shared" si="43"/>
        <v>3.0270718080000008E-3</v>
      </c>
    </row>
    <row r="689" spans="1:16" x14ac:dyDescent="0.25">
      <c r="A689" s="5">
        <v>27.5</v>
      </c>
      <c r="B689" s="5">
        <v>1.39253E-11</v>
      </c>
      <c r="C689" s="5">
        <v>0</v>
      </c>
      <c r="D689" s="5">
        <f>(Data!$B$1*Geom!B689/(6*Data!$B$2*Data!$B$4))*(3*(Data!$B$7^2-Geom!A689^2)+(2+Data!$B$3)*(Geom!B689^2-Data!$B$8^2))</f>
        <v>-3.1742721349999997E-13</v>
      </c>
      <c r="E689" s="5">
        <f>(Data!$B$1/(6*Data!$B$2*Data!$B$4))*(3*Data!$B$3*Geom!A689*Geom!B689^2+Geom!A689^3-3*Data!$B$7^2*Geom!A689+2*Data!$B$7^3+Data!$B$8^2*(4+5*Data!$B$3)*(Data!$B$7-Geom!A689))</f>
        <v>-0.70608749999999998</v>
      </c>
      <c r="F689" s="5">
        <v>0</v>
      </c>
      <c r="G689" s="5">
        <f t="shared" si="40"/>
        <v>27.499999999999684</v>
      </c>
      <c r="H689" s="5">
        <f t="shared" si="41"/>
        <v>-0.70608749998607467</v>
      </c>
      <c r="I689" s="5">
        <f t="shared" si="42"/>
        <v>0</v>
      </c>
      <c r="J689" s="6">
        <f>-Data!$B$1*Geom!A689*Geom!B689/Data!$B$4</f>
        <v>1.4705116800000002E-11</v>
      </c>
      <c r="K689" s="6">
        <v>0</v>
      </c>
      <c r="L689" s="6">
        <f>Data!$B$1*(Geom!B689^2-Data!$B$8^2)/(2*Data!$B$4)</f>
        <v>3</v>
      </c>
      <c r="M689" s="6">
        <f>(1/Data!$B$2)*(Geom!J689-Data!$B$3*Geom!K689)</f>
        <v>3.6762792000000008E-15</v>
      </c>
      <c r="N689" s="6">
        <f>(1/Data!$B$2)*(Geom!K689-Data!$B$3*Geom!J689)</f>
        <v>-1.10288376E-15</v>
      </c>
      <c r="O689" s="6">
        <f>Geom!L689/Data!$B$6</f>
        <v>1.9500000000000001E-3</v>
      </c>
      <c r="P689" s="6">
        <f t="shared" si="43"/>
        <v>2.9250000000000001E-3</v>
      </c>
    </row>
    <row r="690" spans="1:16" x14ac:dyDescent="0.25">
      <c r="A690" s="5">
        <v>27.5</v>
      </c>
      <c r="B690" s="5">
        <v>1</v>
      </c>
      <c r="C690" s="5">
        <v>0</v>
      </c>
      <c r="D690" s="5">
        <f>(Data!$B$1*Geom!B690/(6*Data!$B$2*Data!$B$4))*(3*(Data!$B$7^2-Geom!A690^2)+(2+Data!$B$3)*(Geom!B690^2-Data!$B$8^2))</f>
        <v>-2.2798679999999998E-2</v>
      </c>
      <c r="E690" s="5">
        <f>(Data!$B$1/(6*Data!$B$2*Data!$B$4))*(3*Data!$B$3*Geom!A690*Geom!B690^2+Geom!A690^3-3*Data!$B$7^2*Geom!A690+2*Data!$B$7^3+Data!$B$8^2*(4+5*Data!$B$3)*(Data!$B$7-Geom!A690))</f>
        <v>-0.70612710000000001</v>
      </c>
      <c r="F690" s="5">
        <v>0</v>
      </c>
      <c r="G690" s="5">
        <f t="shared" si="40"/>
        <v>27.477201319999999</v>
      </c>
      <c r="H690" s="5">
        <f t="shared" si="41"/>
        <v>0.29387289999999999</v>
      </c>
      <c r="I690" s="5">
        <f t="shared" si="42"/>
        <v>0</v>
      </c>
      <c r="J690" s="6">
        <f>-Data!$B$1*Geom!A690*Geom!B690/Data!$B$4</f>
        <v>1.056</v>
      </c>
      <c r="K690" s="6">
        <v>0</v>
      </c>
      <c r="L690" s="6">
        <f>Data!$B$1*(Geom!B690^2-Data!$B$8^2)/(2*Data!$B$4)</f>
        <v>2.9808000000000003</v>
      </c>
      <c r="M690" s="6">
        <f>(1/Data!$B$2)*(Geom!J690-Data!$B$3*Geom!K690)</f>
        <v>2.6400000000000002E-4</v>
      </c>
      <c r="N690" s="6">
        <f>(1/Data!$B$2)*(Geom!K690-Data!$B$3*Geom!J690)</f>
        <v>-7.9200000000000014E-5</v>
      </c>
      <c r="O690" s="6">
        <f>Geom!L690/Data!$B$6</f>
        <v>1.9375200000000003E-3</v>
      </c>
      <c r="P690" s="6">
        <f t="shared" si="43"/>
        <v>3.0270718080000008E-3</v>
      </c>
    </row>
    <row r="691" spans="1:16" x14ac:dyDescent="0.25">
      <c r="A691" s="5">
        <v>27.5</v>
      </c>
      <c r="B691" s="5">
        <v>2</v>
      </c>
      <c r="C691" s="5">
        <v>0</v>
      </c>
      <c r="D691" s="5">
        <f>(Data!$B$1*Geom!B691/(6*Data!$B$2*Data!$B$4))*(3*(Data!$B$7^2-Geom!A691^2)+(2+Data!$B$3)*(Geom!B691^2-Data!$B$8^2))</f>
        <v>-4.5619439999999997E-2</v>
      </c>
      <c r="E691" s="5">
        <f>(Data!$B$1/(6*Data!$B$2*Data!$B$4))*(3*Data!$B$3*Geom!A691*Geom!B691^2+Geom!A691^3-3*Data!$B$7^2*Geom!A691+2*Data!$B$7^3+Data!$B$8^2*(4+5*Data!$B$3)*(Data!$B$7-Geom!A691))</f>
        <v>-0.70624589999999998</v>
      </c>
      <c r="F691" s="5">
        <v>0</v>
      </c>
      <c r="G691" s="5">
        <f t="shared" si="40"/>
        <v>27.454380560000001</v>
      </c>
      <c r="H691" s="5">
        <f t="shared" si="41"/>
        <v>1.2937541000000001</v>
      </c>
      <c r="I691" s="5">
        <f t="shared" si="42"/>
        <v>0</v>
      </c>
      <c r="J691" s="6">
        <f>-Data!$B$1*Geom!A691*Geom!B691/Data!$B$4</f>
        <v>2.1120000000000001</v>
      </c>
      <c r="K691" s="6">
        <v>0</v>
      </c>
      <c r="L691" s="6">
        <f>Data!$B$1*(Geom!B691^2-Data!$B$8^2)/(2*Data!$B$4)</f>
        <v>2.9232</v>
      </c>
      <c r="M691" s="6">
        <f>(1/Data!$B$2)*(Geom!J691-Data!$B$3*Geom!K691)</f>
        <v>5.2800000000000004E-4</v>
      </c>
      <c r="N691" s="6">
        <f>(1/Data!$B$2)*(Geom!K691-Data!$B$3*Geom!J691)</f>
        <v>-1.5840000000000003E-4</v>
      </c>
      <c r="O691" s="6">
        <f>Geom!L691/Data!$B$6</f>
        <v>1.9000800000000002E-3</v>
      </c>
      <c r="P691" s="6">
        <f t="shared" si="43"/>
        <v>3.3347249280000005E-3</v>
      </c>
    </row>
    <row r="692" spans="1:16" x14ac:dyDescent="0.25">
      <c r="A692" s="5">
        <v>27.5</v>
      </c>
      <c r="B692" s="5">
        <v>3</v>
      </c>
      <c r="C692" s="5">
        <v>0</v>
      </c>
      <c r="D692" s="5">
        <f>(Data!$B$1*Geom!B692/(6*Data!$B$2*Data!$B$4))*(3*(Data!$B$7^2-Geom!A692^2)+(2+Data!$B$3)*(Geom!B692^2-Data!$B$8^2))</f>
        <v>-6.8484359999999994E-2</v>
      </c>
      <c r="E692" s="5">
        <f>(Data!$B$1/(6*Data!$B$2*Data!$B$4))*(3*Data!$B$3*Geom!A692*Geom!B692^2+Geom!A692^3-3*Data!$B$7^2*Geom!A692+2*Data!$B$7^3+Data!$B$8^2*(4+5*Data!$B$3)*(Data!$B$7-Geom!A692))</f>
        <v>-0.70644390000000001</v>
      </c>
      <c r="F692" s="5">
        <v>0</v>
      </c>
      <c r="G692" s="5">
        <f t="shared" si="40"/>
        <v>27.431515640000001</v>
      </c>
      <c r="H692" s="5">
        <f t="shared" si="41"/>
        <v>2.2935561</v>
      </c>
      <c r="I692" s="5">
        <f t="shared" si="42"/>
        <v>0</v>
      </c>
      <c r="J692" s="6">
        <f>-Data!$B$1*Geom!A692*Geom!B692/Data!$B$4</f>
        <v>3.1680000000000001</v>
      </c>
      <c r="K692" s="6">
        <v>0</v>
      </c>
      <c r="L692" s="6">
        <f>Data!$B$1*(Geom!B692^2-Data!$B$8^2)/(2*Data!$B$4)</f>
        <v>2.8272000000000004</v>
      </c>
      <c r="M692" s="6">
        <f>(1/Data!$B$2)*(Geom!J692-Data!$B$3*Geom!K692)</f>
        <v>7.9200000000000006E-4</v>
      </c>
      <c r="N692" s="6">
        <f>(1/Data!$B$2)*(Geom!K692-Data!$B$3*Geom!J692)</f>
        <v>-2.376E-4</v>
      </c>
      <c r="O692" s="6">
        <f>Geom!L692/Data!$B$6</f>
        <v>1.8376800000000004E-3</v>
      </c>
      <c r="P692" s="6">
        <f t="shared" si="43"/>
        <v>3.8522724480000011E-3</v>
      </c>
    </row>
    <row r="693" spans="1:16" x14ac:dyDescent="0.25">
      <c r="A693" s="5">
        <v>27.5</v>
      </c>
      <c r="B693" s="5">
        <v>4</v>
      </c>
      <c r="C693" s="5">
        <v>0</v>
      </c>
      <c r="D693" s="5">
        <f>(Data!$B$1*Geom!B693/(6*Data!$B$2*Data!$B$4))*(3*(Data!$B$7^2-Geom!A693^2)+(2+Data!$B$3)*(Geom!B693^2-Data!$B$8^2))</f>
        <v>-9.1415519999999986E-2</v>
      </c>
      <c r="E693" s="5">
        <f>(Data!$B$1/(6*Data!$B$2*Data!$B$4))*(3*Data!$B$3*Geom!A693*Geom!B693^2+Geom!A693^3-3*Data!$B$7^2*Geom!A693+2*Data!$B$7^3+Data!$B$8^2*(4+5*Data!$B$3)*(Data!$B$7-Geom!A693))</f>
        <v>-0.70672109999999999</v>
      </c>
      <c r="F693" s="5">
        <v>0</v>
      </c>
      <c r="G693" s="5">
        <f t="shared" si="40"/>
        <v>27.408584479999998</v>
      </c>
      <c r="H693" s="5">
        <f t="shared" si="41"/>
        <v>3.2932788999999998</v>
      </c>
      <c r="I693" s="5">
        <f t="shared" si="42"/>
        <v>0</v>
      </c>
      <c r="J693" s="6">
        <f>-Data!$B$1*Geom!A693*Geom!B693/Data!$B$4</f>
        <v>4.2240000000000002</v>
      </c>
      <c r="K693" s="6">
        <v>0</v>
      </c>
      <c r="L693" s="6">
        <f>Data!$B$1*(Geom!B693^2-Data!$B$8^2)/(2*Data!$B$4)</f>
        <v>2.6928000000000001</v>
      </c>
      <c r="M693" s="6">
        <f>(1/Data!$B$2)*(Geom!J693-Data!$B$3*Geom!K693)</f>
        <v>1.0560000000000001E-3</v>
      </c>
      <c r="N693" s="6">
        <f>(1/Data!$B$2)*(Geom!K693-Data!$B$3*Geom!J693)</f>
        <v>-3.1680000000000006E-4</v>
      </c>
      <c r="O693" s="6">
        <f>Geom!L693/Data!$B$6</f>
        <v>1.7503200000000001E-3</v>
      </c>
      <c r="P693" s="6">
        <f t="shared" si="43"/>
        <v>4.5869028480000004E-3</v>
      </c>
    </row>
    <row r="694" spans="1:16" x14ac:dyDescent="0.25">
      <c r="A694" s="5">
        <v>27.5</v>
      </c>
      <c r="B694" s="5">
        <v>5</v>
      </c>
      <c r="C694" s="5">
        <v>0</v>
      </c>
      <c r="D694" s="5">
        <f>(Data!$B$1*Geom!B694/(6*Data!$B$2*Data!$B$4))*(3*(Data!$B$7^2-Geom!A694^2)+(2+Data!$B$3)*(Geom!B694^2-Data!$B$8^2))</f>
        <v>-0.114435</v>
      </c>
      <c r="E694" s="5">
        <f>(Data!$B$1/(6*Data!$B$2*Data!$B$4))*(3*Data!$B$3*Geom!A694*Geom!B694^2+Geom!A694^3-3*Data!$B$7^2*Geom!A694+2*Data!$B$7^3+Data!$B$8^2*(4+5*Data!$B$3)*(Data!$B$7-Geom!A694))</f>
        <v>-0.70707749999999991</v>
      </c>
      <c r="F694" s="5">
        <v>0</v>
      </c>
      <c r="G694" s="5">
        <f t="shared" si="40"/>
        <v>27.385565</v>
      </c>
      <c r="H694" s="5">
        <f t="shared" si="41"/>
        <v>4.2929225000000004</v>
      </c>
      <c r="I694" s="5">
        <f t="shared" si="42"/>
        <v>0</v>
      </c>
      <c r="J694" s="6">
        <f>-Data!$B$1*Geom!A694*Geom!B694/Data!$B$4</f>
        <v>5.28</v>
      </c>
      <c r="K694" s="6">
        <v>0</v>
      </c>
      <c r="L694" s="6">
        <f>Data!$B$1*(Geom!B694^2-Data!$B$8^2)/(2*Data!$B$4)</f>
        <v>2.52</v>
      </c>
      <c r="M694" s="6">
        <f>(1/Data!$B$2)*(Geom!J694-Data!$B$3*Geom!K694)</f>
        <v>1.32E-3</v>
      </c>
      <c r="N694" s="6">
        <f>(1/Data!$B$2)*(Geom!K694-Data!$B$3*Geom!J694)</f>
        <v>-3.9600000000000003E-4</v>
      </c>
      <c r="O694" s="6">
        <f>Geom!L694/Data!$B$6</f>
        <v>1.6380000000000001E-3</v>
      </c>
      <c r="P694" s="6">
        <f t="shared" si="43"/>
        <v>5.5486800000000003E-3</v>
      </c>
    </row>
    <row r="695" spans="1:16" x14ac:dyDescent="0.25">
      <c r="A695" s="5">
        <v>27.5</v>
      </c>
      <c r="B695" s="5">
        <v>6</v>
      </c>
      <c r="C695" s="5">
        <v>0</v>
      </c>
      <c r="D695" s="5">
        <f>(Data!$B$1*Geom!B695/(6*Data!$B$2*Data!$B$4))*(3*(Data!$B$7^2-Geom!A695^2)+(2+Data!$B$3)*(Geom!B695^2-Data!$B$8^2))</f>
        <v>-0.13756488</v>
      </c>
      <c r="E695" s="5">
        <f>(Data!$B$1/(6*Data!$B$2*Data!$B$4))*(3*Data!$B$3*Geom!A695*Geom!B695^2+Geom!A695^3-3*Data!$B$7^2*Geom!A695+2*Data!$B$7^3+Data!$B$8^2*(4+5*Data!$B$3)*(Data!$B$7-Geom!A695))</f>
        <v>-0.70751310000000001</v>
      </c>
      <c r="F695" s="5">
        <v>0</v>
      </c>
      <c r="G695" s="5">
        <f t="shared" si="40"/>
        <v>27.362435120000001</v>
      </c>
      <c r="H695" s="5">
        <f t="shared" si="41"/>
        <v>5.2924869000000001</v>
      </c>
      <c r="I695" s="5">
        <f t="shared" si="42"/>
        <v>0</v>
      </c>
      <c r="J695" s="6">
        <f>-Data!$B$1*Geom!A695*Geom!B695/Data!$B$4</f>
        <v>6.3360000000000003</v>
      </c>
      <c r="K695" s="6">
        <v>0</v>
      </c>
      <c r="L695" s="6">
        <f>Data!$B$1*(Geom!B695^2-Data!$B$8^2)/(2*Data!$B$4)</f>
        <v>2.3088000000000002</v>
      </c>
      <c r="M695" s="6">
        <f>(1/Data!$B$2)*(Geom!J695-Data!$B$3*Geom!K695)</f>
        <v>1.5840000000000001E-3</v>
      </c>
      <c r="N695" s="6">
        <f>(1/Data!$B$2)*(Geom!K695-Data!$B$3*Geom!J695)</f>
        <v>-4.752E-4</v>
      </c>
      <c r="O695" s="6">
        <f>Geom!L695/Data!$B$6</f>
        <v>1.5007200000000003E-3</v>
      </c>
      <c r="P695" s="6">
        <f t="shared" si="43"/>
        <v>6.7505431680000014E-3</v>
      </c>
    </row>
    <row r="696" spans="1:16" x14ac:dyDescent="0.25">
      <c r="A696" s="5">
        <v>27.5</v>
      </c>
      <c r="B696" s="5">
        <v>7</v>
      </c>
      <c r="C696" s="5">
        <v>0</v>
      </c>
      <c r="D696" s="5">
        <f>(Data!$B$1*Geom!B696/(6*Data!$B$2*Data!$B$4))*(3*(Data!$B$7^2-Geom!A696^2)+(2+Data!$B$3)*(Geom!B696^2-Data!$B$8^2))</f>
        <v>-0.16082724000000001</v>
      </c>
      <c r="E696" s="5">
        <f>(Data!$B$1/(6*Data!$B$2*Data!$B$4))*(3*Data!$B$3*Geom!A696*Geom!B696^2+Geom!A696^3-3*Data!$B$7^2*Geom!A696+2*Data!$B$7^3+Data!$B$8^2*(4+5*Data!$B$3)*(Data!$B$7-Geom!A696))</f>
        <v>-0.70802789999999993</v>
      </c>
      <c r="F696" s="5">
        <v>0</v>
      </c>
      <c r="G696" s="5">
        <f t="shared" si="40"/>
        <v>27.33917276</v>
      </c>
      <c r="H696" s="5">
        <f t="shared" si="41"/>
        <v>6.2919720999999997</v>
      </c>
      <c r="I696" s="5">
        <f t="shared" si="42"/>
        <v>0</v>
      </c>
      <c r="J696" s="6">
        <f>-Data!$B$1*Geom!A696*Geom!B696/Data!$B$4</f>
        <v>7.3920000000000003</v>
      </c>
      <c r="K696" s="6">
        <v>0</v>
      </c>
      <c r="L696" s="6">
        <f>Data!$B$1*(Geom!B696^2-Data!$B$8^2)/(2*Data!$B$4)</f>
        <v>2.0592000000000001</v>
      </c>
      <c r="M696" s="6">
        <f>(1/Data!$B$2)*(Geom!J696-Data!$B$3*Geom!K696)</f>
        <v>1.848E-3</v>
      </c>
      <c r="N696" s="6">
        <f>(1/Data!$B$2)*(Geom!K696-Data!$B$3*Geom!J696)</f>
        <v>-5.5440000000000003E-4</v>
      </c>
      <c r="O696" s="6">
        <f>Geom!L696/Data!$B$6</f>
        <v>1.3384800000000002E-3</v>
      </c>
      <c r="P696" s="6">
        <f t="shared" si="43"/>
        <v>8.2083070080000015E-3</v>
      </c>
    </row>
    <row r="697" spans="1:16" x14ac:dyDescent="0.25">
      <c r="A697" s="5">
        <v>27.5</v>
      </c>
      <c r="B697" s="5">
        <v>8</v>
      </c>
      <c r="C697" s="5">
        <v>0</v>
      </c>
      <c r="D697" s="5">
        <f>(Data!$B$1*Geom!B697/(6*Data!$B$2*Data!$B$4))*(3*(Data!$B$7^2-Geom!A697^2)+(2+Data!$B$3)*(Geom!B697^2-Data!$B$8^2))</f>
        <v>-0.18424415999999999</v>
      </c>
      <c r="E697" s="5">
        <f>(Data!$B$1/(6*Data!$B$2*Data!$B$4))*(3*Data!$B$3*Geom!A697*Geom!B697^2+Geom!A697^3-3*Data!$B$7^2*Geom!A697+2*Data!$B$7^3+Data!$B$8^2*(4+5*Data!$B$3)*(Data!$B$7-Geom!A697))</f>
        <v>-0.70862189999999992</v>
      </c>
      <c r="F697" s="5">
        <v>0</v>
      </c>
      <c r="G697" s="5">
        <f t="shared" si="40"/>
        <v>27.315755840000001</v>
      </c>
      <c r="H697" s="5">
        <f t="shared" si="41"/>
        <v>7.2913781000000002</v>
      </c>
      <c r="I697" s="5">
        <f t="shared" si="42"/>
        <v>0</v>
      </c>
      <c r="J697" s="6">
        <f>-Data!$B$1*Geom!A697*Geom!B697/Data!$B$4</f>
        <v>8.4480000000000004</v>
      </c>
      <c r="K697" s="6">
        <v>0</v>
      </c>
      <c r="L697" s="6">
        <f>Data!$B$1*(Geom!B697^2-Data!$B$8^2)/(2*Data!$B$4)</f>
        <v>1.7712000000000001</v>
      </c>
      <c r="M697" s="6">
        <f>(1/Data!$B$2)*(Geom!J697-Data!$B$3*Geom!K697)</f>
        <v>2.1120000000000002E-3</v>
      </c>
      <c r="N697" s="6">
        <f>(1/Data!$B$2)*(Geom!K697-Data!$B$3*Geom!J697)</f>
        <v>-6.3360000000000011E-4</v>
      </c>
      <c r="O697" s="6">
        <f>Geom!L697/Data!$B$6</f>
        <v>1.1512800000000002E-3</v>
      </c>
      <c r="P697" s="6">
        <f t="shared" si="43"/>
        <v>9.9406615680000011E-3</v>
      </c>
    </row>
    <row r="698" spans="1:16" x14ac:dyDescent="0.25">
      <c r="A698" s="5">
        <v>27.5</v>
      </c>
      <c r="B698" s="5">
        <v>9</v>
      </c>
      <c r="C698" s="5">
        <v>0</v>
      </c>
      <c r="D698" s="5">
        <f>(Data!$B$1*Geom!B698/(6*Data!$B$2*Data!$B$4))*(3*(Data!$B$7^2-Geom!A698^2)+(2+Data!$B$3)*(Geom!B698^2-Data!$B$8^2))</f>
        <v>-0.20783771999999998</v>
      </c>
      <c r="E698" s="5">
        <f>(Data!$B$1/(6*Data!$B$2*Data!$B$4))*(3*Data!$B$3*Geom!A698*Geom!B698^2+Geom!A698^3-3*Data!$B$7^2*Geom!A698+2*Data!$B$7^3+Data!$B$8^2*(4+5*Data!$B$3)*(Data!$B$7-Geom!A698))</f>
        <v>-0.70929509999999996</v>
      </c>
      <c r="F698" s="5">
        <v>0</v>
      </c>
      <c r="G698" s="5">
        <f t="shared" si="40"/>
        <v>27.292162279999999</v>
      </c>
      <c r="H698" s="5">
        <f t="shared" si="41"/>
        <v>8.2907048999999997</v>
      </c>
      <c r="I698" s="5">
        <f t="shared" si="42"/>
        <v>0</v>
      </c>
      <c r="J698" s="6">
        <f>-Data!$B$1*Geom!A698*Geom!B698/Data!$B$4</f>
        <v>9.5040000000000013</v>
      </c>
      <c r="K698" s="6">
        <v>0</v>
      </c>
      <c r="L698" s="6">
        <f>Data!$B$1*(Geom!B698^2-Data!$B$8^2)/(2*Data!$B$4)</f>
        <v>1.4448000000000001</v>
      </c>
      <c r="M698" s="6">
        <f>(1/Data!$B$2)*(Geom!J698-Data!$B$3*Geom!K698)</f>
        <v>2.3760000000000005E-3</v>
      </c>
      <c r="N698" s="6">
        <f>(1/Data!$B$2)*(Geom!K698-Data!$B$3*Geom!J698)</f>
        <v>-7.1280000000000009E-4</v>
      </c>
      <c r="O698" s="6">
        <f>Geom!L698/Data!$B$6</f>
        <v>9.391200000000001E-4</v>
      </c>
      <c r="P698" s="6">
        <f t="shared" si="43"/>
        <v>1.1969172288000004E-2</v>
      </c>
    </row>
    <row r="699" spans="1:16" x14ac:dyDescent="0.25">
      <c r="A699" s="5">
        <v>27.5</v>
      </c>
      <c r="B699" s="5">
        <v>10</v>
      </c>
      <c r="C699" s="5">
        <v>0</v>
      </c>
      <c r="D699" s="5">
        <f>(Data!$B$1*Geom!B699/(6*Data!$B$2*Data!$B$4))*(3*(Data!$B$7^2-Geom!A699^2)+(2+Data!$B$3)*(Geom!B699^2-Data!$B$8^2))</f>
        <v>-0.23163</v>
      </c>
      <c r="E699" s="5">
        <f>(Data!$B$1/(6*Data!$B$2*Data!$B$4))*(3*Data!$B$3*Geom!A699*Geom!B699^2+Geom!A699^3-3*Data!$B$7^2*Geom!A699+2*Data!$B$7^3+Data!$B$8^2*(4+5*Data!$B$3)*(Data!$B$7-Geom!A699))</f>
        <v>-0.71004749999999994</v>
      </c>
      <c r="F699" s="5">
        <v>0</v>
      </c>
      <c r="G699" s="5">
        <f t="shared" si="40"/>
        <v>27.268370000000001</v>
      </c>
      <c r="H699" s="5">
        <f t="shared" si="41"/>
        <v>9.2899525000000001</v>
      </c>
      <c r="I699" s="5">
        <f t="shared" si="42"/>
        <v>0</v>
      </c>
      <c r="J699" s="6">
        <f>-Data!$B$1*Geom!A699*Geom!B699/Data!$B$4</f>
        <v>10.56</v>
      </c>
      <c r="K699" s="6">
        <v>0</v>
      </c>
      <c r="L699" s="6">
        <f>Data!$B$1*(Geom!B699^2-Data!$B$8^2)/(2*Data!$B$4)</f>
        <v>1.08</v>
      </c>
      <c r="M699" s="6">
        <f>(1/Data!$B$2)*(Geom!J699-Data!$B$3*Geom!K699)</f>
        <v>2.64E-3</v>
      </c>
      <c r="N699" s="6">
        <f>(1/Data!$B$2)*(Geom!K699-Data!$B$3*Geom!J699)</f>
        <v>-7.9200000000000006E-4</v>
      </c>
      <c r="O699" s="6">
        <f>Geom!L699/Data!$B$6</f>
        <v>7.0200000000000015E-4</v>
      </c>
      <c r="P699" s="6">
        <f t="shared" si="43"/>
        <v>1.4318280000000001E-2</v>
      </c>
    </row>
    <row r="700" spans="1:16" x14ac:dyDescent="0.25">
      <c r="A700" s="5">
        <v>27.5</v>
      </c>
      <c r="B700" s="5">
        <v>11</v>
      </c>
      <c r="C700" s="5">
        <v>0</v>
      </c>
      <c r="D700" s="5">
        <f>(Data!$B$1*Geom!B700/(6*Data!$B$2*Data!$B$4))*(3*(Data!$B$7^2-Geom!A700^2)+(2+Data!$B$3)*(Geom!B700^2-Data!$B$8^2))</f>
        <v>-0.25564308000000002</v>
      </c>
      <c r="E700" s="5">
        <f>(Data!$B$1/(6*Data!$B$2*Data!$B$4))*(3*Data!$B$3*Geom!A700*Geom!B700^2+Geom!A700^3-3*Data!$B$7^2*Geom!A700+2*Data!$B$7^3+Data!$B$8^2*(4+5*Data!$B$3)*(Data!$B$7-Geom!A700))</f>
        <v>-0.71087909999999999</v>
      </c>
      <c r="F700" s="5">
        <v>0</v>
      </c>
      <c r="G700" s="5">
        <f t="shared" si="40"/>
        <v>27.244356920000001</v>
      </c>
      <c r="H700" s="5">
        <f t="shared" si="41"/>
        <v>10.2891209</v>
      </c>
      <c r="I700" s="5">
        <f t="shared" si="42"/>
        <v>0</v>
      </c>
      <c r="J700" s="6">
        <f>-Data!$B$1*Geom!A700*Geom!B700/Data!$B$4</f>
        <v>11.616000000000001</v>
      </c>
      <c r="K700" s="6">
        <v>0</v>
      </c>
      <c r="L700" s="6">
        <f>Data!$B$1*(Geom!B700^2-Data!$B$8^2)/(2*Data!$B$4)</f>
        <v>0.67680000000000007</v>
      </c>
      <c r="M700" s="6">
        <f>(1/Data!$B$2)*(Geom!J700-Data!$B$3*Geom!K700)</f>
        <v>2.9040000000000003E-3</v>
      </c>
      <c r="N700" s="6">
        <f>(1/Data!$B$2)*(Geom!K700-Data!$B$3*Geom!J700)</f>
        <v>-8.7120000000000014E-4</v>
      </c>
      <c r="O700" s="6">
        <f>Geom!L700/Data!$B$6</f>
        <v>4.3992000000000006E-4</v>
      </c>
      <c r="P700" s="6">
        <f t="shared" si="43"/>
        <v>1.7015300928000004E-2</v>
      </c>
    </row>
    <row r="701" spans="1:16" x14ac:dyDescent="0.25">
      <c r="A701" s="5">
        <v>27.5</v>
      </c>
      <c r="B701" s="5">
        <v>12</v>
      </c>
      <c r="C701" s="5">
        <v>0</v>
      </c>
      <c r="D701" s="5">
        <f>(Data!$B$1*Geom!B701/(6*Data!$B$2*Data!$B$4))*(3*(Data!$B$7^2-Geom!A701^2)+(2+Data!$B$3)*(Geom!B701^2-Data!$B$8^2))</f>
        <v>-0.27989903999999999</v>
      </c>
      <c r="E701" s="5">
        <f>(Data!$B$1/(6*Data!$B$2*Data!$B$4))*(3*Data!$B$3*Geom!A701*Geom!B701^2+Geom!A701^3-3*Data!$B$7^2*Geom!A701+2*Data!$B$7^3+Data!$B$8^2*(4+5*Data!$B$3)*(Data!$B$7-Geom!A701))</f>
        <v>-0.71178989999999998</v>
      </c>
      <c r="F701" s="5">
        <v>0</v>
      </c>
      <c r="G701" s="5">
        <f t="shared" si="40"/>
        <v>27.22010096</v>
      </c>
      <c r="H701" s="5">
        <f t="shared" si="41"/>
        <v>11.288210100000001</v>
      </c>
      <c r="I701" s="5">
        <f t="shared" si="42"/>
        <v>0</v>
      </c>
      <c r="J701" s="6">
        <f>-Data!$B$1*Geom!A701*Geom!B701/Data!$B$4</f>
        <v>12.672000000000001</v>
      </c>
      <c r="K701" s="6">
        <v>0</v>
      </c>
      <c r="L701" s="6">
        <f>Data!$B$1*(Geom!B701^2-Data!$B$8^2)/(2*Data!$B$4)</f>
        <v>0.23520000000000002</v>
      </c>
      <c r="M701" s="6">
        <f>(1/Data!$B$2)*(Geom!J701-Data!$B$3*Geom!K701)</f>
        <v>3.1680000000000002E-3</v>
      </c>
      <c r="N701" s="6">
        <f>(1/Data!$B$2)*(Geom!K701-Data!$B$3*Geom!J701)</f>
        <v>-9.5040000000000001E-4</v>
      </c>
      <c r="O701" s="6">
        <f>Geom!L701/Data!$B$6</f>
        <v>1.5288000000000001E-4</v>
      </c>
      <c r="P701" s="6">
        <f t="shared" si="43"/>
        <v>2.0090426688000002E-2</v>
      </c>
    </row>
    <row r="702" spans="1:16" x14ac:dyDescent="0.25">
      <c r="A702" s="5">
        <v>28.5</v>
      </c>
      <c r="B702" s="5">
        <v>-12</v>
      </c>
      <c r="C702" s="5">
        <v>0</v>
      </c>
      <c r="D702" s="5">
        <f>(Data!$B$1*Geom!B702/(6*Data!$B$2*Data!$B$4))*(3*(Data!$B$7^2-Geom!A702^2)+(2+Data!$B$3)*(Geom!B702^2-Data!$B$8^2))</f>
        <v>0.27667343999999999</v>
      </c>
      <c r="E702" s="5">
        <f>(Data!$B$1/(6*Data!$B$2*Data!$B$4))*(3*Data!$B$3*Geom!A702*Geom!B702^2+Geom!A702^3-3*Data!$B$7^2*Geom!A702+2*Data!$B$7^3+Data!$B$8^2*(4+5*Data!$B$3)*(Data!$B$7-Geom!A702))</f>
        <v>-0.6873858599999999</v>
      </c>
      <c r="F702" s="5">
        <v>0</v>
      </c>
      <c r="G702" s="5">
        <f t="shared" si="40"/>
        <v>28.77667344</v>
      </c>
      <c r="H702" s="5">
        <f t="shared" si="41"/>
        <v>-12.687385859999999</v>
      </c>
      <c r="I702" s="5">
        <f t="shared" si="42"/>
        <v>0</v>
      </c>
      <c r="J702" s="6">
        <f>-Data!$B$1*Geom!A702*Geom!B702/Data!$B$4</f>
        <v>-13.132800000000001</v>
      </c>
      <c r="K702" s="6">
        <v>0</v>
      </c>
      <c r="L702" s="6">
        <f>Data!$B$1*(Geom!B702^2-Data!$B$8^2)/(2*Data!$B$4)</f>
        <v>0.23520000000000002</v>
      </c>
      <c r="M702" s="6">
        <f>(1/Data!$B$2)*(Geom!J702-Data!$B$3*Geom!K702)</f>
        <v>-3.2832000000000004E-3</v>
      </c>
      <c r="N702" s="6">
        <f>(1/Data!$B$2)*(Geom!K702-Data!$B$3*Geom!J702)</f>
        <v>9.8496E-4</v>
      </c>
      <c r="O702" s="6">
        <f>Geom!L702/Data!$B$6</f>
        <v>1.5288000000000001E-4</v>
      </c>
      <c r="P702" s="6">
        <f t="shared" si="43"/>
        <v>2.1576783168000005E-2</v>
      </c>
    </row>
    <row r="703" spans="1:16" x14ac:dyDescent="0.25">
      <c r="A703" s="5">
        <v>28.5</v>
      </c>
      <c r="B703" s="5">
        <v>-11</v>
      </c>
      <c r="C703" s="5">
        <v>0</v>
      </c>
      <c r="D703" s="5">
        <f>(Data!$B$1*Geom!B703/(6*Data!$B$2*Data!$B$4))*(3*(Data!$B$7^2-Geom!A703^2)+(2+Data!$B$3)*(Geom!B703^2-Data!$B$8^2))</f>
        <v>0.25268627999999999</v>
      </c>
      <c r="E703" s="5">
        <f>(Data!$B$1/(6*Data!$B$2*Data!$B$4))*(3*Data!$B$3*Geom!A703*Geom!B703^2+Geom!A703^3-3*Data!$B$7^2*Geom!A703+2*Data!$B$7^3+Data!$B$8^2*(4+5*Data!$B$3)*(Data!$B$7-Geom!A703))</f>
        <v>-0.68644194000000003</v>
      </c>
      <c r="F703" s="5">
        <v>0</v>
      </c>
      <c r="G703" s="5">
        <f t="shared" si="40"/>
        <v>28.752686279999999</v>
      </c>
      <c r="H703" s="5">
        <f t="shared" si="41"/>
        <v>-11.68644194</v>
      </c>
      <c r="I703" s="5">
        <f t="shared" si="42"/>
        <v>0</v>
      </c>
      <c r="J703" s="6">
        <f>-Data!$B$1*Geom!A703*Geom!B703/Data!$B$4</f>
        <v>-12.038400000000001</v>
      </c>
      <c r="K703" s="6">
        <v>0</v>
      </c>
      <c r="L703" s="6">
        <f>Data!$B$1*(Geom!B703^2-Data!$B$8^2)/(2*Data!$B$4)</f>
        <v>0.67680000000000007</v>
      </c>
      <c r="M703" s="6">
        <f>(1/Data!$B$2)*(Geom!J703-Data!$B$3*Geom!K703)</f>
        <v>-3.0096000000000003E-3</v>
      </c>
      <c r="N703" s="6">
        <f>(1/Data!$B$2)*(Geom!K703-Data!$B$3*Geom!J703)</f>
        <v>9.0288E-4</v>
      </c>
      <c r="O703" s="6">
        <f>Geom!L703/Data!$B$6</f>
        <v>4.3992000000000006E-4</v>
      </c>
      <c r="P703" s="6">
        <f t="shared" si="43"/>
        <v>1.8264253248000004E-2</v>
      </c>
    </row>
    <row r="704" spans="1:16" x14ac:dyDescent="0.25">
      <c r="A704" s="5">
        <v>28.5</v>
      </c>
      <c r="B704" s="5">
        <v>-10</v>
      </c>
      <c r="C704" s="5">
        <v>0</v>
      </c>
      <c r="D704" s="5">
        <f>(Data!$B$1*Geom!B704/(6*Data!$B$2*Data!$B$4))*(3*(Data!$B$7^2-Geom!A704^2)+(2+Data!$B$3)*(Geom!B704^2-Data!$B$8^2))</f>
        <v>0.22894199999999998</v>
      </c>
      <c r="E704" s="5">
        <f>(Data!$B$1/(6*Data!$B$2*Data!$B$4))*(3*Data!$B$3*Geom!A704*Geom!B704^2+Geom!A704^3-3*Data!$B$7^2*Geom!A704+2*Data!$B$7^3+Data!$B$8^2*(4+5*Data!$B$3)*(Data!$B$7-Geom!A704))</f>
        <v>-0.68558009999999991</v>
      </c>
      <c r="F704" s="5">
        <v>0</v>
      </c>
      <c r="G704" s="5">
        <f t="shared" si="40"/>
        <v>28.728942</v>
      </c>
      <c r="H704" s="5">
        <f t="shared" si="41"/>
        <v>-10.685580099999999</v>
      </c>
      <c r="I704" s="5">
        <f t="shared" si="42"/>
        <v>0</v>
      </c>
      <c r="J704" s="6">
        <f>-Data!$B$1*Geom!A704*Geom!B704/Data!$B$4</f>
        <v>-10.944000000000001</v>
      </c>
      <c r="K704" s="6">
        <v>0</v>
      </c>
      <c r="L704" s="6">
        <f>Data!$B$1*(Geom!B704^2-Data!$B$8^2)/(2*Data!$B$4)</f>
        <v>1.08</v>
      </c>
      <c r="M704" s="6">
        <f>(1/Data!$B$2)*(Geom!J704-Data!$B$3*Geom!K704)</f>
        <v>-2.7360000000000002E-3</v>
      </c>
      <c r="N704" s="6">
        <f>(1/Data!$B$2)*(Geom!K704-Data!$B$3*Geom!J704)</f>
        <v>8.2080000000000011E-4</v>
      </c>
      <c r="O704" s="6">
        <f>Geom!L704/Data!$B$6</f>
        <v>7.0200000000000015E-4</v>
      </c>
      <c r="P704" s="6">
        <f t="shared" si="43"/>
        <v>1.5350472000000002E-2</v>
      </c>
    </row>
    <row r="705" spans="1:16" x14ac:dyDescent="0.25">
      <c r="A705" s="5">
        <v>28.5</v>
      </c>
      <c r="B705" s="5">
        <v>-9</v>
      </c>
      <c r="C705" s="5">
        <v>0</v>
      </c>
      <c r="D705" s="5">
        <f>(Data!$B$1*Geom!B705/(6*Data!$B$2*Data!$B$4))*(3*(Data!$B$7^2-Geom!A705^2)+(2+Data!$B$3)*(Geom!B705^2-Data!$B$8^2))</f>
        <v>0.20541851999999999</v>
      </c>
      <c r="E705" s="5">
        <f>(Data!$B$1/(6*Data!$B$2*Data!$B$4))*(3*Data!$B$3*Geom!A705*Geom!B705^2+Geom!A705^3-3*Data!$B$7^2*Geom!A705+2*Data!$B$7^3+Data!$B$8^2*(4+5*Data!$B$3)*(Data!$B$7-Geom!A705))</f>
        <v>-0.68480034000000001</v>
      </c>
      <c r="F705" s="5">
        <v>0</v>
      </c>
      <c r="G705" s="5">
        <f t="shared" si="40"/>
        <v>28.705418519999998</v>
      </c>
      <c r="H705" s="5">
        <f t="shared" si="41"/>
        <v>-9.6848003400000007</v>
      </c>
      <c r="I705" s="5">
        <f t="shared" si="42"/>
        <v>0</v>
      </c>
      <c r="J705" s="6">
        <f>-Data!$B$1*Geom!A705*Geom!B705/Data!$B$4</f>
        <v>-9.8496000000000006</v>
      </c>
      <c r="K705" s="6">
        <v>0</v>
      </c>
      <c r="L705" s="6">
        <f>Data!$B$1*(Geom!B705^2-Data!$B$8^2)/(2*Data!$B$4)</f>
        <v>1.4448000000000001</v>
      </c>
      <c r="M705" s="6">
        <f>(1/Data!$B$2)*(Geom!J705-Data!$B$3*Geom!K705)</f>
        <v>-2.4624E-3</v>
      </c>
      <c r="N705" s="6">
        <f>(1/Data!$B$2)*(Geom!K705-Data!$B$3*Geom!J705)</f>
        <v>7.3872000000000011E-4</v>
      </c>
      <c r="O705" s="6">
        <f>Geom!L705/Data!$B$6</f>
        <v>9.391200000000001E-4</v>
      </c>
      <c r="P705" s="6">
        <f t="shared" si="43"/>
        <v>1.2805247808000001E-2</v>
      </c>
    </row>
    <row r="706" spans="1:16" x14ac:dyDescent="0.25">
      <c r="A706" s="5">
        <v>28.5</v>
      </c>
      <c r="B706" s="5">
        <v>-8</v>
      </c>
      <c r="C706" s="5">
        <v>0</v>
      </c>
      <c r="D706" s="5">
        <f>(Data!$B$1*Geom!B706/(6*Data!$B$2*Data!$B$4))*(3*(Data!$B$7^2-Geom!A706^2)+(2+Data!$B$3)*(Geom!B706^2-Data!$B$8^2))</f>
        <v>0.18209375999999999</v>
      </c>
      <c r="E706" s="5">
        <f>(Data!$B$1/(6*Data!$B$2*Data!$B$4))*(3*Data!$B$3*Geom!A706*Geom!B706^2+Geom!A706^3-3*Data!$B$7^2*Geom!A706+2*Data!$B$7^3+Data!$B$8^2*(4+5*Data!$B$3)*(Data!$B$7-Geom!A706))</f>
        <v>-0.68410265999999997</v>
      </c>
      <c r="F706" s="5">
        <v>0</v>
      </c>
      <c r="G706" s="5">
        <f t="shared" si="40"/>
        <v>28.682093760000001</v>
      </c>
      <c r="H706" s="5">
        <f t="shared" si="41"/>
        <v>-8.6841026600000006</v>
      </c>
      <c r="I706" s="5">
        <f t="shared" si="42"/>
        <v>0</v>
      </c>
      <c r="J706" s="6">
        <f>-Data!$B$1*Geom!A706*Geom!B706/Data!$B$4</f>
        <v>-8.7552000000000003</v>
      </c>
      <c r="K706" s="6">
        <v>0</v>
      </c>
      <c r="L706" s="6">
        <f>Data!$B$1*(Geom!B706^2-Data!$B$8^2)/(2*Data!$B$4)</f>
        <v>1.7712000000000001</v>
      </c>
      <c r="M706" s="6">
        <f>(1/Data!$B$2)*(Geom!J706-Data!$B$3*Geom!K706)</f>
        <v>-2.1888000000000003E-3</v>
      </c>
      <c r="N706" s="6">
        <f>(1/Data!$B$2)*(Geom!K706-Data!$B$3*Geom!J706)</f>
        <v>6.5664E-4</v>
      </c>
      <c r="O706" s="6">
        <f>Geom!L706/Data!$B$6</f>
        <v>1.1512800000000002E-3</v>
      </c>
      <c r="P706" s="6">
        <f t="shared" si="43"/>
        <v>1.0601264448000003E-2</v>
      </c>
    </row>
    <row r="707" spans="1:16" x14ac:dyDescent="0.25">
      <c r="A707" s="5">
        <v>28.5</v>
      </c>
      <c r="B707" s="5">
        <v>-7</v>
      </c>
      <c r="C707" s="5">
        <v>0</v>
      </c>
      <c r="D707" s="5">
        <f>(Data!$B$1*Geom!B707/(6*Data!$B$2*Data!$B$4))*(3*(Data!$B$7^2-Geom!A707^2)+(2+Data!$B$3)*(Geom!B707^2-Data!$B$8^2))</f>
        <v>0.15894564</v>
      </c>
      <c r="E707" s="5">
        <f>(Data!$B$1/(6*Data!$B$2*Data!$B$4))*(3*Data!$B$3*Geom!A707*Geom!B707^2+Geom!A707^3-3*Data!$B$7^2*Geom!A707+2*Data!$B$7^3+Data!$B$8^2*(4+5*Data!$B$3)*(Data!$B$7-Geom!A707))</f>
        <v>-0.68348705999999992</v>
      </c>
      <c r="F707" s="5">
        <v>0</v>
      </c>
      <c r="G707" s="5">
        <f t="shared" ref="G707:G770" si="44">A707+D707</f>
        <v>28.658945639999999</v>
      </c>
      <c r="H707" s="5">
        <f t="shared" ref="H707:H770" si="45">B707+E707</f>
        <v>-7.68348706</v>
      </c>
      <c r="I707" s="5">
        <f t="shared" ref="I707:I770" si="46">C707+F707</f>
        <v>0</v>
      </c>
      <c r="J707" s="6">
        <f>-Data!$B$1*Geom!A707*Geom!B707/Data!$B$4</f>
        <v>-7.6608000000000001</v>
      </c>
      <c r="K707" s="6">
        <v>0</v>
      </c>
      <c r="L707" s="6">
        <f>Data!$B$1*(Geom!B707^2-Data!$B$8^2)/(2*Data!$B$4)</f>
        <v>2.0592000000000001</v>
      </c>
      <c r="M707" s="6">
        <f>(1/Data!$B$2)*(Geom!J707-Data!$B$3*Geom!K707)</f>
        <v>-1.9152000000000001E-3</v>
      </c>
      <c r="N707" s="6">
        <f>(1/Data!$B$2)*(Geom!K707-Data!$B$3*Geom!J707)</f>
        <v>5.7456E-4</v>
      </c>
      <c r="O707" s="6">
        <f>Geom!L707/Data!$B$6</f>
        <v>1.3384800000000002E-3</v>
      </c>
      <c r="P707" s="6">
        <f t="shared" ref="P707:P770" si="47">0.5*(J707*M707+K707*N707+L707*O707)</f>
        <v>8.7140810880000016E-3</v>
      </c>
    </row>
    <row r="708" spans="1:16" x14ac:dyDescent="0.25">
      <c r="A708" s="5">
        <v>28.5</v>
      </c>
      <c r="B708" s="5">
        <v>-6</v>
      </c>
      <c r="C708" s="5">
        <v>0</v>
      </c>
      <c r="D708" s="5">
        <f>(Data!$B$1*Geom!B708/(6*Data!$B$2*Data!$B$4))*(3*(Data!$B$7^2-Geom!A708^2)+(2+Data!$B$3)*(Geom!B708^2-Data!$B$8^2))</f>
        <v>0.13595207999999998</v>
      </c>
      <c r="E708" s="5">
        <f>(Data!$B$1/(6*Data!$B$2*Data!$B$4))*(3*Data!$B$3*Geom!A708*Geom!B708^2+Geom!A708^3-3*Data!$B$7^2*Geom!A708+2*Data!$B$7^3+Data!$B$8^2*(4+5*Data!$B$3)*(Data!$B$7-Geom!A708))</f>
        <v>-0.68295353999999997</v>
      </c>
      <c r="F708" s="5">
        <v>0</v>
      </c>
      <c r="G708" s="5">
        <f t="shared" si="44"/>
        <v>28.635952079999999</v>
      </c>
      <c r="H708" s="5">
        <f t="shared" si="45"/>
        <v>-6.6829535399999997</v>
      </c>
      <c r="I708" s="5">
        <f t="shared" si="46"/>
        <v>0</v>
      </c>
      <c r="J708" s="6">
        <f>-Data!$B$1*Geom!A708*Geom!B708/Data!$B$4</f>
        <v>-6.5664000000000007</v>
      </c>
      <c r="K708" s="6">
        <v>0</v>
      </c>
      <c r="L708" s="6">
        <f>Data!$B$1*(Geom!B708^2-Data!$B$8^2)/(2*Data!$B$4)</f>
        <v>2.3088000000000002</v>
      </c>
      <c r="M708" s="6">
        <f>(1/Data!$B$2)*(Geom!J708-Data!$B$3*Geom!K708)</f>
        <v>-1.6416000000000002E-3</v>
      </c>
      <c r="N708" s="6">
        <f>(1/Data!$B$2)*(Geom!K708-Data!$B$3*Geom!J708)</f>
        <v>4.9248E-4</v>
      </c>
      <c r="O708" s="6">
        <f>Geom!L708/Data!$B$6</f>
        <v>1.5007200000000003E-3</v>
      </c>
      <c r="P708" s="6">
        <f t="shared" si="47"/>
        <v>7.1221322880000021E-3</v>
      </c>
    </row>
    <row r="709" spans="1:16" x14ac:dyDescent="0.25">
      <c r="A709" s="5">
        <v>28.5</v>
      </c>
      <c r="B709" s="5">
        <v>-5</v>
      </c>
      <c r="C709" s="5">
        <v>0</v>
      </c>
      <c r="D709" s="5">
        <f>(Data!$B$1*Geom!B709/(6*Data!$B$2*Data!$B$4))*(3*(Data!$B$7^2-Geom!A709^2)+(2+Data!$B$3)*(Geom!B709^2-Data!$B$8^2))</f>
        <v>0.113091</v>
      </c>
      <c r="E709" s="5">
        <f>(Data!$B$1/(6*Data!$B$2*Data!$B$4))*(3*Data!$B$3*Geom!A709*Geom!B709^2+Geom!A709^3-3*Data!$B$7^2*Geom!A709+2*Data!$B$7^3+Data!$B$8^2*(4+5*Data!$B$3)*(Data!$B$7-Geom!A709))</f>
        <v>-0.6825021</v>
      </c>
      <c r="F709" s="5">
        <v>0</v>
      </c>
      <c r="G709" s="5">
        <f t="shared" si="44"/>
        <v>28.613091000000001</v>
      </c>
      <c r="H709" s="5">
        <f t="shared" si="45"/>
        <v>-5.6825020999999998</v>
      </c>
      <c r="I709" s="5">
        <f t="shared" si="46"/>
        <v>0</v>
      </c>
      <c r="J709" s="6">
        <f>-Data!$B$1*Geom!A709*Geom!B709/Data!$B$4</f>
        <v>-5.4720000000000004</v>
      </c>
      <c r="K709" s="6">
        <v>0</v>
      </c>
      <c r="L709" s="6">
        <f>Data!$B$1*(Geom!B709^2-Data!$B$8^2)/(2*Data!$B$4)</f>
        <v>2.52</v>
      </c>
      <c r="M709" s="6">
        <f>(1/Data!$B$2)*(Geom!J709-Data!$B$3*Geom!K709)</f>
        <v>-1.3680000000000001E-3</v>
      </c>
      <c r="N709" s="6">
        <f>(1/Data!$B$2)*(Geom!K709-Data!$B$3*Geom!J709)</f>
        <v>4.1040000000000006E-4</v>
      </c>
      <c r="O709" s="6">
        <f>Geom!L709/Data!$B$6</f>
        <v>1.6380000000000001E-3</v>
      </c>
      <c r="P709" s="6">
        <f t="shared" si="47"/>
        <v>5.8067280000000006E-3</v>
      </c>
    </row>
    <row r="710" spans="1:16" x14ac:dyDescent="0.25">
      <c r="A710" s="5">
        <v>28.5</v>
      </c>
      <c r="B710" s="5">
        <v>-4</v>
      </c>
      <c r="C710" s="5">
        <v>0</v>
      </c>
      <c r="D710" s="5">
        <f>(Data!$B$1*Geom!B710/(6*Data!$B$2*Data!$B$4))*(3*(Data!$B$7^2-Geom!A710^2)+(2+Data!$B$3)*(Geom!B710^2-Data!$B$8^2))</f>
        <v>9.0340319999999988E-2</v>
      </c>
      <c r="E710" s="5">
        <f>(Data!$B$1/(6*Data!$B$2*Data!$B$4))*(3*Data!$B$3*Geom!A710*Geom!B710^2+Geom!A710^3-3*Data!$B$7^2*Geom!A710+2*Data!$B$7^3+Data!$B$8^2*(4+5*Data!$B$3)*(Data!$B$7-Geom!A710))</f>
        <v>-0.68213274000000002</v>
      </c>
      <c r="F710" s="5">
        <v>0</v>
      </c>
      <c r="G710" s="5">
        <f t="shared" si="44"/>
        <v>28.590340319999999</v>
      </c>
      <c r="H710" s="5">
        <f t="shared" si="45"/>
        <v>-4.6821327400000001</v>
      </c>
      <c r="I710" s="5">
        <f t="shared" si="46"/>
        <v>0</v>
      </c>
      <c r="J710" s="6">
        <f>-Data!$B$1*Geom!A710*Geom!B710/Data!$B$4</f>
        <v>-4.3776000000000002</v>
      </c>
      <c r="K710" s="6">
        <v>0</v>
      </c>
      <c r="L710" s="6">
        <f>Data!$B$1*(Geom!B710^2-Data!$B$8^2)/(2*Data!$B$4)</f>
        <v>2.6928000000000001</v>
      </c>
      <c r="M710" s="6">
        <f>(1/Data!$B$2)*(Geom!J710-Data!$B$3*Geom!K710)</f>
        <v>-1.0944000000000001E-3</v>
      </c>
      <c r="N710" s="6">
        <f>(1/Data!$B$2)*(Geom!K710-Data!$B$3*Geom!J710)</f>
        <v>3.2832E-4</v>
      </c>
      <c r="O710" s="6">
        <f>Geom!L710/Data!$B$6</f>
        <v>1.7503200000000001E-3</v>
      </c>
      <c r="P710" s="6">
        <f t="shared" si="47"/>
        <v>4.7520535680000003E-3</v>
      </c>
    </row>
    <row r="711" spans="1:16" x14ac:dyDescent="0.25">
      <c r="A711" s="5">
        <v>28.5</v>
      </c>
      <c r="B711" s="5">
        <v>-3</v>
      </c>
      <c r="C711" s="5">
        <v>0</v>
      </c>
      <c r="D711" s="5">
        <f>(Data!$B$1*Geom!B711/(6*Data!$B$2*Data!$B$4))*(3*(Data!$B$7^2-Geom!A711^2)+(2+Data!$B$3)*(Geom!B711^2-Data!$B$8^2))</f>
        <v>6.7677959999999995E-2</v>
      </c>
      <c r="E711" s="5">
        <f>(Data!$B$1/(6*Data!$B$2*Data!$B$4))*(3*Data!$B$3*Geom!A711*Geom!B711^2+Geom!A711^3-3*Data!$B$7^2*Geom!A711+2*Data!$B$7^3+Data!$B$8^2*(4+5*Data!$B$3)*(Data!$B$7-Geom!A711))</f>
        <v>-0.6818454599999999</v>
      </c>
      <c r="F711" s="5">
        <v>0</v>
      </c>
      <c r="G711" s="5">
        <f t="shared" si="44"/>
        <v>28.567677960000001</v>
      </c>
      <c r="H711" s="5">
        <f t="shared" si="45"/>
        <v>-3.6818454599999999</v>
      </c>
      <c r="I711" s="5">
        <f t="shared" si="46"/>
        <v>0</v>
      </c>
      <c r="J711" s="6">
        <f>-Data!$B$1*Geom!A711*Geom!B711/Data!$B$4</f>
        <v>-3.2832000000000003</v>
      </c>
      <c r="K711" s="6">
        <v>0</v>
      </c>
      <c r="L711" s="6">
        <f>Data!$B$1*(Geom!B711^2-Data!$B$8^2)/(2*Data!$B$4)</f>
        <v>2.8272000000000004</v>
      </c>
      <c r="M711" s="6">
        <f>(1/Data!$B$2)*(Geom!J711-Data!$B$3*Geom!K711)</f>
        <v>-8.2080000000000011E-4</v>
      </c>
      <c r="N711" s="6">
        <f>(1/Data!$B$2)*(Geom!K711-Data!$B$3*Geom!J711)</f>
        <v>2.4624E-4</v>
      </c>
      <c r="O711" s="6">
        <f>Geom!L711/Data!$B$6</f>
        <v>1.8376800000000004E-3</v>
      </c>
      <c r="P711" s="6">
        <f t="shared" si="47"/>
        <v>3.9451697280000007E-3</v>
      </c>
    </row>
    <row r="712" spans="1:16" x14ac:dyDescent="0.25">
      <c r="A712" s="5">
        <v>28.5</v>
      </c>
      <c r="B712" s="5">
        <v>-2</v>
      </c>
      <c r="C712" s="5">
        <v>0</v>
      </c>
      <c r="D712" s="5">
        <f>(Data!$B$1*Geom!B712/(6*Data!$B$2*Data!$B$4))*(3*(Data!$B$7^2-Geom!A712^2)+(2+Data!$B$3)*(Geom!B712^2-Data!$B$8^2))</f>
        <v>4.5081839999999998E-2</v>
      </c>
      <c r="E712" s="5">
        <f>(Data!$B$1/(6*Data!$B$2*Data!$B$4))*(3*Data!$B$3*Geom!A712*Geom!B712^2+Geom!A712^3-3*Data!$B$7^2*Geom!A712+2*Data!$B$7^3+Data!$B$8^2*(4+5*Data!$B$3)*(Data!$B$7-Geom!A712))</f>
        <v>-0.68164025999999989</v>
      </c>
      <c r="F712" s="5">
        <v>0</v>
      </c>
      <c r="G712" s="5">
        <f t="shared" si="44"/>
        <v>28.545081840000002</v>
      </c>
      <c r="H712" s="5">
        <f t="shared" si="45"/>
        <v>-2.68164026</v>
      </c>
      <c r="I712" s="5">
        <f t="shared" si="46"/>
        <v>0</v>
      </c>
      <c r="J712" s="6">
        <f>-Data!$B$1*Geom!A712*Geom!B712/Data!$B$4</f>
        <v>-2.1888000000000001</v>
      </c>
      <c r="K712" s="6">
        <v>0</v>
      </c>
      <c r="L712" s="6">
        <f>Data!$B$1*(Geom!B712^2-Data!$B$8^2)/(2*Data!$B$4)</f>
        <v>2.9232</v>
      </c>
      <c r="M712" s="6">
        <f>(1/Data!$B$2)*(Geom!J712-Data!$B$3*Geom!K712)</f>
        <v>-5.4720000000000007E-4</v>
      </c>
      <c r="N712" s="6">
        <f>(1/Data!$B$2)*(Geom!K712-Data!$B$3*Geom!J712)</f>
        <v>1.6416E-4</v>
      </c>
      <c r="O712" s="6">
        <f>Geom!L712/Data!$B$6</f>
        <v>1.9000800000000002E-3</v>
      </c>
      <c r="P712" s="6">
        <f t="shared" si="47"/>
        <v>3.3760126080000005E-3</v>
      </c>
    </row>
    <row r="713" spans="1:16" x14ac:dyDescent="0.25">
      <c r="A713" s="5">
        <v>28.5</v>
      </c>
      <c r="B713" s="5">
        <v>-1</v>
      </c>
      <c r="C713" s="5">
        <v>0</v>
      </c>
      <c r="D713" s="5">
        <f>(Data!$B$1*Geom!B713/(6*Data!$B$2*Data!$B$4))*(3*(Data!$B$7^2-Geom!A713^2)+(2+Data!$B$3)*(Geom!B713^2-Data!$B$8^2))</f>
        <v>2.2529879999999999E-2</v>
      </c>
      <c r="E713" s="5">
        <f>(Data!$B$1/(6*Data!$B$2*Data!$B$4))*(3*Data!$B$3*Geom!A713*Geom!B713^2+Geom!A713^3-3*Data!$B$7^2*Geom!A713+2*Data!$B$7^3+Data!$B$8^2*(4+5*Data!$B$3)*(Data!$B$7-Geom!A713))</f>
        <v>-0.68151713999999997</v>
      </c>
      <c r="F713" s="5">
        <v>0</v>
      </c>
      <c r="G713" s="5">
        <f t="shared" si="44"/>
        <v>28.52252988</v>
      </c>
      <c r="H713" s="5">
        <f t="shared" si="45"/>
        <v>-1.68151714</v>
      </c>
      <c r="I713" s="5">
        <f t="shared" si="46"/>
        <v>0</v>
      </c>
      <c r="J713" s="6">
        <f>-Data!$B$1*Geom!A713*Geom!B713/Data!$B$4</f>
        <v>-1.0944</v>
      </c>
      <c r="K713" s="6">
        <v>0</v>
      </c>
      <c r="L713" s="6">
        <f>Data!$B$1*(Geom!B713^2-Data!$B$8^2)/(2*Data!$B$4)</f>
        <v>2.9808000000000003</v>
      </c>
      <c r="M713" s="6">
        <f>(1/Data!$B$2)*(Geom!J713-Data!$B$3*Geom!K713)</f>
        <v>-2.7360000000000004E-4</v>
      </c>
      <c r="N713" s="6">
        <f>(1/Data!$B$2)*(Geom!K713-Data!$B$3*Geom!J713)</f>
        <v>8.208E-5</v>
      </c>
      <c r="O713" s="6">
        <f>Geom!L713/Data!$B$6</f>
        <v>1.9375200000000003E-3</v>
      </c>
      <c r="P713" s="6">
        <f t="shared" si="47"/>
        <v>3.0373937280000008E-3</v>
      </c>
    </row>
    <row r="714" spans="1:16" x14ac:dyDescent="0.25">
      <c r="A714" s="5">
        <v>28.5</v>
      </c>
      <c r="B714" s="5">
        <v>1.28547E-11</v>
      </c>
      <c r="C714" s="5">
        <v>0</v>
      </c>
      <c r="D714" s="5">
        <f>(Data!$B$1*Geom!B714/(6*Data!$B$2*Data!$B$4))*(3*(Data!$B$7^2-Geom!A714^2)+(2+Data!$B$3)*(Geom!B714^2-Data!$B$8^2))</f>
        <v>-2.8956754313999998E-13</v>
      </c>
      <c r="E714" s="5">
        <f>(Data!$B$1/(6*Data!$B$2*Data!$B$4))*(3*Data!$B$3*Geom!A714*Geom!B714^2+Geom!A714^3-3*Data!$B$7^2*Geom!A714+2*Data!$B$7^3+Data!$B$8^2*(4+5*Data!$B$3)*(Data!$B$7-Geom!A714))</f>
        <v>-0.68147609999999992</v>
      </c>
      <c r="F714" s="5">
        <v>0</v>
      </c>
      <c r="G714" s="5">
        <f t="shared" si="44"/>
        <v>28.499999999999709</v>
      </c>
      <c r="H714" s="5">
        <f t="shared" si="45"/>
        <v>-0.6814760999871452</v>
      </c>
      <c r="I714" s="5">
        <f t="shared" si="46"/>
        <v>0</v>
      </c>
      <c r="J714" s="6">
        <f>-Data!$B$1*Geom!A714*Geom!B714/Data!$B$4</f>
        <v>1.4068183680000002E-11</v>
      </c>
      <c r="K714" s="6">
        <v>0</v>
      </c>
      <c r="L714" s="6">
        <f>Data!$B$1*(Geom!B714^2-Data!$B$8^2)/(2*Data!$B$4)</f>
        <v>3</v>
      </c>
      <c r="M714" s="6">
        <f>(1/Data!$B$2)*(Geom!J714-Data!$B$3*Geom!K714)</f>
        <v>3.5170459200000006E-15</v>
      </c>
      <c r="N714" s="6">
        <f>(1/Data!$B$2)*(Geom!K714-Data!$B$3*Geom!J714)</f>
        <v>-1.0551137760000001E-15</v>
      </c>
      <c r="O714" s="6">
        <f>Geom!L714/Data!$B$6</f>
        <v>1.9500000000000001E-3</v>
      </c>
      <c r="P714" s="6">
        <f t="shared" si="47"/>
        <v>2.9250000000000001E-3</v>
      </c>
    </row>
    <row r="715" spans="1:16" x14ac:dyDescent="0.25">
      <c r="A715" s="5">
        <v>28.5</v>
      </c>
      <c r="B715" s="5">
        <v>1</v>
      </c>
      <c r="C715" s="5">
        <v>0</v>
      </c>
      <c r="D715" s="5">
        <f>(Data!$B$1*Geom!B715/(6*Data!$B$2*Data!$B$4))*(3*(Data!$B$7^2-Geom!A715^2)+(2+Data!$B$3)*(Geom!B715^2-Data!$B$8^2))</f>
        <v>-2.2529879999999999E-2</v>
      </c>
      <c r="E715" s="5">
        <f>(Data!$B$1/(6*Data!$B$2*Data!$B$4))*(3*Data!$B$3*Geom!A715*Geom!B715^2+Geom!A715^3-3*Data!$B$7^2*Geom!A715+2*Data!$B$7^3+Data!$B$8^2*(4+5*Data!$B$3)*(Data!$B$7-Geom!A715))</f>
        <v>-0.68151713999999997</v>
      </c>
      <c r="F715" s="5">
        <v>0</v>
      </c>
      <c r="G715" s="5">
        <f t="shared" si="44"/>
        <v>28.47747012</v>
      </c>
      <c r="H715" s="5">
        <f t="shared" si="45"/>
        <v>0.31848286000000003</v>
      </c>
      <c r="I715" s="5">
        <f t="shared" si="46"/>
        <v>0</v>
      </c>
      <c r="J715" s="6">
        <f>-Data!$B$1*Geom!A715*Geom!B715/Data!$B$4</f>
        <v>1.0944</v>
      </c>
      <c r="K715" s="6">
        <v>0</v>
      </c>
      <c r="L715" s="6">
        <f>Data!$B$1*(Geom!B715^2-Data!$B$8^2)/(2*Data!$B$4)</f>
        <v>2.9808000000000003</v>
      </c>
      <c r="M715" s="6">
        <f>(1/Data!$B$2)*(Geom!J715-Data!$B$3*Geom!K715)</f>
        <v>2.7360000000000004E-4</v>
      </c>
      <c r="N715" s="6">
        <f>(1/Data!$B$2)*(Geom!K715-Data!$B$3*Geom!J715)</f>
        <v>-8.208E-5</v>
      </c>
      <c r="O715" s="6">
        <f>Geom!L715/Data!$B$6</f>
        <v>1.9375200000000003E-3</v>
      </c>
      <c r="P715" s="6">
        <f t="shared" si="47"/>
        <v>3.0373937280000008E-3</v>
      </c>
    </row>
    <row r="716" spans="1:16" x14ac:dyDescent="0.25">
      <c r="A716" s="5">
        <v>28.5</v>
      </c>
      <c r="B716" s="5">
        <v>2</v>
      </c>
      <c r="C716" s="5">
        <v>0</v>
      </c>
      <c r="D716" s="5">
        <f>(Data!$B$1*Geom!B716/(6*Data!$B$2*Data!$B$4))*(3*(Data!$B$7^2-Geom!A716^2)+(2+Data!$B$3)*(Geom!B716^2-Data!$B$8^2))</f>
        <v>-4.5081839999999998E-2</v>
      </c>
      <c r="E716" s="5">
        <f>(Data!$B$1/(6*Data!$B$2*Data!$B$4))*(3*Data!$B$3*Geom!A716*Geom!B716^2+Geom!A716^3-3*Data!$B$7^2*Geom!A716+2*Data!$B$7^3+Data!$B$8^2*(4+5*Data!$B$3)*(Data!$B$7-Geom!A716))</f>
        <v>-0.68164025999999989</v>
      </c>
      <c r="F716" s="5">
        <v>0</v>
      </c>
      <c r="G716" s="5">
        <f t="shared" si="44"/>
        <v>28.454918159999998</v>
      </c>
      <c r="H716" s="5">
        <f t="shared" si="45"/>
        <v>1.31835974</v>
      </c>
      <c r="I716" s="5">
        <f t="shared" si="46"/>
        <v>0</v>
      </c>
      <c r="J716" s="6">
        <f>-Data!$B$1*Geom!A716*Geom!B716/Data!$B$4</f>
        <v>2.1888000000000001</v>
      </c>
      <c r="K716" s="6">
        <v>0</v>
      </c>
      <c r="L716" s="6">
        <f>Data!$B$1*(Geom!B716^2-Data!$B$8^2)/(2*Data!$B$4)</f>
        <v>2.9232</v>
      </c>
      <c r="M716" s="6">
        <f>(1/Data!$B$2)*(Geom!J716-Data!$B$3*Geom!K716)</f>
        <v>5.4720000000000007E-4</v>
      </c>
      <c r="N716" s="6">
        <f>(1/Data!$B$2)*(Geom!K716-Data!$B$3*Geom!J716)</f>
        <v>-1.6416E-4</v>
      </c>
      <c r="O716" s="6">
        <f>Geom!L716/Data!$B$6</f>
        <v>1.9000800000000002E-3</v>
      </c>
      <c r="P716" s="6">
        <f t="shared" si="47"/>
        <v>3.3760126080000005E-3</v>
      </c>
    </row>
    <row r="717" spans="1:16" x14ac:dyDescent="0.25">
      <c r="A717" s="5">
        <v>28.5</v>
      </c>
      <c r="B717" s="5">
        <v>3</v>
      </c>
      <c r="C717" s="5">
        <v>0</v>
      </c>
      <c r="D717" s="5">
        <f>(Data!$B$1*Geom!B717/(6*Data!$B$2*Data!$B$4))*(3*(Data!$B$7^2-Geom!A717^2)+(2+Data!$B$3)*(Geom!B717^2-Data!$B$8^2))</f>
        <v>-6.7677959999999995E-2</v>
      </c>
      <c r="E717" s="5">
        <f>(Data!$B$1/(6*Data!$B$2*Data!$B$4))*(3*Data!$B$3*Geom!A717*Geom!B717^2+Geom!A717^3-3*Data!$B$7^2*Geom!A717+2*Data!$B$7^3+Data!$B$8^2*(4+5*Data!$B$3)*(Data!$B$7-Geom!A717))</f>
        <v>-0.6818454599999999</v>
      </c>
      <c r="F717" s="5">
        <v>0</v>
      </c>
      <c r="G717" s="5">
        <f t="shared" si="44"/>
        <v>28.432322039999999</v>
      </c>
      <c r="H717" s="5">
        <f t="shared" si="45"/>
        <v>2.3181545400000001</v>
      </c>
      <c r="I717" s="5">
        <f t="shared" si="46"/>
        <v>0</v>
      </c>
      <c r="J717" s="6">
        <f>-Data!$B$1*Geom!A717*Geom!B717/Data!$B$4</f>
        <v>3.2832000000000003</v>
      </c>
      <c r="K717" s="6">
        <v>0</v>
      </c>
      <c r="L717" s="6">
        <f>Data!$B$1*(Geom!B717^2-Data!$B$8^2)/(2*Data!$B$4)</f>
        <v>2.8272000000000004</v>
      </c>
      <c r="M717" s="6">
        <f>(1/Data!$B$2)*(Geom!J717-Data!$B$3*Geom!K717)</f>
        <v>8.2080000000000011E-4</v>
      </c>
      <c r="N717" s="6">
        <f>(1/Data!$B$2)*(Geom!K717-Data!$B$3*Geom!J717)</f>
        <v>-2.4624E-4</v>
      </c>
      <c r="O717" s="6">
        <f>Geom!L717/Data!$B$6</f>
        <v>1.8376800000000004E-3</v>
      </c>
      <c r="P717" s="6">
        <f t="shared" si="47"/>
        <v>3.9451697280000007E-3</v>
      </c>
    </row>
    <row r="718" spans="1:16" x14ac:dyDescent="0.25">
      <c r="A718" s="5">
        <v>28.5</v>
      </c>
      <c r="B718" s="5">
        <v>4</v>
      </c>
      <c r="C718" s="5">
        <v>0</v>
      </c>
      <c r="D718" s="5">
        <f>(Data!$B$1*Geom!B718/(6*Data!$B$2*Data!$B$4))*(3*(Data!$B$7^2-Geom!A718^2)+(2+Data!$B$3)*(Geom!B718^2-Data!$B$8^2))</f>
        <v>-9.0340319999999988E-2</v>
      </c>
      <c r="E718" s="5">
        <f>(Data!$B$1/(6*Data!$B$2*Data!$B$4))*(3*Data!$B$3*Geom!A718*Geom!B718^2+Geom!A718^3-3*Data!$B$7^2*Geom!A718+2*Data!$B$7^3+Data!$B$8^2*(4+5*Data!$B$3)*(Data!$B$7-Geom!A718))</f>
        <v>-0.68213274000000002</v>
      </c>
      <c r="F718" s="5">
        <v>0</v>
      </c>
      <c r="G718" s="5">
        <f t="shared" si="44"/>
        <v>28.409659680000001</v>
      </c>
      <c r="H718" s="5">
        <f t="shared" si="45"/>
        <v>3.3178672599999999</v>
      </c>
      <c r="I718" s="5">
        <f t="shared" si="46"/>
        <v>0</v>
      </c>
      <c r="J718" s="6">
        <f>-Data!$B$1*Geom!A718*Geom!B718/Data!$B$4</f>
        <v>4.3776000000000002</v>
      </c>
      <c r="K718" s="6">
        <v>0</v>
      </c>
      <c r="L718" s="6">
        <f>Data!$B$1*(Geom!B718^2-Data!$B$8^2)/(2*Data!$B$4)</f>
        <v>2.6928000000000001</v>
      </c>
      <c r="M718" s="6">
        <f>(1/Data!$B$2)*(Geom!J718-Data!$B$3*Geom!K718)</f>
        <v>1.0944000000000001E-3</v>
      </c>
      <c r="N718" s="6">
        <f>(1/Data!$B$2)*(Geom!K718-Data!$B$3*Geom!J718)</f>
        <v>-3.2832E-4</v>
      </c>
      <c r="O718" s="6">
        <f>Geom!L718/Data!$B$6</f>
        <v>1.7503200000000001E-3</v>
      </c>
      <c r="P718" s="6">
        <f t="shared" si="47"/>
        <v>4.7520535680000003E-3</v>
      </c>
    </row>
    <row r="719" spans="1:16" x14ac:dyDescent="0.25">
      <c r="A719" s="5">
        <v>28.5</v>
      </c>
      <c r="B719" s="5">
        <v>5</v>
      </c>
      <c r="C719" s="5">
        <v>0</v>
      </c>
      <c r="D719" s="5">
        <f>(Data!$B$1*Geom!B719/(6*Data!$B$2*Data!$B$4))*(3*(Data!$B$7^2-Geom!A719^2)+(2+Data!$B$3)*(Geom!B719^2-Data!$B$8^2))</f>
        <v>-0.113091</v>
      </c>
      <c r="E719" s="5">
        <f>(Data!$B$1/(6*Data!$B$2*Data!$B$4))*(3*Data!$B$3*Geom!A719*Geom!B719^2+Geom!A719^3-3*Data!$B$7^2*Geom!A719+2*Data!$B$7^3+Data!$B$8^2*(4+5*Data!$B$3)*(Data!$B$7-Geom!A719))</f>
        <v>-0.6825021</v>
      </c>
      <c r="F719" s="5">
        <v>0</v>
      </c>
      <c r="G719" s="5">
        <f t="shared" si="44"/>
        <v>28.386908999999999</v>
      </c>
      <c r="H719" s="5">
        <f t="shared" si="45"/>
        <v>4.3174979000000002</v>
      </c>
      <c r="I719" s="5">
        <f t="shared" si="46"/>
        <v>0</v>
      </c>
      <c r="J719" s="6">
        <f>-Data!$B$1*Geom!A719*Geom!B719/Data!$B$4</f>
        <v>5.4720000000000004</v>
      </c>
      <c r="K719" s="6">
        <v>0</v>
      </c>
      <c r="L719" s="6">
        <f>Data!$B$1*(Geom!B719^2-Data!$B$8^2)/(2*Data!$B$4)</f>
        <v>2.52</v>
      </c>
      <c r="M719" s="6">
        <f>(1/Data!$B$2)*(Geom!J719-Data!$B$3*Geom!K719)</f>
        <v>1.3680000000000001E-3</v>
      </c>
      <c r="N719" s="6">
        <f>(1/Data!$B$2)*(Geom!K719-Data!$B$3*Geom!J719)</f>
        <v>-4.1040000000000006E-4</v>
      </c>
      <c r="O719" s="6">
        <f>Geom!L719/Data!$B$6</f>
        <v>1.6380000000000001E-3</v>
      </c>
      <c r="P719" s="6">
        <f t="shared" si="47"/>
        <v>5.8067280000000006E-3</v>
      </c>
    </row>
    <row r="720" spans="1:16" x14ac:dyDescent="0.25">
      <c r="A720" s="5">
        <v>28.5</v>
      </c>
      <c r="B720" s="5">
        <v>6</v>
      </c>
      <c r="C720" s="5">
        <v>0</v>
      </c>
      <c r="D720" s="5">
        <f>(Data!$B$1*Geom!B720/(6*Data!$B$2*Data!$B$4))*(3*(Data!$B$7^2-Geom!A720^2)+(2+Data!$B$3)*(Geom!B720^2-Data!$B$8^2))</f>
        <v>-0.13595207999999998</v>
      </c>
      <c r="E720" s="5">
        <f>(Data!$B$1/(6*Data!$B$2*Data!$B$4))*(3*Data!$B$3*Geom!A720*Geom!B720^2+Geom!A720^3-3*Data!$B$7^2*Geom!A720+2*Data!$B$7^3+Data!$B$8^2*(4+5*Data!$B$3)*(Data!$B$7-Geom!A720))</f>
        <v>-0.68295353999999997</v>
      </c>
      <c r="F720" s="5">
        <v>0</v>
      </c>
      <c r="G720" s="5">
        <f t="shared" si="44"/>
        <v>28.364047920000001</v>
      </c>
      <c r="H720" s="5">
        <f t="shared" si="45"/>
        <v>5.3170464600000003</v>
      </c>
      <c r="I720" s="5">
        <f t="shared" si="46"/>
        <v>0</v>
      </c>
      <c r="J720" s="6">
        <f>-Data!$B$1*Geom!A720*Geom!B720/Data!$B$4</f>
        <v>6.5664000000000007</v>
      </c>
      <c r="K720" s="6">
        <v>0</v>
      </c>
      <c r="L720" s="6">
        <f>Data!$B$1*(Geom!B720^2-Data!$B$8^2)/(2*Data!$B$4)</f>
        <v>2.3088000000000002</v>
      </c>
      <c r="M720" s="6">
        <f>(1/Data!$B$2)*(Geom!J720-Data!$B$3*Geom!K720)</f>
        <v>1.6416000000000002E-3</v>
      </c>
      <c r="N720" s="6">
        <f>(1/Data!$B$2)*(Geom!K720-Data!$B$3*Geom!J720)</f>
        <v>-4.9248E-4</v>
      </c>
      <c r="O720" s="6">
        <f>Geom!L720/Data!$B$6</f>
        <v>1.5007200000000003E-3</v>
      </c>
      <c r="P720" s="6">
        <f t="shared" si="47"/>
        <v>7.1221322880000021E-3</v>
      </c>
    </row>
    <row r="721" spans="1:16" x14ac:dyDescent="0.25">
      <c r="A721" s="5">
        <v>28.5</v>
      </c>
      <c r="B721" s="5">
        <v>7</v>
      </c>
      <c r="C721" s="5">
        <v>0</v>
      </c>
      <c r="D721" s="5">
        <f>(Data!$B$1*Geom!B721/(6*Data!$B$2*Data!$B$4))*(3*(Data!$B$7^2-Geom!A721^2)+(2+Data!$B$3)*(Geom!B721^2-Data!$B$8^2))</f>
        <v>-0.15894564</v>
      </c>
      <c r="E721" s="5">
        <f>(Data!$B$1/(6*Data!$B$2*Data!$B$4))*(3*Data!$B$3*Geom!A721*Geom!B721^2+Geom!A721^3-3*Data!$B$7^2*Geom!A721+2*Data!$B$7^3+Data!$B$8^2*(4+5*Data!$B$3)*(Data!$B$7-Geom!A721))</f>
        <v>-0.68348705999999992</v>
      </c>
      <c r="F721" s="5">
        <v>0</v>
      </c>
      <c r="G721" s="5">
        <f t="shared" si="44"/>
        <v>28.341054360000001</v>
      </c>
      <c r="H721" s="5">
        <f t="shared" si="45"/>
        <v>6.31651294</v>
      </c>
      <c r="I721" s="5">
        <f t="shared" si="46"/>
        <v>0</v>
      </c>
      <c r="J721" s="6">
        <f>-Data!$B$1*Geom!A721*Geom!B721/Data!$B$4</f>
        <v>7.6608000000000001</v>
      </c>
      <c r="K721" s="6">
        <v>0</v>
      </c>
      <c r="L721" s="6">
        <f>Data!$B$1*(Geom!B721^2-Data!$B$8^2)/(2*Data!$B$4)</f>
        <v>2.0592000000000001</v>
      </c>
      <c r="M721" s="6">
        <f>(1/Data!$B$2)*(Geom!J721-Data!$B$3*Geom!K721)</f>
        <v>1.9152000000000001E-3</v>
      </c>
      <c r="N721" s="6">
        <f>(1/Data!$B$2)*(Geom!K721-Data!$B$3*Geom!J721)</f>
        <v>-5.7456E-4</v>
      </c>
      <c r="O721" s="6">
        <f>Geom!L721/Data!$B$6</f>
        <v>1.3384800000000002E-3</v>
      </c>
      <c r="P721" s="6">
        <f t="shared" si="47"/>
        <v>8.7140810880000016E-3</v>
      </c>
    </row>
    <row r="722" spans="1:16" x14ac:dyDescent="0.25">
      <c r="A722" s="5">
        <v>28.5</v>
      </c>
      <c r="B722" s="5">
        <v>8</v>
      </c>
      <c r="C722" s="5">
        <v>0</v>
      </c>
      <c r="D722" s="5">
        <f>(Data!$B$1*Geom!B722/(6*Data!$B$2*Data!$B$4))*(3*(Data!$B$7^2-Geom!A722^2)+(2+Data!$B$3)*(Geom!B722^2-Data!$B$8^2))</f>
        <v>-0.18209375999999999</v>
      </c>
      <c r="E722" s="5">
        <f>(Data!$B$1/(6*Data!$B$2*Data!$B$4))*(3*Data!$B$3*Geom!A722*Geom!B722^2+Geom!A722^3-3*Data!$B$7^2*Geom!A722+2*Data!$B$7^3+Data!$B$8^2*(4+5*Data!$B$3)*(Data!$B$7-Geom!A722))</f>
        <v>-0.68410265999999997</v>
      </c>
      <c r="F722" s="5">
        <v>0</v>
      </c>
      <c r="G722" s="5">
        <f t="shared" si="44"/>
        <v>28.317906239999999</v>
      </c>
      <c r="H722" s="5">
        <f t="shared" si="45"/>
        <v>7.3158973400000002</v>
      </c>
      <c r="I722" s="5">
        <f t="shared" si="46"/>
        <v>0</v>
      </c>
      <c r="J722" s="6">
        <f>-Data!$B$1*Geom!A722*Geom!B722/Data!$B$4</f>
        <v>8.7552000000000003</v>
      </c>
      <c r="K722" s="6">
        <v>0</v>
      </c>
      <c r="L722" s="6">
        <f>Data!$B$1*(Geom!B722^2-Data!$B$8^2)/(2*Data!$B$4)</f>
        <v>1.7712000000000001</v>
      </c>
      <c r="M722" s="6">
        <f>(1/Data!$B$2)*(Geom!J722-Data!$B$3*Geom!K722)</f>
        <v>2.1888000000000003E-3</v>
      </c>
      <c r="N722" s="6">
        <f>(1/Data!$B$2)*(Geom!K722-Data!$B$3*Geom!J722)</f>
        <v>-6.5664E-4</v>
      </c>
      <c r="O722" s="6">
        <f>Geom!L722/Data!$B$6</f>
        <v>1.1512800000000002E-3</v>
      </c>
      <c r="P722" s="6">
        <f t="shared" si="47"/>
        <v>1.0601264448000003E-2</v>
      </c>
    </row>
    <row r="723" spans="1:16" x14ac:dyDescent="0.25">
      <c r="A723" s="5">
        <v>28.5</v>
      </c>
      <c r="B723" s="5">
        <v>9</v>
      </c>
      <c r="C723" s="5">
        <v>0</v>
      </c>
      <c r="D723" s="5">
        <f>(Data!$B$1*Geom!B723/(6*Data!$B$2*Data!$B$4))*(3*(Data!$B$7^2-Geom!A723^2)+(2+Data!$B$3)*(Geom!B723^2-Data!$B$8^2))</f>
        <v>-0.20541851999999999</v>
      </c>
      <c r="E723" s="5">
        <f>(Data!$B$1/(6*Data!$B$2*Data!$B$4))*(3*Data!$B$3*Geom!A723*Geom!B723^2+Geom!A723^3-3*Data!$B$7^2*Geom!A723+2*Data!$B$7^3+Data!$B$8^2*(4+5*Data!$B$3)*(Data!$B$7-Geom!A723))</f>
        <v>-0.68480034000000001</v>
      </c>
      <c r="F723" s="5">
        <v>0</v>
      </c>
      <c r="G723" s="5">
        <f t="shared" si="44"/>
        <v>28.294581480000002</v>
      </c>
      <c r="H723" s="5">
        <f t="shared" si="45"/>
        <v>8.3151996599999993</v>
      </c>
      <c r="I723" s="5">
        <f t="shared" si="46"/>
        <v>0</v>
      </c>
      <c r="J723" s="6">
        <f>-Data!$B$1*Geom!A723*Geom!B723/Data!$B$4</f>
        <v>9.8496000000000006</v>
      </c>
      <c r="K723" s="6">
        <v>0</v>
      </c>
      <c r="L723" s="6">
        <f>Data!$B$1*(Geom!B723^2-Data!$B$8^2)/(2*Data!$B$4)</f>
        <v>1.4448000000000001</v>
      </c>
      <c r="M723" s="6">
        <f>(1/Data!$B$2)*(Geom!J723-Data!$B$3*Geom!K723)</f>
        <v>2.4624E-3</v>
      </c>
      <c r="N723" s="6">
        <f>(1/Data!$B$2)*(Geom!K723-Data!$B$3*Geom!J723)</f>
        <v>-7.3872000000000011E-4</v>
      </c>
      <c r="O723" s="6">
        <f>Geom!L723/Data!$B$6</f>
        <v>9.391200000000001E-4</v>
      </c>
      <c r="P723" s="6">
        <f t="shared" si="47"/>
        <v>1.2805247808000001E-2</v>
      </c>
    </row>
    <row r="724" spans="1:16" x14ac:dyDescent="0.25">
      <c r="A724" s="5">
        <v>28.5</v>
      </c>
      <c r="B724" s="5">
        <v>10</v>
      </c>
      <c r="C724" s="5">
        <v>0</v>
      </c>
      <c r="D724" s="5">
        <f>(Data!$B$1*Geom!B724/(6*Data!$B$2*Data!$B$4))*(3*(Data!$B$7^2-Geom!A724^2)+(2+Data!$B$3)*(Geom!B724^2-Data!$B$8^2))</f>
        <v>-0.22894199999999998</v>
      </c>
      <c r="E724" s="5">
        <f>(Data!$B$1/(6*Data!$B$2*Data!$B$4))*(3*Data!$B$3*Geom!A724*Geom!B724^2+Geom!A724^3-3*Data!$B$7^2*Geom!A724+2*Data!$B$7^3+Data!$B$8^2*(4+5*Data!$B$3)*(Data!$B$7-Geom!A724))</f>
        <v>-0.68558009999999991</v>
      </c>
      <c r="F724" s="5">
        <v>0</v>
      </c>
      <c r="G724" s="5">
        <f t="shared" si="44"/>
        <v>28.271058</v>
      </c>
      <c r="H724" s="5">
        <f t="shared" si="45"/>
        <v>9.3144199000000008</v>
      </c>
      <c r="I724" s="5">
        <f t="shared" si="46"/>
        <v>0</v>
      </c>
      <c r="J724" s="6">
        <f>-Data!$B$1*Geom!A724*Geom!B724/Data!$B$4</f>
        <v>10.944000000000001</v>
      </c>
      <c r="K724" s="6">
        <v>0</v>
      </c>
      <c r="L724" s="6">
        <f>Data!$B$1*(Geom!B724^2-Data!$B$8^2)/(2*Data!$B$4)</f>
        <v>1.08</v>
      </c>
      <c r="M724" s="6">
        <f>(1/Data!$B$2)*(Geom!J724-Data!$B$3*Geom!K724)</f>
        <v>2.7360000000000002E-3</v>
      </c>
      <c r="N724" s="6">
        <f>(1/Data!$B$2)*(Geom!K724-Data!$B$3*Geom!J724)</f>
        <v>-8.2080000000000011E-4</v>
      </c>
      <c r="O724" s="6">
        <f>Geom!L724/Data!$B$6</f>
        <v>7.0200000000000015E-4</v>
      </c>
      <c r="P724" s="6">
        <f t="shared" si="47"/>
        <v>1.5350472000000002E-2</v>
      </c>
    </row>
    <row r="725" spans="1:16" x14ac:dyDescent="0.25">
      <c r="A725" s="5">
        <v>28.5</v>
      </c>
      <c r="B725" s="5">
        <v>11</v>
      </c>
      <c r="C725" s="5">
        <v>0</v>
      </c>
      <c r="D725" s="5">
        <f>(Data!$B$1*Geom!B725/(6*Data!$B$2*Data!$B$4))*(3*(Data!$B$7^2-Geom!A725^2)+(2+Data!$B$3)*(Geom!B725^2-Data!$B$8^2))</f>
        <v>-0.25268627999999999</v>
      </c>
      <c r="E725" s="5">
        <f>(Data!$B$1/(6*Data!$B$2*Data!$B$4))*(3*Data!$B$3*Geom!A725*Geom!B725^2+Geom!A725^3-3*Data!$B$7^2*Geom!A725+2*Data!$B$7^3+Data!$B$8^2*(4+5*Data!$B$3)*(Data!$B$7-Geom!A725))</f>
        <v>-0.68644194000000003</v>
      </c>
      <c r="F725" s="5">
        <v>0</v>
      </c>
      <c r="G725" s="5">
        <f t="shared" si="44"/>
        <v>28.247313720000001</v>
      </c>
      <c r="H725" s="5">
        <f t="shared" si="45"/>
        <v>10.31355806</v>
      </c>
      <c r="I725" s="5">
        <f t="shared" si="46"/>
        <v>0</v>
      </c>
      <c r="J725" s="6">
        <f>-Data!$B$1*Geom!A725*Geom!B725/Data!$B$4</f>
        <v>12.038400000000001</v>
      </c>
      <c r="K725" s="6">
        <v>0</v>
      </c>
      <c r="L725" s="6">
        <f>Data!$B$1*(Geom!B725^2-Data!$B$8^2)/(2*Data!$B$4)</f>
        <v>0.67680000000000007</v>
      </c>
      <c r="M725" s="6">
        <f>(1/Data!$B$2)*(Geom!J725-Data!$B$3*Geom!K725)</f>
        <v>3.0096000000000003E-3</v>
      </c>
      <c r="N725" s="6">
        <f>(1/Data!$B$2)*(Geom!K725-Data!$B$3*Geom!J725)</f>
        <v>-9.0288E-4</v>
      </c>
      <c r="O725" s="6">
        <f>Geom!L725/Data!$B$6</f>
        <v>4.3992000000000006E-4</v>
      </c>
      <c r="P725" s="6">
        <f t="shared" si="47"/>
        <v>1.8264253248000004E-2</v>
      </c>
    </row>
    <row r="726" spans="1:16" x14ac:dyDescent="0.25">
      <c r="A726" s="5">
        <v>28.5</v>
      </c>
      <c r="B726" s="5">
        <v>12</v>
      </c>
      <c r="C726" s="5">
        <v>0</v>
      </c>
      <c r="D726" s="5">
        <f>(Data!$B$1*Geom!B726/(6*Data!$B$2*Data!$B$4))*(3*(Data!$B$7^2-Geom!A726^2)+(2+Data!$B$3)*(Geom!B726^2-Data!$B$8^2))</f>
        <v>-0.27667343999999999</v>
      </c>
      <c r="E726" s="5">
        <f>(Data!$B$1/(6*Data!$B$2*Data!$B$4))*(3*Data!$B$3*Geom!A726*Geom!B726^2+Geom!A726^3-3*Data!$B$7^2*Geom!A726+2*Data!$B$7^3+Data!$B$8^2*(4+5*Data!$B$3)*(Data!$B$7-Geom!A726))</f>
        <v>-0.6873858599999999</v>
      </c>
      <c r="F726" s="5">
        <v>0</v>
      </c>
      <c r="G726" s="5">
        <f t="shared" si="44"/>
        <v>28.22332656</v>
      </c>
      <c r="H726" s="5">
        <f t="shared" si="45"/>
        <v>11.312614140000001</v>
      </c>
      <c r="I726" s="5">
        <f t="shared" si="46"/>
        <v>0</v>
      </c>
      <c r="J726" s="6">
        <f>-Data!$B$1*Geom!A726*Geom!B726/Data!$B$4</f>
        <v>13.132800000000001</v>
      </c>
      <c r="K726" s="6">
        <v>0</v>
      </c>
      <c r="L726" s="6">
        <f>Data!$B$1*(Geom!B726^2-Data!$B$8^2)/(2*Data!$B$4)</f>
        <v>0.23520000000000002</v>
      </c>
      <c r="M726" s="6">
        <f>(1/Data!$B$2)*(Geom!J726-Data!$B$3*Geom!K726)</f>
        <v>3.2832000000000004E-3</v>
      </c>
      <c r="N726" s="6">
        <f>(1/Data!$B$2)*(Geom!K726-Data!$B$3*Geom!J726)</f>
        <v>-9.8496E-4</v>
      </c>
      <c r="O726" s="6">
        <f>Geom!L726/Data!$B$6</f>
        <v>1.5288000000000001E-4</v>
      </c>
      <c r="P726" s="6">
        <f t="shared" si="47"/>
        <v>2.1576783168000005E-2</v>
      </c>
    </row>
    <row r="727" spans="1:16" x14ac:dyDescent="0.25">
      <c r="A727" s="5">
        <v>29.5</v>
      </c>
      <c r="B727" s="5">
        <v>-12</v>
      </c>
      <c r="C727" s="5">
        <v>0</v>
      </c>
      <c r="D727" s="5">
        <f>(Data!$B$1*Geom!B727/(6*Data!$B$2*Data!$B$4))*(3*(Data!$B$7^2-Geom!A727^2)+(2+Data!$B$3)*(Geom!B727^2-Data!$B$8^2))</f>
        <v>0.27333264000000002</v>
      </c>
      <c r="E727" s="5">
        <f>(Data!$B$1/(6*Data!$B$2*Data!$B$4))*(3*Data!$B$3*Geom!A727*Geom!B727^2+Geom!A727^3-3*Data!$B$7^2*Geom!A727+2*Data!$B$7^3+Data!$B$8^2*(4+5*Data!$B$3)*(Data!$B$7-Geom!A727))</f>
        <v>-0.66325542000000004</v>
      </c>
      <c r="F727" s="5">
        <v>0</v>
      </c>
      <c r="G727" s="5">
        <f t="shared" si="44"/>
        <v>29.77333264</v>
      </c>
      <c r="H727" s="5">
        <f t="shared" si="45"/>
        <v>-12.66325542</v>
      </c>
      <c r="I727" s="5">
        <f t="shared" si="46"/>
        <v>0</v>
      </c>
      <c r="J727" s="6">
        <f>-Data!$B$1*Geom!A727*Geom!B727/Data!$B$4</f>
        <v>-13.5936</v>
      </c>
      <c r="K727" s="6">
        <v>0</v>
      </c>
      <c r="L727" s="6">
        <f>Data!$B$1*(Geom!B727^2-Data!$B$8^2)/(2*Data!$B$4)</f>
        <v>0.23520000000000002</v>
      </c>
      <c r="M727" s="6">
        <f>(1/Data!$B$2)*(Geom!J727-Data!$B$3*Geom!K727)</f>
        <v>-3.3984000000000002E-3</v>
      </c>
      <c r="N727" s="6">
        <f>(1/Data!$B$2)*(Geom!K727-Data!$B$3*Geom!J727)</f>
        <v>1.0195200000000001E-3</v>
      </c>
      <c r="O727" s="6">
        <f>Geom!L727/Data!$B$6</f>
        <v>1.5288000000000001E-4</v>
      </c>
      <c r="P727" s="6">
        <f t="shared" si="47"/>
        <v>2.3116223808000002E-2</v>
      </c>
    </row>
    <row r="728" spans="1:16" x14ac:dyDescent="0.25">
      <c r="A728" s="5">
        <v>29.5</v>
      </c>
      <c r="B728" s="5">
        <v>-11</v>
      </c>
      <c r="C728" s="5">
        <v>0</v>
      </c>
      <c r="D728" s="5">
        <f>(Data!$B$1*Geom!B728/(6*Data!$B$2*Data!$B$4))*(3*(Data!$B$7^2-Geom!A728^2)+(2+Data!$B$3)*(Geom!B728^2-Data!$B$8^2))</f>
        <v>0.24962387999999999</v>
      </c>
      <c r="E728" s="5">
        <f>(Data!$B$1/(6*Data!$B$2*Data!$B$4))*(3*Data!$B$3*Geom!A728*Geom!B728^2+Geom!A728^3-3*Data!$B$7^2*Geom!A728+2*Data!$B$7^3+Data!$B$8^2*(4+5*Data!$B$3)*(Data!$B$7-Geom!A728))</f>
        <v>-0.66227837999999994</v>
      </c>
      <c r="F728" s="5">
        <v>0</v>
      </c>
      <c r="G728" s="5">
        <f t="shared" si="44"/>
        <v>29.749623880000001</v>
      </c>
      <c r="H728" s="5">
        <f t="shared" si="45"/>
        <v>-11.66227838</v>
      </c>
      <c r="I728" s="5">
        <f t="shared" si="46"/>
        <v>0</v>
      </c>
      <c r="J728" s="6">
        <f>-Data!$B$1*Geom!A728*Geom!B728/Data!$B$4</f>
        <v>-12.460800000000001</v>
      </c>
      <c r="K728" s="6">
        <v>0</v>
      </c>
      <c r="L728" s="6">
        <f>Data!$B$1*(Geom!B728^2-Data!$B$8^2)/(2*Data!$B$4)</f>
        <v>0.67680000000000007</v>
      </c>
      <c r="M728" s="6">
        <f>(1/Data!$B$2)*(Geom!J728-Data!$B$3*Geom!K728)</f>
        <v>-3.1152000000000003E-3</v>
      </c>
      <c r="N728" s="6">
        <f>(1/Data!$B$2)*(Geom!K728-Data!$B$3*Geom!J728)</f>
        <v>9.3456000000000008E-4</v>
      </c>
      <c r="O728" s="6">
        <f>Geom!L728/Data!$B$6</f>
        <v>4.3992000000000006E-4</v>
      </c>
      <c r="P728" s="6">
        <f t="shared" si="47"/>
        <v>1.9557811008000001E-2</v>
      </c>
    </row>
    <row r="729" spans="1:16" x14ac:dyDescent="0.25">
      <c r="A729" s="5">
        <v>29.5</v>
      </c>
      <c r="B729" s="5">
        <v>-10</v>
      </c>
      <c r="C729" s="5">
        <v>0</v>
      </c>
      <c r="D729" s="5">
        <f>(Data!$B$1*Geom!B729/(6*Data!$B$2*Data!$B$4))*(3*(Data!$B$7^2-Geom!A729^2)+(2+Data!$B$3)*(Geom!B729^2-Data!$B$8^2))</f>
        <v>0.226158</v>
      </c>
      <c r="E729" s="5">
        <f>(Data!$B$1/(6*Data!$B$2*Data!$B$4))*(3*Data!$B$3*Geom!A729*Geom!B729^2+Geom!A729^3-3*Data!$B$7^2*Geom!A729+2*Data!$B$7^3+Data!$B$8^2*(4+5*Data!$B$3)*(Data!$B$7-Geom!A729))</f>
        <v>-0.66138629999999998</v>
      </c>
      <c r="F729" s="5">
        <v>0</v>
      </c>
      <c r="G729" s="5">
        <f t="shared" si="44"/>
        <v>29.726158000000002</v>
      </c>
      <c r="H729" s="5">
        <f t="shared" si="45"/>
        <v>-10.6613863</v>
      </c>
      <c r="I729" s="5">
        <f t="shared" si="46"/>
        <v>0</v>
      </c>
      <c r="J729" s="6">
        <f>-Data!$B$1*Geom!A729*Geom!B729/Data!$B$4</f>
        <v>-11.328000000000001</v>
      </c>
      <c r="K729" s="6">
        <v>0</v>
      </c>
      <c r="L729" s="6">
        <f>Data!$B$1*(Geom!B729^2-Data!$B$8^2)/(2*Data!$B$4)</f>
        <v>1.08</v>
      </c>
      <c r="M729" s="6">
        <f>(1/Data!$B$2)*(Geom!J729-Data!$B$3*Geom!K729)</f>
        <v>-2.8320000000000003E-3</v>
      </c>
      <c r="N729" s="6">
        <f>(1/Data!$B$2)*(Geom!K729-Data!$B$3*Geom!J729)</f>
        <v>8.4960000000000005E-4</v>
      </c>
      <c r="O729" s="6">
        <f>Geom!L729/Data!$B$6</f>
        <v>7.0200000000000015E-4</v>
      </c>
      <c r="P729" s="6">
        <f t="shared" si="47"/>
        <v>1.6419528000000003E-2</v>
      </c>
    </row>
    <row r="730" spans="1:16" x14ac:dyDescent="0.25">
      <c r="A730" s="5">
        <v>29.5</v>
      </c>
      <c r="B730" s="5">
        <v>-9</v>
      </c>
      <c r="C730" s="5">
        <v>0</v>
      </c>
      <c r="D730" s="5">
        <f>(Data!$B$1*Geom!B730/(6*Data!$B$2*Data!$B$4))*(3*(Data!$B$7^2-Geom!A730^2)+(2+Data!$B$3)*(Geom!B730^2-Data!$B$8^2))</f>
        <v>0.20291291999999997</v>
      </c>
      <c r="E730" s="5">
        <f>(Data!$B$1/(6*Data!$B$2*Data!$B$4))*(3*Data!$B$3*Geom!A730*Geom!B730^2+Geom!A730^3-3*Data!$B$7^2*Geom!A730+2*Data!$B$7^3+Data!$B$8^2*(4+5*Data!$B$3)*(Data!$B$7-Geom!A730))</f>
        <v>-0.66057917999999993</v>
      </c>
      <c r="F730" s="5">
        <v>0</v>
      </c>
      <c r="G730" s="5">
        <f t="shared" si="44"/>
        <v>29.702912919999999</v>
      </c>
      <c r="H730" s="5">
        <f t="shared" si="45"/>
        <v>-9.6605791799999992</v>
      </c>
      <c r="I730" s="5">
        <f t="shared" si="46"/>
        <v>0</v>
      </c>
      <c r="J730" s="6">
        <f>-Data!$B$1*Geom!A730*Geom!B730/Data!$B$4</f>
        <v>-10.1952</v>
      </c>
      <c r="K730" s="6">
        <v>0</v>
      </c>
      <c r="L730" s="6">
        <f>Data!$B$1*(Geom!B730^2-Data!$B$8^2)/(2*Data!$B$4)</f>
        <v>1.4448000000000001</v>
      </c>
      <c r="M730" s="6">
        <f>(1/Data!$B$2)*(Geom!J730-Data!$B$3*Geom!K730)</f>
        <v>-2.5487999999999999E-3</v>
      </c>
      <c r="N730" s="6">
        <f>(1/Data!$B$2)*(Geom!K730-Data!$B$3*Geom!J730)</f>
        <v>7.6464000000000002E-4</v>
      </c>
      <c r="O730" s="6">
        <f>Geom!L730/Data!$B$6</f>
        <v>9.391200000000001E-4</v>
      </c>
      <c r="P730" s="6">
        <f t="shared" si="47"/>
        <v>1.3671183167999999E-2</v>
      </c>
    </row>
    <row r="731" spans="1:16" x14ac:dyDescent="0.25">
      <c r="A731" s="5">
        <v>29.5</v>
      </c>
      <c r="B731" s="5">
        <v>-8</v>
      </c>
      <c r="C731" s="5">
        <v>0</v>
      </c>
      <c r="D731" s="5">
        <f>(Data!$B$1*Geom!B731/(6*Data!$B$2*Data!$B$4))*(3*(Data!$B$7^2-Geom!A731^2)+(2+Data!$B$3)*(Geom!B731^2-Data!$B$8^2))</f>
        <v>0.17986656000000001</v>
      </c>
      <c r="E731" s="5">
        <f>(Data!$B$1/(6*Data!$B$2*Data!$B$4))*(3*Data!$B$3*Geom!A731*Geom!B731^2+Geom!A731^3-3*Data!$B$7^2*Geom!A731+2*Data!$B$7^3+Data!$B$8^2*(4+5*Data!$B$3)*(Data!$B$7-Geom!A731))</f>
        <v>-0.65985702000000002</v>
      </c>
      <c r="F731" s="5">
        <v>0</v>
      </c>
      <c r="G731" s="5">
        <f t="shared" si="44"/>
        <v>29.679866560000001</v>
      </c>
      <c r="H731" s="5">
        <f t="shared" si="45"/>
        <v>-8.6598570200000005</v>
      </c>
      <c r="I731" s="5">
        <f t="shared" si="46"/>
        <v>0</v>
      </c>
      <c r="J731" s="6">
        <f>-Data!$B$1*Geom!A731*Geom!B731/Data!$B$4</f>
        <v>-9.0624000000000002</v>
      </c>
      <c r="K731" s="6">
        <v>0</v>
      </c>
      <c r="L731" s="6">
        <f>Data!$B$1*(Geom!B731^2-Data!$B$8^2)/(2*Data!$B$4)</f>
        <v>1.7712000000000001</v>
      </c>
      <c r="M731" s="6">
        <f>(1/Data!$B$2)*(Geom!J731-Data!$B$3*Geom!K731)</f>
        <v>-2.2656E-3</v>
      </c>
      <c r="N731" s="6">
        <f>(1/Data!$B$2)*(Geom!K731-Data!$B$3*Geom!J731)</f>
        <v>6.7968E-4</v>
      </c>
      <c r="O731" s="6">
        <f>Geom!L731/Data!$B$6</f>
        <v>1.1512800000000002E-3</v>
      </c>
      <c r="P731" s="6">
        <f t="shared" si="47"/>
        <v>1.1285460288000001E-2</v>
      </c>
    </row>
    <row r="732" spans="1:16" x14ac:dyDescent="0.25">
      <c r="A732" s="5">
        <v>29.5</v>
      </c>
      <c r="B732" s="5">
        <v>-7</v>
      </c>
      <c r="C732" s="5">
        <v>0</v>
      </c>
      <c r="D732" s="5">
        <f>(Data!$B$1*Geom!B732/(6*Data!$B$2*Data!$B$4))*(3*(Data!$B$7^2-Geom!A732^2)+(2+Data!$B$3)*(Geom!B732^2-Data!$B$8^2))</f>
        <v>0.15699684</v>
      </c>
      <c r="E732" s="5">
        <f>(Data!$B$1/(6*Data!$B$2*Data!$B$4))*(3*Data!$B$3*Geom!A732*Geom!B732^2+Geom!A732^3-3*Data!$B$7^2*Geom!A732+2*Data!$B$7^3+Data!$B$8^2*(4+5*Data!$B$3)*(Data!$B$7-Geom!A732))</f>
        <v>-0.65921982000000001</v>
      </c>
      <c r="F732" s="5">
        <v>0</v>
      </c>
      <c r="G732" s="5">
        <f t="shared" si="44"/>
        <v>29.656996840000001</v>
      </c>
      <c r="H732" s="5">
        <f t="shared" si="45"/>
        <v>-7.6592198199999997</v>
      </c>
      <c r="I732" s="5">
        <f t="shared" si="46"/>
        <v>0</v>
      </c>
      <c r="J732" s="6">
        <f>-Data!$B$1*Geom!A732*Geom!B732/Data!$B$4</f>
        <v>-7.9296000000000006</v>
      </c>
      <c r="K732" s="6">
        <v>0</v>
      </c>
      <c r="L732" s="6">
        <f>Data!$B$1*(Geom!B732^2-Data!$B$8^2)/(2*Data!$B$4)</f>
        <v>2.0592000000000001</v>
      </c>
      <c r="M732" s="6">
        <f>(1/Data!$B$2)*(Geom!J732-Data!$B$3*Geom!K732)</f>
        <v>-1.9824E-3</v>
      </c>
      <c r="N732" s="6">
        <f>(1/Data!$B$2)*(Geom!K732-Data!$B$3*Geom!J732)</f>
        <v>5.9472000000000008E-4</v>
      </c>
      <c r="O732" s="6">
        <f>Geom!L732/Data!$B$6</f>
        <v>1.3384800000000002E-3</v>
      </c>
      <c r="P732" s="6">
        <f t="shared" si="47"/>
        <v>9.2379185280000008E-3</v>
      </c>
    </row>
    <row r="733" spans="1:16" x14ac:dyDescent="0.25">
      <c r="A733" s="5">
        <v>29.5</v>
      </c>
      <c r="B733" s="5">
        <v>-6</v>
      </c>
      <c r="C733" s="5">
        <v>0</v>
      </c>
      <c r="D733" s="5">
        <f>(Data!$B$1*Geom!B733/(6*Data!$B$2*Data!$B$4))*(3*(Data!$B$7^2-Geom!A733^2)+(2+Data!$B$3)*(Geom!B733^2-Data!$B$8^2))</f>
        <v>0.13428167999999999</v>
      </c>
      <c r="E733" s="5">
        <f>(Data!$B$1/(6*Data!$B$2*Data!$B$4))*(3*Data!$B$3*Geom!A733*Geom!B733^2+Geom!A733^3-3*Data!$B$7^2*Geom!A733+2*Data!$B$7^3+Data!$B$8^2*(4+5*Data!$B$3)*(Data!$B$7-Geom!A733))</f>
        <v>-0.65866757999999992</v>
      </c>
      <c r="F733" s="5">
        <v>0</v>
      </c>
      <c r="G733" s="5">
        <f t="shared" si="44"/>
        <v>29.634281680000001</v>
      </c>
      <c r="H733" s="5">
        <f t="shared" si="45"/>
        <v>-6.6586675799999995</v>
      </c>
      <c r="I733" s="5">
        <f t="shared" si="46"/>
        <v>0</v>
      </c>
      <c r="J733" s="6">
        <f>-Data!$B$1*Geom!A733*Geom!B733/Data!$B$4</f>
        <v>-6.7968000000000002</v>
      </c>
      <c r="K733" s="6">
        <v>0</v>
      </c>
      <c r="L733" s="6">
        <f>Data!$B$1*(Geom!B733^2-Data!$B$8^2)/(2*Data!$B$4)</f>
        <v>2.3088000000000002</v>
      </c>
      <c r="M733" s="6">
        <f>(1/Data!$B$2)*(Geom!J733-Data!$B$3*Geom!K733)</f>
        <v>-1.6992000000000001E-3</v>
      </c>
      <c r="N733" s="6">
        <f>(1/Data!$B$2)*(Geom!K733-Data!$B$3*Geom!J733)</f>
        <v>5.0976000000000005E-4</v>
      </c>
      <c r="O733" s="6">
        <f>Geom!L733/Data!$B$6</f>
        <v>1.5007200000000003E-3</v>
      </c>
      <c r="P733" s="6">
        <f t="shared" si="47"/>
        <v>7.5069924480000013E-3</v>
      </c>
    </row>
    <row r="734" spans="1:16" x14ac:dyDescent="0.25">
      <c r="A734" s="5">
        <v>29.5</v>
      </c>
      <c r="B734" s="5">
        <v>-5</v>
      </c>
      <c r="C734" s="5">
        <v>0</v>
      </c>
      <c r="D734" s="5">
        <f>(Data!$B$1*Geom!B734/(6*Data!$B$2*Data!$B$4))*(3*(Data!$B$7^2-Geom!A734^2)+(2+Data!$B$3)*(Geom!B734^2-Data!$B$8^2))</f>
        <v>0.11169899999999999</v>
      </c>
      <c r="E734" s="5">
        <f>(Data!$B$1/(6*Data!$B$2*Data!$B$4))*(3*Data!$B$3*Geom!A734*Geom!B734^2+Geom!A734^3-3*Data!$B$7^2*Geom!A734+2*Data!$B$7^3+Data!$B$8^2*(4+5*Data!$B$3)*(Data!$B$7-Geom!A734))</f>
        <v>-0.65820029999999996</v>
      </c>
      <c r="F734" s="5">
        <v>0</v>
      </c>
      <c r="G734" s="5">
        <f t="shared" si="44"/>
        <v>29.611699000000002</v>
      </c>
      <c r="H734" s="5">
        <f t="shared" si="45"/>
        <v>-5.6582002999999998</v>
      </c>
      <c r="I734" s="5">
        <f t="shared" si="46"/>
        <v>0</v>
      </c>
      <c r="J734" s="6">
        <f>-Data!$B$1*Geom!A734*Geom!B734/Data!$B$4</f>
        <v>-5.6640000000000006</v>
      </c>
      <c r="K734" s="6">
        <v>0</v>
      </c>
      <c r="L734" s="6">
        <f>Data!$B$1*(Geom!B734^2-Data!$B$8^2)/(2*Data!$B$4)</f>
        <v>2.52</v>
      </c>
      <c r="M734" s="6">
        <f>(1/Data!$B$2)*(Geom!J734-Data!$B$3*Geom!K734)</f>
        <v>-1.4160000000000002E-3</v>
      </c>
      <c r="N734" s="6">
        <f>(1/Data!$B$2)*(Geom!K734-Data!$B$3*Geom!J734)</f>
        <v>4.2480000000000003E-4</v>
      </c>
      <c r="O734" s="6">
        <f>Geom!L734/Data!$B$6</f>
        <v>1.6380000000000001E-3</v>
      </c>
      <c r="P734" s="6">
        <f t="shared" si="47"/>
        <v>6.0739920000000003E-3</v>
      </c>
    </row>
    <row r="735" spans="1:16" x14ac:dyDescent="0.25">
      <c r="A735" s="5">
        <v>29.5</v>
      </c>
      <c r="B735" s="5">
        <v>-4</v>
      </c>
      <c r="C735" s="5">
        <v>0</v>
      </c>
      <c r="D735" s="5">
        <f>(Data!$B$1*Geom!B735/(6*Data!$B$2*Data!$B$4))*(3*(Data!$B$7^2-Geom!A735^2)+(2+Data!$B$3)*(Geom!B735^2-Data!$B$8^2))</f>
        <v>8.9226719999999995E-2</v>
      </c>
      <c r="E735" s="5">
        <f>(Data!$B$1/(6*Data!$B$2*Data!$B$4))*(3*Data!$B$3*Geom!A735*Geom!B735^2+Geom!A735^3-3*Data!$B$7^2*Geom!A735+2*Data!$B$7^3+Data!$B$8^2*(4+5*Data!$B$3)*(Data!$B$7-Geom!A735))</f>
        <v>-0.65781797999999991</v>
      </c>
      <c r="F735" s="5">
        <v>0</v>
      </c>
      <c r="G735" s="5">
        <f t="shared" si="44"/>
        <v>29.589226719999999</v>
      </c>
      <c r="H735" s="5">
        <f t="shared" si="45"/>
        <v>-4.6578179799999999</v>
      </c>
      <c r="I735" s="5">
        <f t="shared" si="46"/>
        <v>0</v>
      </c>
      <c r="J735" s="6">
        <f>-Data!$B$1*Geom!A735*Geom!B735/Data!$B$4</f>
        <v>-4.5312000000000001</v>
      </c>
      <c r="K735" s="6">
        <v>0</v>
      </c>
      <c r="L735" s="6">
        <f>Data!$B$1*(Geom!B735^2-Data!$B$8^2)/(2*Data!$B$4)</f>
        <v>2.6928000000000001</v>
      </c>
      <c r="M735" s="6">
        <f>(1/Data!$B$2)*(Geom!J735-Data!$B$3*Geom!K735)</f>
        <v>-1.1328E-3</v>
      </c>
      <c r="N735" s="6">
        <f>(1/Data!$B$2)*(Geom!K735-Data!$B$3*Geom!J735)</f>
        <v>3.3984E-4</v>
      </c>
      <c r="O735" s="6">
        <f>Geom!L735/Data!$B$6</f>
        <v>1.7503200000000001E-3</v>
      </c>
      <c r="P735" s="6">
        <f t="shared" si="47"/>
        <v>4.923102528E-3</v>
      </c>
    </row>
    <row r="736" spans="1:16" x14ac:dyDescent="0.25">
      <c r="A736" s="5">
        <v>29.5</v>
      </c>
      <c r="B736" s="5">
        <v>-3</v>
      </c>
      <c r="C736" s="5">
        <v>0</v>
      </c>
      <c r="D736" s="5">
        <f>(Data!$B$1*Geom!B736/(6*Data!$B$2*Data!$B$4))*(3*(Data!$B$7^2-Geom!A736^2)+(2+Data!$B$3)*(Geom!B736^2-Data!$B$8^2))</f>
        <v>6.6842760000000001E-2</v>
      </c>
      <c r="E736" s="5">
        <f>(Data!$B$1/(6*Data!$B$2*Data!$B$4))*(3*Data!$B$3*Geom!A736*Geom!B736^2+Geom!A736^3-3*Data!$B$7^2*Geom!A736+2*Data!$B$7^3+Data!$B$8^2*(4+5*Data!$B$3)*(Data!$B$7-Geom!A736))</f>
        <v>-0.65752062</v>
      </c>
      <c r="F736" s="5">
        <v>0</v>
      </c>
      <c r="G736" s="5">
        <f t="shared" si="44"/>
        <v>29.56684276</v>
      </c>
      <c r="H736" s="5">
        <f t="shared" si="45"/>
        <v>-3.6575206200000001</v>
      </c>
      <c r="I736" s="5">
        <f t="shared" si="46"/>
        <v>0</v>
      </c>
      <c r="J736" s="6">
        <f>-Data!$B$1*Geom!A736*Geom!B736/Data!$B$4</f>
        <v>-3.3984000000000001</v>
      </c>
      <c r="K736" s="6">
        <v>0</v>
      </c>
      <c r="L736" s="6">
        <f>Data!$B$1*(Geom!B736^2-Data!$B$8^2)/(2*Data!$B$4)</f>
        <v>2.8272000000000004</v>
      </c>
      <c r="M736" s="6">
        <f>(1/Data!$B$2)*(Geom!J736-Data!$B$3*Geom!K736)</f>
        <v>-8.4960000000000005E-4</v>
      </c>
      <c r="N736" s="6">
        <f>(1/Data!$B$2)*(Geom!K736-Data!$B$3*Geom!J736)</f>
        <v>2.5488000000000003E-4</v>
      </c>
      <c r="O736" s="6">
        <f>Geom!L736/Data!$B$6</f>
        <v>1.8376800000000004E-3</v>
      </c>
      <c r="P736" s="6">
        <f t="shared" si="47"/>
        <v>4.0413847680000007E-3</v>
      </c>
    </row>
    <row r="737" spans="1:16" x14ac:dyDescent="0.25">
      <c r="A737" s="5">
        <v>29.5</v>
      </c>
      <c r="B737" s="5">
        <v>-2</v>
      </c>
      <c r="C737" s="5">
        <v>0</v>
      </c>
      <c r="D737" s="5">
        <f>(Data!$B$1*Geom!B737/(6*Data!$B$2*Data!$B$4))*(3*(Data!$B$7^2-Geom!A737^2)+(2+Data!$B$3)*(Geom!B737^2-Data!$B$8^2))</f>
        <v>4.4525040000000002E-2</v>
      </c>
      <c r="E737" s="5">
        <f>(Data!$B$1/(6*Data!$B$2*Data!$B$4))*(3*Data!$B$3*Geom!A737*Geom!B737^2+Geom!A737^3-3*Data!$B$7^2*Geom!A737+2*Data!$B$7^3+Data!$B$8^2*(4+5*Data!$B$3)*(Data!$B$7-Geom!A737))</f>
        <v>-0.65730822</v>
      </c>
      <c r="F737" s="5">
        <v>0</v>
      </c>
      <c r="G737" s="5">
        <f t="shared" si="44"/>
        <v>29.54452504</v>
      </c>
      <c r="H737" s="5">
        <f t="shared" si="45"/>
        <v>-2.65730822</v>
      </c>
      <c r="I737" s="5">
        <f t="shared" si="46"/>
        <v>0</v>
      </c>
      <c r="J737" s="6">
        <f>-Data!$B$1*Geom!A737*Geom!B737/Data!$B$4</f>
        <v>-2.2656000000000001</v>
      </c>
      <c r="K737" s="6">
        <v>0</v>
      </c>
      <c r="L737" s="6">
        <f>Data!$B$1*(Geom!B737^2-Data!$B$8^2)/(2*Data!$B$4)</f>
        <v>2.9232</v>
      </c>
      <c r="M737" s="6">
        <f>(1/Data!$B$2)*(Geom!J737-Data!$B$3*Geom!K737)</f>
        <v>-5.664E-4</v>
      </c>
      <c r="N737" s="6">
        <f>(1/Data!$B$2)*(Geom!K737-Data!$B$3*Geom!J737)</f>
        <v>1.6992E-4</v>
      </c>
      <c r="O737" s="6">
        <f>Geom!L737/Data!$B$6</f>
        <v>1.9000800000000002E-3</v>
      </c>
      <c r="P737" s="6">
        <f t="shared" si="47"/>
        <v>3.4187748480000004E-3</v>
      </c>
    </row>
    <row r="738" spans="1:16" x14ac:dyDescent="0.25">
      <c r="A738" s="5">
        <v>29.5</v>
      </c>
      <c r="B738" s="5">
        <v>-1</v>
      </c>
      <c r="C738" s="5">
        <v>0</v>
      </c>
      <c r="D738" s="5">
        <f>(Data!$B$1*Geom!B738/(6*Data!$B$2*Data!$B$4))*(3*(Data!$B$7^2-Geom!A738^2)+(2+Data!$B$3)*(Geom!B738^2-Data!$B$8^2))</f>
        <v>2.2251479999999997E-2</v>
      </c>
      <c r="E738" s="5">
        <f>(Data!$B$1/(6*Data!$B$2*Data!$B$4))*(3*Data!$B$3*Geom!A738*Geom!B738^2+Geom!A738^3-3*Data!$B$7^2*Geom!A738+2*Data!$B$7^3+Data!$B$8^2*(4+5*Data!$B$3)*(Data!$B$7-Geom!A738))</f>
        <v>-0.65718077999999991</v>
      </c>
      <c r="F738" s="5">
        <v>0</v>
      </c>
      <c r="G738" s="5">
        <f t="shared" si="44"/>
        <v>29.522251480000001</v>
      </c>
      <c r="H738" s="5">
        <f t="shared" si="45"/>
        <v>-1.65718078</v>
      </c>
      <c r="I738" s="5">
        <f t="shared" si="46"/>
        <v>0</v>
      </c>
      <c r="J738" s="6">
        <f>-Data!$B$1*Geom!A738*Geom!B738/Data!$B$4</f>
        <v>-1.1328</v>
      </c>
      <c r="K738" s="6">
        <v>0</v>
      </c>
      <c r="L738" s="6">
        <f>Data!$B$1*(Geom!B738^2-Data!$B$8^2)/(2*Data!$B$4)</f>
        <v>2.9808000000000003</v>
      </c>
      <c r="M738" s="6">
        <f>(1/Data!$B$2)*(Geom!J738-Data!$B$3*Geom!K738)</f>
        <v>-2.832E-4</v>
      </c>
      <c r="N738" s="6">
        <f>(1/Data!$B$2)*(Geom!K738-Data!$B$3*Geom!J738)</f>
        <v>8.496E-5</v>
      </c>
      <c r="O738" s="6">
        <f>Geom!L738/Data!$B$6</f>
        <v>1.9375200000000003E-3</v>
      </c>
      <c r="P738" s="6">
        <f t="shared" si="47"/>
        <v>3.048084288000001E-3</v>
      </c>
    </row>
    <row r="739" spans="1:16" x14ac:dyDescent="0.25">
      <c r="A739" s="5">
        <v>29.5</v>
      </c>
      <c r="B739" s="5">
        <v>1.1783199999999999E-11</v>
      </c>
      <c r="C739" s="5">
        <v>0</v>
      </c>
      <c r="D739" s="5">
        <f>(Data!$B$1*Geom!B739/(6*Data!$B$2*Data!$B$4))*(3*(Data!$B$7^2-Geom!A739^2)+(2+Data!$B$3)*(Geom!B739^2-Data!$B$8^2))</f>
        <v>-2.6215027695999997E-13</v>
      </c>
      <c r="E739" s="5">
        <f>(Data!$B$1/(6*Data!$B$2*Data!$B$4))*(3*Data!$B$3*Geom!A739*Geom!B739^2+Geom!A739^3-3*Data!$B$7^2*Geom!A739+2*Data!$B$7^3+Data!$B$8^2*(4+5*Data!$B$3)*(Data!$B$7-Geom!A739))</f>
        <v>-0.65713829999999995</v>
      </c>
      <c r="F739" s="5">
        <v>0</v>
      </c>
      <c r="G739" s="5">
        <f t="shared" si="44"/>
        <v>29.499999999999737</v>
      </c>
      <c r="H739" s="5">
        <f t="shared" si="45"/>
        <v>-0.65713829998821671</v>
      </c>
      <c r="I739" s="5">
        <f t="shared" si="46"/>
        <v>0</v>
      </c>
      <c r="J739" s="6">
        <f>-Data!$B$1*Geom!A739*Geom!B739/Data!$B$4</f>
        <v>1.334800896E-11</v>
      </c>
      <c r="K739" s="6">
        <v>0</v>
      </c>
      <c r="L739" s="6">
        <f>Data!$B$1*(Geom!B739^2-Data!$B$8^2)/(2*Data!$B$4)</f>
        <v>3</v>
      </c>
      <c r="M739" s="6">
        <f>(1/Data!$B$2)*(Geom!J739-Data!$B$3*Geom!K739)</f>
        <v>3.33700224E-15</v>
      </c>
      <c r="N739" s="6">
        <f>(1/Data!$B$2)*(Geom!K739-Data!$B$3*Geom!J739)</f>
        <v>-1.001100672E-15</v>
      </c>
      <c r="O739" s="6">
        <f>Geom!L739/Data!$B$6</f>
        <v>1.9500000000000001E-3</v>
      </c>
      <c r="P739" s="6">
        <f t="shared" si="47"/>
        <v>2.9250000000000001E-3</v>
      </c>
    </row>
    <row r="740" spans="1:16" x14ac:dyDescent="0.25">
      <c r="A740" s="5">
        <v>29.5</v>
      </c>
      <c r="B740" s="5">
        <v>1</v>
      </c>
      <c r="C740" s="5">
        <v>0</v>
      </c>
      <c r="D740" s="5">
        <f>(Data!$B$1*Geom!B740/(6*Data!$B$2*Data!$B$4))*(3*(Data!$B$7^2-Geom!A740^2)+(2+Data!$B$3)*(Geom!B740^2-Data!$B$8^2))</f>
        <v>-2.2251479999999997E-2</v>
      </c>
      <c r="E740" s="5">
        <f>(Data!$B$1/(6*Data!$B$2*Data!$B$4))*(3*Data!$B$3*Geom!A740*Geom!B740^2+Geom!A740^3-3*Data!$B$7^2*Geom!A740+2*Data!$B$7^3+Data!$B$8^2*(4+5*Data!$B$3)*(Data!$B$7-Geom!A740))</f>
        <v>-0.65718077999999991</v>
      </c>
      <c r="F740" s="5">
        <v>0</v>
      </c>
      <c r="G740" s="5">
        <f t="shared" si="44"/>
        <v>29.477748519999999</v>
      </c>
      <c r="H740" s="5">
        <f t="shared" si="45"/>
        <v>0.34281922000000009</v>
      </c>
      <c r="I740" s="5">
        <f t="shared" si="46"/>
        <v>0</v>
      </c>
      <c r="J740" s="6">
        <f>-Data!$B$1*Geom!A740*Geom!B740/Data!$B$4</f>
        <v>1.1328</v>
      </c>
      <c r="K740" s="6">
        <v>0</v>
      </c>
      <c r="L740" s="6">
        <f>Data!$B$1*(Geom!B740^2-Data!$B$8^2)/(2*Data!$B$4)</f>
        <v>2.9808000000000003</v>
      </c>
      <c r="M740" s="6">
        <f>(1/Data!$B$2)*(Geom!J740-Data!$B$3*Geom!K740)</f>
        <v>2.832E-4</v>
      </c>
      <c r="N740" s="6">
        <f>(1/Data!$B$2)*(Geom!K740-Data!$B$3*Geom!J740)</f>
        <v>-8.496E-5</v>
      </c>
      <c r="O740" s="6">
        <f>Geom!L740/Data!$B$6</f>
        <v>1.9375200000000003E-3</v>
      </c>
      <c r="P740" s="6">
        <f t="shared" si="47"/>
        <v>3.048084288000001E-3</v>
      </c>
    </row>
    <row r="741" spans="1:16" x14ac:dyDescent="0.25">
      <c r="A741" s="5">
        <v>29.5</v>
      </c>
      <c r="B741" s="5">
        <v>2</v>
      </c>
      <c r="C741" s="5">
        <v>0</v>
      </c>
      <c r="D741" s="5">
        <f>(Data!$B$1*Geom!B741/(6*Data!$B$2*Data!$B$4))*(3*(Data!$B$7^2-Geom!A741^2)+(2+Data!$B$3)*(Geom!B741^2-Data!$B$8^2))</f>
        <v>-4.4525040000000002E-2</v>
      </c>
      <c r="E741" s="5">
        <f>(Data!$B$1/(6*Data!$B$2*Data!$B$4))*(3*Data!$B$3*Geom!A741*Geom!B741^2+Geom!A741^3-3*Data!$B$7^2*Geom!A741+2*Data!$B$7^3+Data!$B$8^2*(4+5*Data!$B$3)*(Data!$B$7-Geom!A741))</f>
        <v>-0.65730822</v>
      </c>
      <c r="F741" s="5">
        <v>0</v>
      </c>
      <c r="G741" s="5">
        <f t="shared" si="44"/>
        <v>29.45547496</v>
      </c>
      <c r="H741" s="5">
        <f t="shared" si="45"/>
        <v>1.34269178</v>
      </c>
      <c r="I741" s="5">
        <f t="shared" si="46"/>
        <v>0</v>
      </c>
      <c r="J741" s="6">
        <f>-Data!$B$1*Geom!A741*Geom!B741/Data!$B$4</f>
        <v>2.2656000000000001</v>
      </c>
      <c r="K741" s="6">
        <v>0</v>
      </c>
      <c r="L741" s="6">
        <f>Data!$B$1*(Geom!B741^2-Data!$B$8^2)/(2*Data!$B$4)</f>
        <v>2.9232</v>
      </c>
      <c r="M741" s="6">
        <f>(1/Data!$B$2)*(Geom!J741-Data!$B$3*Geom!K741)</f>
        <v>5.664E-4</v>
      </c>
      <c r="N741" s="6">
        <f>(1/Data!$B$2)*(Geom!K741-Data!$B$3*Geom!J741)</f>
        <v>-1.6992E-4</v>
      </c>
      <c r="O741" s="6">
        <f>Geom!L741/Data!$B$6</f>
        <v>1.9000800000000002E-3</v>
      </c>
      <c r="P741" s="6">
        <f t="shared" si="47"/>
        <v>3.4187748480000004E-3</v>
      </c>
    </row>
    <row r="742" spans="1:16" x14ac:dyDescent="0.25">
      <c r="A742" s="5">
        <v>29.5</v>
      </c>
      <c r="B742" s="5">
        <v>3</v>
      </c>
      <c r="C742" s="5">
        <v>0</v>
      </c>
      <c r="D742" s="5">
        <f>(Data!$B$1*Geom!B742/(6*Data!$B$2*Data!$B$4))*(3*(Data!$B$7^2-Geom!A742^2)+(2+Data!$B$3)*(Geom!B742^2-Data!$B$8^2))</f>
        <v>-6.6842760000000001E-2</v>
      </c>
      <c r="E742" s="5">
        <f>(Data!$B$1/(6*Data!$B$2*Data!$B$4))*(3*Data!$B$3*Geom!A742*Geom!B742^2+Geom!A742^3-3*Data!$B$7^2*Geom!A742+2*Data!$B$7^3+Data!$B$8^2*(4+5*Data!$B$3)*(Data!$B$7-Geom!A742))</f>
        <v>-0.65752062</v>
      </c>
      <c r="F742" s="5">
        <v>0</v>
      </c>
      <c r="G742" s="5">
        <f t="shared" si="44"/>
        <v>29.43315724</v>
      </c>
      <c r="H742" s="5">
        <f t="shared" si="45"/>
        <v>2.3424793799999999</v>
      </c>
      <c r="I742" s="5">
        <f t="shared" si="46"/>
        <v>0</v>
      </c>
      <c r="J742" s="6">
        <f>-Data!$B$1*Geom!A742*Geom!B742/Data!$B$4</f>
        <v>3.3984000000000001</v>
      </c>
      <c r="K742" s="6">
        <v>0</v>
      </c>
      <c r="L742" s="6">
        <f>Data!$B$1*(Geom!B742^2-Data!$B$8^2)/(2*Data!$B$4)</f>
        <v>2.8272000000000004</v>
      </c>
      <c r="M742" s="6">
        <f>(1/Data!$B$2)*(Geom!J742-Data!$B$3*Geom!K742)</f>
        <v>8.4960000000000005E-4</v>
      </c>
      <c r="N742" s="6">
        <f>(1/Data!$B$2)*(Geom!K742-Data!$B$3*Geom!J742)</f>
        <v>-2.5488000000000003E-4</v>
      </c>
      <c r="O742" s="6">
        <f>Geom!L742/Data!$B$6</f>
        <v>1.8376800000000004E-3</v>
      </c>
      <c r="P742" s="6">
        <f t="shared" si="47"/>
        <v>4.0413847680000007E-3</v>
      </c>
    </row>
    <row r="743" spans="1:16" x14ac:dyDescent="0.25">
      <c r="A743" s="5">
        <v>29.5</v>
      </c>
      <c r="B743" s="5">
        <v>4</v>
      </c>
      <c r="C743" s="5">
        <v>0</v>
      </c>
      <c r="D743" s="5">
        <f>(Data!$B$1*Geom!B743/(6*Data!$B$2*Data!$B$4))*(3*(Data!$B$7^2-Geom!A743^2)+(2+Data!$B$3)*(Geom!B743^2-Data!$B$8^2))</f>
        <v>-8.9226719999999995E-2</v>
      </c>
      <c r="E743" s="5">
        <f>(Data!$B$1/(6*Data!$B$2*Data!$B$4))*(3*Data!$B$3*Geom!A743*Geom!B743^2+Geom!A743^3-3*Data!$B$7^2*Geom!A743+2*Data!$B$7^3+Data!$B$8^2*(4+5*Data!$B$3)*(Data!$B$7-Geom!A743))</f>
        <v>-0.65781797999999991</v>
      </c>
      <c r="F743" s="5">
        <v>0</v>
      </c>
      <c r="G743" s="5">
        <f t="shared" si="44"/>
        <v>29.410773280000001</v>
      </c>
      <c r="H743" s="5">
        <f t="shared" si="45"/>
        <v>3.3421820200000001</v>
      </c>
      <c r="I743" s="5">
        <f t="shared" si="46"/>
        <v>0</v>
      </c>
      <c r="J743" s="6">
        <f>-Data!$B$1*Geom!A743*Geom!B743/Data!$B$4</f>
        <v>4.5312000000000001</v>
      </c>
      <c r="K743" s="6">
        <v>0</v>
      </c>
      <c r="L743" s="6">
        <f>Data!$B$1*(Geom!B743^2-Data!$B$8^2)/(2*Data!$B$4)</f>
        <v>2.6928000000000001</v>
      </c>
      <c r="M743" s="6">
        <f>(1/Data!$B$2)*(Geom!J743-Data!$B$3*Geom!K743)</f>
        <v>1.1328E-3</v>
      </c>
      <c r="N743" s="6">
        <f>(1/Data!$B$2)*(Geom!K743-Data!$B$3*Geom!J743)</f>
        <v>-3.3984E-4</v>
      </c>
      <c r="O743" s="6">
        <f>Geom!L743/Data!$B$6</f>
        <v>1.7503200000000001E-3</v>
      </c>
      <c r="P743" s="6">
        <f t="shared" si="47"/>
        <v>4.923102528E-3</v>
      </c>
    </row>
    <row r="744" spans="1:16" x14ac:dyDescent="0.25">
      <c r="A744" s="5">
        <v>29.5</v>
      </c>
      <c r="B744" s="5">
        <v>5</v>
      </c>
      <c r="C744" s="5">
        <v>0</v>
      </c>
      <c r="D744" s="5">
        <f>(Data!$B$1*Geom!B744/(6*Data!$B$2*Data!$B$4))*(3*(Data!$B$7^2-Geom!A744^2)+(2+Data!$B$3)*(Geom!B744^2-Data!$B$8^2))</f>
        <v>-0.11169899999999999</v>
      </c>
      <c r="E744" s="5">
        <f>(Data!$B$1/(6*Data!$B$2*Data!$B$4))*(3*Data!$B$3*Geom!A744*Geom!B744^2+Geom!A744^3-3*Data!$B$7^2*Geom!A744+2*Data!$B$7^3+Data!$B$8^2*(4+5*Data!$B$3)*(Data!$B$7-Geom!A744))</f>
        <v>-0.65820029999999996</v>
      </c>
      <c r="F744" s="5">
        <v>0</v>
      </c>
      <c r="G744" s="5">
        <f t="shared" si="44"/>
        <v>29.388300999999998</v>
      </c>
      <c r="H744" s="5">
        <f t="shared" si="45"/>
        <v>4.3417997000000002</v>
      </c>
      <c r="I744" s="5">
        <f t="shared" si="46"/>
        <v>0</v>
      </c>
      <c r="J744" s="6">
        <f>-Data!$B$1*Geom!A744*Geom!B744/Data!$B$4</f>
        <v>5.6640000000000006</v>
      </c>
      <c r="K744" s="6">
        <v>0</v>
      </c>
      <c r="L744" s="6">
        <f>Data!$B$1*(Geom!B744^2-Data!$B$8^2)/(2*Data!$B$4)</f>
        <v>2.52</v>
      </c>
      <c r="M744" s="6">
        <f>(1/Data!$B$2)*(Geom!J744-Data!$B$3*Geom!K744)</f>
        <v>1.4160000000000002E-3</v>
      </c>
      <c r="N744" s="6">
        <f>(1/Data!$B$2)*(Geom!K744-Data!$B$3*Geom!J744)</f>
        <v>-4.2480000000000003E-4</v>
      </c>
      <c r="O744" s="6">
        <f>Geom!L744/Data!$B$6</f>
        <v>1.6380000000000001E-3</v>
      </c>
      <c r="P744" s="6">
        <f t="shared" si="47"/>
        <v>6.0739920000000003E-3</v>
      </c>
    </row>
    <row r="745" spans="1:16" x14ac:dyDescent="0.25">
      <c r="A745" s="5">
        <v>29.5</v>
      </c>
      <c r="B745" s="5">
        <v>6</v>
      </c>
      <c r="C745" s="5">
        <v>0</v>
      </c>
      <c r="D745" s="5">
        <f>(Data!$B$1*Geom!B745/(6*Data!$B$2*Data!$B$4))*(3*(Data!$B$7^2-Geom!A745^2)+(2+Data!$B$3)*(Geom!B745^2-Data!$B$8^2))</f>
        <v>-0.13428167999999999</v>
      </c>
      <c r="E745" s="5">
        <f>(Data!$B$1/(6*Data!$B$2*Data!$B$4))*(3*Data!$B$3*Geom!A745*Geom!B745^2+Geom!A745^3-3*Data!$B$7^2*Geom!A745+2*Data!$B$7^3+Data!$B$8^2*(4+5*Data!$B$3)*(Data!$B$7-Geom!A745))</f>
        <v>-0.65866757999999992</v>
      </c>
      <c r="F745" s="5">
        <v>0</v>
      </c>
      <c r="G745" s="5">
        <f t="shared" si="44"/>
        <v>29.365718319999999</v>
      </c>
      <c r="H745" s="5">
        <f t="shared" si="45"/>
        <v>5.3413324200000005</v>
      </c>
      <c r="I745" s="5">
        <f t="shared" si="46"/>
        <v>0</v>
      </c>
      <c r="J745" s="6">
        <f>-Data!$B$1*Geom!A745*Geom!B745/Data!$B$4</f>
        <v>6.7968000000000002</v>
      </c>
      <c r="K745" s="6">
        <v>0</v>
      </c>
      <c r="L745" s="6">
        <f>Data!$B$1*(Geom!B745^2-Data!$B$8^2)/(2*Data!$B$4)</f>
        <v>2.3088000000000002</v>
      </c>
      <c r="M745" s="6">
        <f>(1/Data!$B$2)*(Geom!J745-Data!$B$3*Geom!K745)</f>
        <v>1.6992000000000001E-3</v>
      </c>
      <c r="N745" s="6">
        <f>(1/Data!$B$2)*(Geom!K745-Data!$B$3*Geom!J745)</f>
        <v>-5.0976000000000005E-4</v>
      </c>
      <c r="O745" s="6">
        <f>Geom!L745/Data!$B$6</f>
        <v>1.5007200000000003E-3</v>
      </c>
      <c r="P745" s="6">
        <f t="shared" si="47"/>
        <v>7.5069924480000013E-3</v>
      </c>
    </row>
    <row r="746" spans="1:16" x14ac:dyDescent="0.25">
      <c r="A746" s="5">
        <v>29.5</v>
      </c>
      <c r="B746" s="5">
        <v>7</v>
      </c>
      <c r="C746" s="5">
        <v>0</v>
      </c>
      <c r="D746" s="5">
        <f>(Data!$B$1*Geom!B746/(6*Data!$B$2*Data!$B$4))*(3*(Data!$B$7^2-Geom!A746^2)+(2+Data!$B$3)*(Geom!B746^2-Data!$B$8^2))</f>
        <v>-0.15699684</v>
      </c>
      <c r="E746" s="5">
        <f>(Data!$B$1/(6*Data!$B$2*Data!$B$4))*(3*Data!$B$3*Geom!A746*Geom!B746^2+Geom!A746^3-3*Data!$B$7^2*Geom!A746+2*Data!$B$7^3+Data!$B$8^2*(4+5*Data!$B$3)*(Data!$B$7-Geom!A746))</f>
        <v>-0.65921982000000001</v>
      </c>
      <c r="F746" s="5">
        <v>0</v>
      </c>
      <c r="G746" s="5">
        <f t="shared" si="44"/>
        <v>29.343003159999999</v>
      </c>
      <c r="H746" s="5">
        <f t="shared" si="45"/>
        <v>6.3407801800000003</v>
      </c>
      <c r="I746" s="5">
        <f t="shared" si="46"/>
        <v>0</v>
      </c>
      <c r="J746" s="6">
        <f>-Data!$B$1*Geom!A746*Geom!B746/Data!$B$4</f>
        <v>7.9296000000000006</v>
      </c>
      <c r="K746" s="6">
        <v>0</v>
      </c>
      <c r="L746" s="6">
        <f>Data!$B$1*(Geom!B746^2-Data!$B$8^2)/(2*Data!$B$4)</f>
        <v>2.0592000000000001</v>
      </c>
      <c r="M746" s="6">
        <f>(1/Data!$B$2)*(Geom!J746-Data!$B$3*Geom!K746)</f>
        <v>1.9824E-3</v>
      </c>
      <c r="N746" s="6">
        <f>(1/Data!$B$2)*(Geom!K746-Data!$B$3*Geom!J746)</f>
        <v>-5.9472000000000008E-4</v>
      </c>
      <c r="O746" s="6">
        <f>Geom!L746/Data!$B$6</f>
        <v>1.3384800000000002E-3</v>
      </c>
      <c r="P746" s="6">
        <f t="shared" si="47"/>
        <v>9.2379185280000008E-3</v>
      </c>
    </row>
    <row r="747" spans="1:16" x14ac:dyDescent="0.25">
      <c r="A747" s="5">
        <v>29.5</v>
      </c>
      <c r="B747" s="5">
        <v>8</v>
      </c>
      <c r="C747" s="5">
        <v>0</v>
      </c>
      <c r="D747" s="5">
        <f>(Data!$B$1*Geom!B747/(6*Data!$B$2*Data!$B$4))*(3*(Data!$B$7^2-Geom!A747^2)+(2+Data!$B$3)*(Geom!B747^2-Data!$B$8^2))</f>
        <v>-0.17986656000000001</v>
      </c>
      <c r="E747" s="5">
        <f>(Data!$B$1/(6*Data!$B$2*Data!$B$4))*(3*Data!$B$3*Geom!A747*Geom!B747^2+Geom!A747^3-3*Data!$B$7^2*Geom!A747+2*Data!$B$7^3+Data!$B$8^2*(4+5*Data!$B$3)*(Data!$B$7-Geom!A747))</f>
        <v>-0.65985702000000002</v>
      </c>
      <c r="F747" s="5">
        <v>0</v>
      </c>
      <c r="G747" s="5">
        <f t="shared" si="44"/>
        <v>29.320133439999999</v>
      </c>
      <c r="H747" s="5">
        <f t="shared" si="45"/>
        <v>7.3401429799999995</v>
      </c>
      <c r="I747" s="5">
        <f t="shared" si="46"/>
        <v>0</v>
      </c>
      <c r="J747" s="6">
        <f>-Data!$B$1*Geom!A747*Geom!B747/Data!$B$4</f>
        <v>9.0624000000000002</v>
      </c>
      <c r="K747" s="6">
        <v>0</v>
      </c>
      <c r="L747" s="6">
        <f>Data!$B$1*(Geom!B747^2-Data!$B$8^2)/(2*Data!$B$4)</f>
        <v>1.7712000000000001</v>
      </c>
      <c r="M747" s="6">
        <f>(1/Data!$B$2)*(Geom!J747-Data!$B$3*Geom!K747)</f>
        <v>2.2656E-3</v>
      </c>
      <c r="N747" s="6">
        <f>(1/Data!$B$2)*(Geom!K747-Data!$B$3*Geom!J747)</f>
        <v>-6.7968E-4</v>
      </c>
      <c r="O747" s="6">
        <f>Geom!L747/Data!$B$6</f>
        <v>1.1512800000000002E-3</v>
      </c>
      <c r="P747" s="6">
        <f t="shared" si="47"/>
        <v>1.1285460288000001E-2</v>
      </c>
    </row>
    <row r="748" spans="1:16" x14ac:dyDescent="0.25">
      <c r="A748" s="5">
        <v>29.5</v>
      </c>
      <c r="B748" s="5">
        <v>9</v>
      </c>
      <c r="C748" s="5">
        <v>0</v>
      </c>
      <c r="D748" s="5">
        <f>(Data!$B$1*Geom!B748/(6*Data!$B$2*Data!$B$4))*(3*(Data!$B$7^2-Geom!A748^2)+(2+Data!$B$3)*(Geom!B748^2-Data!$B$8^2))</f>
        <v>-0.20291291999999997</v>
      </c>
      <c r="E748" s="5">
        <f>(Data!$B$1/(6*Data!$B$2*Data!$B$4))*(3*Data!$B$3*Geom!A748*Geom!B748^2+Geom!A748^3-3*Data!$B$7^2*Geom!A748+2*Data!$B$7^3+Data!$B$8^2*(4+5*Data!$B$3)*(Data!$B$7-Geom!A748))</f>
        <v>-0.66057917999999993</v>
      </c>
      <c r="F748" s="5">
        <v>0</v>
      </c>
      <c r="G748" s="5">
        <f t="shared" si="44"/>
        <v>29.297087080000001</v>
      </c>
      <c r="H748" s="5">
        <f t="shared" si="45"/>
        <v>8.3394208200000008</v>
      </c>
      <c r="I748" s="5">
        <f t="shared" si="46"/>
        <v>0</v>
      </c>
      <c r="J748" s="6">
        <f>-Data!$B$1*Geom!A748*Geom!B748/Data!$B$4</f>
        <v>10.1952</v>
      </c>
      <c r="K748" s="6">
        <v>0</v>
      </c>
      <c r="L748" s="6">
        <f>Data!$B$1*(Geom!B748^2-Data!$B$8^2)/(2*Data!$B$4)</f>
        <v>1.4448000000000001</v>
      </c>
      <c r="M748" s="6">
        <f>(1/Data!$B$2)*(Geom!J748-Data!$B$3*Geom!K748)</f>
        <v>2.5487999999999999E-3</v>
      </c>
      <c r="N748" s="6">
        <f>(1/Data!$B$2)*(Geom!K748-Data!$B$3*Geom!J748)</f>
        <v>-7.6464000000000002E-4</v>
      </c>
      <c r="O748" s="6">
        <f>Geom!L748/Data!$B$6</f>
        <v>9.391200000000001E-4</v>
      </c>
      <c r="P748" s="6">
        <f t="shared" si="47"/>
        <v>1.3671183167999999E-2</v>
      </c>
    </row>
    <row r="749" spans="1:16" x14ac:dyDescent="0.25">
      <c r="A749" s="5">
        <v>29.5</v>
      </c>
      <c r="B749" s="5">
        <v>10</v>
      </c>
      <c r="C749" s="5">
        <v>0</v>
      </c>
      <c r="D749" s="5">
        <f>(Data!$B$1*Geom!B749/(6*Data!$B$2*Data!$B$4))*(3*(Data!$B$7^2-Geom!A749^2)+(2+Data!$B$3)*(Geom!B749^2-Data!$B$8^2))</f>
        <v>-0.226158</v>
      </c>
      <c r="E749" s="5">
        <f>(Data!$B$1/(6*Data!$B$2*Data!$B$4))*(3*Data!$B$3*Geom!A749*Geom!B749^2+Geom!A749^3-3*Data!$B$7^2*Geom!A749+2*Data!$B$7^3+Data!$B$8^2*(4+5*Data!$B$3)*(Data!$B$7-Geom!A749))</f>
        <v>-0.66138629999999998</v>
      </c>
      <c r="F749" s="5">
        <v>0</v>
      </c>
      <c r="G749" s="5">
        <f t="shared" si="44"/>
        <v>29.273841999999998</v>
      </c>
      <c r="H749" s="5">
        <f t="shared" si="45"/>
        <v>9.3386136999999998</v>
      </c>
      <c r="I749" s="5">
        <f t="shared" si="46"/>
        <v>0</v>
      </c>
      <c r="J749" s="6">
        <f>-Data!$B$1*Geom!A749*Geom!B749/Data!$B$4</f>
        <v>11.328000000000001</v>
      </c>
      <c r="K749" s="6">
        <v>0</v>
      </c>
      <c r="L749" s="6">
        <f>Data!$B$1*(Geom!B749^2-Data!$B$8^2)/(2*Data!$B$4)</f>
        <v>1.08</v>
      </c>
      <c r="M749" s="6">
        <f>(1/Data!$B$2)*(Geom!J749-Data!$B$3*Geom!K749)</f>
        <v>2.8320000000000003E-3</v>
      </c>
      <c r="N749" s="6">
        <f>(1/Data!$B$2)*(Geom!K749-Data!$B$3*Geom!J749)</f>
        <v>-8.4960000000000005E-4</v>
      </c>
      <c r="O749" s="6">
        <f>Geom!L749/Data!$B$6</f>
        <v>7.0200000000000015E-4</v>
      </c>
      <c r="P749" s="6">
        <f t="shared" si="47"/>
        <v>1.6419528000000003E-2</v>
      </c>
    </row>
    <row r="750" spans="1:16" x14ac:dyDescent="0.25">
      <c r="A750" s="5">
        <v>29.5</v>
      </c>
      <c r="B750" s="5">
        <v>11</v>
      </c>
      <c r="C750" s="5">
        <v>0</v>
      </c>
      <c r="D750" s="5">
        <f>(Data!$B$1*Geom!B750/(6*Data!$B$2*Data!$B$4))*(3*(Data!$B$7^2-Geom!A750^2)+(2+Data!$B$3)*(Geom!B750^2-Data!$B$8^2))</f>
        <v>-0.24962387999999999</v>
      </c>
      <c r="E750" s="5">
        <f>(Data!$B$1/(6*Data!$B$2*Data!$B$4))*(3*Data!$B$3*Geom!A750*Geom!B750^2+Geom!A750^3-3*Data!$B$7^2*Geom!A750+2*Data!$B$7^3+Data!$B$8^2*(4+5*Data!$B$3)*(Data!$B$7-Geom!A750))</f>
        <v>-0.66227837999999994</v>
      </c>
      <c r="F750" s="5">
        <v>0</v>
      </c>
      <c r="G750" s="5">
        <f t="shared" si="44"/>
        <v>29.250376119999999</v>
      </c>
      <c r="H750" s="5">
        <f t="shared" si="45"/>
        <v>10.33772162</v>
      </c>
      <c r="I750" s="5">
        <f t="shared" si="46"/>
        <v>0</v>
      </c>
      <c r="J750" s="6">
        <f>-Data!$B$1*Geom!A750*Geom!B750/Data!$B$4</f>
        <v>12.460800000000001</v>
      </c>
      <c r="K750" s="6">
        <v>0</v>
      </c>
      <c r="L750" s="6">
        <f>Data!$B$1*(Geom!B750^2-Data!$B$8^2)/(2*Data!$B$4)</f>
        <v>0.67680000000000007</v>
      </c>
      <c r="M750" s="6">
        <f>(1/Data!$B$2)*(Geom!J750-Data!$B$3*Geom!K750)</f>
        <v>3.1152000000000003E-3</v>
      </c>
      <c r="N750" s="6">
        <f>(1/Data!$B$2)*(Geom!K750-Data!$B$3*Geom!J750)</f>
        <v>-9.3456000000000008E-4</v>
      </c>
      <c r="O750" s="6">
        <f>Geom!L750/Data!$B$6</f>
        <v>4.3992000000000006E-4</v>
      </c>
      <c r="P750" s="6">
        <f t="shared" si="47"/>
        <v>1.9557811008000001E-2</v>
      </c>
    </row>
    <row r="751" spans="1:16" x14ac:dyDescent="0.25">
      <c r="A751" s="5">
        <v>29.5</v>
      </c>
      <c r="B751" s="5">
        <v>12</v>
      </c>
      <c r="C751" s="5">
        <v>0</v>
      </c>
      <c r="D751" s="5">
        <f>(Data!$B$1*Geom!B751/(6*Data!$B$2*Data!$B$4))*(3*(Data!$B$7^2-Geom!A751^2)+(2+Data!$B$3)*(Geom!B751^2-Data!$B$8^2))</f>
        <v>-0.27333264000000002</v>
      </c>
      <c r="E751" s="5">
        <f>(Data!$B$1/(6*Data!$B$2*Data!$B$4))*(3*Data!$B$3*Geom!A751*Geom!B751^2+Geom!A751^3-3*Data!$B$7^2*Geom!A751+2*Data!$B$7^3+Data!$B$8^2*(4+5*Data!$B$3)*(Data!$B$7-Geom!A751))</f>
        <v>-0.66325542000000004</v>
      </c>
      <c r="F751" s="5">
        <v>0</v>
      </c>
      <c r="G751" s="5">
        <f t="shared" si="44"/>
        <v>29.22666736</v>
      </c>
      <c r="H751" s="5">
        <f t="shared" si="45"/>
        <v>11.33674458</v>
      </c>
      <c r="I751" s="5">
        <f t="shared" si="46"/>
        <v>0</v>
      </c>
      <c r="J751" s="6">
        <f>-Data!$B$1*Geom!A751*Geom!B751/Data!$B$4</f>
        <v>13.5936</v>
      </c>
      <c r="K751" s="6">
        <v>0</v>
      </c>
      <c r="L751" s="6">
        <f>Data!$B$1*(Geom!B751^2-Data!$B$8^2)/(2*Data!$B$4)</f>
        <v>0.23520000000000002</v>
      </c>
      <c r="M751" s="6">
        <f>(1/Data!$B$2)*(Geom!J751-Data!$B$3*Geom!K751)</f>
        <v>3.3984000000000002E-3</v>
      </c>
      <c r="N751" s="6">
        <f>(1/Data!$B$2)*(Geom!K751-Data!$B$3*Geom!J751)</f>
        <v>-1.0195200000000001E-3</v>
      </c>
      <c r="O751" s="6">
        <f>Geom!L751/Data!$B$6</f>
        <v>1.5288000000000001E-4</v>
      </c>
      <c r="P751" s="6">
        <f t="shared" si="47"/>
        <v>2.3116223808000002E-2</v>
      </c>
    </row>
    <row r="752" spans="1:16" x14ac:dyDescent="0.25">
      <c r="A752" s="5">
        <v>30.5</v>
      </c>
      <c r="B752" s="5">
        <v>-12</v>
      </c>
      <c r="C752" s="5">
        <v>0</v>
      </c>
      <c r="D752" s="5">
        <f>(Data!$B$1*Geom!B752/(6*Data!$B$2*Data!$B$4))*(3*(Data!$B$7^2-Geom!A752^2)+(2+Data!$B$3)*(Geom!B752^2-Data!$B$8^2))</f>
        <v>0.26987664</v>
      </c>
      <c r="E752" s="5">
        <f>(Data!$B$1/(6*Data!$B$2*Data!$B$4))*(3*Data!$B$3*Geom!A752*Geom!B752^2+Geom!A752^3-3*Data!$B$7^2*Geom!A752+2*Data!$B$7^3+Data!$B$8^2*(4+5*Data!$B$3)*(Data!$B$7-Geom!A752))</f>
        <v>-0.63940817999999999</v>
      </c>
      <c r="F752" s="5">
        <v>0</v>
      </c>
      <c r="G752" s="5">
        <f t="shared" si="44"/>
        <v>30.76987664</v>
      </c>
      <c r="H752" s="5">
        <f t="shared" si="45"/>
        <v>-12.63940818</v>
      </c>
      <c r="I752" s="5">
        <f t="shared" si="46"/>
        <v>0</v>
      </c>
      <c r="J752" s="6">
        <f>-Data!$B$1*Geom!A752*Geom!B752/Data!$B$4</f>
        <v>-14.054400000000001</v>
      </c>
      <c r="K752" s="6">
        <v>0</v>
      </c>
      <c r="L752" s="6">
        <f>Data!$B$1*(Geom!B752^2-Data!$B$8^2)/(2*Data!$B$4)</f>
        <v>0.23520000000000002</v>
      </c>
      <c r="M752" s="6">
        <f>(1/Data!$B$2)*(Geom!J752-Data!$B$3*Geom!K752)</f>
        <v>-3.5136000000000004E-3</v>
      </c>
      <c r="N752" s="6">
        <f>(1/Data!$B$2)*(Geom!K752-Data!$B$3*Geom!J752)</f>
        <v>1.0540800000000002E-3</v>
      </c>
      <c r="O752" s="6">
        <f>Geom!L752/Data!$B$6</f>
        <v>1.5288000000000001E-4</v>
      </c>
      <c r="P752" s="6">
        <f t="shared" si="47"/>
        <v>2.4708748608000004E-2</v>
      </c>
    </row>
    <row r="753" spans="1:16" x14ac:dyDescent="0.25">
      <c r="A753" s="5">
        <v>30.5</v>
      </c>
      <c r="B753" s="5">
        <v>-11</v>
      </c>
      <c r="C753" s="5">
        <v>0</v>
      </c>
      <c r="D753" s="5">
        <f>(Data!$B$1*Geom!B753/(6*Data!$B$2*Data!$B$4))*(3*(Data!$B$7^2-Geom!A753^2)+(2+Data!$B$3)*(Geom!B753^2-Data!$B$8^2))</f>
        <v>0.24645587999999999</v>
      </c>
      <c r="E753" s="5">
        <f>(Data!$B$1/(6*Data!$B$2*Data!$B$4))*(3*Data!$B$3*Geom!A753*Geom!B753^2+Geom!A753^3-3*Data!$B$7^2*Geom!A753+2*Data!$B$7^3+Data!$B$8^2*(4+5*Data!$B$3)*(Data!$B$7-Geom!A753))</f>
        <v>-0.63839802000000001</v>
      </c>
      <c r="F753" s="5">
        <v>0</v>
      </c>
      <c r="G753" s="5">
        <f t="shared" si="44"/>
        <v>30.746455879999999</v>
      </c>
      <c r="H753" s="5">
        <f t="shared" si="45"/>
        <v>-11.63839802</v>
      </c>
      <c r="I753" s="5">
        <f t="shared" si="46"/>
        <v>0</v>
      </c>
      <c r="J753" s="6">
        <f>-Data!$B$1*Geom!A753*Geom!B753/Data!$B$4</f>
        <v>-12.8832</v>
      </c>
      <c r="K753" s="6">
        <v>0</v>
      </c>
      <c r="L753" s="6">
        <f>Data!$B$1*(Geom!B753^2-Data!$B$8^2)/(2*Data!$B$4)</f>
        <v>0.67680000000000007</v>
      </c>
      <c r="M753" s="6">
        <f>(1/Data!$B$2)*(Geom!J753-Data!$B$3*Geom!K753)</f>
        <v>-3.2208000000000002E-3</v>
      </c>
      <c r="N753" s="6">
        <f>(1/Data!$B$2)*(Geom!K753-Data!$B$3*Geom!J753)</f>
        <v>9.6624000000000005E-4</v>
      </c>
      <c r="O753" s="6">
        <f>Geom!L753/Data!$B$6</f>
        <v>4.3992000000000006E-4</v>
      </c>
      <c r="P753" s="6">
        <f t="shared" si="47"/>
        <v>2.0895974208E-2</v>
      </c>
    </row>
    <row r="754" spans="1:16" x14ac:dyDescent="0.25">
      <c r="A754" s="5">
        <v>30.5</v>
      </c>
      <c r="B754" s="5">
        <v>-10</v>
      </c>
      <c r="C754" s="5">
        <v>0</v>
      </c>
      <c r="D754" s="5">
        <f>(Data!$B$1*Geom!B754/(6*Data!$B$2*Data!$B$4))*(3*(Data!$B$7^2-Geom!A754^2)+(2+Data!$B$3)*(Geom!B754^2-Data!$B$8^2))</f>
        <v>0.22327799999999998</v>
      </c>
      <c r="E754" s="5">
        <f>(Data!$B$1/(6*Data!$B$2*Data!$B$4))*(3*Data!$B$3*Geom!A754*Geom!B754^2+Geom!A754^3-3*Data!$B$7^2*Geom!A754+2*Data!$B$7^3+Data!$B$8^2*(4+5*Data!$B$3)*(Data!$B$7-Geom!A754))</f>
        <v>-0.63747569999999998</v>
      </c>
      <c r="F754" s="5">
        <v>0</v>
      </c>
      <c r="G754" s="5">
        <f t="shared" si="44"/>
        <v>30.723278000000001</v>
      </c>
      <c r="H754" s="5">
        <f t="shared" si="45"/>
        <v>-10.6374757</v>
      </c>
      <c r="I754" s="5">
        <f t="shared" si="46"/>
        <v>0</v>
      </c>
      <c r="J754" s="6">
        <f>-Data!$B$1*Geom!A754*Geom!B754/Data!$B$4</f>
        <v>-11.712000000000002</v>
      </c>
      <c r="K754" s="6">
        <v>0</v>
      </c>
      <c r="L754" s="6">
        <f>Data!$B$1*(Geom!B754^2-Data!$B$8^2)/(2*Data!$B$4)</f>
        <v>1.08</v>
      </c>
      <c r="M754" s="6">
        <f>(1/Data!$B$2)*(Geom!J754-Data!$B$3*Geom!K754)</f>
        <v>-2.9280000000000005E-3</v>
      </c>
      <c r="N754" s="6">
        <f>(1/Data!$B$2)*(Geom!K754-Data!$B$3*Geom!J754)</f>
        <v>8.784000000000001E-4</v>
      </c>
      <c r="O754" s="6">
        <f>Geom!L754/Data!$B$6</f>
        <v>7.0200000000000015E-4</v>
      </c>
      <c r="P754" s="6">
        <f t="shared" si="47"/>
        <v>1.7525448000000006E-2</v>
      </c>
    </row>
    <row r="755" spans="1:16" x14ac:dyDescent="0.25">
      <c r="A755" s="5">
        <v>30.5</v>
      </c>
      <c r="B755" s="5">
        <v>-9</v>
      </c>
      <c r="C755" s="5">
        <v>0</v>
      </c>
      <c r="D755" s="5">
        <f>(Data!$B$1*Geom!B755/(6*Data!$B$2*Data!$B$4))*(3*(Data!$B$7^2-Geom!A755^2)+(2+Data!$B$3)*(Geom!B755^2-Data!$B$8^2))</f>
        <v>0.20032091999999999</v>
      </c>
      <c r="E755" s="5">
        <f>(Data!$B$1/(6*Data!$B$2*Data!$B$4))*(3*Data!$B$3*Geom!A755*Geom!B755^2+Geom!A755^3-3*Data!$B$7^2*Geom!A755+2*Data!$B$7^3+Data!$B$8^2*(4+5*Data!$B$3)*(Data!$B$7-Geom!A755))</f>
        <v>-0.63664122000000001</v>
      </c>
      <c r="F755" s="5">
        <v>0</v>
      </c>
      <c r="G755" s="5">
        <f t="shared" si="44"/>
        <v>30.700320919999999</v>
      </c>
      <c r="H755" s="5">
        <f t="shared" si="45"/>
        <v>-9.6366412199999996</v>
      </c>
      <c r="I755" s="5">
        <f t="shared" si="46"/>
        <v>0</v>
      </c>
      <c r="J755" s="6">
        <f>-Data!$B$1*Geom!A755*Geom!B755/Data!$B$4</f>
        <v>-10.540800000000001</v>
      </c>
      <c r="K755" s="6">
        <v>0</v>
      </c>
      <c r="L755" s="6">
        <f>Data!$B$1*(Geom!B755^2-Data!$B$8^2)/(2*Data!$B$4)</f>
        <v>1.4448000000000001</v>
      </c>
      <c r="M755" s="6">
        <f>(1/Data!$B$2)*(Geom!J755-Data!$B$3*Geom!K755)</f>
        <v>-2.6352000000000003E-3</v>
      </c>
      <c r="N755" s="6">
        <f>(1/Data!$B$2)*(Geom!K755-Data!$B$3*Geom!J755)</f>
        <v>7.9056000000000005E-4</v>
      </c>
      <c r="O755" s="6">
        <f>Geom!L755/Data!$B$6</f>
        <v>9.391200000000001E-4</v>
      </c>
      <c r="P755" s="6">
        <f t="shared" si="47"/>
        <v>1.4566978368000002E-2</v>
      </c>
    </row>
    <row r="756" spans="1:16" x14ac:dyDescent="0.25">
      <c r="A756" s="5">
        <v>30.5</v>
      </c>
      <c r="B756" s="5">
        <v>-8</v>
      </c>
      <c r="C756" s="5">
        <v>0</v>
      </c>
      <c r="D756" s="5">
        <f>(Data!$B$1*Geom!B756/(6*Data!$B$2*Data!$B$4))*(3*(Data!$B$7^2-Geom!A756^2)+(2+Data!$B$3)*(Geom!B756^2-Data!$B$8^2))</f>
        <v>0.17756256000000001</v>
      </c>
      <c r="E756" s="5">
        <f>(Data!$B$1/(6*Data!$B$2*Data!$B$4))*(3*Data!$B$3*Geom!A756*Geom!B756^2+Geom!A756^3-3*Data!$B$7^2*Geom!A756+2*Data!$B$7^3+Data!$B$8^2*(4+5*Data!$B$3)*(Data!$B$7-Geom!A756))</f>
        <v>-0.63589457999999999</v>
      </c>
      <c r="F756" s="5">
        <v>0</v>
      </c>
      <c r="G756" s="5">
        <f t="shared" si="44"/>
        <v>30.677562559999998</v>
      </c>
      <c r="H756" s="5">
        <f t="shared" si="45"/>
        <v>-8.6358945800000004</v>
      </c>
      <c r="I756" s="5">
        <f t="shared" si="46"/>
        <v>0</v>
      </c>
      <c r="J756" s="6">
        <f>-Data!$B$1*Geom!A756*Geom!B756/Data!$B$4</f>
        <v>-9.3696000000000002</v>
      </c>
      <c r="K756" s="6">
        <v>0</v>
      </c>
      <c r="L756" s="6">
        <f>Data!$B$1*(Geom!B756^2-Data!$B$8^2)/(2*Data!$B$4)</f>
        <v>1.7712000000000001</v>
      </c>
      <c r="M756" s="6">
        <f>(1/Data!$B$2)*(Geom!J756-Data!$B$3*Geom!K756)</f>
        <v>-2.3424000000000001E-3</v>
      </c>
      <c r="N756" s="6">
        <f>(1/Data!$B$2)*(Geom!K756-Data!$B$3*Geom!J756)</f>
        <v>7.0271999999999999E-4</v>
      </c>
      <c r="O756" s="6">
        <f>Geom!L756/Data!$B$6</f>
        <v>1.1512800000000002E-3</v>
      </c>
      <c r="P756" s="6">
        <f t="shared" si="47"/>
        <v>1.1993249088000001E-2</v>
      </c>
    </row>
    <row r="757" spans="1:16" x14ac:dyDescent="0.25">
      <c r="A757" s="5">
        <v>30.5</v>
      </c>
      <c r="B757" s="5">
        <v>-7</v>
      </c>
      <c r="C757" s="5">
        <v>0</v>
      </c>
      <c r="D757" s="5">
        <f>(Data!$B$1*Geom!B757/(6*Data!$B$2*Data!$B$4))*(3*(Data!$B$7^2-Geom!A757^2)+(2+Data!$B$3)*(Geom!B757^2-Data!$B$8^2))</f>
        <v>0.15498084000000001</v>
      </c>
      <c r="E757" s="5">
        <f>(Data!$B$1/(6*Data!$B$2*Data!$B$4))*(3*Data!$B$3*Geom!A757*Geom!B757^2+Geom!A757^3-3*Data!$B$7^2*Geom!A757+2*Data!$B$7^3+Data!$B$8^2*(4+5*Data!$B$3)*(Data!$B$7-Geom!A757))</f>
        <v>-0.63523577999999992</v>
      </c>
      <c r="F757" s="5">
        <v>0</v>
      </c>
      <c r="G757" s="5">
        <f t="shared" si="44"/>
        <v>30.65498084</v>
      </c>
      <c r="H757" s="5">
        <f t="shared" si="45"/>
        <v>-7.6352357800000004</v>
      </c>
      <c r="I757" s="5">
        <f t="shared" si="46"/>
        <v>0</v>
      </c>
      <c r="J757" s="6">
        <f>-Data!$B$1*Geom!A757*Geom!B757/Data!$B$4</f>
        <v>-8.1984000000000012</v>
      </c>
      <c r="K757" s="6">
        <v>0</v>
      </c>
      <c r="L757" s="6">
        <f>Data!$B$1*(Geom!B757^2-Data!$B$8^2)/(2*Data!$B$4)</f>
        <v>2.0592000000000001</v>
      </c>
      <c r="M757" s="6">
        <f>(1/Data!$B$2)*(Geom!J757-Data!$B$3*Geom!K757)</f>
        <v>-2.0496000000000004E-3</v>
      </c>
      <c r="N757" s="6">
        <f>(1/Data!$B$2)*(Geom!K757-Data!$B$3*Geom!J757)</f>
        <v>6.1488000000000016E-4</v>
      </c>
      <c r="O757" s="6">
        <f>Geom!L757/Data!$B$6</f>
        <v>1.3384800000000002E-3</v>
      </c>
      <c r="P757" s="6">
        <f t="shared" si="47"/>
        <v>9.7798193280000043E-3</v>
      </c>
    </row>
    <row r="758" spans="1:16" x14ac:dyDescent="0.25">
      <c r="A758" s="5">
        <v>30.5</v>
      </c>
      <c r="B758" s="5">
        <v>-6</v>
      </c>
      <c r="C758" s="5">
        <v>0</v>
      </c>
      <c r="D758" s="5">
        <f>(Data!$B$1*Geom!B758/(6*Data!$B$2*Data!$B$4))*(3*(Data!$B$7^2-Geom!A758^2)+(2+Data!$B$3)*(Geom!B758^2-Data!$B$8^2))</f>
        <v>0.13255367999999998</v>
      </c>
      <c r="E758" s="5">
        <f>(Data!$B$1/(6*Data!$B$2*Data!$B$4))*(3*Data!$B$3*Geom!A758*Geom!B758^2+Geom!A758^3-3*Data!$B$7^2*Geom!A758+2*Data!$B$7^3+Data!$B$8^2*(4+5*Data!$B$3)*(Data!$B$7-Geom!A758))</f>
        <v>-0.63466482000000002</v>
      </c>
      <c r="F758" s="5">
        <v>0</v>
      </c>
      <c r="G758" s="5">
        <f t="shared" si="44"/>
        <v>30.632553680000001</v>
      </c>
      <c r="H758" s="5">
        <f t="shared" si="45"/>
        <v>-6.6346648200000002</v>
      </c>
      <c r="I758" s="5">
        <f t="shared" si="46"/>
        <v>0</v>
      </c>
      <c r="J758" s="6">
        <f>-Data!$B$1*Geom!A758*Geom!B758/Data!$B$4</f>
        <v>-7.0272000000000006</v>
      </c>
      <c r="K758" s="6">
        <v>0</v>
      </c>
      <c r="L758" s="6">
        <f>Data!$B$1*(Geom!B758^2-Data!$B$8^2)/(2*Data!$B$4)</f>
        <v>2.3088000000000002</v>
      </c>
      <c r="M758" s="6">
        <f>(1/Data!$B$2)*(Geom!J758-Data!$B$3*Geom!K758)</f>
        <v>-1.7568000000000002E-3</v>
      </c>
      <c r="N758" s="6">
        <f>(1/Data!$B$2)*(Geom!K758-Data!$B$3*Geom!J758)</f>
        <v>5.270400000000001E-4</v>
      </c>
      <c r="O758" s="6">
        <f>Geom!L758/Data!$B$6</f>
        <v>1.5007200000000003E-3</v>
      </c>
      <c r="P758" s="6">
        <f t="shared" si="47"/>
        <v>7.9051236480000009E-3</v>
      </c>
    </row>
    <row r="759" spans="1:16" x14ac:dyDescent="0.25">
      <c r="A759" s="5">
        <v>30.5</v>
      </c>
      <c r="B759" s="5">
        <v>-5</v>
      </c>
      <c r="C759" s="5">
        <v>0</v>
      </c>
      <c r="D759" s="5">
        <f>(Data!$B$1*Geom!B759/(6*Data!$B$2*Data!$B$4))*(3*(Data!$B$7^2-Geom!A759^2)+(2+Data!$B$3)*(Geom!B759^2-Data!$B$8^2))</f>
        <v>0.110259</v>
      </c>
      <c r="E759" s="5">
        <f>(Data!$B$1/(6*Data!$B$2*Data!$B$4))*(3*Data!$B$3*Geom!A759*Geom!B759^2+Geom!A759^3-3*Data!$B$7^2*Geom!A759+2*Data!$B$7^3+Data!$B$8^2*(4+5*Data!$B$3)*(Data!$B$7-Geom!A759))</f>
        <v>-0.63418169999999996</v>
      </c>
      <c r="F759" s="5">
        <v>0</v>
      </c>
      <c r="G759" s="5">
        <f t="shared" si="44"/>
        <v>30.610258999999999</v>
      </c>
      <c r="H759" s="5">
        <f t="shared" si="45"/>
        <v>-5.6341817000000001</v>
      </c>
      <c r="I759" s="5">
        <f t="shared" si="46"/>
        <v>0</v>
      </c>
      <c r="J759" s="6">
        <f>-Data!$B$1*Geom!A759*Geom!B759/Data!$B$4</f>
        <v>-5.8560000000000008</v>
      </c>
      <c r="K759" s="6">
        <v>0</v>
      </c>
      <c r="L759" s="6">
        <f>Data!$B$1*(Geom!B759^2-Data!$B$8^2)/(2*Data!$B$4)</f>
        <v>2.52</v>
      </c>
      <c r="M759" s="6">
        <f>(1/Data!$B$2)*(Geom!J759-Data!$B$3*Geom!K759)</f>
        <v>-1.4640000000000002E-3</v>
      </c>
      <c r="N759" s="6">
        <f>(1/Data!$B$2)*(Geom!K759-Data!$B$3*Geom!J759)</f>
        <v>4.3920000000000005E-4</v>
      </c>
      <c r="O759" s="6">
        <f>Geom!L759/Data!$B$6</f>
        <v>1.6380000000000001E-3</v>
      </c>
      <c r="P759" s="6">
        <f t="shared" si="47"/>
        <v>6.3504720000000011E-3</v>
      </c>
    </row>
    <row r="760" spans="1:16" x14ac:dyDescent="0.25">
      <c r="A760" s="5">
        <v>30.5</v>
      </c>
      <c r="B760" s="5">
        <v>-4</v>
      </c>
      <c r="C760" s="5">
        <v>0</v>
      </c>
      <c r="D760" s="5">
        <f>(Data!$B$1*Geom!B760/(6*Data!$B$2*Data!$B$4))*(3*(Data!$B$7^2-Geom!A760^2)+(2+Data!$B$3)*(Geom!B760^2-Data!$B$8^2))</f>
        <v>8.8074719999999995E-2</v>
      </c>
      <c r="E760" s="5">
        <f>(Data!$B$1/(6*Data!$B$2*Data!$B$4))*(3*Data!$B$3*Geom!A760*Geom!B760^2+Geom!A760^3-3*Data!$B$7^2*Geom!A760+2*Data!$B$7^3+Data!$B$8^2*(4+5*Data!$B$3)*(Data!$B$7-Geom!A760))</f>
        <v>-0.63378641999999996</v>
      </c>
      <c r="F760" s="5">
        <v>0</v>
      </c>
      <c r="G760" s="5">
        <f t="shared" si="44"/>
        <v>30.588074720000002</v>
      </c>
      <c r="H760" s="5">
        <f t="shared" si="45"/>
        <v>-4.6337864199999999</v>
      </c>
      <c r="I760" s="5">
        <f t="shared" si="46"/>
        <v>0</v>
      </c>
      <c r="J760" s="6">
        <f>-Data!$B$1*Geom!A760*Geom!B760/Data!$B$4</f>
        <v>-4.6848000000000001</v>
      </c>
      <c r="K760" s="6">
        <v>0</v>
      </c>
      <c r="L760" s="6">
        <f>Data!$B$1*(Geom!B760^2-Data!$B$8^2)/(2*Data!$B$4)</f>
        <v>2.6928000000000001</v>
      </c>
      <c r="M760" s="6">
        <f>(1/Data!$B$2)*(Geom!J760-Data!$B$3*Geom!K760)</f>
        <v>-1.1712000000000001E-3</v>
      </c>
      <c r="N760" s="6">
        <f>(1/Data!$B$2)*(Geom!K760-Data!$B$3*Geom!J760)</f>
        <v>3.5136E-4</v>
      </c>
      <c r="O760" s="6">
        <f>Geom!L760/Data!$B$6</f>
        <v>1.7503200000000001E-3</v>
      </c>
      <c r="P760" s="6">
        <f t="shared" si="47"/>
        <v>5.1000497280000003E-3</v>
      </c>
    </row>
    <row r="761" spans="1:16" x14ac:dyDescent="0.25">
      <c r="A761" s="5">
        <v>30.5</v>
      </c>
      <c r="B761" s="5">
        <v>-3</v>
      </c>
      <c r="C761" s="5">
        <v>0</v>
      </c>
      <c r="D761" s="5">
        <f>(Data!$B$1*Geom!B761/(6*Data!$B$2*Data!$B$4))*(3*(Data!$B$7^2-Geom!A761^2)+(2+Data!$B$3)*(Geom!B761^2-Data!$B$8^2))</f>
        <v>6.5978759999999997E-2</v>
      </c>
      <c r="E761" s="5">
        <f>(Data!$B$1/(6*Data!$B$2*Data!$B$4))*(3*Data!$B$3*Geom!A761*Geom!B761^2+Geom!A761^3-3*Data!$B$7^2*Geom!A761+2*Data!$B$7^3+Data!$B$8^2*(4+5*Data!$B$3)*(Data!$B$7-Geom!A761))</f>
        <v>-0.63347897999999991</v>
      </c>
      <c r="F761" s="5">
        <v>0</v>
      </c>
      <c r="G761" s="5">
        <f t="shared" si="44"/>
        <v>30.56597876</v>
      </c>
      <c r="H761" s="5">
        <f t="shared" si="45"/>
        <v>-3.63347898</v>
      </c>
      <c r="I761" s="5">
        <f t="shared" si="46"/>
        <v>0</v>
      </c>
      <c r="J761" s="6">
        <f>-Data!$B$1*Geom!A761*Geom!B761/Data!$B$4</f>
        <v>-3.5136000000000003</v>
      </c>
      <c r="K761" s="6">
        <v>0</v>
      </c>
      <c r="L761" s="6">
        <f>Data!$B$1*(Geom!B761^2-Data!$B$8^2)/(2*Data!$B$4)</f>
        <v>2.8272000000000004</v>
      </c>
      <c r="M761" s="6">
        <f>(1/Data!$B$2)*(Geom!J761-Data!$B$3*Geom!K761)</f>
        <v>-8.784000000000001E-4</v>
      </c>
      <c r="N761" s="6">
        <f>(1/Data!$B$2)*(Geom!K761-Data!$B$3*Geom!J761)</f>
        <v>2.6352000000000005E-4</v>
      </c>
      <c r="O761" s="6">
        <f>Geom!L761/Data!$B$6</f>
        <v>1.8376800000000004E-3</v>
      </c>
      <c r="P761" s="6">
        <f t="shared" si="47"/>
        <v>4.1409175680000012E-3</v>
      </c>
    </row>
    <row r="762" spans="1:16" x14ac:dyDescent="0.25">
      <c r="A762" s="5">
        <v>30.5</v>
      </c>
      <c r="B762" s="5">
        <v>-2</v>
      </c>
      <c r="C762" s="5">
        <v>0</v>
      </c>
      <c r="D762" s="5">
        <f>(Data!$B$1*Geom!B762/(6*Data!$B$2*Data!$B$4))*(3*(Data!$B$7^2-Geom!A762^2)+(2+Data!$B$3)*(Geom!B762^2-Data!$B$8^2))</f>
        <v>4.3949040000000002E-2</v>
      </c>
      <c r="E762" s="5">
        <f>(Data!$B$1/(6*Data!$B$2*Data!$B$4))*(3*Data!$B$3*Geom!A762*Geom!B762^2+Geom!A762^3-3*Data!$B$7^2*Geom!A762+2*Data!$B$7^3+Data!$B$8^2*(4+5*Data!$B$3)*(Data!$B$7-Geom!A762))</f>
        <v>-0.63325937999999993</v>
      </c>
      <c r="F762" s="5">
        <v>0</v>
      </c>
      <c r="G762" s="5">
        <f t="shared" si="44"/>
        <v>30.543949040000001</v>
      </c>
      <c r="H762" s="5">
        <f t="shared" si="45"/>
        <v>-2.6332593800000001</v>
      </c>
      <c r="I762" s="5">
        <f t="shared" si="46"/>
        <v>0</v>
      </c>
      <c r="J762" s="6">
        <f>-Data!$B$1*Geom!A762*Geom!B762/Data!$B$4</f>
        <v>-2.3424</v>
      </c>
      <c r="K762" s="6">
        <v>0</v>
      </c>
      <c r="L762" s="6">
        <f>Data!$B$1*(Geom!B762^2-Data!$B$8^2)/(2*Data!$B$4)</f>
        <v>2.9232</v>
      </c>
      <c r="M762" s="6">
        <f>(1/Data!$B$2)*(Geom!J762-Data!$B$3*Geom!K762)</f>
        <v>-5.8560000000000003E-4</v>
      </c>
      <c r="N762" s="6">
        <f>(1/Data!$B$2)*(Geom!K762-Data!$B$3*Geom!J762)</f>
        <v>1.7568E-4</v>
      </c>
      <c r="O762" s="6">
        <f>Geom!L762/Data!$B$6</f>
        <v>1.9000800000000002E-3</v>
      </c>
      <c r="P762" s="6">
        <f t="shared" si="47"/>
        <v>3.4630116480000002E-3</v>
      </c>
    </row>
    <row r="763" spans="1:16" x14ac:dyDescent="0.25">
      <c r="A763" s="5">
        <v>30.5</v>
      </c>
      <c r="B763" s="5">
        <v>-1</v>
      </c>
      <c r="C763" s="5">
        <v>0</v>
      </c>
      <c r="D763" s="5">
        <f>(Data!$B$1*Geom!B763/(6*Data!$B$2*Data!$B$4))*(3*(Data!$B$7^2-Geom!A763^2)+(2+Data!$B$3)*(Geom!B763^2-Data!$B$8^2))</f>
        <v>2.1963479999999997E-2</v>
      </c>
      <c r="E763" s="5">
        <f>(Data!$B$1/(6*Data!$B$2*Data!$B$4))*(3*Data!$B$3*Geom!A763*Geom!B763^2+Geom!A763^3-3*Data!$B$7^2*Geom!A763+2*Data!$B$7^3+Data!$B$8^2*(4+5*Data!$B$3)*(Data!$B$7-Geom!A763))</f>
        <v>-0.63312762</v>
      </c>
      <c r="F763" s="5">
        <v>0</v>
      </c>
      <c r="G763" s="5">
        <f t="shared" si="44"/>
        <v>30.52196348</v>
      </c>
      <c r="H763" s="5">
        <f t="shared" si="45"/>
        <v>-1.63312762</v>
      </c>
      <c r="I763" s="5">
        <f t="shared" si="46"/>
        <v>0</v>
      </c>
      <c r="J763" s="6">
        <f>-Data!$B$1*Geom!A763*Geom!B763/Data!$B$4</f>
        <v>-1.1712</v>
      </c>
      <c r="K763" s="6">
        <v>0</v>
      </c>
      <c r="L763" s="6">
        <f>Data!$B$1*(Geom!B763^2-Data!$B$8^2)/(2*Data!$B$4)</f>
        <v>2.9808000000000003</v>
      </c>
      <c r="M763" s="6">
        <f>(1/Data!$B$2)*(Geom!J763-Data!$B$3*Geom!K763)</f>
        <v>-2.9280000000000002E-4</v>
      </c>
      <c r="N763" s="6">
        <f>(1/Data!$B$2)*(Geom!K763-Data!$B$3*Geom!J763)</f>
        <v>8.7839999999999999E-5</v>
      </c>
      <c r="O763" s="6">
        <f>Geom!L763/Data!$B$6</f>
        <v>1.9375200000000003E-3</v>
      </c>
      <c r="P763" s="6">
        <f t="shared" si="47"/>
        <v>3.0591434880000009E-3</v>
      </c>
    </row>
    <row r="764" spans="1:16" x14ac:dyDescent="0.25">
      <c r="A764" s="5">
        <v>30.5</v>
      </c>
      <c r="B764" s="5">
        <v>1.07113E-11</v>
      </c>
      <c r="C764" s="5">
        <v>0</v>
      </c>
      <c r="D764" s="5">
        <f>(Data!$B$1*Geom!B764/(6*Data!$B$2*Data!$B$4))*(3*(Data!$B$7^2-Geom!A764^2)+(2+Data!$B$3)*(Geom!B764^2-Data!$B$8^2))</f>
        <v>-2.3521800574000003E-13</v>
      </c>
      <c r="E764" s="5">
        <f>(Data!$B$1/(6*Data!$B$2*Data!$B$4))*(3*Data!$B$3*Geom!A764*Geom!B764^2+Geom!A764^3-3*Data!$B$7^2*Geom!A764+2*Data!$B$7^3+Data!$B$8^2*(4+5*Data!$B$3)*(Data!$B$7-Geom!A764))</f>
        <v>-0.63308369999999992</v>
      </c>
      <c r="F764" s="5">
        <v>0</v>
      </c>
      <c r="G764" s="5">
        <f t="shared" si="44"/>
        <v>30.499999999999766</v>
      </c>
      <c r="H764" s="5">
        <f t="shared" si="45"/>
        <v>-0.6330836999892886</v>
      </c>
      <c r="I764" s="5">
        <f t="shared" si="46"/>
        <v>0</v>
      </c>
      <c r="J764" s="6">
        <f>-Data!$B$1*Geom!A764*Geom!B764/Data!$B$4</f>
        <v>1.2545074560000001E-11</v>
      </c>
      <c r="K764" s="6">
        <v>0</v>
      </c>
      <c r="L764" s="6">
        <f>Data!$B$1*(Geom!B764^2-Data!$B$8^2)/(2*Data!$B$4)</f>
        <v>3</v>
      </c>
      <c r="M764" s="6">
        <f>(1/Data!$B$2)*(Geom!J764-Data!$B$3*Geom!K764)</f>
        <v>3.1362686400000002E-15</v>
      </c>
      <c r="N764" s="6">
        <f>(1/Data!$B$2)*(Geom!K764-Data!$B$3*Geom!J764)</f>
        <v>-9.4088059200000015E-16</v>
      </c>
      <c r="O764" s="6">
        <f>Geom!L764/Data!$B$6</f>
        <v>1.9500000000000001E-3</v>
      </c>
      <c r="P764" s="6">
        <f t="shared" si="47"/>
        <v>2.9250000000000001E-3</v>
      </c>
    </row>
    <row r="765" spans="1:16" x14ac:dyDescent="0.25">
      <c r="A765" s="5">
        <v>30.5</v>
      </c>
      <c r="B765" s="5">
        <v>1</v>
      </c>
      <c r="C765" s="5">
        <v>0</v>
      </c>
      <c r="D765" s="5">
        <f>(Data!$B$1*Geom!B765/(6*Data!$B$2*Data!$B$4))*(3*(Data!$B$7^2-Geom!A765^2)+(2+Data!$B$3)*(Geom!B765^2-Data!$B$8^2))</f>
        <v>-2.1963479999999997E-2</v>
      </c>
      <c r="E765" s="5">
        <f>(Data!$B$1/(6*Data!$B$2*Data!$B$4))*(3*Data!$B$3*Geom!A765*Geom!B765^2+Geom!A765^3-3*Data!$B$7^2*Geom!A765+2*Data!$B$7^3+Data!$B$8^2*(4+5*Data!$B$3)*(Data!$B$7-Geom!A765))</f>
        <v>-0.63312762</v>
      </c>
      <c r="F765" s="5">
        <v>0</v>
      </c>
      <c r="G765" s="5">
        <f t="shared" si="44"/>
        <v>30.47803652</v>
      </c>
      <c r="H765" s="5">
        <f t="shared" si="45"/>
        <v>0.36687238</v>
      </c>
      <c r="I765" s="5">
        <f t="shared" si="46"/>
        <v>0</v>
      </c>
      <c r="J765" s="6">
        <f>-Data!$B$1*Geom!A765*Geom!B765/Data!$B$4</f>
        <v>1.1712</v>
      </c>
      <c r="K765" s="6">
        <v>0</v>
      </c>
      <c r="L765" s="6">
        <f>Data!$B$1*(Geom!B765^2-Data!$B$8^2)/(2*Data!$B$4)</f>
        <v>2.9808000000000003</v>
      </c>
      <c r="M765" s="6">
        <f>(1/Data!$B$2)*(Geom!J765-Data!$B$3*Geom!K765)</f>
        <v>2.9280000000000002E-4</v>
      </c>
      <c r="N765" s="6">
        <f>(1/Data!$B$2)*(Geom!K765-Data!$B$3*Geom!J765)</f>
        <v>-8.7839999999999999E-5</v>
      </c>
      <c r="O765" s="6">
        <f>Geom!L765/Data!$B$6</f>
        <v>1.9375200000000003E-3</v>
      </c>
      <c r="P765" s="6">
        <f t="shared" si="47"/>
        <v>3.0591434880000009E-3</v>
      </c>
    </row>
    <row r="766" spans="1:16" x14ac:dyDescent="0.25">
      <c r="A766" s="5">
        <v>30.5</v>
      </c>
      <c r="B766" s="5">
        <v>2</v>
      </c>
      <c r="C766" s="5">
        <v>0</v>
      </c>
      <c r="D766" s="5">
        <f>(Data!$B$1*Geom!B766/(6*Data!$B$2*Data!$B$4))*(3*(Data!$B$7^2-Geom!A766^2)+(2+Data!$B$3)*(Geom!B766^2-Data!$B$8^2))</f>
        <v>-4.3949040000000002E-2</v>
      </c>
      <c r="E766" s="5">
        <f>(Data!$B$1/(6*Data!$B$2*Data!$B$4))*(3*Data!$B$3*Geom!A766*Geom!B766^2+Geom!A766^3-3*Data!$B$7^2*Geom!A766+2*Data!$B$7^3+Data!$B$8^2*(4+5*Data!$B$3)*(Data!$B$7-Geom!A766))</f>
        <v>-0.63325937999999993</v>
      </c>
      <c r="F766" s="5">
        <v>0</v>
      </c>
      <c r="G766" s="5">
        <f t="shared" si="44"/>
        <v>30.456050959999999</v>
      </c>
      <c r="H766" s="5">
        <f t="shared" si="45"/>
        <v>1.3667406200000001</v>
      </c>
      <c r="I766" s="5">
        <f t="shared" si="46"/>
        <v>0</v>
      </c>
      <c r="J766" s="6">
        <f>-Data!$B$1*Geom!A766*Geom!B766/Data!$B$4</f>
        <v>2.3424</v>
      </c>
      <c r="K766" s="6">
        <v>0</v>
      </c>
      <c r="L766" s="6">
        <f>Data!$B$1*(Geom!B766^2-Data!$B$8^2)/(2*Data!$B$4)</f>
        <v>2.9232</v>
      </c>
      <c r="M766" s="6">
        <f>(1/Data!$B$2)*(Geom!J766-Data!$B$3*Geom!K766)</f>
        <v>5.8560000000000003E-4</v>
      </c>
      <c r="N766" s="6">
        <f>(1/Data!$B$2)*(Geom!K766-Data!$B$3*Geom!J766)</f>
        <v>-1.7568E-4</v>
      </c>
      <c r="O766" s="6">
        <f>Geom!L766/Data!$B$6</f>
        <v>1.9000800000000002E-3</v>
      </c>
      <c r="P766" s="6">
        <f t="shared" si="47"/>
        <v>3.4630116480000002E-3</v>
      </c>
    </row>
    <row r="767" spans="1:16" x14ac:dyDescent="0.25">
      <c r="A767" s="5">
        <v>30.5</v>
      </c>
      <c r="B767" s="5">
        <v>3</v>
      </c>
      <c r="C767" s="5">
        <v>0</v>
      </c>
      <c r="D767" s="5">
        <f>(Data!$B$1*Geom!B767/(6*Data!$B$2*Data!$B$4))*(3*(Data!$B$7^2-Geom!A767^2)+(2+Data!$B$3)*(Geom!B767^2-Data!$B$8^2))</f>
        <v>-6.5978759999999997E-2</v>
      </c>
      <c r="E767" s="5">
        <f>(Data!$B$1/(6*Data!$B$2*Data!$B$4))*(3*Data!$B$3*Geom!A767*Geom!B767^2+Geom!A767^3-3*Data!$B$7^2*Geom!A767+2*Data!$B$7^3+Data!$B$8^2*(4+5*Data!$B$3)*(Data!$B$7-Geom!A767))</f>
        <v>-0.63347897999999991</v>
      </c>
      <c r="F767" s="5">
        <v>0</v>
      </c>
      <c r="G767" s="5">
        <f t="shared" si="44"/>
        <v>30.43402124</v>
      </c>
      <c r="H767" s="5">
        <f t="shared" si="45"/>
        <v>2.36652102</v>
      </c>
      <c r="I767" s="5">
        <f t="shared" si="46"/>
        <v>0</v>
      </c>
      <c r="J767" s="6">
        <f>-Data!$B$1*Geom!A767*Geom!B767/Data!$B$4</f>
        <v>3.5136000000000003</v>
      </c>
      <c r="K767" s="6">
        <v>0</v>
      </c>
      <c r="L767" s="6">
        <f>Data!$B$1*(Geom!B767^2-Data!$B$8^2)/(2*Data!$B$4)</f>
        <v>2.8272000000000004</v>
      </c>
      <c r="M767" s="6">
        <f>(1/Data!$B$2)*(Geom!J767-Data!$B$3*Geom!K767)</f>
        <v>8.784000000000001E-4</v>
      </c>
      <c r="N767" s="6">
        <f>(1/Data!$B$2)*(Geom!K767-Data!$B$3*Geom!J767)</f>
        <v>-2.6352000000000005E-4</v>
      </c>
      <c r="O767" s="6">
        <f>Geom!L767/Data!$B$6</f>
        <v>1.8376800000000004E-3</v>
      </c>
      <c r="P767" s="6">
        <f t="shared" si="47"/>
        <v>4.1409175680000012E-3</v>
      </c>
    </row>
    <row r="768" spans="1:16" x14ac:dyDescent="0.25">
      <c r="A768" s="5">
        <v>30.5</v>
      </c>
      <c r="B768" s="5">
        <v>4</v>
      </c>
      <c r="C768" s="5">
        <v>0</v>
      </c>
      <c r="D768" s="5">
        <f>(Data!$B$1*Geom!B768/(6*Data!$B$2*Data!$B$4))*(3*(Data!$B$7^2-Geom!A768^2)+(2+Data!$B$3)*(Geom!B768^2-Data!$B$8^2))</f>
        <v>-8.8074719999999995E-2</v>
      </c>
      <c r="E768" s="5">
        <f>(Data!$B$1/(6*Data!$B$2*Data!$B$4))*(3*Data!$B$3*Geom!A768*Geom!B768^2+Geom!A768^3-3*Data!$B$7^2*Geom!A768+2*Data!$B$7^3+Data!$B$8^2*(4+5*Data!$B$3)*(Data!$B$7-Geom!A768))</f>
        <v>-0.63378641999999996</v>
      </c>
      <c r="F768" s="5">
        <v>0</v>
      </c>
      <c r="G768" s="5">
        <f t="shared" si="44"/>
        <v>30.411925279999998</v>
      </c>
      <c r="H768" s="5">
        <f t="shared" si="45"/>
        <v>3.3662135800000001</v>
      </c>
      <c r="I768" s="5">
        <f t="shared" si="46"/>
        <v>0</v>
      </c>
      <c r="J768" s="6">
        <f>-Data!$B$1*Geom!A768*Geom!B768/Data!$B$4</f>
        <v>4.6848000000000001</v>
      </c>
      <c r="K768" s="6">
        <v>0</v>
      </c>
      <c r="L768" s="6">
        <f>Data!$B$1*(Geom!B768^2-Data!$B$8^2)/(2*Data!$B$4)</f>
        <v>2.6928000000000001</v>
      </c>
      <c r="M768" s="6">
        <f>(1/Data!$B$2)*(Geom!J768-Data!$B$3*Geom!K768)</f>
        <v>1.1712000000000001E-3</v>
      </c>
      <c r="N768" s="6">
        <f>(1/Data!$B$2)*(Geom!K768-Data!$B$3*Geom!J768)</f>
        <v>-3.5136E-4</v>
      </c>
      <c r="O768" s="6">
        <f>Geom!L768/Data!$B$6</f>
        <v>1.7503200000000001E-3</v>
      </c>
      <c r="P768" s="6">
        <f t="shared" si="47"/>
        <v>5.1000497280000003E-3</v>
      </c>
    </row>
    <row r="769" spans="1:16" x14ac:dyDescent="0.25">
      <c r="A769" s="5">
        <v>30.5</v>
      </c>
      <c r="B769" s="5">
        <v>5</v>
      </c>
      <c r="C769" s="5">
        <v>0</v>
      </c>
      <c r="D769" s="5">
        <f>(Data!$B$1*Geom!B769/(6*Data!$B$2*Data!$B$4))*(3*(Data!$B$7^2-Geom!A769^2)+(2+Data!$B$3)*(Geom!B769^2-Data!$B$8^2))</f>
        <v>-0.110259</v>
      </c>
      <c r="E769" s="5">
        <f>(Data!$B$1/(6*Data!$B$2*Data!$B$4))*(3*Data!$B$3*Geom!A769*Geom!B769^2+Geom!A769^3-3*Data!$B$7^2*Geom!A769+2*Data!$B$7^3+Data!$B$8^2*(4+5*Data!$B$3)*(Data!$B$7-Geom!A769))</f>
        <v>-0.63418169999999996</v>
      </c>
      <c r="F769" s="5">
        <v>0</v>
      </c>
      <c r="G769" s="5">
        <f t="shared" si="44"/>
        <v>30.389741000000001</v>
      </c>
      <c r="H769" s="5">
        <f t="shared" si="45"/>
        <v>4.3658182999999999</v>
      </c>
      <c r="I769" s="5">
        <f t="shared" si="46"/>
        <v>0</v>
      </c>
      <c r="J769" s="6">
        <f>-Data!$B$1*Geom!A769*Geom!B769/Data!$B$4</f>
        <v>5.8560000000000008</v>
      </c>
      <c r="K769" s="6">
        <v>0</v>
      </c>
      <c r="L769" s="6">
        <f>Data!$B$1*(Geom!B769^2-Data!$B$8^2)/(2*Data!$B$4)</f>
        <v>2.52</v>
      </c>
      <c r="M769" s="6">
        <f>(1/Data!$B$2)*(Geom!J769-Data!$B$3*Geom!K769)</f>
        <v>1.4640000000000002E-3</v>
      </c>
      <c r="N769" s="6">
        <f>(1/Data!$B$2)*(Geom!K769-Data!$B$3*Geom!J769)</f>
        <v>-4.3920000000000005E-4</v>
      </c>
      <c r="O769" s="6">
        <f>Geom!L769/Data!$B$6</f>
        <v>1.6380000000000001E-3</v>
      </c>
      <c r="P769" s="6">
        <f t="shared" si="47"/>
        <v>6.3504720000000011E-3</v>
      </c>
    </row>
    <row r="770" spans="1:16" x14ac:dyDescent="0.25">
      <c r="A770" s="5">
        <v>30.5</v>
      </c>
      <c r="B770" s="5">
        <v>6</v>
      </c>
      <c r="C770" s="5">
        <v>0</v>
      </c>
      <c r="D770" s="5">
        <f>(Data!$B$1*Geom!B770/(6*Data!$B$2*Data!$B$4))*(3*(Data!$B$7^2-Geom!A770^2)+(2+Data!$B$3)*(Geom!B770^2-Data!$B$8^2))</f>
        <v>-0.13255367999999998</v>
      </c>
      <c r="E770" s="5">
        <f>(Data!$B$1/(6*Data!$B$2*Data!$B$4))*(3*Data!$B$3*Geom!A770*Geom!B770^2+Geom!A770^3-3*Data!$B$7^2*Geom!A770+2*Data!$B$7^3+Data!$B$8^2*(4+5*Data!$B$3)*(Data!$B$7-Geom!A770))</f>
        <v>-0.63466482000000002</v>
      </c>
      <c r="F770" s="5">
        <v>0</v>
      </c>
      <c r="G770" s="5">
        <f t="shared" si="44"/>
        <v>30.367446319999999</v>
      </c>
      <c r="H770" s="5">
        <f t="shared" si="45"/>
        <v>5.3653351799999998</v>
      </c>
      <c r="I770" s="5">
        <f t="shared" si="46"/>
        <v>0</v>
      </c>
      <c r="J770" s="6">
        <f>-Data!$B$1*Geom!A770*Geom!B770/Data!$B$4</f>
        <v>7.0272000000000006</v>
      </c>
      <c r="K770" s="6">
        <v>0</v>
      </c>
      <c r="L770" s="6">
        <f>Data!$B$1*(Geom!B770^2-Data!$B$8^2)/(2*Data!$B$4)</f>
        <v>2.3088000000000002</v>
      </c>
      <c r="M770" s="6">
        <f>(1/Data!$B$2)*(Geom!J770-Data!$B$3*Geom!K770)</f>
        <v>1.7568000000000002E-3</v>
      </c>
      <c r="N770" s="6">
        <f>(1/Data!$B$2)*(Geom!K770-Data!$B$3*Geom!J770)</f>
        <v>-5.270400000000001E-4</v>
      </c>
      <c r="O770" s="6">
        <f>Geom!L770/Data!$B$6</f>
        <v>1.5007200000000003E-3</v>
      </c>
      <c r="P770" s="6">
        <f t="shared" si="47"/>
        <v>7.9051236480000009E-3</v>
      </c>
    </row>
    <row r="771" spans="1:16" x14ac:dyDescent="0.25">
      <c r="A771" s="5">
        <v>30.5</v>
      </c>
      <c r="B771" s="5">
        <v>7</v>
      </c>
      <c r="C771" s="5">
        <v>0</v>
      </c>
      <c r="D771" s="5">
        <f>(Data!$B$1*Geom!B771/(6*Data!$B$2*Data!$B$4))*(3*(Data!$B$7^2-Geom!A771^2)+(2+Data!$B$3)*(Geom!B771^2-Data!$B$8^2))</f>
        <v>-0.15498084000000001</v>
      </c>
      <c r="E771" s="5">
        <f>(Data!$B$1/(6*Data!$B$2*Data!$B$4))*(3*Data!$B$3*Geom!A771*Geom!B771^2+Geom!A771^3-3*Data!$B$7^2*Geom!A771+2*Data!$B$7^3+Data!$B$8^2*(4+5*Data!$B$3)*(Data!$B$7-Geom!A771))</f>
        <v>-0.63523577999999992</v>
      </c>
      <c r="F771" s="5">
        <v>0</v>
      </c>
      <c r="G771" s="5">
        <f t="shared" ref="G771:G834" si="48">A771+D771</f>
        <v>30.34501916</v>
      </c>
      <c r="H771" s="5">
        <f t="shared" ref="H771:H834" si="49">B771+E771</f>
        <v>6.3647642199999996</v>
      </c>
      <c r="I771" s="5">
        <f t="shared" ref="I771:I834" si="50">C771+F771</f>
        <v>0</v>
      </c>
      <c r="J771" s="6">
        <f>-Data!$B$1*Geom!A771*Geom!B771/Data!$B$4</f>
        <v>8.1984000000000012</v>
      </c>
      <c r="K771" s="6">
        <v>0</v>
      </c>
      <c r="L771" s="6">
        <f>Data!$B$1*(Geom!B771^2-Data!$B$8^2)/(2*Data!$B$4)</f>
        <v>2.0592000000000001</v>
      </c>
      <c r="M771" s="6">
        <f>(1/Data!$B$2)*(Geom!J771-Data!$B$3*Geom!K771)</f>
        <v>2.0496000000000004E-3</v>
      </c>
      <c r="N771" s="6">
        <f>(1/Data!$B$2)*(Geom!K771-Data!$B$3*Geom!J771)</f>
        <v>-6.1488000000000016E-4</v>
      </c>
      <c r="O771" s="6">
        <f>Geom!L771/Data!$B$6</f>
        <v>1.3384800000000002E-3</v>
      </c>
      <c r="P771" s="6">
        <f t="shared" ref="P771:P834" si="51">0.5*(J771*M771+K771*N771+L771*O771)</f>
        <v>9.7798193280000043E-3</v>
      </c>
    </row>
    <row r="772" spans="1:16" x14ac:dyDescent="0.25">
      <c r="A772" s="5">
        <v>30.5</v>
      </c>
      <c r="B772" s="5">
        <v>8</v>
      </c>
      <c r="C772" s="5">
        <v>0</v>
      </c>
      <c r="D772" s="5">
        <f>(Data!$B$1*Geom!B772/(6*Data!$B$2*Data!$B$4))*(3*(Data!$B$7^2-Geom!A772^2)+(2+Data!$B$3)*(Geom!B772^2-Data!$B$8^2))</f>
        <v>-0.17756256000000001</v>
      </c>
      <c r="E772" s="5">
        <f>(Data!$B$1/(6*Data!$B$2*Data!$B$4))*(3*Data!$B$3*Geom!A772*Geom!B772^2+Geom!A772^3-3*Data!$B$7^2*Geom!A772+2*Data!$B$7^3+Data!$B$8^2*(4+5*Data!$B$3)*(Data!$B$7-Geom!A772))</f>
        <v>-0.63589457999999999</v>
      </c>
      <c r="F772" s="5">
        <v>0</v>
      </c>
      <c r="G772" s="5">
        <f t="shared" si="48"/>
        <v>30.322437440000002</v>
      </c>
      <c r="H772" s="5">
        <f t="shared" si="49"/>
        <v>7.3641054199999996</v>
      </c>
      <c r="I772" s="5">
        <f t="shared" si="50"/>
        <v>0</v>
      </c>
      <c r="J772" s="6">
        <f>-Data!$B$1*Geom!A772*Geom!B772/Data!$B$4</f>
        <v>9.3696000000000002</v>
      </c>
      <c r="K772" s="6">
        <v>0</v>
      </c>
      <c r="L772" s="6">
        <f>Data!$B$1*(Geom!B772^2-Data!$B$8^2)/(2*Data!$B$4)</f>
        <v>1.7712000000000001</v>
      </c>
      <c r="M772" s="6">
        <f>(1/Data!$B$2)*(Geom!J772-Data!$B$3*Geom!K772)</f>
        <v>2.3424000000000001E-3</v>
      </c>
      <c r="N772" s="6">
        <f>(1/Data!$B$2)*(Geom!K772-Data!$B$3*Geom!J772)</f>
        <v>-7.0271999999999999E-4</v>
      </c>
      <c r="O772" s="6">
        <f>Geom!L772/Data!$B$6</f>
        <v>1.1512800000000002E-3</v>
      </c>
      <c r="P772" s="6">
        <f t="shared" si="51"/>
        <v>1.1993249088000001E-2</v>
      </c>
    </row>
    <row r="773" spans="1:16" x14ac:dyDescent="0.25">
      <c r="A773" s="5">
        <v>30.5</v>
      </c>
      <c r="B773" s="5">
        <v>9</v>
      </c>
      <c r="C773" s="5">
        <v>0</v>
      </c>
      <c r="D773" s="5">
        <f>(Data!$B$1*Geom!B773/(6*Data!$B$2*Data!$B$4))*(3*(Data!$B$7^2-Geom!A773^2)+(2+Data!$B$3)*(Geom!B773^2-Data!$B$8^2))</f>
        <v>-0.20032091999999999</v>
      </c>
      <c r="E773" s="5">
        <f>(Data!$B$1/(6*Data!$B$2*Data!$B$4))*(3*Data!$B$3*Geom!A773*Geom!B773^2+Geom!A773^3-3*Data!$B$7^2*Geom!A773+2*Data!$B$7^3+Data!$B$8^2*(4+5*Data!$B$3)*(Data!$B$7-Geom!A773))</f>
        <v>-0.63664122000000001</v>
      </c>
      <c r="F773" s="5">
        <v>0</v>
      </c>
      <c r="G773" s="5">
        <f t="shared" si="48"/>
        <v>30.299679080000001</v>
      </c>
      <c r="H773" s="5">
        <f t="shared" si="49"/>
        <v>8.3633587800000004</v>
      </c>
      <c r="I773" s="5">
        <f t="shared" si="50"/>
        <v>0</v>
      </c>
      <c r="J773" s="6">
        <f>-Data!$B$1*Geom!A773*Geom!B773/Data!$B$4</f>
        <v>10.540800000000001</v>
      </c>
      <c r="K773" s="6">
        <v>0</v>
      </c>
      <c r="L773" s="6">
        <f>Data!$B$1*(Geom!B773^2-Data!$B$8^2)/(2*Data!$B$4)</f>
        <v>1.4448000000000001</v>
      </c>
      <c r="M773" s="6">
        <f>(1/Data!$B$2)*(Geom!J773-Data!$B$3*Geom!K773)</f>
        <v>2.6352000000000003E-3</v>
      </c>
      <c r="N773" s="6">
        <f>(1/Data!$B$2)*(Geom!K773-Data!$B$3*Geom!J773)</f>
        <v>-7.9056000000000005E-4</v>
      </c>
      <c r="O773" s="6">
        <f>Geom!L773/Data!$B$6</f>
        <v>9.391200000000001E-4</v>
      </c>
      <c r="P773" s="6">
        <f t="shared" si="51"/>
        <v>1.4566978368000002E-2</v>
      </c>
    </row>
    <row r="774" spans="1:16" x14ac:dyDescent="0.25">
      <c r="A774" s="5">
        <v>30.5</v>
      </c>
      <c r="B774" s="5">
        <v>10</v>
      </c>
      <c r="C774" s="5">
        <v>0</v>
      </c>
      <c r="D774" s="5">
        <f>(Data!$B$1*Geom!B774/(6*Data!$B$2*Data!$B$4))*(3*(Data!$B$7^2-Geom!A774^2)+(2+Data!$B$3)*(Geom!B774^2-Data!$B$8^2))</f>
        <v>-0.22327799999999998</v>
      </c>
      <c r="E774" s="5">
        <f>(Data!$B$1/(6*Data!$B$2*Data!$B$4))*(3*Data!$B$3*Geom!A774*Geom!B774^2+Geom!A774^3-3*Data!$B$7^2*Geom!A774+2*Data!$B$7^3+Data!$B$8^2*(4+5*Data!$B$3)*(Data!$B$7-Geom!A774))</f>
        <v>-0.63747569999999998</v>
      </c>
      <c r="F774" s="5">
        <v>0</v>
      </c>
      <c r="G774" s="5">
        <f t="shared" si="48"/>
        <v>30.276721999999999</v>
      </c>
      <c r="H774" s="5">
        <f t="shared" si="49"/>
        <v>9.3625243000000005</v>
      </c>
      <c r="I774" s="5">
        <f t="shared" si="50"/>
        <v>0</v>
      </c>
      <c r="J774" s="6">
        <f>-Data!$B$1*Geom!A774*Geom!B774/Data!$B$4</f>
        <v>11.712000000000002</v>
      </c>
      <c r="K774" s="6">
        <v>0</v>
      </c>
      <c r="L774" s="6">
        <f>Data!$B$1*(Geom!B774^2-Data!$B$8^2)/(2*Data!$B$4)</f>
        <v>1.08</v>
      </c>
      <c r="M774" s="6">
        <f>(1/Data!$B$2)*(Geom!J774-Data!$B$3*Geom!K774)</f>
        <v>2.9280000000000005E-3</v>
      </c>
      <c r="N774" s="6">
        <f>(1/Data!$B$2)*(Geom!K774-Data!$B$3*Geom!J774)</f>
        <v>-8.784000000000001E-4</v>
      </c>
      <c r="O774" s="6">
        <f>Geom!L774/Data!$B$6</f>
        <v>7.0200000000000015E-4</v>
      </c>
      <c r="P774" s="6">
        <f t="shared" si="51"/>
        <v>1.7525448000000006E-2</v>
      </c>
    </row>
    <row r="775" spans="1:16" x14ac:dyDescent="0.25">
      <c r="A775" s="5">
        <v>30.5</v>
      </c>
      <c r="B775" s="5">
        <v>11</v>
      </c>
      <c r="C775" s="5">
        <v>0</v>
      </c>
      <c r="D775" s="5">
        <f>(Data!$B$1*Geom!B775/(6*Data!$B$2*Data!$B$4))*(3*(Data!$B$7^2-Geom!A775^2)+(2+Data!$B$3)*(Geom!B775^2-Data!$B$8^2))</f>
        <v>-0.24645587999999999</v>
      </c>
      <c r="E775" s="5">
        <f>(Data!$B$1/(6*Data!$B$2*Data!$B$4))*(3*Data!$B$3*Geom!A775*Geom!B775^2+Geom!A775^3-3*Data!$B$7^2*Geom!A775+2*Data!$B$7^3+Data!$B$8^2*(4+5*Data!$B$3)*(Data!$B$7-Geom!A775))</f>
        <v>-0.63839802000000001</v>
      </c>
      <c r="F775" s="5">
        <v>0</v>
      </c>
      <c r="G775" s="5">
        <f t="shared" si="48"/>
        <v>30.253544120000001</v>
      </c>
      <c r="H775" s="5">
        <f t="shared" si="49"/>
        <v>10.36160198</v>
      </c>
      <c r="I775" s="5">
        <f t="shared" si="50"/>
        <v>0</v>
      </c>
      <c r="J775" s="6">
        <f>-Data!$B$1*Geom!A775*Geom!B775/Data!$B$4</f>
        <v>12.8832</v>
      </c>
      <c r="K775" s="6">
        <v>0</v>
      </c>
      <c r="L775" s="6">
        <f>Data!$B$1*(Geom!B775^2-Data!$B$8^2)/(2*Data!$B$4)</f>
        <v>0.67680000000000007</v>
      </c>
      <c r="M775" s="6">
        <f>(1/Data!$B$2)*(Geom!J775-Data!$B$3*Geom!K775)</f>
        <v>3.2208000000000002E-3</v>
      </c>
      <c r="N775" s="6">
        <f>(1/Data!$B$2)*(Geom!K775-Data!$B$3*Geom!J775)</f>
        <v>-9.6624000000000005E-4</v>
      </c>
      <c r="O775" s="6">
        <f>Geom!L775/Data!$B$6</f>
        <v>4.3992000000000006E-4</v>
      </c>
      <c r="P775" s="6">
        <f t="shared" si="51"/>
        <v>2.0895974208E-2</v>
      </c>
    </row>
    <row r="776" spans="1:16" x14ac:dyDescent="0.25">
      <c r="A776" s="5">
        <v>30.5</v>
      </c>
      <c r="B776" s="5">
        <v>12</v>
      </c>
      <c r="C776" s="5">
        <v>0</v>
      </c>
      <c r="D776" s="5">
        <f>(Data!$B$1*Geom!B776/(6*Data!$B$2*Data!$B$4))*(3*(Data!$B$7^2-Geom!A776^2)+(2+Data!$B$3)*(Geom!B776^2-Data!$B$8^2))</f>
        <v>-0.26987664</v>
      </c>
      <c r="E776" s="5">
        <f>(Data!$B$1/(6*Data!$B$2*Data!$B$4))*(3*Data!$B$3*Geom!A776*Geom!B776^2+Geom!A776^3-3*Data!$B$7^2*Geom!A776+2*Data!$B$7^3+Data!$B$8^2*(4+5*Data!$B$3)*(Data!$B$7-Geom!A776))</f>
        <v>-0.63940817999999999</v>
      </c>
      <c r="F776" s="5">
        <v>0</v>
      </c>
      <c r="G776" s="5">
        <f t="shared" si="48"/>
        <v>30.23012336</v>
      </c>
      <c r="H776" s="5">
        <f t="shared" si="49"/>
        <v>11.36059182</v>
      </c>
      <c r="I776" s="5">
        <f t="shared" si="50"/>
        <v>0</v>
      </c>
      <c r="J776" s="6">
        <f>-Data!$B$1*Geom!A776*Geom!B776/Data!$B$4</f>
        <v>14.054400000000001</v>
      </c>
      <c r="K776" s="6">
        <v>0</v>
      </c>
      <c r="L776" s="6">
        <f>Data!$B$1*(Geom!B776^2-Data!$B$8^2)/(2*Data!$B$4)</f>
        <v>0.23520000000000002</v>
      </c>
      <c r="M776" s="6">
        <f>(1/Data!$B$2)*(Geom!J776-Data!$B$3*Geom!K776)</f>
        <v>3.5136000000000004E-3</v>
      </c>
      <c r="N776" s="6">
        <f>(1/Data!$B$2)*(Geom!K776-Data!$B$3*Geom!J776)</f>
        <v>-1.0540800000000002E-3</v>
      </c>
      <c r="O776" s="6">
        <f>Geom!L776/Data!$B$6</f>
        <v>1.5288000000000001E-4</v>
      </c>
      <c r="P776" s="6">
        <f t="shared" si="51"/>
        <v>2.4708748608000004E-2</v>
      </c>
    </row>
    <row r="777" spans="1:16" x14ac:dyDescent="0.25">
      <c r="A777" s="5">
        <v>31.5</v>
      </c>
      <c r="B777" s="5">
        <v>-12</v>
      </c>
      <c r="C777" s="5">
        <v>0</v>
      </c>
      <c r="D777" s="5">
        <f>(Data!$B$1*Geom!B777/(6*Data!$B$2*Data!$B$4))*(3*(Data!$B$7^2-Geom!A777^2)+(2+Data!$B$3)*(Geom!B777^2-Data!$B$8^2))</f>
        <v>0.26630544</v>
      </c>
      <c r="E777" s="5">
        <f>(Data!$B$1/(6*Data!$B$2*Data!$B$4))*(3*Data!$B$3*Geom!A777*Geom!B777^2+Geom!A777^3-3*Data!$B$7^2*Geom!A777+2*Data!$B$7^3+Data!$B$8^2*(4+5*Data!$B$3)*(Data!$B$7-Geom!A777))</f>
        <v>-0.61585374000000004</v>
      </c>
      <c r="F777" s="5">
        <v>0</v>
      </c>
      <c r="G777" s="5">
        <f t="shared" si="48"/>
        <v>31.76630544</v>
      </c>
      <c r="H777" s="5">
        <f t="shared" si="49"/>
        <v>-12.61585374</v>
      </c>
      <c r="I777" s="5">
        <f t="shared" si="50"/>
        <v>0</v>
      </c>
      <c r="J777" s="6">
        <f>-Data!$B$1*Geom!A777*Geom!B777/Data!$B$4</f>
        <v>-14.5152</v>
      </c>
      <c r="K777" s="6">
        <v>0</v>
      </c>
      <c r="L777" s="6">
        <f>Data!$B$1*(Geom!B777^2-Data!$B$8^2)/(2*Data!$B$4)</f>
        <v>0.23520000000000002</v>
      </c>
      <c r="M777" s="6">
        <f>(1/Data!$B$2)*(Geom!J777-Data!$B$3*Geom!K777)</f>
        <v>-3.6288000000000002E-3</v>
      </c>
      <c r="N777" s="6">
        <f>(1/Data!$B$2)*(Geom!K777-Data!$B$3*Geom!J777)</f>
        <v>1.0886400000000001E-3</v>
      </c>
      <c r="O777" s="6">
        <f>Geom!L777/Data!$B$6</f>
        <v>1.5288000000000001E-4</v>
      </c>
      <c r="P777" s="6">
        <f t="shared" si="51"/>
        <v>2.6354357568E-2</v>
      </c>
    </row>
    <row r="778" spans="1:16" x14ac:dyDescent="0.25">
      <c r="A778" s="5">
        <v>31.5</v>
      </c>
      <c r="B778" s="5">
        <v>-11</v>
      </c>
      <c r="C778" s="5">
        <v>0</v>
      </c>
      <c r="D778" s="5">
        <f>(Data!$B$1*Geom!B778/(6*Data!$B$2*Data!$B$4))*(3*(Data!$B$7^2-Geom!A778^2)+(2+Data!$B$3)*(Geom!B778^2-Data!$B$8^2))</f>
        <v>0.24318228</v>
      </c>
      <c r="E778" s="5">
        <f>(Data!$B$1/(6*Data!$B$2*Data!$B$4))*(3*Data!$B$3*Geom!A778*Geom!B778^2+Geom!A778^3-3*Data!$B$7^2*Geom!A778+2*Data!$B$7^3+Data!$B$8^2*(4+5*Data!$B$3)*(Data!$B$7-Geom!A778))</f>
        <v>-0.61481045999999995</v>
      </c>
      <c r="F778" s="5">
        <v>0</v>
      </c>
      <c r="G778" s="5">
        <f t="shared" si="48"/>
        <v>31.743182279999999</v>
      </c>
      <c r="H778" s="5">
        <f t="shared" si="49"/>
        <v>-11.614810459999999</v>
      </c>
      <c r="I778" s="5">
        <f t="shared" si="50"/>
        <v>0</v>
      </c>
      <c r="J778" s="6">
        <f>-Data!$B$1*Geom!A778*Geom!B778/Data!$B$4</f>
        <v>-13.3056</v>
      </c>
      <c r="K778" s="6">
        <v>0</v>
      </c>
      <c r="L778" s="6">
        <f>Data!$B$1*(Geom!B778^2-Data!$B$8^2)/(2*Data!$B$4)</f>
        <v>0.67680000000000007</v>
      </c>
      <c r="M778" s="6">
        <f>(1/Data!$B$2)*(Geom!J778-Data!$B$3*Geom!K778)</f>
        <v>-3.3264000000000002E-3</v>
      </c>
      <c r="N778" s="6">
        <f>(1/Data!$B$2)*(Geom!K778-Data!$B$3*Geom!J778)</f>
        <v>9.9792000000000001E-4</v>
      </c>
      <c r="O778" s="6">
        <f>Geom!L778/Data!$B$6</f>
        <v>4.3992000000000006E-4</v>
      </c>
      <c r="P778" s="6">
        <f t="shared" si="51"/>
        <v>2.2278742848000001E-2</v>
      </c>
    </row>
    <row r="779" spans="1:16" x14ac:dyDescent="0.25">
      <c r="A779" s="5">
        <v>31.5</v>
      </c>
      <c r="B779" s="5">
        <v>-10</v>
      </c>
      <c r="C779" s="5">
        <v>0</v>
      </c>
      <c r="D779" s="5">
        <f>(Data!$B$1*Geom!B779/(6*Data!$B$2*Data!$B$4))*(3*(Data!$B$7^2-Geom!A779^2)+(2+Data!$B$3)*(Geom!B779^2-Data!$B$8^2))</f>
        <v>0.220302</v>
      </c>
      <c r="E779" s="5">
        <f>(Data!$B$1/(6*Data!$B$2*Data!$B$4))*(3*Data!$B$3*Geom!A779*Geom!B779^2+Geom!A779^3-3*Data!$B$7^2*Geom!A779+2*Data!$B$7^3+Data!$B$8^2*(4+5*Data!$B$3)*(Data!$B$7-Geom!A779))</f>
        <v>-0.61385789999999996</v>
      </c>
      <c r="F779" s="5">
        <v>0</v>
      </c>
      <c r="G779" s="5">
        <f t="shared" si="48"/>
        <v>31.720302</v>
      </c>
      <c r="H779" s="5">
        <f t="shared" si="49"/>
        <v>-10.613857899999999</v>
      </c>
      <c r="I779" s="5">
        <f t="shared" si="50"/>
        <v>0</v>
      </c>
      <c r="J779" s="6">
        <f>-Data!$B$1*Geom!A779*Geom!B779/Data!$B$4</f>
        <v>-12.096</v>
      </c>
      <c r="K779" s="6">
        <v>0</v>
      </c>
      <c r="L779" s="6">
        <f>Data!$B$1*(Geom!B779^2-Data!$B$8^2)/(2*Data!$B$4)</f>
        <v>1.08</v>
      </c>
      <c r="M779" s="6">
        <f>(1/Data!$B$2)*(Geom!J779-Data!$B$3*Geom!K779)</f>
        <v>-3.0240000000000002E-3</v>
      </c>
      <c r="N779" s="6">
        <f>(1/Data!$B$2)*(Geom!K779-Data!$B$3*Geom!J779)</f>
        <v>9.0720000000000004E-4</v>
      </c>
      <c r="O779" s="6">
        <f>Geom!L779/Data!$B$6</f>
        <v>7.0200000000000015E-4</v>
      </c>
      <c r="P779" s="6">
        <f t="shared" si="51"/>
        <v>1.8668232000000003E-2</v>
      </c>
    </row>
    <row r="780" spans="1:16" x14ac:dyDescent="0.25">
      <c r="A780" s="5">
        <v>31.5</v>
      </c>
      <c r="B780" s="5">
        <v>-9</v>
      </c>
      <c r="C780" s="5">
        <v>0</v>
      </c>
      <c r="D780" s="5">
        <f>(Data!$B$1*Geom!B780/(6*Data!$B$2*Data!$B$4))*(3*(Data!$B$7^2-Geom!A780^2)+(2+Data!$B$3)*(Geom!B780^2-Data!$B$8^2))</f>
        <v>0.19764251999999999</v>
      </c>
      <c r="E780" s="5">
        <f>(Data!$B$1/(6*Data!$B$2*Data!$B$4))*(3*Data!$B$3*Geom!A780*Geom!B780^2+Geom!A780^3-3*Data!$B$7^2*Geom!A780+2*Data!$B$7^3+Data!$B$8^2*(4+5*Data!$B$3)*(Data!$B$7-Geom!A780))</f>
        <v>-0.61299605999999995</v>
      </c>
      <c r="F780" s="5">
        <v>0</v>
      </c>
      <c r="G780" s="5">
        <f t="shared" si="48"/>
        <v>31.697642519999999</v>
      </c>
      <c r="H780" s="5">
        <f t="shared" si="49"/>
        <v>-9.6129960600000004</v>
      </c>
      <c r="I780" s="5">
        <f t="shared" si="50"/>
        <v>0</v>
      </c>
      <c r="J780" s="6">
        <f>-Data!$B$1*Geom!A780*Geom!B780/Data!$B$4</f>
        <v>-10.8864</v>
      </c>
      <c r="K780" s="6">
        <v>0</v>
      </c>
      <c r="L780" s="6">
        <f>Data!$B$1*(Geom!B780^2-Data!$B$8^2)/(2*Data!$B$4)</f>
        <v>1.4448000000000001</v>
      </c>
      <c r="M780" s="6">
        <f>(1/Data!$B$2)*(Geom!J780-Data!$B$3*Geom!K780)</f>
        <v>-2.7216000000000002E-3</v>
      </c>
      <c r="N780" s="6">
        <f>(1/Data!$B$2)*(Geom!K780-Data!$B$3*Geom!J780)</f>
        <v>8.1647999999999996E-4</v>
      </c>
      <c r="O780" s="6">
        <f>Geom!L780/Data!$B$6</f>
        <v>9.391200000000001E-4</v>
      </c>
      <c r="P780" s="6">
        <f t="shared" si="51"/>
        <v>1.5492633408000001E-2</v>
      </c>
    </row>
    <row r="781" spans="1:16" x14ac:dyDescent="0.25">
      <c r="A781" s="5">
        <v>31.5</v>
      </c>
      <c r="B781" s="5">
        <v>-8</v>
      </c>
      <c r="C781" s="5">
        <v>0</v>
      </c>
      <c r="D781" s="5">
        <f>(Data!$B$1*Geom!B781/(6*Data!$B$2*Data!$B$4))*(3*(Data!$B$7^2-Geom!A781^2)+(2+Data!$B$3)*(Geom!B781^2-Data!$B$8^2))</f>
        <v>0.17518175999999999</v>
      </c>
      <c r="E781" s="5">
        <f>(Data!$B$1/(6*Data!$B$2*Data!$B$4))*(3*Data!$B$3*Geom!A781*Geom!B781^2+Geom!A781^3-3*Data!$B$7^2*Geom!A781+2*Data!$B$7^3+Data!$B$8^2*(4+5*Data!$B$3)*(Data!$B$7-Geom!A781))</f>
        <v>-0.61222494000000005</v>
      </c>
      <c r="F781" s="5">
        <v>0</v>
      </c>
      <c r="G781" s="5">
        <f t="shared" si="48"/>
        <v>31.675181760000001</v>
      </c>
      <c r="H781" s="5">
        <f t="shared" si="49"/>
        <v>-8.6122249400000008</v>
      </c>
      <c r="I781" s="5">
        <f t="shared" si="50"/>
        <v>0</v>
      </c>
      <c r="J781" s="6">
        <f>-Data!$B$1*Geom!A781*Geom!B781/Data!$B$4</f>
        <v>-9.6768000000000001</v>
      </c>
      <c r="K781" s="6">
        <v>0</v>
      </c>
      <c r="L781" s="6">
        <f>Data!$B$1*(Geom!B781^2-Data!$B$8^2)/(2*Data!$B$4)</f>
        <v>1.7712000000000001</v>
      </c>
      <c r="M781" s="6">
        <f>(1/Data!$B$2)*(Geom!J781-Data!$B$3*Geom!K781)</f>
        <v>-2.4192000000000003E-3</v>
      </c>
      <c r="N781" s="6">
        <f>(1/Data!$B$2)*(Geom!K781-Data!$B$3*Geom!J781)</f>
        <v>7.2575999999999999E-4</v>
      </c>
      <c r="O781" s="6">
        <f>Geom!L781/Data!$B$6</f>
        <v>1.1512800000000002E-3</v>
      </c>
      <c r="P781" s="6">
        <f t="shared" si="51"/>
        <v>1.2724630848000002E-2</v>
      </c>
    </row>
    <row r="782" spans="1:16" x14ac:dyDescent="0.25">
      <c r="A782" s="5">
        <v>31.5</v>
      </c>
      <c r="B782" s="5">
        <v>-7</v>
      </c>
      <c r="C782" s="5">
        <v>0</v>
      </c>
      <c r="D782" s="5">
        <f>(Data!$B$1*Geom!B782/(6*Data!$B$2*Data!$B$4))*(3*(Data!$B$7^2-Geom!A782^2)+(2+Data!$B$3)*(Geom!B782^2-Data!$B$8^2))</f>
        <v>0.15289764</v>
      </c>
      <c r="E782" s="5">
        <f>(Data!$B$1/(6*Data!$B$2*Data!$B$4))*(3*Data!$B$3*Geom!A782*Geom!B782^2+Geom!A782^3-3*Data!$B$7^2*Geom!A782+2*Data!$B$7^3+Data!$B$8^2*(4+5*Data!$B$3)*(Data!$B$7-Geom!A782))</f>
        <v>-0.61154454000000003</v>
      </c>
      <c r="F782" s="5">
        <v>0</v>
      </c>
      <c r="G782" s="5">
        <f t="shared" si="48"/>
        <v>31.652897639999999</v>
      </c>
      <c r="H782" s="5">
        <f t="shared" si="49"/>
        <v>-7.6115445399999997</v>
      </c>
      <c r="I782" s="5">
        <f t="shared" si="50"/>
        <v>0</v>
      </c>
      <c r="J782" s="6">
        <f>-Data!$B$1*Geom!A782*Geom!B782/Data!$B$4</f>
        <v>-8.4672000000000001</v>
      </c>
      <c r="K782" s="6">
        <v>0</v>
      </c>
      <c r="L782" s="6">
        <f>Data!$B$1*(Geom!B782^2-Data!$B$8^2)/(2*Data!$B$4)</f>
        <v>2.0592000000000001</v>
      </c>
      <c r="M782" s="6">
        <f>(1/Data!$B$2)*(Geom!J782-Data!$B$3*Geom!K782)</f>
        <v>-2.1167999999999998E-3</v>
      </c>
      <c r="N782" s="6">
        <f>(1/Data!$B$2)*(Geom!K782-Data!$B$3*Geom!J782)</f>
        <v>6.3503999999999991E-4</v>
      </c>
      <c r="O782" s="6">
        <f>Geom!L782/Data!$B$6</f>
        <v>1.3384800000000002E-3</v>
      </c>
      <c r="P782" s="6">
        <f t="shared" si="51"/>
        <v>1.0339783488E-2</v>
      </c>
    </row>
    <row r="783" spans="1:16" x14ac:dyDescent="0.25">
      <c r="A783" s="5">
        <v>31.5</v>
      </c>
      <c r="B783" s="5">
        <v>-6</v>
      </c>
      <c r="C783" s="5">
        <v>0</v>
      </c>
      <c r="D783" s="5">
        <f>(Data!$B$1*Geom!B783/(6*Data!$B$2*Data!$B$4))*(3*(Data!$B$7^2-Geom!A783^2)+(2+Data!$B$3)*(Geom!B783^2-Data!$B$8^2))</f>
        <v>0.13076807999999998</v>
      </c>
      <c r="E783" s="5">
        <f>(Data!$B$1/(6*Data!$B$2*Data!$B$4))*(3*Data!$B$3*Geom!A783*Geom!B783^2+Geom!A783^3-3*Data!$B$7^2*Geom!A783+2*Data!$B$7^3+Data!$B$8^2*(4+5*Data!$B$3)*(Data!$B$7-Geom!A783))</f>
        <v>-0.61095485999999999</v>
      </c>
      <c r="F783" s="5">
        <v>0</v>
      </c>
      <c r="G783" s="5">
        <f t="shared" si="48"/>
        <v>31.630768079999999</v>
      </c>
      <c r="H783" s="5">
        <f t="shared" si="49"/>
        <v>-6.6109548599999997</v>
      </c>
      <c r="I783" s="5">
        <f t="shared" si="50"/>
        <v>0</v>
      </c>
      <c r="J783" s="6">
        <f>-Data!$B$1*Geom!A783*Geom!B783/Data!$B$4</f>
        <v>-7.2576000000000001</v>
      </c>
      <c r="K783" s="6">
        <v>0</v>
      </c>
      <c r="L783" s="6">
        <f>Data!$B$1*(Geom!B783^2-Data!$B$8^2)/(2*Data!$B$4)</f>
        <v>2.3088000000000002</v>
      </c>
      <c r="M783" s="6">
        <f>(1/Data!$B$2)*(Geom!J783-Data!$B$3*Geom!K783)</f>
        <v>-1.8144000000000001E-3</v>
      </c>
      <c r="N783" s="6">
        <f>(1/Data!$B$2)*(Geom!K783-Data!$B$3*Geom!J783)</f>
        <v>5.4432000000000005E-4</v>
      </c>
      <c r="O783" s="6">
        <f>Geom!L783/Data!$B$6</f>
        <v>1.5007200000000003E-3</v>
      </c>
      <c r="P783" s="6">
        <f t="shared" si="51"/>
        <v>8.3165258879999999E-3</v>
      </c>
    </row>
    <row r="784" spans="1:16" x14ac:dyDescent="0.25">
      <c r="A784" s="5">
        <v>31.5</v>
      </c>
      <c r="B784" s="5">
        <v>-5</v>
      </c>
      <c r="C784" s="5">
        <v>0</v>
      </c>
      <c r="D784" s="5">
        <f>(Data!$B$1*Geom!B784/(6*Data!$B$2*Data!$B$4))*(3*(Data!$B$7^2-Geom!A784^2)+(2+Data!$B$3)*(Geom!B784^2-Data!$B$8^2))</f>
        <v>0.10877099999999999</v>
      </c>
      <c r="E784" s="5">
        <f>(Data!$B$1/(6*Data!$B$2*Data!$B$4))*(3*Data!$B$3*Geom!A784*Geom!B784^2+Geom!A784^3-3*Data!$B$7^2*Geom!A784+2*Data!$B$7^3+Data!$B$8^2*(4+5*Data!$B$3)*(Data!$B$7-Geom!A784))</f>
        <v>-0.61045589999999994</v>
      </c>
      <c r="F784" s="5">
        <v>0</v>
      </c>
      <c r="G784" s="5">
        <f t="shared" si="48"/>
        <v>31.608771000000001</v>
      </c>
      <c r="H784" s="5">
        <f t="shared" si="49"/>
        <v>-5.6104558999999998</v>
      </c>
      <c r="I784" s="5">
        <f t="shared" si="50"/>
        <v>0</v>
      </c>
      <c r="J784" s="6">
        <f>-Data!$B$1*Geom!A784*Geom!B784/Data!$B$4</f>
        <v>-6.048</v>
      </c>
      <c r="K784" s="6">
        <v>0</v>
      </c>
      <c r="L784" s="6">
        <f>Data!$B$1*(Geom!B784^2-Data!$B$8^2)/(2*Data!$B$4)</f>
        <v>2.52</v>
      </c>
      <c r="M784" s="6">
        <f>(1/Data!$B$2)*(Geom!J784-Data!$B$3*Geom!K784)</f>
        <v>-1.5120000000000001E-3</v>
      </c>
      <c r="N784" s="6">
        <f>(1/Data!$B$2)*(Geom!K784-Data!$B$3*Geom!J784)</f>
        <v>4.5360000000000002E-4</v>
      </c>
      <c r="O784" s="6">
        <f>Geom!L784/Data!$B$6</f>
        <v>1.6380000000000001E-3</v>
      </c>
      <c r="P784" s="6">
        <f t="shared" si="51"/>
        <v>6.6361680000000013E-3</v>
      </c>
    </row>
    <row r="785" spans="1:16" x14ac:dyDescent="0.25">
      <c r="A785" s="5">
        <v>31.5</v>
      </c>
      <c r="B785" s="5">
        <v>-4</v>
      </c>
      <c r="C785" s="5">
        <v>0</v>
      </c>
      <c r="D785" s="5">
        <f>(Data!$B$1*Geom!B785/(6*Data!$B$2*Data!$B$4))*(3*(Data!$B$7^2-Geom!A785^2)+(2+Data!$B$3)*(Geom!B785^2-Data!$B$8^2))</f>
        <v>8.6884319999999987E-2</v>
      </c>
      <c r="E785" s="5">
        <f>(Data!$B$1/(6*Data!$B$2*Data!$B$4))*(3*Data!$B$3*Geom!A785*Geom!B785^2+Geom!A785^3-3*Data!$B$7^2*Geom!A785+2*Data!$B$7^3+Data!$B$8^2*(4+5*Data!$B$3)*(Data!$B$7-Geom!A785))</f>
        <v>-0.61004765999999988</v>
      </c>
      <c r="F785" s="5">
        <v>0</v>
      </c>
      <c r="G785" s="5">
        <f t="shared" si="48"/>
        <v>31.586884319999999</v>
      </c>
      <c r="H785" s="5">
        <f t="shared" si="49"/>
        <v>-4.6100476600000002</v>
      </c>
      <c r="I785" s="5">
        <f t="shared" si="50"/>
        <v>0</v>
      </c>
      <c r="J785" s="6">
        <f>-Data!$B$1*Geom!A785*Geom!B785/Data!$B$4</f>
        <v>-4.8384</v>
      </c>
      <c r="K785" s="6">
        <v>0</v>
      </c>
      <c r="L785" s="6">
        <f>Data!$B$1*(Geom!B785^2-Data!$B$8^2)/(2*Data!$B$4)</f>
        <v>2.6928000000000001</v>
      </c>
      <c r="M785" s="6">
        <f>(1/Data!$B$2)*(Geom!J785-Data!$B$3*Geom!K785)</f>
        <v>-1.2096000000000001E-3</v>
      </c>
      <c r="N785" s="6">
        <f>(1/Data!$B$2)*(Geom!K785-Data!$B$3*Geom!J785)</f>
        <v>3.6288E-4</v>
      </c>
      <c r="O785" s="6">
        <f>Geom!L785/Data!$B$6</f>
        <v>1.7503200000000001E-3</v>
      </c>
      <c r="P785" s="6">
        <f t="shared" si="51"/>
        <v>5.2828951680000003E-3</v>
      </c>
    </row>
    <row r="786" spans="1:16" x14ac:dyDescent="0.25">
      <c r="A786" s="5">
        <v>31.5</v>
      </c>
      <c r="B786" s="5">
        <v>-3</v>
      </c>
      <c r="C786" s="5">
        <v>0</v>
      </c>
      <c r="D786" s="5">
        <f>(Data!$B$1*Geom!B786/(6*Data!$B$2*Data!$B$4))*(3*(Data!$B$7^2-Geom!A786^2)+(2+Data!$B$3)*(Geom!B786^2-Data!$B$8^2))</f>
        <v>6.5085959999999998E-2</v>
      </c>
      <c r="E786" s="5">
        <f>(Data!$B$1/(6*Data!$B$2*Data!$B$4))*(3*Data!$B$3*Geom!A786*Geom!B786^2+Geom!A786^3-3*Data!$B$7^2*Geom!A786+2*Data!$B$7^3+Data!$B$8^2*(4+5*Data!$B$3)*(Data!$B$7-Geom!A786))</f>
        <v>-0.60973014000000003</v>
      </c>
      <c r="F786" s="5">
        <v>0</v>
      </c>
      <c r="G786" s="5">
        <f t="shared" si="48"/>
        <v>31.565085960000001</v>
      </c>
      <c r="H786" s="5">
        <f t="shared" si="49"/>
        <v>-3.6097301399999999</v>
      </c>
      <c r="I786" s="5">
        <f t="shared" si="50"/>
        <v>0</v>
      </c>
      <c r="J786" s="6">
        <f>-Data!$B$1*Geom!A786*Geom!B786/Data!$B$4</f>
        <v>-3.6288</v>
      </c>
      <c r="K786" s="6">
        <v>0</v>
      </c>
      <c r="L786" s="6">
        <f>Data!$B$1*(Geom!B786^2-Data!$B$8^2)/(2*Data!$B$4)</f>
        <v>2.8272000000000004</v>
      </c>
      <c r="M786" s="6">
        <f>(1/Data!$B$2)*(Geom!J786-Data!$B$3*Geom!K786)</f>
        <v>-9.0720000000000004E-4</v>
      </c>
      <c r="N786" s="6">
        <f>(1/Data!$B$2)*(Geom!K786-Data!$B$3*Geom!J786)</f>
        <v>2.7216000000000002E-4</v>
      </c>
      <c r="O786" s="6">
        <f>Geom!L786/Data!$B$6</f>
        <v>1.8376800000000004E-3</v>
      </c>
      <c r="P786" s="6">
        <f t="shared" si="51"/>
        <v>4.2437681280000005E-3</v>
      </c>
    </row>
    <row r="787" spans="1:16" x14ac:dyDescent="0.25">
      <c r="A787" s="5">
        <v>31.5</v>
      </c>
      <c r="B787" s="5">
        <v>-2</v>
      </c>
      <c r="C787" s="5">
        <v>0</v>
      </c>
      <c r="D787" s="5">
        <f>(Data!$B$1*Geom!B787/(6*Data!$B$2*Data!$B$4))*(3*(Data!$B$7^2-Geom!A787^2)+(2+Data!$B$3)*(Geom!B787^2-Data!$B$8^2))</f>
        <v>4.3353839999999998E-2</v>
      </c>
      <c r="E787" s="5">
        <f>(Data!$B$1/(6*Data!$B$2*Data!$B$4))*(3*Data!$B$3*Geom!A787*Geom!B787^2+Geom!A787^3-3*Data!$B$7^2*Geom!A787+2*Data!$B$7^3+Data!$B$8^2*(4+5*Data!$B$3)*(Data!$B$7-Geom!A787))</f>
        <v>-0.60950334000000006</v>
      </c>
      <c r="F787" s="5">
        <v>0</v>
      </c>
      <c r="G787" s="5">
        <f t="shared" si="48"/>
        <v>31.543353840000002</v>
      </c>
      <c r="H787" s="5">
        <f t="shared" si="49"/>
        <v>-2.6095033399999998</v>
      </c>
      <c r="I787" s="5">
        <f t="shared" si="50"/>
        <v>0</v>
      </c>
      <c r="J787" s="6">
        <f>-Data!$B$1*Geom!A787*Geom!B787/Data!$B$4</f>
        <v>-2.4192</v>
      </c>
      <c r="K787" s="6">
        <v>0</v>
      </c>
      <c r="L787" s="6">
        <f>Data!$B$1*(Geom!B787^2-Data!$B$8^2)/(2*Data!$B$4)</f>
        <v>2.9232</v>
      </c>
      <c r="M787" s="6">
        <f>(1/Data!$B$2)*(Geom!J787-Data!$B$3*Geom!K787)</f>
        <v>-6.0480000000000006E-4</v>
      </c>
      <c r="N787" s="6">
        <f>(1/Data!$B$2)*(Geom!K787-Data!$B$3*Geom!J787)</f>
        <v>1.8144E-4</v>
      </c>
      <c r="O787" s="6">
        <f>Geom!L787/Data!$B$6</f>
        <v>1.9000800000000002E-3</v>
      </c>
      <c r="P787" s="6">
        <f t="shared" si="51"/>
        <v>3.5087230080000005E-3</v>
      </c>
    </row>
    <row r="788" spans="1:16" x14ac:dyDescent="0.25">
      <c r="A788" s="5">
        <v>31.5</v>
      </c>
      <c r="B788" s="5">
        <v>-1</v>
      </c>
      <c r="C788" s="5">
        <v>0</v>
      </c>
      <c r="D788" s="5">
        <f>(Data!$B$1*Geom!B788/(6*Data!$B$2*Data!$B$4))*(3*(Data!$B$7^2-Geom!A788^2)+(2+Data!$B$3)*(Geom!B788^2-Data!$B$8^2))</f>
        <v>2.1665879999999998E-2</v>
      </c>
      <c r="E788" s="5">
        <f>(Data!$B$1/(6*Data!$B$2*Data!$B$4))*(3*Data!$B$3*Geom!A788*Geom!B788^2+Geom!A788^3-3*Data!$B$7^2*Geom!A788+2*Data!$B$7^3+Data!$B$8^2*(4+5*Data!$B$3)*(Data!$B$7-Geom!A788))</f>
        <v>-0.60936725999999997</v>
      </c>
      <c r="F788" s="5">
        <v>0</v>
      </c>
      <c r="G788" s="5">
        <f t="shared" si="48"/>
        <v>31.52166588</v>
      </c>
      <c r="H788" s="5">
        <f t="shared" si="49"/>
        <v>-1.60936726</v>
      </c>
      <c r="I788" s="5">
        <f t="shared" si="50"/>
        <v>0</v>
      </c>
      <c r="J788" s="6">
        <f>-Data!$B$1*Geom!A788*Geom!B788/Data!$B$4</f>
        <v>-1.2096</v>
      </c>
      <c r="K788" s="6">
        <v>0</v>
      </c>
      <c r="L788" s="6">
        <f>Data!$B$1*(Geom!B788^2-Data!$B$8^2)/(2*Data!$B$4)</f>
        <v>2.9808000000000003</v>
      </c>
      <c r="M788" s="6">
        <f>(1/Data!$B$2)*(Geom!J788-Data!$B$3*Geom!K788)</f>
        <v>-3.0240000000000003E-4</v>
      </c>
      <c r="N788" s="6">
        <f>(1/Data!$B$2)*(Geom!K788-Data!$B$3*Geom!J788)</f>
        <v>9.0719999999999999E-5</v>
      </c>
      <c r="O788" s="6">
        <f>Geom!L788/Data!$B$6</f>
        <v>1.9375200000000003E-3</v>
      </c>
      <c r="P788" s="6">
        <f t="shared" si="51"/>
        <v>3.0705713280000011E-3</v>
      </c>
    </row>
    <row r="789" spans="1:16" x14ac:dyDescent="0.25">
      <c r="A789" s="5">
        <v>31.5</v>
      </c>
      <c r="B789" s="5">
        <v>9.6399599999999996E-12</v>
      </c>
      <c r="C789" s="5">
        <v>0</v>
      </c>
      <c r="D789" s="5">
        <f>(Data!$B$1*Geom!B789/(6*Data!$B$2*Data!$B$4))*(3*(Data!$B$7^2-Geom!A789^2)+(2+Data!$B$3)*(Geom!B789^2-Data!$B$8^2))</f>
        <v>-2.0882274151199998E-13</v>
      </c>
      <c r="E789" s="5">
        <f>(Data!$B$1/(6*Data!$B$2*Data!$B$4))*(3*Data!$B$3*Geom!A789*Geom!B789^2+Geom!A789^3-3*Data!$B$7^2*Geom!A789+2*Data!$B$7^3+Data!$B$8^2*(4+5*Data!$B$3)*(Data!$B$7-Geom!A789))</f>
        <v>-0.60932189999999997</v>
      </c>
      <c r="F789" s="5">
        <v>0</v>
      </c>
      <c r="G789" s="5">
        <f t="shared" si="48"/>
        <v>31.49999999999979</v>
      </c>
      <c r="H789" s="5">
        <f t="shared" si="49"/>
        <v>-0.60932189999036002</v>
      </c>
      <c r="I789" s="5">
        <f t="shared" si="50"/>
        <v>0</v>
      </c>
      <c r="J789" s="6">
        <f>-Data!$B$1*Geom!A789*Geom!B789/Data!$B$4</f>
        <v>1.1660495616000001E-11</v>
      </c>
      <c r="K789" s="6">
        <v>0</v>
      </c>
      <c r="L789" s="6">
        <f>Data!$B$1*(Geom!B789^2-Data!$B$8^2)/(2*Data!$B$4)</f>
        <v>3</v>
      </c>
      <c r="M789" s="6">
        <f>(1/Data!$B$2)*(Geom!J789-Data!$B$3*Geom!K789)</f>
        <v>2.9151239040000005E-15</v>
      </c>
      <c r="N789" s="6">
        <f>(1/Data!$B$2)*(Geom!K789-Data!$B$3*Geom!J789)</f>
        <v>-8.7453717120000005E-16</v>
      </c>
      <c r="O789" s="6">
        <f>Geom!L789/Data!$B$6</f>
        <v>1.9500000000000001E-3</v>
      </c>
      <c r="P789" s="6">
        <f t="shared" si="51"/>
        <v>2.9250000000000001E-3</v>
      </c>
    </row>
    <row r="790" spans="1:16" x14ac:dyDescent="0.25">
      <c r="A790" s="5">
        <v>31.5</v>
      </c>
      <c r="B790" s="5">
        <v>1</v>
      </c>
      <c r="C790" s="5">
        <v>0</v>
      </c>
      <c r="D790" s="5">
        <f>(Data!$B$1*Geom!B790/(6*Data!$B$2*Data!$B$4))*(3*(Data!$B$7^2-Geom!A790^2)+(2+Data!$B$3)*(Geom!B790^2-Data!$B$8^2))</f>
        <v>-2.1665879999999998E-2</v>
      </c>
      <c r="E790" s="5">
        <f>(Data!$B$1/(6*Data!$B$2*Data!$B$4))*(3*Data!$B$3*Geom!A790*Geom!B790^2+Geom!A790^3-3*Data!$B$7^2*Geom!A790+2*Data!$B$7^3+Data!$B$8^2*(4+5*Data!$B$3)*(Data!$B$7-Geom!A790))</f>
        <v>-0.60936725999999997</v>
      </c>
      <c r="F790" s="5">
        <v>0</v>
      </c>
      <c r="G790" s="5">
        <f t="shared" si="48"/>
        <v>31.47833412</v>
      </c>
      <c r="H790" s="5">
        <f t="shared" si="49"/>
        <v>0.39063274000000003</v>
      </c>
      <c r="I790" s="5">
        <f t="shared" si="50"/>
        <v>0</v>
      </c>
      <c r="J790" s="6">
        <f>-Data!$B$1*Geom!A790*Geom!B790/Data!$B$4</f>
        <v>1.2096</v>
      </c>
      <c r="K790" s="6">
        <v>0</v>
      </c>
      <c r="L790" s="6">
        <f>Data!$B$1*(Geom!B790^2-Data!$B$8^2)/(2*Data!$B$4)</f>
        <v>2.9808000000000003</v>
      </c>
      <c r="M790" s="6">
        <f>(1/Data!$B$2)*(Geom!J790-Data!$B$3*Geom!K790)</f>
        <v>3.0240000000000003E-4</v>
      </c>
      <c r="N790" s="6">
        <f>(1/Data!$B$2)*(Geom!K790-Data!$B$3*Geom!J790)</f>
        <v>-9.0719999999999999E-5</v>
      </c>
      <c r="O790" s="6">
        <f>Geom!L790/Data!$B$6</f>
        <v>1.9375200000000003E-3</v>
      </c>
      <c r="P790" s="6">
        <f t="shared" si="51"/>
        <v>3.0705713280000011E-3</v>
      </c>
    </row>
    <row r="791" spans="1:16" x14ac:dyDescent="0.25">
      <c r="A791" s="5">
        <v>31.5</v>
      </c>
      <c r="B791" s="5">
        <v>2</v>
      </c>
      <c r="C791" s="5">
        <v>0</v>
      </c>
      <c r="D791" s="5">
        <f>(Data!$B$1*Geom!B791/(6*Data!$B$2*Data!$B$4))*(3*(Data!$B$7^2-Geom!A791^2)+(2+Data!$B$3)*(Geom!B791^2-Data!$B$8^2))</f>
        <v>-4.3353839999999998E-2</v>
      </c>
      <c r="E791" s="5">
        <f>(Data!$B$1/(6*Data!$B$2*Data!$B$4))*(3*Data!$B$3*Geom!A791*Geom!B791^2+Geom!A791^3-3*Data!$B$7^2*Geom!A791+2*Data!$B$7^3+Data!$B$8^2*(4+5*Data!$B$3)*(Data!$B$7-Geom!A791))</f>
        <v>-0.60950334000000006</v>
      </c>
      <c r="F791" s="5">
        <v>0</v>
      </c>
      <c r="G791" s="5">
        <f t="shared" si="48"/>
        <v>31.456646159999998</v>
      </c>
      <c r="H791" s="5">
        <f t="shared" si="49"/>
        <v>1.3904966599999999</v>
      </c>
      <c r="I791" s="5">
        <f t="shared" si="50"/>
        <v>0</v>
      </c>
      <c r="J791" s="6">
        <f>-Data!$B$1*Geom!A791*Geom!B791/Data!$B$4</f>
        <v>2.4192</v>
      </c>
      <c r="K791" s="6">
        <v>0</v>
      </c>
      <c r="L791" s="6">
        <f>Data!$B$1*(Geom!B791^2-Data!$B$8^2)/(2*Data!$B$4)</f>
        <v>2.9232</v>
      </c>
      <c r="M791" s="6">
        <f>(1/Data!$B$2)*(Geom!J791-Data!$B$3*Geom!K791)</f>
        <v>6.0480000000000006E-4</v>
      </c>
      <c r="N791" s="6">
        <f>(1/Data!$B$2)*(Geom!K791-Data!$B$3*Geom!J791)</f>
        <v>-1.8144E-4</v>
      </c>
      <c r="O791" s="6">
        <f>Geom!L791/Data!$B$6</f>
        <v>1.9000800000000002E-3</v>
      </c>
      <c r="P791" s="6">
        <f t="shared" si="51"/>
        <v>3.5087230080000005E-3</v>
      </c>
    </row>
    <row r="792" spans="1:16" x14ac:dyDescent="0.25">
      <c r="A792" s="5">
        <v>31.5</v>
      </c>
      <c r="B792" s="5">
        <v>3</v>
      </c>
      <c r="C792" s="5">
        <v>0</v>
      </c>
      <c r="D792" s="5">
        <f>(Data!$B$1*Geom!B792/(6*Data!$B$2*Data!$B$4))*(3*(Data!$B$7^2-Geom!A792^2)+(2+Data!$B$3)*(Geom!B792^2-Data!$B$8^2))</f>
        <v>-6.5085959999999998E-2</v>
      </c>
      <c r="E792" s="5">
        <f>(Data!$B$1/(6*Data!$B$2*Data!$B$4))*(3*Data!$B$3*Geom!A792*Geom!B792^2+Geom!A792^3-3*Data!$B$7^2*Geom!A792+2*Data!$B$7^3+Data!$B$8^2*(4+5*Data!$B$3)*(Data!$B$7-Geom!A792))</f>
        <v>-0.60973014000000003</v>
      </c>
      <c r="F792" s="5">
        <v>0</v>
      </c>
      <c r="G792" s="5">
        <f t="shared" si="48"/>
        <v>31.434914039999999</v>
      </c>
      <c r="H792" s="5">
        <f t="shared" si="49"/>
        <v>2.3902698600000001</v>
      </c>
      <c r="I792" s="5">
        <f t="shared" si="50"/>
        <v>0</v>
      </c>
      <c r="J792" s="6">
        <f>-Data!$B$1*Geom!A792*Geom!B792/Data!$B$4</f>
        <v>3.6288</v>
      </c>
      <c r="K792" s="6">
        <v>0</v>
      </c>
      <c r="L792" s="6">
        <f>Data!$B$1*(Geom!B792^2-Data!$B$8^2)/(2*Data!$B$4)</f>
        <v>2.8272000000000004</v>
      </c>
      <c r="M792" s="6">
        <f>(1/Data!$B$2)*(Geom!J792-Data!$B$3*Geom!K792)</f>
        <v>9.0720000000000004E-4</v>
      </c>
      <c r="N792" s="6">
        <f>(1/Data!$B$2)*(Geom!K792-Data!$B$3*Geom!J792)</f>
        <v>-2.7216000000000002E-4</v>
      </c>
      <c r="O792" s="6">
        <f>Geom!L792/Data!$B$6</f>
        <v>1.8376800000000004E-3</v>
      </c>
      <c r="P792" s="6">
        <f t="shared" si="51"/>
        <v>4.2437681280000005E-3</v>
      </c>
    </row>
    <row r="793" spans="1:16" x14ac:dyDescent="0.25">
      <c r="A793" s="5">
        <v>31.5</v>
      </c>
      <c r="B793" s="5">
        <v>4</v>
      </c>
      <c r="C793" s="5">
        <v>0</v>
      </c>
      <c r="D793" s="5">
        <f>(Data!$B$1*Geom!B793/(6*Data!$B$2*Data!$B$4))*(3*(Data!$B$7^2-Geom!A793^2)+(2+Data!$B$3)*(Geom!B793^2-Data!$B$8^2))</f>
        <v>-8.6884319999999987E-2</v>
      </c>
      <c r="E793" s="5">
        <f>(Data!$B$1/(6*Data!$B$2*Data!$B$4))*(3*Data!$B$3*Geom!A793*Geom!B793^2+Geom!A793^3-3*Data!$B$7^2*Geom!A793+2*Data!$B$7^3+Data!$B$8^2*(4+5*Data!$B$3)*(Data!$B$7-Geom!A793))</f>
        <v>-0.61004765999999988</v>
      </c>
      <c r="F793" s="5">
        <v>0</v>
      </c>
      <c r="G793" s="5">
        <f t="shared" si="48"/>
        <v>31.413115680000001</v>
      </c>
      <c r="H793" s="5">
        <f t="shared" si="49"/>
        <v>3.3899523400000002</v>
      </c>
      <c r="I793" s="5">
        <f t="shared" si="50"/>
        <v>0</v>
      </c>
      <c r="J793" s="6">
        <f>-Data!$B$1*Geom!A793*Geom!B793/Data!$B$4</f>
        <v>4.8384</v>
      </c>
      <c r="K793" s="6">
        <v>0</v>
      </c>
      <c r="L793" s="6">
        <f>Data!$B$1*(Geom!B793^2-Data!$B$8^2)/(2*Data!$B$4)</f>
        <v>2.6928000000000001</v>
      </c>
      <c r="M793" s="6">
        <f>(1/Data!$B$2)*(Geom!J793-Data!$B$3*Geom!K793)</f>
        <v>1.2096000000000001E-3</v>
      </c>
      <c r="N793" s="6">
        <f>(1/Data!$B$2)*(Geom!K793-Data!$B$3*Geom!J793)</f>
        <v>-3.6288E-4</v>
      </c>
      <c r="O793" s="6">
        <f>Geom!L793/Data!$B$6</f>
        <v>1.7503200000000001E-3</v>
      </c>
      <c r="P793" s="6">
        <f t="shared" si="51"/>
        <v>5.2828951680000003E-3</v>
      </c>
    </row>
    <row r="794" spans="1:16" x14ac:dyDescent="0.25">
      <c r="A794" s="5">
        <v>31.5</v>
      </c>
      <c r="B794" s="5">
        <v>5</v>
      </c>
      <c r="C794" s="5">
        <v>0</v>
      </c>
      <c r="D794" s="5">
        <f>(Data!$B$1*Geom!B794/(6*Data!$B$2*Data!$B$4))*(3*(Data!$B$7^2-Geom!A794^2)+(2+Data!$B$3)*(Geom!B794^2-Data!$B$8^2))</f>
        <v>-0.10877099999999999</v>
      </c>
      <c r="E794" s="5">
        <f>(Data!$B$1/(6*Data!$B$2*Data!$B$4))*(3*Data!$B$3*Geom!A794*Geom!B794^2+Geom!A794^3-3*Data!$B$7^2*Geom!A794+2*Data!$B$7^3+Data!$B$8^2*(4+5*Data!$B$3)*(Data!$B$7-Geom!A794))</f>
        <v>-0.61045589999999994</v>
      </c>
      <c r="F794" s="5">
        <v>0</v>
      </c>
      <c r="G794" s="5">
        <f t="shared" si="48"/>
        <v>31.391228999999999</v>
      </c>
      <c r="H794" s="5">
        <f t="shared" si="49"/>
        <v>4.3895441000000002</v>
      </c>
      <c r="I794" s="5">
        <f t="shared" si="50"/>
        <v>0</v>
      </c>
      <c r="J794" s="6">
        <f>-Data!$B$1*Geom!A794*Geom!B794/Data!$B$4</f>
        <v>6.048</v>
      </c>
      <c r="K794" s="6">
        <v>0</v>
      </c>
      <c r="L794" s="6">
        <f>Data!$B$1*(Geom!B794^2-Data!$B$8^2)/(2*Data!$B$4)</f>
        <v>2.52</v>
      </c>
      <c r="M794" s="6">
        <f>(1/Data!$B$2)*(Geom!J794-Data!$B$3*Geom!K794)</f>
        <v>1.5120000000000001E-3</v>
      </c>
      <c r="N794" s="6">
        <f>(1/Data!$B$2)*(Geom!K794-Data!$B$3*Geom!J794)</f>
        <v>-4.5360000000000002E-4</v>
      </c>
      <c r="O794" s="6">
        <f>Geom!L794/Data!$B$6</f>
        <v>1.6380000000000001E-3</v>
      </c>
      <c r="P794" s="6">
        <f t="shared" si="51"/>
        <v>6.6361680000000013E-3</v>
      </c>
    </row>
    <row r="795" spans="1:16" x14ac:dyDescent="0.25">
      <c r="A795" s="5">
        <v>31.5</v>
      </c>
      <c r="B795" s="5">
        <v>6</v>
      </c>
      <c r="C795" s="5">
        <v>0</v>
      </c>
      <c r="D795" s="5">
        <f>(Data!$B$1*Geom!B795/(6*Data!$B$2*Data!$B$4))*(3*(Data!$B$7^2-Geom!A795^2)+(2+Data!$B$3)*(Geom!B795^2-Data!$B$8^2))</f>
        <v>-0.13076807999999998</v>
      </c>
      <c r="E795" s="5">
        <f>(Data!$B$1/(6*Data!$B$2*Data!$B$4))*(3*Data!$B$3*Geom!A795*Geom!B795^2+Geom!A795^3-3*Data!$B$7^2*Geom!A795+2*Data!$B$7^3+Data!$B$8^2*(4+5*Data!$B$3)*(Data!$B$7-Geom!A795))</f>
        <v>-0.61095485999999999</v>
      </c>
      <c r="F795" s="5">
        <v>0</v>
      </c>
      <c r="G795" s="5">
        <f t="shared" si="48"/>
        <v>31.369231920000001</v>
      </c>
      <c r="H795" s="5">
        <f t="shared" si="49"/>
        <v>5.3890451400000003</v>
      </c>
      <c r="I795" s="5">
        <f t="shared" si="50"/>
        <v>0</v>
      </c>
      <c r="J795" s="6">
        <f>-Data!$B$1*Geom!A795*Geom!B795/Data!$B$4</f>
        <v>7.2576000000000001</v>
      </c>
      <c r="K795" s="6">
        <v>0</v>
      </c>
      <c r="L795" s="6">
        <f>Data!$B$1*(Geom!B795^2-Data!$B$8^2)/(2*Data!$B$4)</f>
        <v>2.3088000000000002</v>
      </c>
      <c r="M795" s="6">
        <f>(1/Data!$B$2)*(Geom!J795-Data!$B$3*Geom!K795)</f>
        <v>1.8144000000000001E-3</v>
      </c>
      <c r="N795" s="6">
        <f>(1/Data!$B$2)*(Geom!K795-Data!$B$3*Geom!J795)</f>
        <v>-5.4432000000000005E-4</v>
      </c>
      <c r="O795" s="6">
        <f>Geom!L795/Data!$B$6</f>
        <v>1.5007200000000003E-3</v>
      </c>
      <c r="P795" s="6">
        <f t="shared" si="51"/>
        <v>8.3165258879999999E-3</v>
      </c>
    </row>
    <row r="796" spans="1:16" x14ac:dyDescent="0.25">
      <c r="A796" s="5">
        <v>31.5</v>
      </c>
      <c r="B796" s="5">
        <v>7</v>
      </c>
      <c r="C796" s="5">
        <v>0</v>
      </c>
      <c r="D796" s="5">
        <f>(Data!$B$1*Geom!B796/(6*Data!$B$2*Data!$B$4))*(3*(Data!$B$7^2-Geom!A796^2)+(2+Data!$B$3)*(Geom!B796^2-Data!$B$8^2))</f>
        <v>-0.15289764</v>
      </c>
      <c r="E796" s="5">
        <f>(Data!$B$1/(6*Data!$B$2*Data!$B$4))*(3*Data!$B$3*Geom!A796*Geom!B796^2+Geom!A796^3-3*Data!$B$7^2*Geom!A796+2*Data!$B$7^3+Data!$B$8^2*(4+5*Data!$B$3)*(Data!$B$7-Geom!A796))</f>
        <v>-0.61154454000000003</v>
      </c>
      <c r="F796" s="5">
        <v>0</v>
      </c>
      <c r="G796" s="5">
        <f t="shared" si="48"/>
        <v>31.347102360000001</v>
      </c>
      <c r="H796" s="5">
        <f t="shared" si="49"/>
        <v>6.3884554600000003</v>
      </c>
      <c r="I796" s="5">
        <f t="shared" si="50"/>
        <v>0</v>
      </c>
      <c r="J796" s="6">
        <f>-Data!$B$1*Geom!A796*Geom!B796/Data!$B$4</f>
        <v>8.4672000000000001</v>
      </c>
      <c r="K796" s="6">
        <v>0</v>
      </c>
      <c r="L796" s="6">
        <f>Data!$B$1*(Geom!B796^2-Data!$B$8^2)/(2*Data!$B$4)</f>
        <v>2.0592000000000001</v>
      </c>
      <c r="M796" s="6">
        <f>(1/Data!$B$2)*(Geom!J796-Data!$B$3*Geom!K796)</f>
        <v>2.1167999999999998E-3</v>
      </c>
      <c r="N796" s="6">
        <f>(1/Data!$B$2)*(Geom!K796-Data!$B$3*Geom!J796)</f>
        <v>-6.3503999999999991E-4</v>
      </c>
      <c r="O796" s="6">
        <f>Geom!L796/Data!$B$6</f>
        <v>1.3384800000000002E-3</v>
      </c>
      <c r="P796" s="6">
        <f t="shared" si="51"/>
        <v>1.0339783488E-2</v>
      </c>
    </row>
    <row r="797" spans="1:16" x14ac:dyDescent="0.25">
      <c r="A797" s="5">
        <v>31.5</v>
      </c>
      <c r="B797" s="5">
        <v>8</v>
      </c>
      <c r="C797" s="5">
        <v>0</v>
      </c>
      <c r="D797" s="5">
        <f>(Data!$B$1*Geom!B797/(6*Data!$B$2*Data!$B$4))*(3*(Data!$B$7^2-Geom!A797^2)+(2+Data!$B$3)*(Geom!B797^2-Data!$B$8^2))</f>
        <v>-0.17518175999999999</v>
      </c>
      <c r="E797" s="5">
        <f>(Data!$B$1/(6*Data!$B$2*Data!$B$4))*(3*Data!$B$3*Geom!A797*Geom!B797^2+Geom!A797^3-3*Data!$B$7^2*Geom!A797+2*Data!$B$7^3+Data!$B$8^2*(4+5*Data!$B$3)*(Data!$B$7-Geom!A797))</f>
        <v>-0.61222494000000005</v>
      </c>
      <c r="F797" s="5">
        <v>0</v>
      </c>
      <c r="G797" s="5">
        <f t="shared" si="48"/>
        <v>31.324818239999999</v>
      </c>
      <c r="H797" s="5">
        <f t="shared" si="49"/>
        <v>7.3877750600000001</v>
      </c>
      <c r="I797" s="5">
        <f t="shared" si="50"/>
        <v>0</v>
      </c>
      <c r="J797" s="6">
        <f>-Data!$B$1*Geom!A797*Geom!B797/Data!$B$4</f>
        <v>9.6768000000000001</v>
      </c>
      <c r="K797" s="6">
        <v>0</v>
      </c>
      <c r="L797" s="6">
        <f>Data!$B$1*(Geom!B797^2-Data!$B$8^2)/(2*Data!$B$4)</f>
        <v>1.7712000000000001</v>
      </c>
      <c r="M797" s="6">
        <f>(1/Data!$B$2)*(Geom!J797-Data!$B$3*Geom!K797)</f>
        <v>2.4192000000000003E-3</v>
      </c>
      <c r="N797" s="6">
        <f>(1/Data!$B$2)*(Geom!K797-Data!$B$3*Geom!J797)</f>
        <v>-7.2575999999999999E-4</v>
      </c>
      <c r="O797" s="6">
        <f>Geom!L797/Data!$B$6</f>
        <v>1.1512800000000002E-3</v>
      </c>
      <c r="P797" s="6">
        <f t="shared" si="51"/>
        <v>1.2724630848000002E-2</v>
      </c>
    </row>
    <row r="798" spans="1:16" x14ac:dyDescent="0.25">
      <c r="A798" s="5">
        <v>31.5</v>
      </c>
      <c r="B798" s="5">
        <v>9</v>
      </c>
      <c r="C798" s="5">
        <v>0</v>
      </c>
      <c r="D798" s="5">
        <f>(Data!$B$1*Geom!B798/(6*Data!$B$2*Data!$B$4))*(3*(Data!$B$7^2-Geom!A798^2)+(2+Data!$B$3)*(Geom!B798^2-Data!$B$8^2))</f>
        <v>-0.19764251999999999</v>
      </c>
      <c r="E798" s="5">
        <f>(Data!$B$1/(6*Data!$B$2*Data!$B$4))*(3*Data!$B$3*Geom!A798*Geom!B798^2+Geom!A798^3-3*Data!$B$7^2*Geom!A798+2*Data!$B$7^3+Data!$B$8^2*(4+5*Data!$B$3)*(Data!$B$7-Geom!A798))</f>
        <v>-0.61299605999999995</v>
      </c>
      <c r="F798" s="5">
        <v>0</v>
      </c>
      <c r="G798" s="5">
        <f t="shared" si="48"/>
        <v>31.302357480000001</v>
      </c>
      <c r="H798" s="5">
        <f t="shared" si="49"/>
        <v>8.3870039399999996</v>
      </c>
      <c r="I798" s="5">
        <f t="shared" si="50"/>
        <v>0</v>
      </c>
      <c r="J798" s="6">
        <f>-Data!$B$1*Geom!A798*Geom!B798/Data!$B$4</f>
        <v>10.8864</v>
      </c>
      <c r="K798" s="6">
        <v>0</v>
      </c>
      <c r="L798" s="6">
        <f>Data!$B$1*(Geom!B798^2-Data!$B$8^2)/(2*Data!$B$4)</f>
        <v>1.4448000000000001</v>
      </c>
      <c r="M798" s="6">
        <f>(1/Data!$B$2)*(Geom!J798-Data!$B$3*Geom!K798)</f>
        <v>2.7216000000000002E-3</v>
      </c>
      <c r="N798" s="6">
        <f>(1/Data!$B$2)*(Geom!K798-Data!$B$3*Geom!J798)</f>
        <v>-8.1647999999999996E-4</v>
      </c>
      <c r="O798" s="6">
        <f>Geom!L798/Data!$B$6</f>
        <v>9.391200000000001E-4</v>
      </c>
      <c r="P798" s="6">
        <f t="shared" si="51"/>
        <v>1.5492633408000001E-2</v>
      </c>
    </row>
    <row r="799" spans="1:16" x14ac:dyDescent="0.25">
      <c r="A799" s="5">
        <v>31.5</v>
      </c>
      <c r="B799" s="5">
        <v>10</v>
      </c>
      <c r="C799" s="5">
        <v>0</v>
      </c>
      <c r="D799" s="5">
        <f>(Data!$B$1*Geom!B799/(6*Data!$B$2*Data!$B$4))*(3*(Data!$B$7^2-Geom!A799^2)+(2+Data!$B$3)*(Geom!B799^2-Data!$B$8^2))</f>
        <v>-0.220302</v>
      </c>
      <c r="E799" s="5">
        <f>(Data!$B$1/(6*Data!$B$2*Data!$B$4))*(3*Data!$B$3*Geom!A799*Geom!B799^2+Geom!A799^3-3*Data!$B$7^2*Geom!A799+2*Data!$B$7^3+Data!$B$8^2*(4+5*Data!$B$3)*(Data!$B$7-Geom!A799))</f>
        <v>-0.61385789999999996</v>
      </c>
      <c r="F799" s="5">
        <v>0</v>
      </c>
      <c r="G799" s="5">
        <f t="shared" si="48"/>
        <v>31.279698</v>
      </c>
      <c r="H799" s="5">
        <f t="shared" si="49"/>
        <v>9.3861421000000007</v>
      </c>
      <c r="I799" s="5">
        <f t="shared" si="50"/>
        <v>0</v>
      </c>
      <c r="J799" s="6">
        <f>-Data!$B$1*Geom!A799*Geom!B799/Data!$B$4</f>
        <v>12.096</v>
      </c>
      <c r="K799" s="6">
        <v>0</v>
      </c>
      <c r="L799" s="6">
        <f>Data!$B$1*(Geom!B799^2-Data!$B$8^2)/(2*Data!$B$4)</f>
        <v>1.08</v>
      </c>
      <c r="M799" s="6">
        <f>(1/Data!$B$2)*(Geom!J799-Data!$B$3*Geom!K799)</f>
        <v>3.0240000000000002E-3</v>
      </c>
      <c r="N799" s="6">
        <f>(1/Data!$B$2)*(Geom!K799-Data!$B$3*Geom!J799)</f>
        <v>-9.0720000000000004E-4</v>
      </c>
      <c r="O799" s="6">
        <f>Geom!L799/Data!$B$6</f>
        <v>7.0200000000000015E-4</v>
      </c>
      <c r="P799" s="6">
        <f t="shared" si="51"/>
        <v>1.8668232000000003E-2</v>
      </c>
    </row>
    <row r="800" spans="1:16" x14ac:dyDescent="0.25">
      <c r="A800" s="5">
        <v>31.5</v>
      </c>
      <c r="B800" s="5">
        <v>11</v>
      </c>
      <c r="C800" s="5">
        <v>0</v>
      </c>
      <c r="D800" s="5">
        <f>(Data!$B$1*Geom!B800/(6*Data!$B$2*Data!$B$4))*(3*(Data!$B$7^2-Geom!A800^2)+(2+Data!$B$3)*(Geom!B800^2-Data!$B$8^2))</f>
        <v>-0.24318228</v>
      </c>
      <c r="E800" s="5">
        <f>(Data!$B$1/(6*Data!$B$2*Data!$B$4))*(3*Data!$B$3*Geom!A800*Geom!B800^2+Geom!A800^3-3*Data!$B$7^2*Geom!A800+2*Data!$B$7^3+Data!$B$8^2*(4+5*Data!$B$3)*(Data!$B$7-Geom!A800))</f>
        <v>-0.61481045999999995</v>
      </c>
      <c r="F800" s="5">
        <v>0</v>
      </c>
      <c r="G800" s="5">
        <f t="shared" si="48"/>
        <v>31.256817720000001</v>
      </c>
      <c r="H800" s="5">
        <f t="shared" si="49"/>
        <v>10.385189540000001</v>
      </c>
      <c r="I800" s="5">
        <f t="shared" si="50"/>
        <v>0</v>
      </c>
      <c r="J800" s="6">
        <f>-Data!$B$1*Geom!A800*Geom!B800/Data!$B$4</f>
        <v>13.3056</v>
      </c>
      <c r="K800" s="6">
        <v>0</v>
      </c>
      <c r="L800" s="6">
        <f>Data!$B$1*(Geom!B800^2-Data!$B$8^2)/(2*Data!$B$4)</f>
        <v>0.67680000000000007</v>
      </c>
      <c r="M800" s="6">
        <f>(1/Data!$B$2)*(Geom!J800-Data!$B$3*Geom!K800)</f>
        <v>3.3264000000000002E-3</v>
      </c>
      <c r="N800" s="6">
        <f>(1/Data!$B$2)*(Geom!K800-Data!$B$3*Geom!J800)</f>
        <v>-9.9792000000000001E-4</v>
      </c>
      <c r="O800" s="6">
        <f>Geom!L800/Data!$B$6</f>
        <v>4.3992000000000006E-4</v>
      </c>
      <c r="P800" s="6">
        <f t="shared" si="51"/>
        <v>2.2278742848000001E-2</v>
      </c>
    </row>
    <row r="801" spans="1:16" x14ac:dyDescent="0.25">
      <c r="A801" s="5">
        <v>31.5</v>
      </c>
      <c r="B801" s="5">
        <v>12</v>
      </c>
      <c r="C801" s="5">
        <v>0</v>
      </c>
      <c r="D801" s="5">
        <f>(Data!$B$1*Geom!B801/(6*Data!$B$2*Data!$B$4))*(3*(Data!$B$7^2-Geom!A801^2)+(2+Data!$B$3)*(Geom!B801^2-Data!$B$8^2))</f>
        <v>-0.26630544</v>
      </c>
      <c r="E801" s="5">
        <f>(Data!$B$1/(6*Data!$B$2*Data!$B$4))*(3*Data!$B$3*Geom!A801*Geom!B801^2+Geom!A801^3-3*Data!$B$7^2*Geom!A801+2*Data!$B$7^3+Data!$B$8^2*(4+5*Data!$B$3)*(Data!$B$7-Geom!A801))</f>
        <v>-0.61585374000000004</v>
      </c>
      <c r="F801" s="5">
        <v>0</v>
      </c>
      <c r="G801" s="5">
        <f t="shared" si="48"/>
        <v>31.23369456</v>
      </c>
      <c r="H801" s="5">
        <f t="shared" si="49"/>
        <v>11.38414626</v>
      </c>
      <c r="I801" s="5">
        <f t="shared" si="50"/>
        <v>0</v>
      </c>
      <c r="J801" s="6">
        <f>-Data!$B$1*Geom!A801*Geom!B801/Data!$B$4</f>
        <v>14.5152</v>
      </c>
      <c r="K801" s="6">
        <v>0</v>
      </c>
      <c r="L801" s="6">
        <f>Data!$B$1*(Geom!B801^2-Data!$B$8^2)/(2*Data!$B$4)</f>
        <v>0.23520000000000002</v>
      </c>
      <c r="M801" s="6">
        <f>(1/Data!$B$2)*(Geom!J801-Data!$B$3*Geom!K801)</f>
        <v>3.6288000000000002E-3</v>
      </c>
      <c r="N801" s="6">
        <f>(1/Data!$B$2)*(Geom!K801-Data!$B$3*Geom!J801)</f>
        <v>-1.0886400000000001E-3</v>
      </c>
      <c r="O801" s="6">
        <f>Geom!L801/Data!$B$6</f>
        <v>1.5288000000000001E-4</v>
      </c>
      <c r="P801" s="6">
        <f t="shared" si="51"/>
        <v>2.6354357568E-2</v>
      </c>
    </row>
    <row r="802" spans="1:16" x14ac:dyDescent="0.25">
      <c r="A802" s="5">
        <v>32.5</v>
      </c>
      <c r="B802" s="5">
        <v>-12</v>
      </c>
      <c r="C802" s="5">
        <v>0</v>
      </c>
      <c r="D802" s="5">
        <f>(Data!$B$1*Geom!B802/(6*Data!$B$2*Data!$B$4))*(3*(Data!$B$7^2-Geom!A802^2)+(2+Data!$B$3)*(Geom!B802^2-Data!$B$8^2))</f>
        <v>0.26261904000000003</v>
      </c>
      <c r="E802" s="5">
        <f>(Data!$B$1/(6*Data!$B$2*Data!$B$4))*(3*Data!$B$3*Geom!A802*Geom!B802^2+Geom!A802^3-3*Data!$B$7^2*Geom!A802+2*Data!$B$7^3+Data!$B$8^2*(4+5*Data!$B$3)*(Data!$B$7-Geom!A802))</f>
        <v>-0.59260170000000001</v>
      </c>
      <c r="F802" s="5">
        <v>0</v>
      </c>
      <c r="G802" s="5">
        <f t="shared" si="48"/>
        <v>32.762619039999997</v>
      </c>
      <c r="H802" s="5">
        <f t="shared" si="49"/>
        <v>-12.592601699999999</v>
      </c>
      <c r="I802" s="5">
        <f t="shared" si="50"/>
        <v>0</v>
      </c>
      <c r="J802" s="6">
        <f>-Data!$B$1*Geom!A802*Geom!B802/Data!$B$4</f>
        <v>-14.976000000000001</v>
      </c>
      <c r="K802" s="6">
        <v>0</v>
      </c>
      <c r="L802" s="6">
        <f>Data!$B$1*(Geom!B802^2-Data!$B$8^2)/(2*Data!$B$4)</f>
        <v>0.23520000000000002</v>
      </c>
      <c r="M802" s="6">
        <f>(1/Data!$B$2)*(Geom!J802-Data!$B$3*Geom!K802)</f>
        <v>-3.7440000000000004E-3</v>
      </c>
      <c r="N802" s="6">
        <f>(1/Data!$B$2)*(Geom!K802-Data!$B$3*Geom!J802)</f>
        <v>1.1232E-3</v>
      </c>
      <c r="O802" s="6">
        <f>Geom!L802/Data!$B$6</f>
        <v>1.5288000000000001E-4</v>
      </c>
      <c r="P802" s="6">
        <f t="shared" si="51"/>
        <v>2.8053050688000004E-2</v>
      </c>
    </row>
    <row r="803" spans="1:16" x14ac:dyDescent="0.25">
      <c r="A803" s="5">
        <v>32.5</v>
      </c>
      <c r="B803" s="5">
        <v>-11</v>
      </c>
      <c r="C803" s="5">
        <v>0</v>
      </c>
      <c r="D803" s="5">
        <f>(Data!$B$1*Geom!B803/(6*Data!$B$2*Data!$B$4))*(3*(Data!$B$7^2-Geom!A803^2)+(2+Data!$B$3)*(Geom!B803^2-Data!$B$8^2))</f>
        <v>0.23980308</v>
      </c>
      <c r="E803" s="5">
        <f>(Data!$B$1/(6*Data!$B$2*Data!$B$4))*(3*Data!$B$3*Geom!A803*Geom!B803^2+Geom!A803^3-3*Data!$B$7^2*Geom!A803+2*Data!$B$7^3+Data!$B$8^2*(4+5*Data!$B$3)*(Data!$B$7-Geom!A803))</f>
        <v>-0.59152529999999992</v>
      </c>
      <c r="F803" s="5">
        <v>0</v>
      </c>
      <c r="G803" s="5">
        <f t="shared" si="48"/>
        <v>32.739803080000002</v>
      </c>
      <c r="H803" s="5">
        <f t="shared" si="49"/>
        <v>-11.591525300000001</v>
      </c>
      <c r="I803" s="5">
        <f t="shared" si="50"/>
        <v>0</v>
      </c>
      <c r="J803" s="6">
        <f>-Data!$B$1*Geom!A803*Geom!B803/Data!$B$4</f>
        <v>-13.728000000000002</v>
      </c>
      <c r="K803" s="6">
        <v>0</v>
      </c>
      <c r="L803" s="6">
        <f>Data!$B$1*(Geom!B803^2-Data!$B$8^2)/(2*Data!$B$4)</f>
        <v>0.67680000000000007</v>
      </c>
      <c r="M803" s="6">
        <f>(1/Data!$B$2)*(Geom!J803-Data!$B$3*Geom!K803)</f>
        <v>-3.4320000000000006E-3</v>
      </c>
      <c r="N803" s="6">
        <f>(1/Data!$B$2)*(Geom!K803-Data!$B$3*Geom!J803)</f>
        <v>1.0296000000000001E-3</v>
      </c>
      <c r="O803" s="6">
        <f>Geom!L803/Data!$B$6</f>
        <v>4.3992000000000006E-4</v>
      </c>
      <c r="P803" s="6">
        <f t="shared" si="51"/>
        <v>2.3706116928000006E-2</v>
      </c>
    </row>
    <row r="804" spans="1:16" x14ac:dyDescent="0.25">
      <c r="A804" s="5">
        <v>32.5</v>
      </c>
      <c r="B804" s="5">
        <v>-10</v>
      </c>
      <c r="C804" s="5">
        <v>0</v>
      </c>
      <c r="D804" s="5">
        <f>(Data!$B$1*Geom!B804/(6*Data!$B$2*Data!$B$4))*(3*(Data!$B$7^2-Geom!A804^2)+(2+Data!$B$3)*(Geom!B804^2-Data!$B$8^2))</f>
        <v>0.21722999999999998</v>
      </c>
      <c r="E804" s="5">
        <f>(Data!$B$1/(6*Data!$B$2*Data!$B$4))*(3*Data!$B$3*Geom!A804*Geom!B804^2+Geom!A804^3-3*Data!$B$7^2*Geom!A804+2*Data!$B$7^3+Data!$B$8^2*(4+5*Data!$B$3)*(Data!$B$7-Geom!A804))</f>
        <v>-0.59054249999999997</v>
      </c>
      <c r="F804" s="5">
        <v>0</v>
      </c>
      <c r="G804" s="5">
        <f t="shared" si="48"/>
        <v>32.717230000000001</v>
      </c>
      <c r="H804" s="5">
        <f t="shared" si="49"/>
        <v>-10.5905425</v>
      </c>
      <c r="I804" s="5">
        <f t="shared" si="50"/>
        <v>0</v>
      </c>
      <c r="J804" s="6">
        <f>-Data!$B$1*Geom!A804*Geom!B804/Data!$B$4</f>
        <v>-12.48</v>
      </c>
      <c r="K804" s="6">
        <v>0</v>
      </c>
      <c r="L804" s="6">
        <f>Data!$B$1*(Geom!B804^2-Data!$B$8^2)/(2*Data!$B$4)</f>
        <v>1.08</v>
      </c>
      <c r="M804" s="6">
        <f>(1/Data!$B$2)*(Geom!J804-Data!$B$3*Geom!K804)</f>
        <v>-3.1200000000000004E-3</v>
      </c>
      <c r="N804" s="6">
        <f>(1/Data!$B$2)*(Geom!K804-Data!$B$3*Geom!J804)</f>
        <v>9.3599999999999998E-4</v>
      </c>
      <c r="O804" s="6">
        <f>Geom!L804/Data!$B$6</f>
        <v>7.0200000000000015E-4</v>
      </c>
      <c r="P804" s="6">
        <f t="shared" si="51"/>
        <v>1.9847880000000002E-2</v>
      </c>
    </row>
    <row r="805" spans="1:16" x14ac:dyDescent="0.25">
      <c r="A805" s="5">
        <v>32.5</v>
      </c>
      <c r="B805" s="5">
        <v>-9</v>
      </c>
      <c r="C805" s="5">
        <v>0</v>
      </c>
      <c r="D805" s="5">
        <f>(Data!$B$1*Geom!B805/(6*Data!$B$2*Data!$B$4))*(3*(Data!$B$7^2-Geom!A805^2)+(2+Data!$B$3)*(Geom!B805^2-Data!$B$8^2))</f>
        <v>0.19487771999999998</v>
      </c>
      <c r="E805" s="5">
        <f>(Data!$B$1/(6*Data!$B$2*Data!$B$4))*(3*Data!$B$3*Geom!A805*Geom!B805^2+Geom!A805^3-3*Data!$B$7^2*Geom!A805+2*Data!$B$7^3+Data!$B$8^2*(4+5*Data!$B$3)*(Data!$B$7-Geom!A805))</f>
        <v>-0.58965329999999994</v>
      </c>
      <c r="F805" s="5">
        <v>0</v>
      </c>
      <c r="G805" s="5">
        <f t="shared" si="48"/>
        <v>32.694877720000001</v>
      </c>
      <c r="H805" s="5">
        <f t="shared" si="49"/>
        <v>-9.5896533000000002</v>
      </c>
      <c r="I805" s="5">
        <f t="shared" si="50"/>
        <v>0</v>
      </c>
      <c r="J805" s="6">
        <f>-Data!$B$1*Geom!A805*Geom!B805/Data!$B$4</f>
        <v>-11.232000000000001</v>
      </c>
      <c r="K805" s="6">
        <v>0</v>
      </c>
      <c r="L805" s="6">
        <f>Data!$B$1*(Geom!B805^2-Data!$B$8^2)/(2*Data!$B$4)</f>
        <v>1.4448000000000001</v>
      </c>
      <c r="M805" s="6">
        <f>(1/Data!$B$2)*(Geom!J805-Data!$B$3*Geom!K805)</f>
        <v>-2.8080000000000002E-3</v>
      </c>
      <c r="N805" s="6">
        <f>(1/Data!$B$2)*(Geom!K805-Data!$B$3*Geom!J805)</f>
        <v>8.4240000000000009E-4</v>
      </c>
      <c r="O805" s="6">
        <f>Geom!L805/Data!$B$6</f>
        <v>9.391200000000001E-4</v>
      </c>
      <c r="P805" s="6">
        <f t="shared" si="51"/>
        <v>1.6448148288000005E-2</v>
      </c>
    </row>
    <row r="806" spans="1:16" x14ac:dyDescent="0.25">
      <c r="A806" s="5">
        <v>32.5</v>
      </c>
      <c r="B806" s="5">
        <v>-8</v>
      </c>
      <c r="C806" s="5">
        <v>0</v>
      </c>
      <c r="D806" s="5">
        <f>(Data!$B$1*Geom!B806/(6*Data!$B$2*Data!$B$4))*(3*(Data!$B$7^2-Geom!A806^2)+(2+Data!$B$3)*(Geom!B806^2-Data!$B$8^2))</f>
        <v>0.17272415999999999</v>
      </c>
      <c r="E806" s="5">
        <f>(Data!$B$1/(6*Data!$B$2*Data!$B$4))*(3*Data!$B$3*Geom!A806*Geom!B806^2+Geom!A806^3-3*Data!$B$7^2*Geom!A806+2*Data!$B$7^3+Data!$B$8^2*(4+5*Data!$B$3)*(Data!$B$7-Geom!A806))</f>
        <v>-0.58885769999999993</v>
      </c>
      <c r="F806" s="5">
        <v>0</v>
      </c>
      <c r="G806" s="5">
        <f t="shared" si="48"/>
        <v>32.672724160000001</v>
      </c>
      <c r="H806" s="5">
        <f t="shared" si="49"/>
        <v>-8.5888577000000002</v>
      </c>
      <c r="I806" s="5">
        <f t="shared" si="50"/>
        <v>0</v>
      </c>
      <c r="J806" s="6">
        <f>-Data!$B$1*Geom!A806*Geom!B806/Data!$B$4</f>
        <v>-9.984</v>
      </c>
      <c r="K806" s="6">
        <v>0</v>
      </c>
      <c r="L806" s="6">
        <f>Data!$B$1*(Geom!B806^2-Data!$B$8^2)/(2*Data!$B$4)</f>
        <v>1.7712000000000001</v>
      </c>
      <c r="M806" s="6">
        <f>(1/Data!$B$2)*(Geom!J806-Data!$B$3*Geom!K806)</f>
        <v>-2.496E-3</v>
      </c>
      <c r="N806" s="6">
        <f>(1/Data!$B$2)*(Geom!K806-Data!$B$3*Geom!J806)</f>
        <v>7.4879999999999999E-4</v>
      </c>
      <c r="O806" s="6">
        <f>Geom!L806/Data!$B$6</f>
        <v>1.1512800000000002E-3</v>
      </c>
      <c r="P806" s="6">
        <f t="shared" si="51"/>
        <v>1.3479605568E-2</v>
      </c>
    </row>
    <row r="807" spans="1:16" x14ac:dyDescent="0.25">
      <c r="A807" s="5">
        <v>32.5</v>
      </c>
      <c r="B807" s="5">
        <v>-7</v>
      </c>
      <c r="C807" s="5">
        <v>0</v>
      </c>
      <c r="D807" s="5">
        <f>(Data!$B$1*Geom!B807/(6*Data!$B$2*Data!$B$4))*(3*(Data!$B$7^2-Geom!A807^2)+(2+Data!$B$3)*(Geom!B807^2-Data!$B$8^2))</f>
        <v>0.15074724</v>
      </c>
      <c r="E807" s="5">
        <f>(Data!$B$1/(6*Data!$B$2*Data!$B$4))*(3*Data!$B$3*Geom!A807*Geom!B807^2+Geom!A807^3-3*Data!$B$7^2*Geom!A807+2*Data!$B$7^3+Data!$B$8^2*(4+5*Data!$B$3)*(Data!$B$7-Geom!A807))</f>
        <v>-0.58815569999999995</v>
      </c>
      <c r="F807" s="5">
        <v>0</v>
      </c>
      <c r="G807" s="5">
        <f t="shared" si="48"/>
        <v>32.650747240000001</v>
      </c>
      <c r="H807" s="5">
        <f t="shared" si="49"/>
        <v>-7.5881556999999997</v>
      </c>
      <c r="I807" s="5">
        <f t="shared" si="50"/>
        <v>0</v>
      </c>
      <c r="J807" s="6">
        <f>-Data!$B$1*Geom!A807*Geom!B807/Data!$B$4</f>
        <v>-8.7360000000000007</v>
      </c>
      <c r="K807" s="6">
        <v>0</v>
      </c>
      <c r="L807" s="6">
        <f>Data!$B$1*(Geom!B807^2-Data!$B$8^2)/(2*Data!$B$4)</f>
        <v>2.0592000000000001</v>
      </c>
      <c r="M807" s="6">
        <f>(1/Data!$B$2)*(Geom!J807-Data!$B$3*Geom!K807)</f>
        <v>-2.1840000000000002E-3</v>
      </c>
      <c r="N807" s="6">
        <f>(1/Data!$B$2)*(Geom!K807-Data!$B$3*Geom!J807)</f>
        <v>6.5519999999999999E-4</v>
      </c>
      <c r="O807" s="6">
        <f>Geom!L807/Data!$B$6</f>
        <v>1.3384800000000002E-3</v>
      </c>
      <c r="P807" s="6">
        <f t="shared" si="51"/>
        <v>1.0917811008000003E-2</v>
      </c>
    </row>
    <row r="808" spans="1:16" x14ac:dyDescent="0.25">
      <c r="A808" s="5">
        <v>32.5</v>
      </c>
      <c r="B808" s="5">
        <v>-6</v>
      </c>
      <c r="C808" s="5">
        <v>0</v>
      </c>
      <c r="D808" s="5">
        <f>(Data!$B$1*Geom!B808/(6*Data!$B$2*Data!$B$4))*(3*(Data!$B$7^2-Geom!A808^2)+(2+Data!$B$3)*(Geom!B808^2-Data!$B$8^2))</f>
        <v>0.12892487999999999</v>
      </c>
      <c r="E808" s="5">
        <f>(Data!$B$1/(6*Data!$B$2*Data!$B$4))*(3*Data!$B$3*Geom!A808*Geom!B808^2+Geom!A808^3-3*Data!$B$7^2*Geom!A808+2*Data!$B$7^3+Data!$B$8^2*(4+5*Data!$B$3)*(Data!$B$7-Geom!A808))</f>
        <v>-0.58754729999999999</v>
      </c>
      <c r="F808" s="5">
        <v>0</v>
      </c>
      <c r="G808" s="5">
        <f t="shared" si="48"/>
        <v>32.62892488</v>
      </c>
      <c r="H808" s="5">
        <f t="shared" si="49"/>
        <v>-6.5875472999999998</v>
      </c>
      <c r="I808" s="5">
        <f t="shared" si="50"/>
        <v>0</v>
      </c>
      <c r="J808" s="6">
        <f>-Data!$B$1*Geom!A808*Geom!B808/Data!$B$4</f>
        <v>-7.4880000000000004</v>
      </c>
      <c r="K808" s="6">
        <v>0</v>
      </c>
      <c r="L808" s="6">
        <f>Data!$B$1*(Geom!B808^2-Data!$B$8^2)/(2*Data!$B$4)</f>
        <v>2.3088000000000002</v>
      </c>
      <c r="M808" s="6">
        <f>(1/Data!$B$2)*(Geom!J808-Data!$B$3*Geom!K808)</f>
        <v>-1.8720000000000002E-3</v>
      </c>
      <c r="N808" s="6">
        <f>(1/Data!$B$2)*(Geom!K808-Data!$B$3*Geom!J808)</f>
        <v>5.6159999999999999E-4</v>
      </c>
      <c r="O808" s="6">
        <f>Geom!L808/Data!$B$6</f>
        <v>1.5007200000000003E-3</v>
      </c>
      <c r="P808" s="6">
        <f t="shared" si="51"/>
        <v>8.7411991680000009E-3</v>
      </c>
    </row>
    <row r="809" spans="1:16" x14ac:dyDescent="0.25">
      <c r="A809" s="5">
        <v>32.5</v>
      </c>
      <c r="B809" s="5">
        <v>-5</v>
      </c>
      <c r="C809" s="5">
        <v>0</v>
      </c>
      <c r="D809" s="5">
        <f>(Data!$B$1*Geom!B809/(6*Data!$B$2*Data!$B$4))*(3*(Data!$B$7^2-Geom!A809^2)+(2+Data!$B$3)*(Geom!B809^2-Data!$B$8^2))</f>
        <v>0.107235</v>
      </c>
      <c r="E809" s="5">
        <f>(Data!$B$1/(6*Data!$B$2*Data!$B$4))*(3*Data!$B$3*Geom!A809*Geom!B809^2+Geom!A809^3-3*Data!$B$7^2*Geom!A809+2*Data!$B$7^3+Data!$B$8^2*(4+5*Data!$B$3)*(Data!$B$7-Geom!A809))</f>
        <v>-0.58703249999999996</v>
      </c>
      <c r="F809" s="5">
        <v>0</v>
      </c>
      <c r="G809" s="5">
        <f t="shared" si="48"/>
        <v>32.607235000000003</v>
      </c>
      <c r="H809" s="5">
        <f t="shared" si="49"/>
        <v>-5.5870325000000003</v>
      </c>
      <c r="I809" s="5">
        <f t="shared" si="50"/>
        <v>0</v>
      </c>
      <c r="J809" s="6">
        <f>-Data!$B$1*Geom!A809*Geom!B809/Data!$B$4</f>
        <v>-6.24</v>
      </c>
      <c r="K809" s="6">
        <v>0</v>
      </c>
      <c r="L809" s="6">
        <f>Data!$B$1*(Geom!B809^2-Data!$B$8^2)/(2*Data!$B$4)</f>
        <v>2.52</v>
      </c>
      <c r="M809" s="6">
        <f>(1/Data!$B$2)*(Geom!J809-Data!$B$3*Geom!K809)</f>
        <v>-1.5600000000000002E-3</v>
      </c>
      <c r="N809" s="6">
        <f>(1/Data!$B$2)*(Geom!K809-Data!$B$3*Geom!J809)</f>
        <v>4.6799999999999999E-4</v>
      </c>
      <c r="O809" s="6">
        <f>Geom!L809/Data!$B$6</f>
        <v>1.6380000000000001E-3</v>
      </c>
      <c r="P809" s="6">
        <f t="shared" si="51"/>
        <v>6.9310800000000009E-3</v>
      </c>
    </row>
    <row r="810" spans="1:16" x14ac:dyDescent="0.25">
      <c r="A810" s="5">
        <v>32.5</v>
      </c>
      <c r="B810" s="5">
        <v>-4</v>
      </c>
      <c r="C810" s="5">
        <v>0</v>
      </c>
      <c r="D810" s="5">
        <f>(Data!$B$1*Geom!B810/(6*Data!$B$2*Data!$B$4))*(3*(Data!$B$7^2-Geom!A810^2)+(2+Data!$B$3)*(Geom!B810^2-Data!$B$8^2))</f>
        <v>8.5655519999999985E-2</v>
      </c>
      <c r="E810" s="5">
        <f>(Data!$B$1/(6*Data!$B$2*Data!$B$4))*(3*Data!$B$3*Geom!A810*Geom!B810^2+Geom!A810^3-3*Data!$B$7^2*Geom!A810+2*Data!$B$7^3+Data!$B$8^2*(4+5*Data!$B$3)*(Data!$B$7-Geom!A810))</f>
        <v>-0.58661129999999995</v>
      </c>
      <c r="F810" s="5">
        <v>0</v>
      </c>
      <c r="G810" s="5">
        <f t="shared" si="48"/>
        <v>32.585655520000003</v>
      </c>
      <c r="H810" s="5">
        <f t="shared" si="49"/>
        <v>-4.5866112999999995</v>
      </c>
      <c r="I810" s="5">
        <f t="shared" si="50"/>
        <v>0</v>
      </c>
      <c r="J810" s="6">
        <f>-Data!$B$1*Geom!A810*Geom!B810/Data!$B$4</f>
        <v>-4.992</v>
      </c>
      <c r="K810" s="6">
        <v>0</v>
      </c>
      <c r="L810" s="6">
        <f>Data!$B$1*(Geom!B810^2-Data!$B$8^2)/(2*Data!$B$4)</f>
        <v>2.6928000000000001</v>
      </c>
      <c r="M810" s="6">
        <f>(1/Data!$B$2)*(Geom!J810-Data!$B$3*Geom!K810)</f>
        <v>-1.248E-3</v>
      </c>
      <c r="N810" s="6">
        <f>(1/Data!$B$2)*(Geom!K810-Data!$B$3*Geom!J810)</f>
        <v>3.7439999999999999E-4</v>
      </c>
      <c r="O810" s="6">
        <f>Geom!L810/Data!$B$6</f>
        <v>1.7503200000000001E-3</v>
      </c>
      <c r="P810" s="6">
        <f t="shared" si="51"/>
        <v>5.4716388480000001E-3</v>
      </c>
    </row>
    <row r="811" spans="1:16" x14ac:dyDescent="0.25">
      <c r="A811" s="5">
        <v>32.5</v>
      </c>
      <c r="B811" s="5">
        <v>-3</v>
      </c>
      <c r="C811" s="5">
        <v>0</v>
      </c>
      <c r="D811" s="5">
        <f>(Data!$B$1*Geom!B811/(6*Data!$B$2*Data!$B$4))*(3*(Data!$B$7^2-Geom!A811^2)+(2+Data!$B$3)*(Geom!B811^2-Data!$B$8^2))</f>
        <v>6.4164360000000004E-2</v>
      </c>
      <c r="E811" s="5">
        <f>(Data!$B$1/(6*Data!$B$2*Data!$B$4))*(3*Data!$B$3*Geom!A811*Geom!B811^2+Geom!A811^3-3*Data!$B$7^2*Geom!A811+2*Data!$B$7^3+Data!$B$8^2*(4+5*Data!$B$3)*(Data!$B$7-Geom!A811))</f>
        <v>-0.58628369999999996</v>
      </c>
      <c r="F811" s="5">
        <v>0</v>
      </c>
      <c r="G811" s="5">
        <f t="shared" si="48"/>
        <v>32.564164359999999</v>
      </c>
      <c r="H811" s="5">
        <f t="shared" si="49"/>
        <v>-3.5862837000000001</v>
      </c>
      <c r="I811" s="5">
        <f t="shared" si="50"/>
        <v>0</v>
      </c>
      <c r="J811" s="6">
        <f>-Data!$B$1*Geom!A811*Geom!B811/Data!$B$4</f>
        <v>-3.7440000000000002</v>
      </c>
      <c r="K811" s="6">
        <v>0</v>
      </c>
      <c r="L811" s="6">
        <f>Data!$B$1*(Geom!B811^2-Data!$B$8^2)/(2*Data!$B$4)</f>
        <v>2.8272000000000004</v>
      </c>
      <c r="M811" s="6">
        <f>(1/Data!$B$2)*(Geom!J811-Data!$B$3*Geom!K811)</f>
        <v>-9.3600000000000009E-4</v>
      </c>
      <c r="N811" s="6">
        <f>(1/Data!$B$2)*(Geom!K811-Data!$B$3*Geom!J811)</f>
        <v>2.8079999999999999E-4</v>
      </c>
      <c r="O811" s="6">
        <f>Geom!L811/Data!$B$6</f>
        <v>1.8376800000000004E-3</v>
      </c>
      <c r="P811" s="6">
        <f t="shared" si="51"/>
        <v>4.3499364480000012E-3</v>
      </c>
    </row>
    <row r="812" spans="1:16" x14ac:dyDescent="0.25">
      <c r="A812" s="5">
        <v>32.5</v>
      </c>
      <c r="B812" s="5">
        <v>-2</v>
      </c>
      <c r="C812" s="5">
        <v>0</v>
      </c>
      <c r="D812" s="5">
        <f>(Data!$B$1*Geom!B812/(6*Data!$B$2*Data!$B$4))*(3*(Data!$B$7^2-Geom!A812^2)+(2+Data!$B$3)*(Geom!B812^2-Data!$B$8^2))</f>
        <v>4.2739440000000004E-2</v>
      </c>
      <c r="E812" s="5">
        <f>(Data!$B$1/(6*Data!$B$2*Data!$B$4))*(3*Data!$B$3*Geom!A812*Geom!B812^2+Geom!A812^3-3*Data!$B$7^2*Geom!A812+2*Data!$B$7^3+Data!$B$8^2*(4+5*Data!$B$3)*(Data!$B$7-Geom!A812))</f>
        <v>-0.58604970000000001</v>
      </c>
      <c r="F812" s="5">
        <v>0</v>
      </c>
      <c r="G812" s="5">
        <f t="shared" si="48"/>
        <v>32.542739439999998</v>
      </c>
      <c r="H812" s="5">
        <f t="shared" si="49"/>
        <v>-2.5860497000000002</v>
      </c>
      <c r="I812" s="5">
        <f t="shared" si="50"/>
        <v>0</v>
      </c>
      <c r="J812" s="6">
        <f>-Data!$B$1*Geom!A812*Geom!B812/Data!$B$4</f>
        <v>-2.496</v>
      </c>
      <c r="K812" s="6">
        <v>0</v>
      </c>
      <c r="L812" s="6">
        <f>Data!$B$1*(Geom!B812^2-Data!$B$8^2)/(2*Data!$B$4)</f>
        <v>2.9232</v>
      </c>
      <c r="M812" s="6">
        <f>(1/Data!$B$2)*(Geom!J812-Data!$B$3*Geom!K812)</f>
        <v>-6.2399999999999999E-4</v>
      </c>
      <c r="N812" s="6">
        <f>(1/Data!$B$2)*(Geom!K812-Data!$B$3*Geom!J812)</f>
        <v>1.872E-4</v>
      </c>
      <c r="O812" s="6">
        <f>Geom!L812/Data!$B$6</f>
        <v>1.9000800000000002E-3</v>
      </c>
      <c r="P812" s="6">
        <f t="shared" si="51"/>
        <v>3.5559089280000006E-3</v>
      </c>
    </row>
    <row r="813" spans="1:16" x14ac:dyDescent="0.25">
      <c r="A813" s="5">
        <v>32.5</v>
      </c>
      <c r="B813" s="5">
        <v>-1</v>
      </c>
      <c r="C813" s="5">
        <v>0</v>
      </c>
      <c r="D813" s="5">
        <f>(Data!$B$1*Geom!B813/(6*Data!$B$2*Data!$B$4))*(3*(Data!$B$7^2-Geom!A813^2)+(2+Data!$B$3)*(Geom!B813^2-Data!$B$8^2))</f>
        <v>2.1358679999999998E-2</v>
      </c>
      <c r="E813" s="5">
        <f>(Data!$B$1/(6*Data!$B$2*Data!$B$4))*(3*Data!$B$3*Geom!A813*Geom!B813^2+Geom!A813^3-3*Data!$B$7^2*Geom!A813+2*Data!$B$7^3+Data!$B$8^2*(4+5*Data!$B$3)*(Data!$B$7-Geom!A813))</f>
        <v>-0.58590929999999997</v>
      </c>
      <c r="F813" s="5">
        <v>0</v>
      </c>
      <c r="G813" s="5">
        <f t="shared" si="48"/>
        <v>32.521358679999999</v>
      </c>
      <c r="H813" s="5">
        <f t="shared" si="49"/>
        <v>-1.5859093</v>
      </c>
      <c r="I813" s="5">
        <f t="shared" si="50"/>
        <v>0</v>
      </c>
      <c r="J813" s="6">
        <f>-Data!$B$1*Geom!A813*Geom!B813/Data!$B$4</f>
        <v>-1.248</v>
      </c>
      <c r="K813" s="6">
        <v>0</v>
      </c>
      <c r="L813" s="6">
        <f>Data!$B$1*(Geom!B813^2-Data!$B$8^2)/(2*Data!$B$4)</f>
        <v>2.9808000000000003</v>
      </c>
      <c r="M813" s="6">
        <f>(1/Data!$B$2)*(Geom!J813-Data!$B$3*Geom!K813)</f>
        <v>-3.1199999999999999E-4</v>
      </c>
      <c r="N813" s="6">
        <f>(1/Data!$B$2)*(Geom!K813-Data!$B$3*Geom!J813)</f>
        <v>9.3599999999999998E-5</v>
      </c>
      <c r="O813" s="6">
        <f>Geom!L813/Data!$B$6</f>
        <v>1.9375200000000003E-3</v>
      </c>
      <c r="P813" s="6">
        <f t="shared" si="51"/>
        <v>3.082367808000001E-3</v>
      </c>
    </row>
    <row r="814" spans="1:16" x14ac:dyDescent="0.25">
      <c r="A814" s="5">
        <v>32.5</v>
      </c>
      <c r="B814" s="5">
        <v>8.5687E-12</v>
      </c>
      <c r="C814" s="5">
        <v>0</v>
      </c>
      <c r="D814" s="5">
        <f>(Data!$B$1*Geom!B814/(6*Data!$B$2*Data!$B$4))*(3*(Data!$B$7^2-Geom!A814^2)+(2+Data!$B$3)*(Geom!B814^2-Data!$B$8^2))</f>
        <v>-1.8298458849999998E-13</v>
      </c>
      <c r="E814" s="5">
        <f>(Data!$B$1/(6*Data!$B$2*Data!$B$4))*(3*Data!$B$3*Geom!A814*Geom!B814^2+Geom!A814^3-3*Data!$B$7^2*Geom!A814+2*Data!$B$7^3+Data!$B$8^2*(4+5*Data!$B$3)*(Data!$B$7-Geom!A814))</f>
        <v>-0.58586249999999995</v>
      </c>
      <c r="F814" s="5">
        <v>0</v>
      </c>
      <c r="G814" s="5">
        <f t="shared" si="48"/>
        <v>32.499999999999815</v>
      </c>
      <c r="H814" s="5">
        <f t="shared" si="49"/>
        <v>-0.58586249999143125</v>
      </c>
      <c r="I814" s="5">
        <f t="shared" si="50"/>
        <v>0</v>
      </c>
      <c r="J814" s="6">
        <f>-Data!$B$1*Geom!A814*Geom!B814/Data!$B$4</f>
        <v>1.0693737600000001E-11</v>
      </c>
      <c r="K814" s="6">
        <v>0</v>
      </c>
      <c r="L814" s="6">
        <f>Data!$B$1*(Geom!B814^2-Data!$B$8^2)/(2*Data!$B$4)</f>
        <v>3</v>
      </c>
      <c r="M814" s="6">
        <f>(1/Data!$B$2)*(Geom!J814-Data!$B$3*Geom!K814)</f>
        <v>2.6734344000000005E-15</v>
      </c>
      <c r="N814" s="6">
        <f>(1/Data!$B$2)*(Geom!K814-Data!$B$3*Geom!J814)</f>
        <v>-8.0203032000000008E-16</v>
      </c>
      <c r="O814" s="6">
        <f>Geom!L814/Data!$B$6</f>
        <v>1.9500000000000001E-3</v>
      </c>
      <c r="P814" s="6">
        <f t="shared" si="51"/>
        <v>2.9250000000000001E-3</v>
      </c>
    </row>
    <row r="815" spans="1:16" x14ac:dyDescent="0.25">
      <c r="A815" s="5">
        <v>32.5</v>
      </c>
      <c r="B815" s="5">
        <v>1</v>
      </c>
      <c r="C815" s="5">
        <v>0</v>
      </c>
      <c r="D815" s="5">
        <f>(Data!$B$1*Geom!B815/(6*Data!$B$2*Data!$B$4))*(3*(Data!$B$7^2-Geom!A815^2)+(2+Data!$B$3)*(Geom!B815^2-Data!$B$8^2))</f>
        <v>-2.1358679999999998E-2</v>
      </c>
      <c r="E815" s="5">
        <f>(Data!$B$1/(6*Data!$B$2*Data!$B$4))*(3*Data!$B$3*Geom!A815*Geom!B815^2+Geom!A815^3-3*Data!$B$7^2*Geom!A815+2*Data!$B$7^3+Data!$B$8^2*(4+5*Data!$B$3)*(Data!$B$7-Geom!A815))</f>
        <v>-0.58590929999999997</v>
      </c>
      <c r="F815" s="5">
        <v>0</v>
      </c>
      <c r="G815" s="5">
        <f t="shared" si="48"/>
        <v>32.478641320000001</v>
      </c>
      <c r="H815" s="5">
        <f t="shared" si="49"/>
        <v>0.41409070000000003</v>
      </c>
      <c r="I815" s="5">
        <f t="shared" si="50"/>
        <v>0</v>
      </c>
      <c r="J815" s="6">
        <f>-Data!$B$1*Geom!A815*Geom!B815/Data!$B$4</f>
        <v>1.248</v>
      </c>
      <c r="K815" s="6">
        <v>0</v>
      </c>
      <c r="L815" s="6">
        <f>Data!$B$1*(Geom!B815^2-Data!$B$8^2)/(2*Data!$B$4)</f>
        <v>2.9808000000000003</v>
      </c>
      <c r="M815" s="6">
        <f>(1/Data!$B$2)*(Geom!J815-Data!$B$3*Geom!K815)</f>
        <v>3.1199999999999999E-4</v>
      </c>
      <c r="N815" s="6">
        <f>(1/Data!$B$2)*(Geom!K815-Data!$B$3*Geom!J815)</f>
        <v>-9.3599999999999998E-5</v>
      </c>
      <c r="O815" s="6">
        <f>Geom!L815/Data!$B$6</f>
        <v>1.9375200000000003E-3</v>
      </c>
      <c r="P815" s="6">
        <f t="shared" si="51"/>
        <v>3.082367808000001E-3</v>
      </c>
    </row>
    <row r="816" spans="1:16" x14ac:dyDescent="0.25">
      <c r="A816" s="5">
        <v>32.5</v>
      </c>
      <c r="B816" s="5">
        <v>2</v>
      </c>
      <c r="C816" s="5">
        <v>0</v>
      </c>
      <c r="D816" s="5">
        <f>(Data!$B$1*Geom!B816/(6*Data!$B$2*Data!$B$4))*(3*(Data!$B$7^2-Geom!A816^2)+(2+Data!$B$3)*(Geom!B816^2-Data!$B$8^2))</f>
        <v>-4.2739440000000004E-2</v>
      </c>
      <c r="E816" s="5">
        <f>(Data!$B$1/(6*Data!$B$2*Data!$B$4))*(3*Data!$B$3*Geom!A816*Geom!B816^2+Geom!A816^3-3*Data!$B$7^2*Geom!A816+2*Data!$B$7^3+Data!$B$8^2*(4+5*Data!$B$3)*(Data!$B$7-Geom!A816))</f>
        <v>-0.58604970000000001</v>
      </c>
      <c r="F816" s="5">
        <v>0</v>
      </c>
      <c r="G816" s="5">
        <f t="shared" si="48"/>
        <v>32.457260560000002</v>
      </c>
      <c r="H816" s="5">
        <f t="shared" si="49"/>
        <v>1.4139503</v>
      </c>
      <c r="I816" s="5">
        <f t="shared" si="50"/>
        <v>0</v>
      </c>
      <c r="J816" s="6">
        <f>-Data!$B$1*Geom!A816*Geom!B816/Data!$B$4</f>
        <v>2.496</v>
      </c>
      <c r="K816" s="6">
        <v>0</v>
      </c>
      <c r="L816" s="6">
        <f>Data!$B$1*(Geom!B816^2-Data!$B$8^2)/(2*Data!$B$4)</f>
        <v>2.9232</v>
      </c>
      <c r="M816" s="6">
        <f>(1/Data!$B$2)*(Geom!J816-Data!$B$3*Geom!K816)</f>
        <v>6.2399999999999999E-4</v>
      </c>
      <c r="N816" s="6">
        <f>(1/Data!$B$2)*(Geom!K816-Data!$B$3*Geom!J816)</f>
        <v>-1.872E-4</v>
      </c>
      <c r="O816" s="6">
        <f>Geom!L816/Data!$B$6</f>
        <v>1.9000800000000002E-3</v>
      </c>
      <c r="P816" s="6">
        <f t="shared" si="51"/>
        <v>3.5559089280000006E-3</v>
      </c>
    </row>
    <row r="817" spans="1:16" x14ac:dyDescent="0.25">
      <c r="A817" s="5">
        <v>32.5</v>
      </c>
      <c r="B817" s="5">
        <v>3</v>
      </c>
      <c r="C817" s="5">
        <v>0</v>
      </c>
      <c r="D817" s="5">
        <f>(Data!$B$1*Geom!B817/(6*Data!$B$2*Data!$B$4))*(3*(Data!$B$7^2-Geom!A817^2)+(2+Data!$B$3)*(Geom!B817^2-Data!$B$8^2))</f>
        <v>-6.4164360000000004E-2</v>
      </c>
      <c r="E817" s="5">
        <f>(Data!$B$1/(6*Data!$B$2*Data!$B$4))*(3*Data!$B$3*Geom!A817*Geom!B817^2+Geom!A817^3-3*Data!$B$7^2*Geom!A817+2*Data!$B$7^3+Data!$B$8^2*(4+5*Data!$B$3)*(Data!$B$7-Geom!A817))</f>
        <v>-0.58628369999999996</v>
      </c>
      <c r="F817" s="5">
        <v>0</v>
      </c>
      <c r="G817" s="5">
        <f t="shared" si="48"/>
        <v>32.435835640000001</v>
      </c>
      <c r="H817" s="5">
        <f t="shared" si="49"/>
        <v>2.4137162999999999</v>
      </c>
      <c r="I817" s="5">
        <f t="shared" si="50"/>
        <v>0</v>
      </c>
      <c r="J817" s="6">
        <f>-Data!$B$1*Geom!A817*Geom!B817/Data!$B$4</f>
        <v>3.7440000000000002</v>
      </c>
      <c r="K817" s="6">
        <v>0</v>
      </c>
      <c r="L817" s="6">
        <f>Data!$B$1*(Geom!B817^2-Data!$B$8^2)/(2*Data!$B$4)</f>
        <v>2.8272000000000004</v>
      </c>
      <c r="M817" s="6">
        <f>(1/Data!$B$2)*(Geom!J817-Data!$B$3*Geom!K817)</f>
        <v>9.3600000000000009E-4</v>
      </c>
      <c r="N817" s="6">
        <f>(1/Data!$B$2)*(Geom!K817-Data!$B$3*Geom!J817)</f>
        <v>-2.8079999999999999E-4</v>
      </c>
      <c r="O817" s="6">
        <f>Geom!L817/Data!$B$6</f>
        <v>1.8376800000000004E-3</v>
      </c>
      <c r="P817" s="6">
        <f t="shared" si="51"/>
        <v>4.3499364480000012E-3</v>
      </c>
    </row>
    <row r="818" spans="1:16" x14ac:dyDescent="0.25">
      <c r="A818" s="5">
        <v>32.5</v>
      </c>
      <c r="B818" s="5">
        <v>4</v>
      </c>
      <c r="C818" s="5">
        <v>0</v>
      </c>
      <c r="D818" s="5">
        <f>(Data!$B$1*Geom!B818/(6*Data!$B$2*Data!$B$4))*(3*(Data!$B$7^2-Geom!A818^2)+(2+Data!$B$3)*(Geom!B818^2-Data!$B$8^2))</f>
        <v>-8.5655519999999985E-2</v>
      </c>
      <c r="E818" s="5">
        <f>(Data!$B$1/(6*Data!$B$2*Data!$B$4))*(3*Data!$B$3*Geom!A818*Geom!B818^2+Geom!A818^3-3*Data!$B$7^2*Geom!A818+2*Data!$B$7^3+Data!$B$8^2*(4+5*Data!$B$3)*(Data!$B$7-Geom!A818))</f>
        <v>-0.58661129999999995</v>
      </c>
      <c r="F818" s="5">
        <v>0</v>
      </c>
      <c r="G818" s="5">
        <f t="shared" si="48"/>
        <v>32.414344479999997</v>
      </c>
      <c r="H818" s="5">
        <f t="shared" si="49"/>
        <v>3.4133887000000001</v>
      </c>
      <c r="I818" s="5">
        <f t="shared" si="50"/>
        <v>0</v>
      </c>
      <c r="J818" s="6">
        <f>-Data!$B$1*Geom!A818*Geom!B818/Data!$B$4</f>
        <v>4.992</v>
      </c>
      <c r="K818" s="6">
        <v>0</v>
      </c>
      <c r="L818" s="6">
        <f>Data!$B$1*(Geom!B818^2-Data!$B$8^2)/(2*Data!$B$4)</f>
        <v>2.6928000000000001</v>
      </c>
      <c r="M818" s="6">
        <f>(1/Data!$B$2)*(Geom!J818-Data!$B$3*Geom!K818)</f>
        <v>1.248E-3</v>
      </c>
      <c r="N818" s="6">
        <f>(1/Data!$B$2)*(Geom!K818-Data!$B$3*Geom!J818)</f>
        <v>-3.7439999999999999E-4</v>
      </c>
      <c r="O818" s="6">
        <f>Geom!L818/Data!$B$6</f>
        <v>1.7503200000000001E-3</v>
      </c>
      <c r="P818" s="6">
        <f t="shared" si="51"/>
        <v>5.4716388480000001E-3</v>
      </c>
    </row>
    <row r="819" spans="1:16" x14ac:dyDescent="0.25">
      <c r="A819" s="5">
        <v>32.5</v>
      </c>
      <c r="B819" s="5">
        <v>5</v>
      </c>
      <c r="C819" s="5">
        <v>0</v>
      </c>
      <c r="D819" s="5">
        <f>(Data!$B$1*Geom!B819/(6*Data!$B$2*Data!$B$4))*(3*(Data!$B$7^2-Geom!A819^2)+(2+Data!$B$3)*(Geom!B819^2-Data!$B$8^2))</f>
        <v>-0.107235</v>
      </c>
      <c r="E819" s="5">
        <f>(Data!$B$1/(6*Data!$B$2*Data!$B$4))*(3*Data!$B$3*Geom!A819*Geom!B819^2+Geom!A819^3-3*Data!$B$7^2*Geom!A819+2*Data!$B$7^3+Data!$B$8^2*(4+5*Data!$B$3)*(Data!$B$7-Geom!A819))</f>
        <v>-0.58703249999999996</v>
      </c>
      <c r="F819" s="5">
        <v>0</v>
      </c>
      <c r="G819" s="5">
        <f t="shared" si="48"/>
        <v>32.392764999999997</v>
      </c>
      <c r="H819" s="5">
        <f t="shared" si="49"/>
        <v>4.4129674999999997</v>
      </c>
      <c r="I819" s="5">
        <f t="shared" si="50"/>
        <v>0</v>
      </c>
      <c r="J819" s="6">
        <f>-Data!$B$1*Geom!A819*Geom!B819/Data!$B$4</f>
        <v>6.24</v>
      </c>
      <c r="K819" s="6">
        <v>0</v>
      </c>
      <c r="L819" s="6">
        <f>Data!$B$1*(Geom!B819^2-Data!$B$8^2)/(2*Data!$B$4)</f>
        <v>2.52</v>
      </c>
      <c r="M819" s="6">
        <f>(1/Data!$B$2)*(Geom!J819-Data!$B$3*Geom!K819)</f>
        <v>1.5600000000000002E-3</v>
      </c>
      <c r="N819" s="6">
        <f>(1/Data!$B$2)*(Geom!K819-Data!$B$3*Geom!J819)</f>
        <v>-4.6799999999999999E-4</v>
      </c>
      <c r="O819" s="6">
        <f>Geom!L819/Data!$B$6</f>
        <v>1.6380000000000001E-3</v>
      </c>
      <c r="P819" s="6">
        <f t="shared" si="51"/>
        <v>6.9310800000000009E-3</v>
      </c>
    </row>
    <row r="820" spans="1:16" x14ac:dyDescent="0.25">
      <c r="A820" s="5">
        <v>32.5</v>
      </c>
      <c r="B820" s="5">
        <v>6</v>
      </c>
      <c r="C820" s="5">
        <v>0</v>
      </c>
      <c r="D820" s="5">
        <f>(Data!$B$1*Geom!B820/(6*Data!$B$2*Data!$B$4))*(3*(Data!$B$7^2-Geom!A820^2)+(2+Data!$B$3)*(Geom!B820^2-Data!$B$8^2))</f>
        <v>-0.12892487999999999</v>
      </c>
      <c r="E820" s="5">
        <f>(Data!$B$1/(6*Data!$B$2*Data!$B$4))*(3*Data!$B$3*Geom!A820*Geom!B820^2+Geom!A820^3-3*Data!$B$7^2*Geom!A820+2*Data!$B$7^3+Data!$B$8^2*(4+5*Data!$B$3)*(Data!$B$7-Geom!A820))</f>
        <v>-0.58754729999999999</v>
      </c>
      <c r="F820" s="5">
        <v>0</v>
      </c>
      <c r="G820" s="5">
        <f t="shared" si="48"/>
        <v>32.37107512</v>
      </c>
      <c r="H820" s="5">
        <f t="shared" si="49"/>
        <v>5.4124527000000002</v>
      </c>
      <c r="I820" s="5">
        <f t="shared" si="50"/>
        <v>0</v>
      </c>
      <c r="J820" s="6">
        <f>-Data!$B$1*Geom!A820*Geom!B820/Data!$B$4</f>
        <v>7.4880000000000004</v>
      </c>
      <c r="K820" s="6">
        <v>0</v>
      </c>
      <c r="L820" s="6">
        <f>Data!$B$1*(Geom!B820^2-Data!$B$8^2)/(2*Data!$B$4)</f>
        <v>2.3088000000000002</v>
      </c>
      <c r="M820" s="6">
        <f>(1/Data!$B$2)*(Geom!J820-Data!$B$3*Geom!K820)</f>
        <v>1.8720000000000002E-3</v>
      </c>
      <c r="N820" s="6">
        <f>(1/Data!$B$2)*(Geom!K820-Data!$B$3*Geom!J820)</f>
        <v>-5.6159999999999999E-4</v>
      </c>
      <c r="O820" s="6">
        <f>Geom!L820/Data!$B$6</f>
        <v>1.5007200000000003E-3</v>
      </c>
      <c r="P820" s="6">
        <f t="shared" si="51"/>
        <v>8.7411991680000009E-3</v>
      </c>
    </row>
    <row r="821" spans="1:16" x14ac:dyDescent="0.25">
      <c r="A821" s="5">
        <v>32.5</v>
      </c>
      <c r="B821" s="5">
        <v>7</v>
      </c>
      <c r="C821" s="5">
        <v>0</v>
      </c>
      <c r="D821" s="5">
        <f>(Data!$B$1*Geom!B821/(6*Data!$B$2*Data!$B$4))*(3*(Data!$B$7^2-Geom!A821^2)+(2+Data!$B$3)*(Geom!B821^2-Data!$B$8^2))</f>
        <v>-0.15074724</v>
      </c>
      <c r="E821" s="5">
        <f>(Data!$B$1/(6*Data!$B$2*Data!$B$4))*(3*Data!$B$3*Geom!A821*Geom!B821^2+Geom!A821^3-3*Data!$B$7^2*Geom!A821+2*Data!$B$7^3+Data!$B$8^2*(4+5*Data!$B$3)*(Data!$B$7-Geom!A821))</f>
        <v>-0.58815569999999995</v>
      </c>
      <c r="F821" s="5">
        <v>0</v>
      </c>
      <c r="G821" s="5">
        <f t="shared" si="48"/>
        <v>32.349252759999999</v>
      </c>
      <c r="H821" s="5">
        <f t="shared" si="49"/>
        <v>6.4118443000000003</v>
      </c>
      <c r="I821" s="5">
        <f t="shared" si="50"/>
        <v>0</v>
      </c>
      <c r="J821" s="6">
        <f>-Data!$B$1*Geom!A821*Geom!B821/Data!$B$4</f>
        <v>8.7360000000000007</v>
      </c>
      <c r="K821" s="6">
        <v>0</v>
      </c>
      <c r="L821" s="6">
        <f>Data!$B$1*(Geom!B821^2-Data!$B$8^2)/(2*Data!$B$4)</f>
        <v>2.0592000000000001</v>
      </c>
      <c r="M821" s="6">
        <f>(1/Data!$B$2)*(Geom!J821-Data!$B$3*Geom!K821)</f>
        <v>2.1840000000000002E-3</v>
      </c>
      <c r="N821" s="6">
        <f>(1/Data!$B$2)*(Geom!K821-Data!$B$3*Geom!J821)</f>
        <v>-6.5519999999999999E-4</v>
      </c>
      <c r="O821" s="6">
        <f>Geom!L821/Data!$B$6</f>
        <v>1.3384800000000002E-3</v>
      </c>
      <c r="P821" s="6">
        <f t="shared" si="51"/>
        <v>1.0917811008000003E-2</v>
      </c>
    </row>
    <row r="822" spans="1:16" x14ac:dyDescent="0.25">
      <c r="A822" s="5">
        <v>32.5</v>
      </c>
      <c r="B822" s="5">
        <v>8</v>
      </c>
      <c r="C822" s="5">
        <v>0</v>
      </c>
      <c r="D822" s="5">
        <f>(Data!$B$1*Geom!B822/(6*Data!$B$2*Data!$B$4))*(3*(Data!$B$7^2-Geom!A822^2)+(2+Data!$B$3)*(Geom!B822^2-Data!$B$8^2))</f>
        <v>-0.17272415999999999</v>
      </c>
      <c r="E822" s="5">
        <f>(Data!$B$1/(6*Data!$B$2*Data!$B$4))*(3*Data!$B$3*Geom!A822*Geom!B822^2+Geom!A822^3-3*Data!$B$7^2*Geom!A822+2*Data!$B$7^3+Data!$B$8^2*(4+5*Data!$B$3)*(Data!$B$7-Geom!A822))</f>
        <v>-0.58885769999999993</v>
      </c>
      <c r="F822" s="5">
        <v>0</v>
      </c>
      <c r="G822" s="5">
        <f t="shared" si="48"/>
        <v>32.327275839999999</v>
      </c>
      <c r="H822" s="5">
        <f t="shared" si="49"/>
        <v>7.4111422999999998</v>
      </c>
      <c r="I822" s="5">
        <f t="shared" si="50"/>
        <v>0</v>
      </c>
      <c r="J822" s="6">
        <f>-Data!$B$1*Geom!A822*Geom!B822/Data!$B$4</f>
        <v>9.984</v>
      </c>
      <c r="K822" s="6">
        <v>0</v>
      </c>
      <c r="L822" s="6">
        <f>Data!$B$1*(Geom!B822^2-Data!$B$8^2)/(2*Data!$B$4)</f>
        <v>1.7712000000000001</v>
      </c>
      <c r="M822" s="6">
        <f>(1/Data!$B$2)*(Geom!J822-Data!$B$3*Geom!K822)</f>
        <v>2.496E-3</v>
      </c>
      <c r="N822" s="6">
        <f>(1/Data!$B$2)*(Geom!K822-Data!$B$3*Geom!J822)</f>
        <v>-7.4879999999999999E-4</v>
      </c>
      <c r="O822" s="6">
        <f>Geom!L822/Data!$B$6</f>
        <v>1.1512800000000002E-3</v>
      </c>
      <c r="P822" s="6">
        <f t="shared" si="51"/>
        <v>1.3479605568E-2</v>
      </c>
    </row>
    <row r="823" spans="1:16" x14ac:dyDescent="0.25">
      <c r="A823" s="5">
        <v>32.5</v>
      </c>
      <c r="B823" s="5">
        <v>9</v>
      </c>
      <c r="C823" s="5">
        <v>0</v>
      </c>
      <c r="D823" s="5">
        <f>(Data!$B$1*Geom!B823/(6*Data!$B$2*Data!$B$4))*(3*(Data!$B$7^2-Geom!A823^2)+(2+Data!$B$3)*(Geom!B823^2-Data!$B$8^2))</f>
        <v>-0.19487771999999998</v>
      </c>
      <c r="E823" s="5">
        <f>(Data!$B$1/(6*Data!$B$2*Data!$B$4))*(3*Data!$B$3*Geom!A823*Geom!B823^2+Geom!A823^3-3*Data!$B$7^2*Geom!A823+2*Data!$B$7^3+Data!$B$8^2*(4+5*Data!$B$3)*(Data!$B$7-Geom!A823))</f>
        <v>-0.58965329999999994</v>
      </c>
      <c r="F823" s="5">
        <v>0</v>
      </c>
      <c r="G823" s="5">
        <f t="shared" si="48"/>
        <v>32.305122279999999</v>
      </c>
      <c r="H823" s="5">
        <f t="shared" si="49"/>
        <v>8.4103466999999998</v>
      </c>
      <c r="I823" s="5">
        <f t="shared" si="50"/>
        <v>0</v>
      </c>
      <c r="J823" s="6">
        <f>-Data!$B$1*Geom!A823*Geom!B823/Data!$B$4</f>
        <v>11.232000000000001</v>
      </c>
      <c r="K823" s="6">
        <v>0</v>
      </c>
      <c r="L823" s="6">
        <f>Data!$B$1*(Geom!B823^2-Data!$B$8^2)/(2*Data!$B$4)</f>
        <v>1.4448000000000001</v>
      </c>
      <c r="M823" s="6">
        <f>(1/Data!$B$2)*(Geom!J823-Data!$B$3*Geom!K823)</f>
        <v>2.8080000000000002E-3</v>
      </c>
      <c r="N823" s="6">
        <f>(1/Data!$B$2)*(Geom!K823-Data!$B$3*Geom!J823)</f>
        <v>-8.4240000000000009E-4</v>
      </c>
      <c r="O823" s="6">
        <f>Geom!L823/Data!$B$6</f>
        <v>9.391200000000001E-4</v>
      </c>
      <c r="P823" s="6">
        <f t="shared" si="51"/>
        <v>1.6448148288000005E-2</v>
      </c>
    </row>
    <row r="824" spans="1:16" x14ac:dyDescent="0.25">
      <c r="A824" s="5">
        <v>32.5</v>
      </c>
      <c r="B824" s="5">
        <v>10</v>
      </c>
      <c r="C824" s="5">
        <v>0</v>
      </c>
      <c r="D824" s="5">
        <f>(Data!$B$1*Geom!B824/(6*Data!$B$2*Data!$B$4))*(3*(Data!$B$7^2-Geom!A824^2)+(2+Data!$B$3)*(Geom!B824^2-Data!$B$8^2))</f>
        <v>-0.21722999999999998</v>
      </c>
      <c r="E824" s="5">
        <f>(Data!$B$1/(6*Data!$B$2*Data!$B$4))*(3*Data!$B$3*Geom!A824*Geom!B824^2+Geom!A824^3-3*Data!$B$7^2*Geom!A824+2*Data!$B$7^3+Data!$B$8^2*(4+5*Data!$B$3)*(Data!$B$7-Geom!A824))</f>
        <v>-0.59054249999999997</v>
      </c>
      <c r="F824" s="5">
        <v>0</v>
      </c>
      <c r="G824" s="5">
        <f t="shared" si="48"/>
        <v>32.282769999999999</v>
      </c>
      <c r="H824" s="5">
        <f t="shared" si="49"/>
        <v>9.4094575000000003</v>
      </c>
      <c r="I824" s="5">
        <f t="shared" si="50"/>
        <v>0</v>
      </c>
      <c r="J824" s="6">
        <f>-Data!$B$1*Geom!A824*Geom!B824/Data!$B$4</f>
        <v>12.48</v>
      </c>
      <c r="K824" s="6">
        <v>0</v>
      </c>
      <c r="L824" s="6">
        <f>Data!$B$1*(Geom!B824^2-Data!$B$8^2)/(2*Data!$B$4)</f>
        <v>1.08</v>
      </c>
      <c r="M824" s="6">
        <f>(1/Data!$B$2)*(Geom!J824-Data!$B$3*Geom!K824)</f>
        <v>3.1200000000000004E-3</v>
      </c>
      <c r="N824" s="6">
        <f>(1/Data!$B$2)*(Geom!K824-Data!$B$3*Geom!J824)</f>
        <v>-9.3599999999999998E-4</v>
      </c>
      <c r="O824" s="6">
        <f>Geom!L824/Data!$B$6</f>
        <v>7.0200000000000015E-4</v>
      </c>
      <c r="P824" s="6">
        <f t="shared" si="51"/>
        <v>1.9847880000000002E-2</v>
      </c>
    </row>
    <row r="825" spans="1:16" x14ac:dyDescent="0.25">
      <c r="A825" s="5">
        <v>32.5</v>
      </c>
      <c r="B825" s="5">
        <v>11</v>
      </c>
      <c r="C825" s="5">
        <v>0</v>
      </c>
      <c r="D825" s="5">
        <f>(Data!$B$1*Geom!B825/(6*Data!$B$2*Data!$B$4))*(3*(Data!$B$7^2-Geom!A825^2)+(2+Data!$B$3)*(Geom!B825^2-Data!$B$8^2))</f>
        <v>-0.23980308</v>
      </c>
      <c r="E825" s="5">
        <f>(Data!$B$1/(6*Data!$B$2*Data!$B$4))*(3*Data!$B$3*Geom!A825*Geom!B825^2+Geom!A825^3-3*Data!$B$7^2*Geom!A825+2*Data!$B$7^3+Data!$B$8^2*(4+5*Data!$B$3)*(Data!$B$7-Geom!A825))</f>
        <v>-0.59152529999999992</v>
      </c>
      <c r="F825" s="5">
        <v>0</v>
      </c>
      <c r="G825" s="5">
        <f t="shared" si="48"/>
        <v>32.260196919999998</v>
      </c>
      <c r="H825" s="5">
        <f t="shared" si="49"/>
        <v>10.408474699999999</v>
      </c>
      <c r="I825" s="5">
        <f t="shared" si="50"/>
        <v>0</v>
      </c>
      <c r="J825" s="6">
        <f>-Data!$B$1*Geom!A825*Geom!B825/Data!$B$4</f>
        <v>13.728000000000002</v>
      </c>
      <c r="K825" s="6">
        <v>0</v>
      </c>
      <c r="L825" s="6">
        <f>Data!$B$1*(Geom!B825^2-Data!$B$8^2)/(2*Data!$B$4)</f>
        <v>0.67680000000000007</v>
      </c>
      <c r="M825" s="6">
        <f>(1/Data!$B$2)*(Geom!J825-Data!$B$3*Geom!K825)</f>
        <v>3.4320000000000006E-3</v>
      </c>
      <c r="N825" s="6">
        <f>(1/Data!$B$2)*(Geom!K825-Data!$B$3*Geom!J825)</f>
        <v>-1.0296000000000001E-3</v>
      </c>
      <c r="O825" s="6">
        <f>Geom!L825/Data!$B$6</f>
        <v>4.3992000000000006E-4</v>
      </c>
      <c r="P825" s="6">
        <f t="shared" si="51"/>
        <v>2.3706116928000006E-2</v>
      </c>
    </row>
    <row r="826" spans="1:16" x14ac:dyDescent="0.25">
      <c r="A826" s="5">
        <v>32.5</v>
      </c>
      <c r="B826" s="5">
        <v>12</v>
      </c>
      <c r="C826" s="5">
        <v>0</v>
      </c>
      <c r="D826" s="5">
        <f>(Data!$B$1*Geom!B826/(6*Data!$B$2*Data!$B$4))*(3*(Data!$B$7^2-Geom!A826^2)+(2+Data!$B$3)*(Geom!B826^2-Data!$B$8^2))</f>
        <v>-0.26261904000000003</v>
      </c>
      <c r="E826" s="5">
        <f>(Data!$B$1/(6*Data!$B$2*Data!$B$4))*(3*Data!$B$3*Geom!A826*Geom!B826^2+Geom!A826^3-3*Data!$B$7^2*Geom!A826+2*Data!$B$7^3+Data!$B$8^2*(4+5*Data!$B$3)*(Data!$B$7-Geom!A826))</f>
        <v>-0.59260170000000001</v>
      </c>
      <c r="F826" s="5">
        <v>0</v>
      </c>
      <c r="G826" s="5">
        <f t="shared" si="48"/>
        <v>32.237380960000003</v>
      </c>
      <c r="H826" s="5">
        <f t="shared" si="49"/>
        <v>11.407398300000001</v>
      </c>
      <c r="I826" s="5">
        <f t="shared" si="50"/>
        <v>0</v>
      </c>
      <c r="J826" s="6">
        <f>-Data!$B$1*Geom!A826*Geom!B826/Data!$B$4</f>
        <v>14.976000000000001</v>
      </c>
      <c r="K826" s="6">
        <v>0</v>
      </c>
      <c r="L826" s="6">
        <f>Data!$B$1*(Geom!B826^2-Data!$B$8^2)/(2*Data!$B$4)</f>
        <v>0.23520000000000002</v>
      </c>
      <c r="M826" s="6">
        <f>(1/Data!$B$2)*(Geom!J826-Data!$B$3*Geom!K826)</f>
        <v>3.7440000000000004E-3</v>
      </c>
      <c r="N826" s="6">
        <f>(1/Data!$B$2)*(Geom!K826-Data!$B$3*Geom!J826)</f>
        <v>-1.1232E-3</v>
      </c>
      <c r="O826" s="6">
        <f>Geom!L826/Data!$B$6</f>
        <v>1.5288000000000001E-4</v>
      </c>
      <c r="P826" s="6">
        <f t="shared" si="51"/>
        <v>2.8053050688000004E-2</v>
      </c>
    </row>
    <row r="827" spans="1:16" x14ac:dyDescent="0.25">
      <c r="A827" s="5">
        <v>33.5</v>
      </c>
      <c r="B827" s="5">
        <v>-12</v>
      </c>
      <c r="C827" s="5">
        <v>0</v>
      </c>
      <c r="D827" s="5">
        <f>(Data!$B$1*Geom!B827/(6*Data!$B$2*Data!$B$4))*(3*(Data!$B$7^2-Geom!A827^2)+(2+Data!$B$3)*(Geom!B827^2-Data!$B$8^2))</f>
        <v>0.25881744000000001</v>
      </c>
      <c r="E827" s="5">
        <f>(Data!$B$1/(6*Data!$B$2*Data!$B$4))*(3*Data!$B$3*Geom!A827*Geom!B827^2+Geom!A827^3-3*Data!$B$7^2*Geom!A827+2*Data!$B$7^3+Data!$B$8^2*(4+5*Data!$B$3)*(Data!$B$7-Geom!A827))</f>
        <v>-0.56966165999999996</v>
      </c>
      <c r="F827" s="5">
        <v>0</v>
      </c>
      <c r="G827" s="5">
        <f t="shared" si="48"/>
        <v>33.758817440000001</v>
      </c>
      <c r="H827" s="5">
        <f t="shared" si="49"/>
        <v>-12.56966166</v>
      </c>
      <c r="I827" s="5">
        <f t="shared" si="50"/>
        <v>0</v>
      </c>
      <c r="J827" s="6">
        <f>-Data!$B$1*Geom!A827*Geom!B827/Data!$B$4</f>
        <v>-15.436800000000002</v>
      </c>
      <c r="K827" s="6">
        <v>0</v>
      </c>
      <c r="L827" s="6">
        <f>Data!$B$1*(Geom!B827^2-Data!$B$8^2)/(2*Data!$B$4)</f>
        <v>0.23520000000000002</v>
      </c>
      <c r="M827" s="6">
        <f>(1/Data!$B$2)*(Geom!J827-Data!$B$3*Geom!K827)</f>
        <v>-3.8592000000000006E-3</v>
      </c>
      <c r="N827" s="6">
        <f>(1/Data!$B$2)*(Geom!K827-Data!$B$3*Geom!J827)</f>
        <v>1.1577600000000001E-3</v>
      </c>
      <c r="O827" s="6">
        <f>Geom!L827/Data!$B$6</f>
        <v>1.5288000000000001E-4</v>
      </c>
      <c r="P827" s="6">
        <f t="shared" si="51"/>
        <v>2.9804827968000006E-2</v>
      </c>
    </row>
    <row r="828" spans="1:16" x14ac:dyDescent="0.25">
      <c r="A828" s="5">
        <v>33.5</v>
      </c>
      <c r="B828" s="5">
        <v>-11</v>
      </c>
      <c r="C828" s="5">
        <v>0</v>
      </c>
      <c r="D828" s="5">
        <f>(Data!$B$1*Geom!B828/(6*Data!$B$2*Data!$B$4))*(3*(Data!$B$7^2-Geom!A828^2)+(2+Data!$B$3)*(Geom!B828^2-Data!$B$8^2))</f>
        <v>0.23631827999999999</v>
      </c>
      <c r="E828" s="5">
        <f>(Data!$B$1/(6*Data!$B$2*Data!$B$4))*(3*Data!$B$3*Geom!A828*Geom!B828^2+Geom!A828^3-3*Data!$B$7^2*Geom!A828+2*Data!$B$7^3+Data!$B$8^2*(4+5*Data!$B$3)*(Data!$B$7-Geom!A828))</f>
        <v>-0.56855213999999998</v>
      </c>
      <c r="F828" s="5">
        <v>0</v>
      </c>
      <c r="G828" s="5">
        <f t="shared" si="48"/>
        <v>33.736318279999999</v>
      </c>
      <c r="H828" s="5">
        <f t="shared" si="49"/>
        <v>-11.56855214</v>
      </c>
      <c r="I828" s="5">
        <f t="shared" si="50"/>
        <v>0</v>
      </c>
      <c r="J828" s="6">
        <f>-Data!$B$1*Geom!A828*Geom!B828/Data!$B$4</f>
        <v>-14.150400000000001</v>
      </c>
      <c r="K828" s="6">
        <v>0</v>
      </c>
      <c r="L828" s="6">
        <f>Data!$B$1*(Geom!B828^2-Data!$B$8^2)/(2*Data!$B$4)</f>
        <v>0.67680000000000007</v>
      </c>
      <c r="M828" s="6">
        <f>(1/Data!$B$2)*(Geom!J828-Data!$B$3*Geom!K828)</f>
        <v>-3.5376000000000006E-3</v>
      </c>
      <c r="N828" s="6">
        <f>(1/Data!$B$2)*(Geom!K828-Data!$B$3*Geom!J828)</f>
        <v>1.0612799999999999E-3</v>
      </c>
      <c r="O828" s="6">
        <f>Geom!L828/Data!$B$6</f>
        <v>4.3992000000000006E-4</v>
      </c>
      <c r="P828" s="6">
        <f t="shared" si="51"/>
        <v>2.5178096448000006E-2</v>
      </c>
    </row>
    <row r="829" spans="1:16" x14ac:dyDescent="0.25">
      <c r="A829" s="5">
        <v>33.5</v>
      </c>
      <c r="B829" s="5">
        <v>-10</v>
      </c>
      <c r="C829" s="5">
        <v>0</v>
      </c>
      <c r="D829" s="5">
        <f>(Data!$B$1*Geom!B829/(6*Data!$B$2*Data!$B$4))*(3*(Data!$B$7^2-Geom!A829^2)+(2+Data!$B$3)*(Geom!B829^2-Data!$B$8^2))</f>
        <v>0.214062</v>
      </c>
      <c r="E829" s="5">
        <f>(Data!$B$1/(6*Data!$B$2*Data!$B$4))*(3*Data!$B$3*Geom!A829*Geom!B829^2+Geom!A829^3-3*Data!$B$7^2*Geom!A829+2*Data!$B$7^3+Data!$B$8^2*(4+5*Data!$B$3)*(Data!$B$7-Geom!A829))</f>
        <v>-0.56753909999999996</v>
      </c>
      <c r="F829" s="5">
        <v>0</v>
      </c>
      <c r="G829" s="5">
        <f t="shared" si="48"/>
        <v>33.714061999999998</v>
      </c>
      <c r="H829" s="5">
        <f t="shared" si="49"/>
        <v>-10.567539099999999</v>
      </c>
      <c r="I829" s="5">
        <f t="shared" si="50"/>
        <v>0</v>
      </c>
      <c r="J829" s="6">
        <f>-Data!$B$1*Geom!A829*Geom!B829/Data!$B$4</f>
        <v>-12.864000000000001</v>
      </c>
      <c r="K829" s="6">
        <v>0</v>
      </c>
      <c r="L829" s="6">
        <f>Data!$B$1*(Geom!B829^2-Data!$B$8^2)/(2*Data!$B$4)</f>
        <v>1.08</v>
      </c>
      <c r="M829" s="6">
        <f>(1/Data!$B$2)*(Geom!J829-Data!$B$3*Geom!K829)</f>
        <v>-3.2160000000000001E-3</v>
      </c>
      <c r="N829" s="6">
        <f>(1/Data!$B$2)*(Geom!K829-Data!$B$3*Geom!J829)</f>
        <v>9.6480000000000003E-4</v>
      </c>
      <c r="O829" s="6">
        <f>Geom!L829/Data!$B$6</f>
        <v>7.0200000000000015E-4</v>
      </c>
      <c r="P829" s="6">
        <f t="shared" si="51"/>
        <v>2.1064392000000001E-2</v>
      </c>
    </row>
    <row r="830" spans="1:16" x14ac:dyDescent="0.25">
      <c r="A830" s="5">
        <v>33.5</v>
      </c>
      <c r="B830" s="5">
        <v>-9</v>
      </c>
      <c r="C830" s="5">
        <v>0</v>
      </c>
      <c r="D830" s="5">
        <f>(Data!$B$1*Geom!B830/(6*Data!$B$2*Data!$B$4))*(3*(Data!$B$7^2-Geom!A830^2)+(2+Data!$B$3)*(Geom!B830^2-Data!$B$8^2))</f>
        <v>0.19202651999999998</v>
      </c>
      <c r="E830" s="5">
        <f>(Data!$B$1/(6*Data!$B$2*Data!$B$4))*(3*Data!$B$3*Geom!A830*Geom!B830^2+Geom!A830^3-3*Data!$B$7^2*Geom!A830+2*Data!$B$7^3+Data!$B$8^2*(4+5*Data!$B$3)*(Data!$B$7-Geom!A830))</f>
        <v>-0.56662254000000001</v>
      </c>
      <c r="F830" s="5">
        <v>0</v>
      </c>
      <c r="G830" s="5">
        <f t="shared" si="48"/>
        <v>33.692026519999999</v>
      </c>
      <c r="H830" s="5">
        <f t="shared" si="49"/>
        <v>-9.5666225400000009</v>
      </c>
      <c r="I830" s="5">
        <f t="shared" si="50"/>
        <v>0</v>
      </c>
      <c r="J830" s="6">
        <f>-Data!$B$1*Geom!A830*Geom!B830/Data!$B$4</f>
        <v>-11.5776</v>
      </c>
      <c r="K830" s="6">
        <v>0</v>
      </c>
      <c r="L830" s="6">
        <f>Data!$B$1*(Geom!B830^2-Data!$B$8^2)/(2*Data!$B$4)</f>
        <v>1.4448000000000001</v>
      </c>
      <c r="M830" s="6">
        <f>(1/Data!$B$2)*(Geom!J830-Data!$B$3*Geom!K830)</f>
        <v>-2.8944000000000001E-3</v>
      </c>
      <c r="N830" s="6">
        <f>(1/Data!$B$2)*(Geom!K830-Data!$B$3*Geom!J830)</f>
        <v>8.6832000000000001E-4</v>
      </c>
      <c r="O830" s="6">
        <f>Geom!L830/Data!$B$6</f>
        <v>9.391200000000001E-4</v>
      </c>
      <c r="P830" s="6">
        <f t="shared" si="51"/>
        <v>1.7433523008000003E-2</v>
      </c>
    </row>
    <row r="831" spans="1:16" x14ac:dyDescent="0.25">
      <c r="A831" s="5">
        <v>33.5</v>
      </c>
      <c r="B831" s="5">
        <v>-8</v>
      </c>
      <c r="C831" s="5">
        <v>0</v>
      </c>
      <c r="D831" s="5">
        <f>(Data!$B$1*Geom!B831/(6*Data!$B$2*Data!$B$4))*(3*(Data!$B$7^2-Geom!A831^2)+(2+Data!$B$3)*(Geom!B831^2-Data!$B$8^2))</f>
        <v>0.17018976</v>
      </c>
      <c r="E831" s="5">
        <f>(Data!$B$1/(6*Data!$B$2*Data!$B$4))*(3*Data!$B$3*Geom!A831*Geom!B831^2+Geom!A831^3-3*Data!$B$7^2*Geom!A831+2*Data!$B$7^3+Data!$B$8^2*(4+5*Data!$B$3)*(Data!$B$7-Geom!A831))</f>
        <v>-0.5658024599999999</v>
      </c>
      <c r="F831" s="5">
        <v>0</v>
      </c>
      <c r="G831" s="5">
        <f t="shared" si="48"/>
        <v>33.67018976</v>
      </c>
      <c r="H831" s="5">
        <f t="shared" si="49"/>
        <v>-8.5658024600000005</v>
      </c>
      <c r="I831" s="5">
        <f t="shared" si="50"/>
        <v>0</v>
      </c>
      <c r="J831" s="6">
        <f>-Data!$B$1*Geom!A831*Geom!B831/Data!$B$4</f>
        <v>-10.2912</v>
      </c>
      <c r="K831" s="6">
        <v>0</v>
      </c>
      <c r="L831" s="6">
        <f>Data!$B$1*(Geom!B831^2-Data!$B$8^2)/(2*Data!$B$4)</f>
        <v>1.7712000000000001</v>
      </c>
      <c r="M831" s="6">
        <f>(1/Data!$B$2)*(Geom!J831-Data!$B$3*Geom!K831)</f>
        <v>-2.5728000000000001E-3</v>
      </c>
      <c r="N831" s="6">
        <f>(1/Data!$B$2)*(Geom!K831-Data!$B$3*Geom!J831)</f>
        <v>7.7183999999999998E-4</v>
      </c>
      <c r="O831" s="6">
        <f>Geom!L831/Data!$B$6</f>
        <v>1.1512800000000002E-3</v>
      </c>
      <c r="P831" s="6">
        <f t="shared" si="51"/>
        <v>1.4258173248000001E-2</v>
      </c>
    </row>
    <row r="832" spans="1:16" x14ac:dyDescent="0.25">
      <c r="A832" s="5">
        <v>33.5</v>
      </c>
      <c r="B832" s="5">
        <v>-7</v>
      </c>
      <c r="C832" s="5">
        <v>0</v>
      </c>
      <c r="D832" s="5">
        <f>(Data!$B$1*Geom!B832/(6*Data!$B$2*Data!$B$4))*(3*(Data!$B$7^2-Geom!A832^2)+(2+Data!$B$3)*(Geom!B832^2-Data!$B$8^2))</f>
        <v>0.14852963999999999</v>
      </c>
      <c r="E832" s="5">
        <f>(Data!$B$1/(6*Data!$B$2*Data!$B$4))*(3*Data!$B$3*Geom!A832*Geom!B832^2+Geom!A832^3-3*Data!$B$7^2*Geom!A832+2*Data!$B$7^3+Data!$B$8^2*(4+5*Data!$B$3)*(Data!$B$7-Geom!A832))</f>
        <v>-0.56507885999999996</v>
      </c>
      <c r="F832" s="5">
        <v>0</v>
      </c>
      <c r="G832" s="5">
        <f t="shared" si="48"/>
        <v>33.64852964</v>
      </c>
      <c r="H832" s="5">
        <f t="shared" si="49"/>
        <v>-7.5650788599999998</v>
      </c>
      <c r="I832" s="5">
        <f t="shared" si="50"/>
        <v>0</v>
      </c>
      <c r="J832" s="6">
        <f>-Data!$B$1*Geom!A832*Geom!B832/Data!$B$4</f>
        <v>-9.0048000000000012</v>
      </c>
      <c r="K832" s="6">
        <v>0</v>
      </c>
      <c r="L832" s="6">
        <f>Data!$B$1*(Geom!B832^2-Data!$B$8^2)/(2*Data!$B$4)</f>
        <v>2.0592000000000001</v>
      </c>
      <c r="M832" s="6">
        <f>(1/Data!$B$2)*(Geom!J832-Data!$B$3*Geom!K832)</f>
        <v>-2.2512000000000005E-3</v>
      </c>
      <c r="N832" s="6">
        <f>(1/Data!$B$2)*(Geom!K832-Data!$B$3*Geom!J832)</f>
        <v>6.7536000000000007E-4</v>
      </c>
      <c r="O832" s="6">
        <f>Geom!L832/Data!$B$6</f>
        <v>1.3384800000000002E-3</v>
      </c>
      <c r="P832" s="6">
        <f t="shared" si="51"/>
        <v>1.1513901888000005E-2</v>
      </c>
    </row>
    <row r="833" spans="1:16" x14ac:dyDescent="0.25">
      <c r="A833" s="5">
        <v>33.5</v>
      </c>
      <c r="B833" s="5">
        <v>-6</v>
      </c>
      <c r="C833" s="5">
        <v>0</v>
      </c>
      <c r="D833" s="5">
        <f>(Data!$B$1*Geom!B833/(6*Data!$B$2*Data!$B$4))*(3*(Data!$B$7^2-Geom!A833^2)+(2+Data!$B$3)*(Geom!B833^2-Data!$B$8^2))</f>
        <v>0.12702407999999998</v>
      </c>
      <c r="E833" s="5">
        <f>(Data!$B$1/(6*Data!$B$2*Data!$B$4))*(3*Data!$B$3*Geom!A833*Geom!B833^2+Geom!A833^3-3*Data!$B$7^2*Geom!A833+2*Data!$B$7^3+Data!$B$8^2*(4+5*Data!$B$3)*(Data!$B$7-Geom!A833))</f>
        <v>-0.56445173999999998</v>
      </c>
      <c r="F833" s="5">
        <v>0</v>
      </c>
      <c r="G833" s="5">
        <f t="shared" si="48"/>
        <v>33.627024079999998</v>
      </c>
      <c r="H833" s="5">
        <f t="shared" si="49"/>
        <v>-6.56445174</v>
      </c>
      <c r="I833" s="5">
        <f t="shared" si="50"/>
        <v>0</v>
      </c>
      <c r="J833" s="6">
        <f>-Data!$B$1*Geom!A833*Geom!B833/Data!$B$4</f>
        <v>-7.7184000000000008</v>
      </c>
      <c r="K833" s="6">
        <v>0</v>
      </c>
      <c r="L833" s="6">
        <f>Data!$B$1*(Geom!B833^2-Data!$B$8^2)/(2*Data!$B$4)</f>
        <v>2.3088000000000002</v>
      </c>
      <c r="M833" s="6">
        <f>(1/Data!$B$2)*(Geom!J833-Data!$B$3*Geom!K833)</f>
        <v>-1.9296000000000003E-3</v>
      </c>
      <c r="N833" s="6">
        <f>(1/Data!$B$2)*(Geom!K833-Data!$B$3*Geom!J833)</f>
        <v>5.7888000000000004E-4</v>
      </c>
      <c r="O833" s="6">
        <f>Geom!L833/Data!$B$6</f>
        <v>1.5007200000000003E-3</v>
      </c>
      <c r="P833" s="6">
        <f t="shared" si="51"/>
        <v>9.1791434880000022E-3</v>
      </c>
    </row>
    <row r="834" spans="1:16" x14ac:dyDescent="0.25">
      <c r="A834" s="5">
        <v>33.5</v>
      </c>
      <c r="B834" s="5">
        <v>-5</v>
      </c>
      <c r="C834" s="5">
        <v>0</v>
      </c>
      <c r="D834" s="5">
        <f>(Data!$B$1*Geom!B834/(6*Data!$B$2*Data!$B$4))*(3*(Data!$B$7^2-Geom!A834^2)+(2+Data!$B$3)*(Geom!B834^2-Data!$B$8^2))</f>
        <v>0.10565099999999999</v>
      </c>
      <c r="E834" s="5">
        <f>(Data!$B$1/(6*Data!$B$2*Data!$B$4))*(3*Data!$B$3*Geom!A834*Geom!B834^2+Geom!A834^3-3*Data!$B$7^2*Geom!A834+2*Data!$B$7^3+Data!$B$8^2*(4+5*Data!$B$3)*(Data!$B$7-Geom!A834))</f>
        <v>-0.56392109999999995</v>
      </c>
      <c r="F834" s="5">
        <v>0</v>
      </c>
      <c r="G834" s="5">
        <f t="shared" si="48"/>
        <v>33.605651000000002</v>
      </c>
      <c r="H834" s="5">
        <f t="shared" si="49"/>
        <v>-5.5639211</v>
      </c>
      <c r="I834" s="5">
        <f t="shared" si="50"/>
        <v>0</v>
      </c>
      <c r="J834" s="6">
        <f>-Data!$B$1*Geom!A834*Geom!B834/Data!$B$4</f>
        <v>-6.4320000000000004</v>
      </c>
      <c r="K834" s="6">
        <v>0</v>
      </c>
      <c r="L834" s="6">
        <f>Data!$B$1*(Geom!B834^2-Data!$B$8^2)/(2*Data!$B$4)</f>
        <v>2.52</v>
      </c>
      <c r="M834" s="6">
        <f>(1/Data!$B$2)*(Geom!J834-Data!$B$3*Geom!K834)</f>
        <v>-1.6080000000000001E-3</v>
      </c>
      <c r="N834" s="6">
        <f>(1/Data!$B$2)*(Geom!K834-Data!$B$3*Geom!J834)</f>
        <v>4.8240000000000002E-4</v>
      </c>
      <c r="O834" s="6">
        <f>Geom!L834/Data!$B$6</f>
        <v>1.6380000000000001E-3</v>
      </c>
      <c r="P834" s="6">
        <f t="shared" si="51"/>
        <v>7.2352079999999999E-3</v>
      </c>
    </row>
    <row r="835" spans="1:16" x14ac:dyDescent="0.25">
      <c r="A835" s="5">
        <v>33.5</v>
      </c>
      <c r="B835" s="5">
        <v>-4</v>
      </c>
      <c r="C835" s="5">
        <v>0</v>
      </c>
      <c r="D835" s="5">
        <f>(Data!$B$1*Geom!B835/(6*Data!$B$2*Data!$B$4))*(3*(Data!$B$7^2-Geom!A835^2)+(2+Data!$B$3)*(Geom!B835^2-Data!$B$8^2))</f>
        <v>8.4388319999999989E-2</v>
      </c>
      <c r="E835" s="5">
        <f>(Data!$B$1/(6*Data!$B$2*Data!$B$4))*(3*Data!$B$3*Geom!A835*Geom!B835^2+Geom!A835^3-3*Data!$B$7^2*Geom!A835+2*Data!$B$7^3+Data!$B$8^2*(4+5*Data!$B$3)*(Data!$B$7-Geom!A835))</f>
        <v>-0.56348693999999999</v>
      </c>
      <c r="F835" s="5">
        <v>0</v>
      </c>
      <c r="G835" s="5">
        <f t="shared" ref="G835:G898" si="52">A835+D835</f>
        <v>33.584388320000002</v>
      </c>
      <c r="H835" s="5">
        <f t="shared" ref="H835:H898" si="53">B835+E835</f>
        <v>-4.5634869399999998</v>
      </c>
      <c r="I835" s="5">
        <f t="shared" ref="I835:I898" si="54">C835+F835</f>
        <v>0</v>
      </c>
      <c r="J835" s="6">
        <f>-Data!$B$1*Geom!A835*Geom!B835/Data!$B$4</f>
        <v>-5.1456</v>
      </c>
      <c r="K835" s="6">
        <v>0</v>
      </c>
      <c r="L835" s="6">
        <f>Data!$B$1*(Geom!B835^2-Data!$B$8^2)/(2*Data!$B$4)</f>
        <v>2.6928000000000001</v>
      </c>
      <c r="M835" s="6">
        <f>(1/Data!$B$2)*(Geom!J835-Data!$B$3*Geom!K835)</f>
        <v>-1.2864E-3</v>
      </c>
      <c r="N835" s="6">
        <f>(1/Data!$B$2)*(Geom!K835-Data!$B$3*Geom!J835)</f>
        <v>3.8591999999999999E-4</v>
      </c>
      <c r="O835" s="6">
        <f>Geom!L835/Data!$B$6</f>
        <v>1.7503200000000001E-3</v>
      </c>
      <c r="P835" s="6">
        <f t="shared" ref="P835:P898" si="55">0.5*(J835*M835+K835*N835+L835*O835)</f>
        <v>5.6662807680000005E-3</v>
      </c>
    </row>
    <row r="836" spans="1:16" x14ac:dyDescent="0.25">
      <c r="A836" s="5">
        <v>33.5</v>
      </c>
      <c r="B836" s="5">
        <v>-3</v>
      </c>
      <c r="C836" s="5">
        <v>0</v>
      </c>
      <c r="D836" s="5">
        <f>(Data!$B$1*Geom!B836/(6*Data!$B$2*Data!$B$4))*(3*(Data!$B$7^2-Geom!A836^2)+(2+Data!$B$3)*(Geom!B836^2-Data!$B$8^2))</f>
        <v>6.321396E-2</v>
      </c>
      <c r="E836" s="5">
        <f>(Data!$B$1/(6*Data!$B$2*Data!$B$4))*(3*Data!$B$3*Geom!A836*Geom!B836^2+Geom!A836^3-3*Data!$B$7^2*Geom!A836+2*Data!$B$7^3+Data!$B$8^2*(4+5*Data!$B$3)*(Data!$B$7-Geom!A836))</f>
        <v>-0.56314925999999998</v>
      </c>
      <c r="F836" s="5">
        <v>0</v>
      </c>
      <c r="G836" s="5">
        <f t="shared" si="52"/>
        <v>33.563213959999999</v>
      </c>
      <c r="H836" s="5">
        <f t="shared" si="53"/>
        <v>-3.5631492599999999</v>
      </c>
      <c r="I836" s="5">
        <f t="shared" si="54"/>
        <v>0</v>
      </c>
      <c r="J836" s="6">
        <f>-Data!$B$1*Geom!A836*Geom!B836/Data!$B$4</f>
        <v>-3.8592000000000004</v>
      </c>
      <c r="K836" s="6">
        <v>0</v>
      </c>
      <c r="L836" s="6">
        <f>Data!$B$1*(Geom!B836^2-Data!$B$8^2)/(2*Data!$B$4)</f>
        <v>2.8272000000000004</v>
      </c>
      <c r="M836" s="6">
        <f>(1/Data!$B$2)*(Geom!J836-Data!$B$3*Geom!K836)</f>
        <v>-9.6480000000000014E-4</v>
      </c>
      <c r="N836" s="6">
        <f>(1/Data!$B$2)*(Geom!K836-Data!$B$3*Geom!J836)</f>
        <v>2.8944000000000002E-4</v>
      </c>
      <c r="O836" s="6">
        <f>Geom!L836/Data!$B$6</f>
        <v>1.8376800000000004E-3</v>
      </c>
      <c r="P836" s="6">
        <f t="shared" si="55"/>
        <v>4.4594225280000007E-3</v>
      </c>
    </row>
    <row r="837" spans="1:16" x14ac:dyDescent="0.25">
      <c r="A837" s="5">
        <v>33.5</v>
      </c>
      <c r="B837" s="5">
        <v>-2</v>
      </c>
      <c r="C837" s="5">
        <v>0</v>
      </c>
      <c r="D837" s="5">
        <f>(Data!$B$1*Geom!B837/(6*Data!$B$2*Data!$B$4))*(3*(Data!$B$7^2-Geom!A837^2)+(2+Data!$B$3)*(Geom!B837^2-Data!$B$8^2))</f>
        <v>4.2105839999999999E-2</v>
      </c>
      <c r="E837" s="5">
        <f>(Data!$B$1/(6*Data!$B$2*Data!$B$4))*(3*Data!$B$3*Geom!A837*Geom!B837^2+Geom!A837^3-3*Data!$B$7^2*Geom!A837+2*Data!$B$7^3+Data!$B$8^2*(4+5*Data!$B$3)*(Data!$B$7-Geom!A837))</f>
        <v>-0.56290805999999993</v>
      </c>
      <c r="F837" s="5">
        <v>0</v>
      </c>
      <c r="G837" s="5">
        <f t="shared" si="52"/>
        <v>33.542105839999998</v>
      </c>
      <c r="H837" s="5">
        <f t="shared" si="53"/>
        <v>-2.5629080599999998</v>
      </c>
      <c r="I837" s="5">
        <f t="shared" si="54"/>
        <v>0</v>
      </c>
      <c r="J837" s="6">
        <f>-Data!$B$1*Geom!A837*Geom!B837/Data!$B$4</f>
        <v>-2.5728</v>
      </c>
      <c r="K837" s="6">
        <v>0</v>
      </c>
      <c r="L837" s="6">
        <f>Data!$B$1*(Geom!B837^2-Data!$B$8^2)/(2*Data!$B$4)</f>
        <v>2.9232</v>
      </c>
      <c r="M837" s="6">
        <f>(1/Data!$B$2)*(Geom!J837-Data!$B$3*Geom!K837)</f>
        <v>-6.4320000000000002E-4</v>
      </c>
      <c r="N837" s="6">
        <f>(1/Data!$B$2)*(Geom!K837-Data!$B$3*Geom!J837)</f>
        <v>1.9296E-4</v>
      </c>
      <c r="O837" s="6">
        <f>Geom!L837/Data!$B$6</f>
        <v>1.9000800000000002E-3</v>
      </c>
      <c r="P837" s="6">
        <f t="shared" si="55"/>
        <v>3.6045694080000003E-3</v>
      </c>
    </row>
    <row r="838" spans="1:16" x14ac:dyDescent="0.25">
      <c r="A838" s="5">
        <v>33.5</v>
      </c>
      <c r="B838" s="5">
        <v>-1</v>
      </c>
      <c r="C838" s="5">
        <v>0</v>
      </c>
      <c r="D838" s="5">
        <f>(Data!$B$1*Geom!B838/(6*Data!$B$2*Data!$B$4))*(3*(Data!$B$7^2-Geom!A838^2)+(2+Data!$B$3)*(Geom!B838^2-Data!$B$8^2))</f>
        <v>2.1041879999999999E-2</v>
      </c>
      <c r="E838" s="5">
        <f>(Data!$B$1/(6*Data!$B$2*Data!$B$4))*(3*Data!$B$3*Geom!A838*Geom!B838^2+Geom!A838^3-3*Data!$B$7^2*Geom!A838+2*Data!$B$7^3+Data!$B$8^2*(4+5*Data!$B$3)*(Data!$B$7-Geom!A838))</f>
        <v>-0.56276334000000006</v>
      </c>
      <c r="F838" s="5">
        <v>0</v>
      </c>
      <c r="G838" s="5">
        <f t="shared" si="52"/>
        <v>33.521041879999999</v>
      </c>
      <c r="H838" s="5">
        <f t="shared" si="53"/>
        <v>-1.5627633400000001</v>
      </c>
      <c r="I838" s="5">
        <f t="shared" si="54"/>
        <v>0</v>
      </c>
      <c r="J838" s="6">
        <f>-Data!$B$1*Geom!A838*Geom!B838/Data!$B$4</f>
        <v>-1.2864</v>
      </c>
      <c r="K838" s="6">
        <v>0</v>
      </c>
      <c r="L838" s="6">
        <f>Data!$B$1*(Geom!B838^2-Data!$B$8^2)/(2*Data!$B$4)</f>
        <v>2.9808000000000003</v>
      </c>
      <c r="M838" s="6">
        <f>(1/Data!$B$2)*(Geom!J838-Data!$B$3*Geom!K838)</f>
        <v>-3.2160000000000001E-4</v>
      </c>
      <c r="N838" s="6">
        <f>(1/Data!$B$2)*(Geom!K838-Data!$B$3*Geom!J838)</f>
        <v>9.6479999999999998E-5</v>
      </c>
      <c r="O838" s="6">
        <f>Geom!L838/Data!$B$6</f>
        <v>1.9375200000000003E-3</v>
      </c>
      <c r="P838" s="6">
        <f t="shared" si="55"/>
        <v>3.0945329280000007E-3</v>
      </c>
    </row>
    <row r="839" spans="1:16" x14ac:dyDescent="0.25">
      <c r="A839" s="5">
        <v>33.5</v>
      </c>
      <c r="B839" s="5">
        <v>7.4975600000000002E-12</v>
      </c>
      <c r="C839" s="5">
        <v>0</v>
      </c>
      <c r="D839" s="5">
        <f>(Data!$B$1*Geom!B839/(6*Data!$B$2*Data!$B$4))*(3*(Data!$B$7^2-Geom!A839^2)+(2+Data!$B$3)*(Geom!B839^2-Data!$B$8^2))</f>
        <v>-1.5773516679200001E-13</v>
      </c>
      <c r="E839" s="5">
        <f>(Data!$B$1/(6*Data!$B$2*Data!$B$4))*(3*Data!$B$3*Geom!A839*Geom!B839^2+Geom!A839^3-3*Data!$B$7^2*Geom!A839+2*Data!$B$7^3+Data!$B$8^2*(4+5*Data!$B$3)*(Data!$B$7-Geom!A839))</f>
        <v>-0.56271510000000002</v>
      </c>
      <c r="F839" s="5">
        <v>0</v>
      </c>
      <c r="G839" s="5">
        <f t="shared" si="52"/>
        <v>33.499999999999844</v>
      </c>
      <c r="H839" s="5">
        <f t="shared" si="53"/>
        <v>-0.56271509999250247</v>
      </c>
      <c r="I839" s="5">
        <f t="shared" si="54"/>
        <v>0</v>
      </c>
      <c r="J839" s="6">
        <f>-Data!$B$1*Geom!A839*Geom!B839/Data!$B$4</f>
        <v>9.6448611840000006E-12</v>
      </c>
      <c r="K839" s="6">
        <v>0</v>
      </c>
      <c r="L839" s="6">
        <f>Data!$B$1*(Geom!B839^2-Data!$B$8^2)/(2*Data!$B$4)</f>
        <v>3</v>
      </c>
      <c r="M839" s="6">
        <f>(1/Data!$B$2)*(Geom!J839-Data!$B$3*Geom!K839)</f>
        <v>2.4112152960000001E-15</v>
      </c>
      <c r="N839" s="6">
        <f>(1/Data!$B$2)*(Geom!K839-Data!$B$3*Geom!J839)</f>
        <v>-7.2336458880000002E-16</v>
      </c>
      <c r="O839" s="6">
        <f>Geom!L839/Data!$B$6</f>
        <v>1.9500000000000001E-3</v>
      </c>
      <c r="P839" s="6">
        <f t="shared" si="55"/>
        <v>2.9250000000000001E-3</v>
      </c>
    </row>
    <row r="840" spans="1:16" x14ac:dyDescent="0.25">
      <c r="A840" s="5">
        <v>33.5</v>
      </c>
      <c r="B840" s="5">
        <v>1</v>
      </c>
      <c r="C840" s="5">
        <v>0</v>
      </c>
      <c r="D840" s="5">
        <f>(Data!$B$1*Geom!B840/(6*Data!$B$2*Data!$B$4))*(3*(Data!$B$7^2-Geom!A840^2)+(2+Data!$B$3)*(Geom!B840^2-Data!$B$8^2))</f>
        <v>-2.1041879999999999E-2</v>
      </c>
      <c r="E840" s="5">
        <f>(Data!$B$1/(6*Data!$B$2*Data!$B$4))*(3*Data!$B$3*Geom!A840*Geom!B840^2+Geom!A840^3-3*Data!$B$7^2*Geom!A840+2*Data!$B$7^3+Data!$B$8^2*(4+5*Data!$B$3)*(Data!$B$7-Geom!A840))</f>
        <v>-0.56276334000000006</v>
      </c>
      <c r="F840" s="5">
        <v>0</v>
      </c>
      <c r="G840" s="5">
        <f t="shared" si="52"/>
        <v>33.478958120000001</v>
      </c>
      <c r="H840" s="5">
        <f t="shared" si="53"/>
        <v>0.43723665999999994</v>
      </c>
      <c r="I840" s="5">
        <f t="shared" si="54"/>
        <v>0</v>
      </c>
      <c r="J840" s="6">
        <f>-Data!$B$1*Geom!A840*Geom!B840/Data!$B$4</f>
        <v>1.2864</v>
      </c>
      <c r="K840" s="6">
        <v>0</v>
      </c>
      <c r="L840" s="6">
        <f>Data!$B$1*(Geom!B840^2-Data!$B$8^2)/(2*Data!$B$4)</f>
        <v>2.9808000000000003</v>
      </c>
      <c r="M840" s="6">
        <f>(1/Data!$B$2)*(Geom!J840-Data!$B$3*Geom!K840)</f>
        <v>3.2160000000000001E-4</v>
      </c>
      <c r="N840" s="6">
        <f>(1/Data!$B$2)*(Geom!K840-Data!$B$3*Geom!J840)</f>
        <v>-9.6479999999999998E-5</v>
      </c>
      <c r="O840" s="6">
        <f>Geom!L840/Data!$B$6</f>
        <v>1.9375200000000003E-3</v>
      </c>
      <c r="P840" s="6">
        <f t="shared" si="55"/>
        <v>3.0945329280000007E-3</v>
      </c>
    </row>
    <row r="841" spans="1:16" x14ac:dyDescent="0.25">
      <c r="A841" s="5">
        <v>33.5</v>
      </c>
      <c r="B841" s="5">
        <v>2</v>
      </c>
      <c r="C841" s="5">
        <v>0</v>
      </c>
      <c r="D841" s="5">
        <f>(Data!$B$1*Geom!B841/(6*Data!$B$2*Data!$B$4))*(3*(Data!$B$7^2-Geom!A841^2)+(2+Data!$B$3)*(Geom!B841^2-Data!$B$8^2))</f>
        <v>-4.2105839999999999E-2</v>
      </c>
      <c r="E841" s="5">
        <f>(Data!$B$1/(6*Data!$B$2*Data!$B$4))*(3*Data!$B$3*Geom!A841*Geom!B841^2+Geom!A841^3-3*Data!$B$7^2*Geom!A841+2*Data!$B$7^3+Data!$B$8^2*(4+5*Data!$B$3)*(Data!$B$7-Geom!A841))</f>
        <v>-0.56290805999999993</v>
      </c>
      <c r="F841" s="5">
        <v>0</v>
      </c>
      <c r="G841" s="5">
        <f t="shared" si="52"/>
        <v>33.457894160000002</v>
      </c>
      <c r="H841" s="5">
        <f t="shared" si="53"/>
        <v>1.4370919400000002</v>
      </c>
      <c r="I841" s="5">
        <f t="shared" si="54"/>
        <v>0</v>
      </c>
      <c r="J841" s="6">
        <f>-Data!$B$1*Geom!A841*Geom!B841/Data!$B$4</f>
        <v>2.5728</v>
      </c>
      <c r="K841" s="6">
        <v>0</v>
      </c>
      <c r="L841" s="6">
        <f>Data!$B$1*(Geom!B841^2-Data!$B$8^2)/(2*Data!$B$4)</f>
        <v>2.9232</v>
      </c>
      <c r="M841" s="6">
        <f>(1/Data!$B$2)*(Geom!J841-Data!$B$3*Geom!K841)</f>
        <v>6.4320000000000002E-4</v>
      </c>
      <c r="N841" s="6">
        <f>(1/Data!$B$2)*(Geom!K841-Data!$B$3*Geom!J841)</f>
        <v>-1.9296E-4</v>
      </c>
      <c r="O841" s="6">
        <f>Geom!L841/Data!$B$6</f>
        <v>1.9000800000000002E-3</v>
      </c>
      <c r="P841" s="6">
        <f t="shared" si="55"/>
        <v>3.6045694080000003E-3</v>
      </c>
    </row>
    <row r="842" spans="1:16" x14ac:dyDescent="0.25">
      <c r="A842" s="5">
        <v>33.5</v>
      </c>
      <c r="B842" s="5">
        <v>3</v>
      </c>
      <c r="C842" s="5">
        <v>0</v>
      </c>
      <c r="D842" s="5">
        <f>(Data!$B$1*Geom!B842/(6*Data!$B$2*Data!$B$4))*(3*(Data!$B$7^2-Geom!A842^2)+(2+Data!$B$3)*(Geom!B842^2-Data!$B$8^2))</f>
        <v>-6.321396E-2</v>
      </c>
      <c r="E842" s="5">
        <f>(Data!$B$1/(6*Data!$B$2*Data!$B$4))*(3*Data!$B$3*Geom!A842*Geom!B842^2+Geom!A842^3-3*Data!$B$7^2*Geom!A842+2*Data!$B$7^3+Data!$B$8^2*(4+5*Data!$B$3)*(Data!$B$7-Geom!A842))</f>
        <v>-0.56314925999999998</v>
      </c>
      <c r="F842" s="5">
        <v>0</v>
      </c>
      <c r="G842" s="5">
        <f t="shared" si="52"/>
        <v>33.436786040000001</v>
      </c>
      <c r="H842" s="5">
        <f t="shared" si="53"/>
        <v>2.4368507400000001</v>
      </c>
      <c r="I842" s="5">
        <f t="shared" si="54"/>
        <v>0</v>
      </c>
      <c r="J842" s="6">
        <f>-Data!$B$1*Geom!A842*Geom!B842/Data!$B$4</f>
        <v>3.8592000000000004</v>
      </c>
      <c r="K842" s="6">
        <v>0</v>
      </c>
      <c r="L842" s="6">
        <f>Data!$B$1*(Geom!B842^2-Data!$B$8^2)/(2*Data!$B$4)</f>
        <v>2.8272000000000004</v>
      </c>
      <c r="M842" s="6">
        <f>(1/Data!$B$2)*(Geom!J842-Data!$B$3*Geom!K842)</f>
        <v>9.6480000000000014E-4</v>
      </c>
      <c r="N842" s="6">
        <f>(1/Data!$B$2)*(Geom!K842-Data!$B$3*Geom!J842)</f>
        <v>-2.8944000000000002E-4</v>
      </c>
      <c r="O842" s="6">
        <f>Geom!L842/Data!$B$6</f>
        <v>1.8376800000000004E-3</v>
      </c>
      <c r="P842" s="6">
        <f t="shared" si="55"/>
        <v>4.4594225280000007E-3</v>
      </c>
    </row>
    <row r="843" spans="1:16" x14ac:dyDescent="0.25">
      <c r="A843" s="5">
        <v>33.5</v>
      </c>
      <c r="B843" s="5">
        <v>4</v>
      </c>
      <c r="C843" s="5">
        <v>0</v>
      </c>
      <c r="D843" s="5">
        <f>(Data!$B$1*Geom!B843/(6*Data!$B$2*Data!$B$4))*(3*(Data!$B$7^2-Geom!A843^2)+(2+Data!$B$3)*(Geom!B843^2-Data!$B$8^2))</f>
        <v>-8.4388319999999989E-2</v>
      </c>
      <c r="E843" s="5">
        <f>(Data!$B$1/(6*Data!$B$2*Data!$B$4))*(3*Data!$B$3*Geom!A843*Geom!B843^2+Geom!A843^3-3*Data!$B$7^2*Geom!A843+2*Data!$B$7^3+Data!$B$8^2*(4+5*Data!$B$3)*(Data!$B$7-Geom!A843))</f>
        <v>-0.56348693999999999</v>
      </c>
      <c r="F843" s="5">
        <v>0</v>
      </c>
      <c r="G843" s="5">
        <f t="shared" si="52"/>
        <v>33.415611679999998</v>
      </c>
      <c r="H843" s="5">
        <f t="shared" si="53"/>
        <v>3.4365130600000002</v>
      </c>
      <c r="I843" s="5">
        <f t="shared" si="54"/>
        <v>0</v>
      </c>
      <c r="J843" s="6">
        <f>-Data!$B$1*Geom!A843*Geom!B843/Data!$B$4</f>
        <v>5.1456</v>
      </c>
      <c r="K843" s="6">
        <v>0</v>
      </c>
      <c r="L843" s="6">
        <f>Data!$B$1*(Geom!B843^2-Data!$B$8^2)/(2*Data!$B$4)</f>
        <v>2.6928000000000001</v>
      </c>
      <c r="M843" s="6">
        <f>(1/Data!$B$2)*(Geom!J843-Data!$B$3*Geom!K843)</f>
        <v>1.2864E-3</v>
      </c>
      <c r="N843" s="6">
        <f>(1/Data!$B$2)*(Geom!K843-Data!$B$3*Geom!J843)</f>
        <v>-3.8591999999999999E-4</v>
      </c>
      <c r="O843" s="6">
        <f>Geom!L843/Data!$B$6</f>
        <v>1.7503200000000001E-3</v>
      </c>
      <c r="P843" s="6">
        <f t="shared" si="55"/>
        <v>5.6662807680000005E-3</v>
      </c>
    </row>
    <row r="844" spans="1:16" x14ac:dyDescent="0.25">
      <c r="A844" s="5">
        <v>33.5</v>
      </c>
      <c r="B844" s="5">
        <v>5</v>
      </c>
      <c r="C844" s="5">
        <v>0</v>
      </c>
      <c r="D844" s="5">
        <f>(Data!$B$1*Geom!B844/(6*Data!$B$2*Data!$B$4))*(3*(Data!$B$7^2-Geom!A844^2)+(2+Data!$B$3)*(Geom!B844^2-Data!$B$8^2))</f>
        <v>-0.10565099999999999</v>
      </c>
      <c r="E844" s="5">
        <f>(Data!$B$1/(6*Data!$B$2*Data!$B$4))*(3*Data!$B$3*Geom!A844*Geom!B844^2+Geom!A844^3-3*Data!$B$7^2*Geom!A844+2*Data!$B$7^3+Data!$B$8^2*(4+5*Data!$B$3)*(Data!$B$7-Geom!A844))</f>
        <v>-0.56392109999999995</v>
      </c>
      <c r="F844" s="5">
        <v>0</v>
      </c>
      <c r="G844" s="5">
        <f t="shared" si="52"/>
        <v>33.394348999999998</v>
      </c>
      <c r="H844" s="5">
        <f t="shared" si="53"/>
        <v>4.4360789</v>
      </c>
      <c r="I844" s="5">
        <f t="shared" si="54"/>
        <v>0</v>
      </c>
      <c r="J844" s="6">
        <f>-Data!$B$1*Geom!A844*Geom!B844/Data!$B$4</f>
        <v>6.4320000000000004</v>
      </c>
      <c r="K844" s="6">
        <v>0</v>
      </c>
      <c r="L844" s="6">
        <f>Data!$B$1*(Geom!B844^2-Data!$B$8^2)/(2*Data!$B$4)</f>
        <v>2.52</v>
      </c>
      <c r="M844" s="6">
        <f>(1/Data!$B$2)*(Geom!J844-Data!$B$3*Geom!K844)</f>
        <v>1.6080000000000001E-3</v>
      </c>
      <c r="N844" s="6">
        <f>(1/Data!$B$2)*(Geom!K844-Data!$B$3*Geom!J844)</f>
        <v>-4.8240000000000002E-4</v>
      </c>
      <c r="O844" s="6">
        <f>Geom!L844/Data!$B$6</f>
        <v>1.6380000000000001E-3</v>
      </c>
      <c r="P844" s="6">
        <f t="shared" si="55"/>
        <v>7.2352079999999999E-3</v>
      </c>
    </row>
    <row r="845" spans="1:16" x14ac:dyDescent="0.25">
      <c r="A845" s="5">
        <v>33.5</v>
      </c>
      <c r="B845" s="5">
        <v>6</v>
      </c>
      <c r="C845" s="5">
        <v>0</v>
      </c>
      <c r="D845" s="5">
        <f>(Data!$B$1*Geom!B845/(6*Data!$B$2*Data!$B$4))*(3*(Data!$B$7^2-Geom!A845^2)+(2+Data!$B$3)*(Geom!B845^2-Data!$B$8^2))</f>
        <v>-0.12702407999999998</v>
      </c>
      <c r="E845" s="5">
        <f>(Data!$B$1/(6*Data!$B$2*Data!$B$4))*(3*Data!$B$3*Geom!A845*Geom!B845^2+Geom!A845^3-3*Data!$B$7^2*Geom!A845+2*Data!$B$7^3+Data!$B$8^2*(4+5*Data!$B$3)*(Data!$B$7-Geom!A845))</f>
        <v>-0.56445173999999998</v>
      </c>
      <c r="F845" s="5">
        <v>0</v>
      </c>
      <c r="G845" s="5">
        <f t="shared" si="52"/>
        <v>33.372975920000002</v>
      </c>
      <c r="H845" s="5">
        <f t="shared" si="53"/>
        <v>5.43554826</v>
      </c>
      <c r="I845" s="5">
        <f t="shared" si="54"/>
        <v>0</v>
      </c>
      <c r="J845" s="6">
        <f>-Data!$B$1*Geom!A845*Geom!B845/Data!$B$4</f>
        <v>7.7184000000000008</v>
      </c>
      <c r="K845" s="6">
        <v>0</v>
      </c>
      <c r="L845" s="6">
        <f>Data!$B$1*(Geom!B845^2-Data!$B$8^2)/(2*Data!$B$4)</f>
        <v>2.3088000000000002</v>
      </c>
      <c r="M845" s="6">
        <f>(1/Data!$B$2)*(Geom!J845-Data!$B$3*Geom!K845)</f>
        <v>1.9296000000000003E-3</v>
      </c>
      <c r="N845" s="6">
        <f>(1/Data!$B$2)*(Geom!K845-Data!$B$3*Geom!J845)</f>
        <v>-5.7888000000000004E-4</v>
      </c>
      <c r="O845" s="6">
        <f>Geom!L845/Data!$B$6</f>
        <v>1.5007200000000003E-3</v>
      </c>
      <c r="P845" s="6">
        <f t="shared" si="55"/>
        <v>9.1791434880000022E-3</v>
      </c>
    </row>
    <row r="846" spans="1:16" x14ac:dyDescent="0.25">
      <c r="A846" s="5">
        <v>33.5</v>
      </c>
      <c r="B846" s="5">
        <v>7</v>
      </c>
      <c r="C846" s="5">
        <v>0</v>
      </c>
      <c r="D846" s="5">
        <f>(Data!$B$1*Geom!B846/(6*Data!$B$2*Data!$B$4))*(3*(Data!$B$7^2-Geom!A846^2)+(2+Data!$B$3)*(Geom!B846^2-Data!$B$8^2))</f>
        <v>-0.14852963999999999</v>
      </c>
      <c r="E846" s="5">
        <f>(Data!$B$1/(6*Data!$B$2*Data!$B$4))*(3*Data!$B$3*Geom!A846*Geom!B846^2+Geom!A846^3-3*Data!$B$7^2*Geom!A846+2*Data!$B$7^3+Data!$B$8^2*(4+5*Data!$B$3)*(Data!$B$7-Geom!A846))</f>
        <v>-0.56507885999999996</v>
      </c>
      <c r="F846" s="5">
        <v>0</v>
      </c>
      <c r="G846" s="5">
        <f t="shared" si="52"/>
        <v>33.35147036</v>
      </c>
      <c r="H846" s="5">
        <f t="shared" si="53"/>
        <v>6.4349211400000002</v>
      </c>
      <c r="I846" s="5">
        <f t="shared" si="54"/>
        <v>0</v>
      </c>
      <c r="J846" s="6">
        <f>-Data!$B$1*Geom!A846*Geom!B846/Data!$B$4</f>
        <v>9.0048000000000012</v>
      </c>
      <c r="K846" s="6">
        <v>0</v>
      </c>
      <c r="L846" s="6">
        <f>Data!$B$1*(Geom!B846^2-Data!$B$8^2)/(2*Data!$B$4)</f>
        <v>2.0592000000000001</v>
      </c>
      <c r="M846" s="6">
        <f>(1/Data!$B$2)*(Geom!J846-Data!$B$3*Geom!K846)</f>
        <v>2.2512000000000005E-3</v>
      </c>
      <c r="N846" s="6">
        <f>(1/Data!$B$2)*(Geom!K846-Data!$B$3*Geom!J846)</f>
        <v>-6.7536000000000007E-4</v>
      </c>
      <c r="O846" s="6">
        <f>Geom!L846/Data!$B$6</f>
        <v>1.3384800000000002E-3</v>
      </c>
      <c r="P846" s="6">
        <f t="shared" si="55"/>
        <v>1.1513901888000005E-2</v>
      </c>
    </row>
    <row r="847" spans="1:16" x14ac:dyDescent="0.25">
      <c r="A847" s="5">
        <v>33.5</v>
      </c>
      <c r="B847" s="5">
        <v>8</v>
      </c>
      <c r="C847" s="5">
        <v>0</v>
      </c>
      <c r="D847" s="5">
        <f>(Data!$B$1*Geom!B847/(6*Data!$B$2*Data!$B$4))*(3*(Data!$B$7^2-Geom!A847^2)+(2+Data!$B$3)*(Geom!B847^2-Data!$B$8^2))</f>
        <v>-0.17018976</v>
      </c>
      <c r="E847" s="5">
        <f>(Data!$B$1/(6*Data!$B$2*Data!$B$4))*(3*Data!$B$3*Geom!A847*Geom!B847^2+Geom!A847^3-3*Data!$B$7^2*Geom!A847+2*Data!$B$7^3+Data!$B$8^2*(4+5*Data!$B$3)*(Data!$B$7-Geom!A847))</f>
        <v>-0.5658024599999999</v>
      </c>
      <c r="F847" s="5">
        <v>0</v>
      </c>
      <c r="G847" s="5">
        <f t="shared" si="52"/>
        <v>33.32981024</v>
      </c>
      <c r="H847" s="5">
        <f t="shared" si="53"/>
        <v>7.4341975400000004</v>
      </c>
      <c r="I847" s="5">
        <f t="shared" si="54"/>
        <v>0</v>
      </c>
      <c r="J847" s="6">
        <f>-Data!$B$1*Geom!A847*Geom!B847/Data!$B$4</f>
        <v>10.2912</v>
      </c>
      <c r="K847" s="6">
        <v>0</v>
      </c>
      <c r="L847" s="6">
        <f>Data!$B$1*(Geom!B847^2-Data!$B$8^2)/(2*Data!$B$4)</f>
        <v>1.7712000000000001</v>
      </c>
      <c r="M847" s="6">
        <f>(1/Data!$B$2)*(Geom!J847-Data!$B$3*Geom!K847)</f>
        <v>2.5728000000000001E-3</v>
      </c>
      <c r="N847" s="6">
        <f>(1/Data!$B$2)*(Geom!K847-Data!$B$3*Geom!J847)</f>
        <v>-7.7183999999999998E-4</v>
      </c>
      <c r="O847" s="6">
        <f>Geom!L847/Data!$B$6</f>
        <v>1.1512800000000002E-3</v>
      </c>
      <c r="P847" s="6">
        <f t="shared" si="55"/>
        <v>1.4258173248000001E-2</v>
      </c>
    </row>
    <row r="848" spans="1:16" x14ac:dyDescent="0.25">
      <c r="A848" s="5">
        <v>33.5</v>
      </c>
      <c r="B848" s="5">
        <v>9</v>
      </c>
      <c r="C848" s="5">
        <v>0</v>
      </c>
      <c r="D848" s="5">
        <f>(Data!$B$1*Geom!B848/(6*Data!$B$2*Data!$B$4))*(3*(Data!$B$7^2-Geom!A848^2)+(2+Data!$B$3)*(Geom!B848^2-Data!$B$8^2))</f>
        <v>-0.19202651999999998</v>
      </c>
      <c r="E848" s="5">
        <f>(Data!$B$1/(6*Data!$B$2*Data!$B$4))*(3*Data!$B$3*Geom!A848*Geom!B848^2+Geom!A848^3-3*Data!$B$7^2*Geom!A848+2*Data!$B$7^3+Data!$B$8^2*(4+5*Data!$B$3)*(Data!$B$7-Geom!A848))</f>
        <v>-0.56662254000000001</v>
      </c>
      <c r="F848" s="5">
        <v>0</v>
      </c>
      <c r="G848" s="5">
        <f t="shared" si="52"/>
        <v>33.307973480000001</v>
      </c>
      <c r="H848" s="5">
        <f t="shared" si="53"/>
        <v>8.4333774599999991</v>
      </c>
      <c r="I848" s="5">
        <f t="shared" si="54"/>
        <v>0</v>
      </c>
      <c r="J848" s="6">
        <f>-Data!$B$1*Geom!A848*Geom!B848/Data!$B$4</f>
        <v>11.5776</v>
      </c>
      <c r="K848" s="6">
        <v>0</v>
      </c>
      <c r="L848" s="6">
        <f>Data!$B$1*(Geom!B848^2-Data!$B$8^2)/(2*Data!$B$4)</f>
        <v>1.4448000000000001</v>
      </c>
      <c r="M848" s="6">
        <f>(1/Data!$B$2)*(Geom!J848-Data!$B$3*Geom!K848)</f>
        <v>2.8944000000000001E-3</v>
      </c>
      <c r="N848" s="6">
        <f>(1/Data!$B$2)*(Geom!K848-Data!$B$3*Geom!J848)</f>
        <v>-8.6832000000000001E-4</v>
      </c>
      <c r="O848" s="6">
        <f>Geom!L848/Data!$B$6</f>
        <v>9.391200000000001E-4</v>
      </c>
      <c r="P848" s="6">
        <f t="shared" si="55"/>
        <v>1.7433523008000003E-2</v>
      </c>
    </row>
    <row r="849" spans="1:16" x14ac:dyDescent="0.25">
      <c r="A849" s="5">
        <v>33.5</v>
      </c>
      <c r="B849" s="5">
        <v>10</v>
      </c>
      <c r="C849" s="5">
        <v>0</v>
      </c>
      <c r="D849" s="5">
        <f>(Data!$B$1*Geom!B849/(6*Data!$B$2*Data!$B$4))*(3*(Data!$B$7^2-Geom!A849^2)+(2+Data!$B$3)*(Geom!B849^2-Data!$B$8^2))</f>
        <v>-0.214062</v>
      </c>
      <c r="E849" s="5">
        <f>(Data!$B$1/(6*Data!$B$2*Data!$B$4))*(3*Data!$B$3*Geom!A849*Geom!B849^2+Geom!A849^3-3*Data!$B$7^2*Geom!A849+2*Data!$B$7^3+Data!$B$8^2*(4+5*Data!$B$3)*(Data!$B$7-Geom!A849))</f>
        <v>-0.56753909999999996</v>
      </c>
      <c r="F849" s="5">
        <v>0</v>
      </c>
      <c r="G849" s="5">
        <f t="shared" si="52"/>
        <v>33.285938000000002</v>
      </c>
      <c r="H849" s="5">
        <f t="shared" si="53"/>
        <v>9.4324609000000006</v>
      </c>
      <c r="I849" s="5">
        <f t="shared" si="54"/>
        <v>0</v>
      </c>
      <c r="J849" s="6">
        <f>-Data!$B$1*Geom!A849*Geom!B849/Data!$B$4</f>
        <v>12.864000000000001</v>
      </c>
      <c r="K849" s="6">
        <v>0</v>
      </c>
      <c r="L849" s="6">
        <f>Data!$B$1*(Geom!B849^2-Data!$B$8^2)/(2*Data!$B$4)</f>
        <v>1.08</v>
      </c>
      <c r="M849" s="6">
        <f>(1/Data!$B$2)*(Geom!J849-Data!$B$3*Geom!K849)</f>
        <v>3.2160000000000001E-3</v>
      </c>
      <c r="N849" s="6">
        <f>(1/Data!$B$2)*(Geom!K849-Data!$B$3*Geom!J849)</f>
        <v>-9.6480000000000003E-4</v>
      </c>
      <c r="O849" s="6">
        <f>Geom!L849/Data!$B$6</f>
        <v>7.0200000000000015E-4</v>
      </c>
      <c r="P849" s="6">
        <f t="shared" si="55"/>
        <v>2.1064392000000001E-2</v>
      </c>
    </row>
    <row r="850" spans="1:16" x14ac:dyDescent="0.25">
      <c r="A850" s="5">
        <v>33.5</v>
      </c>
      <c r="B850" s="5">
        <v>11</v>
      </c>
      <c r="C850" s="5">
        <v>0</v>
      </c>
      <c r="D850" s="5">
        <f>(Data!$B$1*Geom!B850/(6*Data!$B$2*Data!$B$4))*(3*(Data!$B$7^2-Geom!A850^2)+(2+Data!$B$3)*(Geom!B850^2-Data!$B$8^2))</f>
        <v>-0.23631827999999999</v>
      </c>
      <c r="E850" s="5">
        <f>(Data!$B$1/(6*Data!$B$2*Data!$B$4))*(3*Data!$B$3*Geom!A850*Geom!B850^2+Geom!A850^3-3*Data!$B$7^2*Geom!A850+2*Data!$B$7^3+Data!$B$8^2*(4+5*Data!$B$3)*(Data!$B$7-Geom!A850))</f>
        <v>-0.56855213999999998</v>
      </c>
      <c r="F850" s="5">
        <v>0</v>
      </c>
      <c r="G850" s="5">
        <f t="shared" si="52"/>
        <v>33.263681720000001</v>
      </c>
      <c r="H850" s="5">
        <f t="shared" si="53"/>
        <v>10.43144786</v>
      </c>
      <c r="I850" s="5">
        <f t="shared" si="54"/>
        <v>0</v>
      </c>
      <c r="J850" s="6">
        <f>-Data!$B$1*Geom!A850*Geom!B850/Data!$B$4</f>
        <v>14.150400000000001</v>
      </c>
      <c r="K850" s="6">
        <v>0</v>
      </c>
      <c r="L850" s="6">
        <f>Data!$B$1*(Geom!B850^2-Data!$B$8^2)/(2*Data!$B$4)</f>
        <v>0.67680000000000007</v>
      </c>
      <c r="M850" s="6">
        <f>(1/Data!$B$2)*(Geom!J850-Data!$B$3*Geom!K850)</f>
        <v>3.5376000000000006E-3</v>
      </c>
      <c r="N850" s="6">
        <f>(1/Data!$B$2)*(Geom!K850-Data!$B$3*Geom!J850)</f>
        <v>-1.0612799999999999E-3</v>
      </c>
      <c r="O850" s="6">
        <f>Geom!L850/Data!$B$6</f>
        <v>4.3992000000000006E-4</v>
      </c>
      <c r="P850" s="6">
        <f t="shared" si="55"/>
        <v>2.5178096448000006E-2</v>
      </c>
    </row>
    <row r="851" spans="1:16" x14ac:dyDescent="0.25">
      <c r="A851" s="5">
        <v>33.5</v>
      </c>
      <c r="B851" s="5">
        <v>12</v>
      </c>
      <c r="C851" s="5">
        <v>0</v>
      </c>
      <c r="D851" s="5">
        <f>(Data!$B$1*Geom!B851/(6*Data!$B$2*Data!$B$4))*(3*(Data!$B$7^2-Geom!A851^2)+(2+Data!$B$3)*(Geom!B851^2-Data!$B$8^2))</f>
        <v>-0.25881744000000001</v>
      </c>
      <c r="E851" s="5">
        <f>(Data!$B$1/(6*Data!$B$2*Data!$B$4))*(3*Data!$B$3*Geom!A851*Geom!B851^2+Geom!A851^3-3*Data!$B$7^2*Geom!A851+2*Data!$B$7^3+Data!$B$8^2*(4+5*Data!$B$3)*(Data!$B$7-Geom!A851))</f>
        <v>-0.56966165999999996</v>
      </c>
      <c r="F851" s="5">
        <v>0</v>
      </c>
      <c r="G851" s="5">
        <f t="shared" si="52"/>
        <v>33.241182559999999</v>
      </c>
      <c r="H851" s="5">
        <f t="shared" si="53"/>
        <v>11.43033834</v>
      </c>
      <c r="I851" s="5">
        <f t="shared" si="54"/>
        <v>0</v>
      </c>
      <c r="J851" s="6">
        <f>-Data!$B$1*Geom!A851*Geom!B851/Data!$B$4</f>
        <v>15.436800000000002</v>
      </c>
      <c r="K851" s="6">
        <v>0</v>
      </c>
      <c r="L851" s="6">
        <f>Data!$B$1*(Geom!B851^2-Data!$B$8^2)/(2*Data!$B$4)</f>
        <v>0.23520000000000002</v>
      </c>
      <c r="M851" s="6">
        <f>(1/Data!$B$2)*(Geom!J851-Data!$B$3*Geom!K851)</f>
        <v>3.8592000000000006E-3</v>
      </c>
      <c r="N851" s="6">
        <f>(1/Data!$B$2)*(Geom!K851-Data!$B$3*Geom!J851)</f>
        <v>-1.1577600000000001E-3</v>
      </c>
      <c r="O851" s="6">
        <f>Geom!L851/Data!$B$6</f>
        <v>1.5288000000000001E-4</v>
      </c>
      <c r="P851" s="6">
        <f t="shared" si="55"/>
        <v>2.9804827968000006E-2</v>
      </c>
    </row>
    <row r="852" spans="1:16" x14ac:dyDescent="0.25">
      <c r="A852" s="5">
        <v>34.5</v>
      </c>
      <c r="B852" s="5">
        <v>-12</v>
      </c>
      <c r="C852" s="5">
        <v>0</v>
      </c>
      <c r="D852" s="5">
        <f>(Data!$B$1*Geom!B852/(6*Data!$B$2*Data!$B$4))*(3*(Data!$B$7^2-Geom!A852^2)+(2+Data!$B$3)*(Geom!B852^2-Data!$B$8^2))</f>
        <v>0.25490064000000001</v>
      </c>
      <c r="E852" s="5">
        <f>(Data!$B$1/(6*Data!$B$2*Data!$B$4))*(3*Data!$B$3*Geom!A852*Geom!B852^2+Geom!A852^3-3*Data!$B$7^2*Geom!A852+2*Data!$B$7^3+Data!$B$8^2*(4+5*Data!$B$3)*(Data!$B$7-Geom!A852))</f>
        <v>-0.54704321999999994</v>
      </c>
      <c r="F852" s="5">
        <v>0</v>
      </c>
      <c r="G852" s="5">
        <f t="shared" si="52"/>
        <v>34.754900640000002</v>
      </c>
      <c r="H852" s="5">
        <f t="shared" si="53"/>
        <v>-12.547043219999999</v>
      </c>
      <c r="I852" s="5">
        <f t="shared" si="54"/>
        <v>0</v>
      </c>
      <c r="J852" s="6">
        <f>-Data!$B$1*Geom!A852*Geom!B852/Data!$B$4</f>
        <v>-15.897600000000001</v>
      </c>
      <c r="K852" s="6">
        <v>0</v>
      </c>
      <c r="L852" s="6">
        <f>Data!$B$1*(Geom!B852^2-Data!$B$8^2)/(2*Data!$B$4)</f>
        <v>0.23520000000000002</v>
      </c>
      <c r="M852" s="6">
        <f>(1/Data!$B$2)*(Geom!J852-Data!$B$3*Geom!K852)</f>
        <v>-3.9744000000000003E-3</v>
      </c>
      <c r="N852" s="6">
        <f>(1/Data!$B$2)*(Geom!K852-Data!$B$3*Geom!J852)</f>
        <v>1.19232E-3</v>
      </c>
      <c r="O852" s="6">
        <f>Geom!L852/Data!$B$6</f>
        <v>1.5288000000000001E-4</v>
      </c>
      <c r="P852" s="6">
        <f t="shared" si="55"/>
        <v>3.1609689408000005E-2</v>
      </c>
    </row>
    <row r="853" spans="1:16" x14ac:dyDescent="0.25">
      <c r="A853" s="5">
        <v>34.5</v>
      </c>
      <c r="B853" s="5">
        <v>-11</v>
      </c>
      <c r="C853" s="5">
        <v>0</v>
      </c>
      <c r="D853" s="5">
        <f>(Data!$B$1*Geom!B853/(6*Data!$B$2*Data!$B$4))*(3*(Data!$B$7^2-Geom!A853^2)+(2+Data!$B$3)*(Geom!B853^2-Data!$B$8^2))</f>
        <v>0.23272788</v>
      </c>
      <c r="E853" s="5">
        <f>(Data!$B$1/(6*Data!$B$2*Data!$B$4))*(3*Data!$B$3*Geom!A853*Geom!B853^2+Geom!A853^3-3*Data!$B$7^2*Geom!A853+2*Data!$B$7^3+Data!$B$8^2*(4+5*Data!$B$3)*(Data!$B$7-Geom!A853))</f>
        <v>-0.54590058000000008</v>
      </c>
      <c r="F853" s="5">
        <v>0</v>
      </c>
      <c r="G853" s="5">
        <f t="shared" si="52"/>
        <v>34.732727879999999</v>
      </c>
      <c r="H853" s="5">
        <f t="shared" si="53"/>
        <v>-11.54590058</v>
      </c>
      <c r="I853" s="5">
        <f t="shared" si="54"/>
        <v>0</v>
      </c>
      <c r="J853" s="6">
        <f>-Data!$B$1*Geom!A853*Geom!B853/Data!$B$4</f>
        <v>-14.572800000000001</v>
      </c>
      <c r="K853" s="6">
        <v>0</v>
      </c>
      <c r="L853" s="6">
        <f>Data!$B$1*(Geom!B853^2-Data!$B$8^2)/(2*Data!$B$4)</f>
        <v>0.67680000000000007</v>
      </c>
      <c r="M853" s="6">
        <f>(1/Data!$B$2)*(Geom!J853-Data!$B$3*Geom!K853)</f>
        <v>-3.6432000000000001E-3</v>
      </c>
      <c r="N853" s="6">
        <f>(1/Data!$B$2)*(Geom!K853-Data!$B$3*Geom!J853)</f>
        <v>1.09296E-3</v>
      </c>
      <c r="O853" s="6">
        <f>Geom!L853/Data!$B$6</f>
        <v>4.3992000000000006E-4</v>
      </c>
      <c r="P853" s="6">
        <f t="shared" si="55"/>
        <v>2.6694681408000003E-2</v>
      </c>
    </row>
    <row r="854" spans="1:16" x14ac:dyDescent="0.25">
      <c r="A854" s="5">
        <v>34.5</v>
      </c>
      <c r="B854" s="5">
        <v>-10</v>
      </c>
      <c r="C854" s="5">
        <v>0</v>
      </c>
      <c r="D854" s="5">
        <f>(Data!$B$1*Geom!B854/(6*Data!$B$2*Data!$B$4))*(3*(Data!$B$7^2-Geom!A854^2)+(2+Data!$B$3)*(Geom!B854^2-Data!$B$8^2))</f>
        <v>0.21079799999999999</v>
      </c>
      <c r="E854" s="5">
        <f>(Data!$B$1/(6*Data!$B$2*Data!$B$4))*(3*Data!$B$3*Geom!A854*Geom!B854^2+Geom!A854^3-3*Data!$B$7^2*Geom!A854+2*Data!$B$7^3+Data!$B$8^2*(4+5*Data!$B$3)*(Data!$B$7-Geom!A854))</f>
        <v>-0.54485729999999999</v>
      </c>
      <c r="F854" s="5">
        <v>0</v>
      </c>
      <c r="G854" s="5">
        <f t="shared" si="52"/>
        <v>34.710797999999997</v>
      </c>
      <c r="H854" s="5">
        <f t="shared" si="53"/>
        <v>-10.5448573</v>
      </c>
      <c r="I854" s="5">
        <f t="shared" si="54"/>
        <v>0</v>
      </c>
      <c r="J854" s="6">
        <f>-Data!$B$1*Geom!A854*Geom!B854/Data!$B$4</f>
        <v>-13.248000000000001</v>
      </c>
      <c r="K854" s="6">
        <v>0</v>
      </c>
      <c r="L854" s="6">
        <f>Data!$B$1*(Geom!B854^2-Data!$B$8^2)/(2*Data!$B$4)</f>
        <v>1.08</v>
      </c>
      <c r="M854" s="6">
        <f>(1/Data!$B$2)*(Geom!J854-Data!$B$3*Geom!K854)</f>
        <v>-3.3120000000000003E-3</v>
      </c>
      <c r="N854" s="6">
        <f>(1/Data!$B$2)*(Geom!K854-Data!$B$3*Geom!J854)</f>
        <v>9.9360000000000008E-4</v>
      </c>
      <c r="O854" s="6">
        <f>Geom!L854/Data!$B$6</f>
        <v>7.0200000000000015E-4</v>
      </c>
      <c r="P854" s="6">
        <f t="shared" si="55"/>
        <v>2.2317768000000005E-2</v>
      </c>
    </row>
    <row r="855" spans="1:16" x14ac:dyDescent="0.25">
      <c r="A855" s="5">
        <v>34.5</v>
      </c>
      <c r="B855" s="5">
        <v>-9</v>
      </c>
      <c r="C855" s="5">
        <v>0</v>
      </c>
      <c r="D855" s="5">
        <f>(Data!$B$1*Geom!B855/(6*Data!$B$2*Data!$B$4))*(3*(Data!$B$7^2-Geom!A855^2)+(2+Data!$B$3)*(Geom!B855^2-Data!$B$8^2))</f>
        <v>0.18908891999999999</v>
      </c>
      <c r="E855" s="5">
        <f>(Data!$B$1/(6*Data!$B$2*Data!$B$4))*(3*Data!$B$3*Geom!A855*Geom!B855^2+Geom!A855^3-3*Data!$B$7^2*Geom!A855+2*Data!$B$7^3+Data!$B$8^2*(4+5*Data!$B$3)*(Data!$B$7-Geom!A855))</f>
        <v>-0.54391338</v>
      </c>
      <c r="F855" s="5">
        <v>0</v>
      </c>
      <c r="G855" s="5">
        <f t="shared" si="52"/>
        <v>34.689088920000003</v>
      </c>
      <c r="H855" s="5">
        <f t="shared" si="53"/>
        <v>-9.5439133799999993</v>
      </c>
      <c r="I855" s="5">
        <f t="shared" si="54"/>
        <v>0</v>
      </c>
      <c r="J855" s="6">
        <f>-Data!$B$1*Geom!A855*Geom!B855/Data!$B$4</f>
        <v>-11.923200000000001</v>
      </c>
      <c r="K855" s="6">
        <v>0</v>
      </c>
      <c r="L855" s="6">
        <f>Data!$B$1*(Geom!B855^2-Data!$B$8^2)/(2*Data!$B$4)</f>
        <v>1.4448000000000001</v>
      </c>
      <c r="M855" s="6">
        <f>(1/Data!$B$2)*(Geom!J855-Data!$B$3*Geom!K855)</f>
        <v>-2.9808000000000005E-3</v>
      </c>
      <c r="N855" s="6">
        <f>(1/Data!$B$2)*(Geom!K855-Data!$B$3*Geom!J855)</f>
        <v>8.9424000000000003E-4</v>
      </c>
      <c r="O855" s="6">
        <f>Geom!L855/Data!$B$6</f>
        <v>9.391200000000001E-4</v>
      </c>
      <c r="P855" s="6">
        <f t="shared" si="55"/>
        <v>1.8448757568000008E-2</v>
      </c>
    </row>
    <row r="856" spans="1:16" x14ac:dyDescent="0.25">
      <c r="A856" s="5">
        <v>34.5</v>
      </c>
      <c r="B856" s="5">
        <v>-8</v>
      </c>
      <c r="C856" s="5">
        <v>0</v>
      </c>
      <c r="D856" s="5">
        <f>(Data!$B$1*Geom!B856/(6*Data!$B$2*Data!$B$4))*(3*(Data!$B$7^2-Geom!A856^2)+(2+Data!$B$3)*(Geom!B856^2-Data!$B$8^2))</f>
        <v>0.16757856000000002</v>
      </c>
      <c r="E856" s="5">
        <f>(Data!$B$1/(6*Data!$B$2*Data!$B$4))*(3*Data!$B$3*Geom!A856*Geom!B856^2+Geom!A856^3-3*Data!$B$7^2*Geom!A856+2*Data!$B$7^3+Data!$B$8^2*(4+5*Data!$B$3)*(Data!$B$7-Geom!A856))</f>
        <v>-0.5430688199999999</v>
      </c>
      <c r="F856" s="5">
        <v>0</v>
      </c>
      <c r="G856" s="5">
        <f t="shared" si="52"/>
        <v>34.667578560000003</v>
      </c>
      <c r="H856" s="5">
        <f t="shared" si="53"/>
        <v>-8.5430688200000002</v>
      </c>
      <c r="I856" s="5">
        <f t="shared" si="54"/>
        <v>0</v>
      </c>
      <c r="J856" s="6">
        <f>-Data!$B$1*Geom!A856*Geom!B856/Data!$B$4</f>
        <v>-10.5984</v>
      </c>
      <c r="K856" s="6">
        <v>0</v>
      </c>
      <c r="L856" s="6">
        <f>Data!$B$1*(Geom!B856^2-Data!$B$8^2)/(2*Data!$B$4)</f>
        <v>1.7712000000000001</v>
      </c>
      <c r="M856" s="6">
        <f>(1/Data!$B$2)*(Geom!J856-Data!$B$3*Geom!K856)</f>
        <v>-2.6496000000000002E-3</v>
      </c>
      <c r="N856" s="6">
        <f>(1/Data!$B$2)*(Geom!K856-Data!$B$3*Geom!J856)</f>
        <v>7.9487999999999998E-4</v>
      </c>
      <c r="O856" s="6">
        <f>Geom!L856/Data!$B$6</f>
        <v>1.1512800000000002E-3</v>
      </c>
      <c r="P856" s="6">
        <f t="shared" si="55"/>
        <v>1.5060333888000002E-2</v>
      </c>
    </row>
    <row r="857" spans="1:16" x14ac:dyDescent="0.25">
      <c r="A857" s="5">
        <v>34.5</v>
      </c>
      <c r="B857" s="5">
        <v>-7</v>
      </c>
      <c r="C857" s="5">
        <v>0</v>
      </c>
      <c r="D857" s="5">
        <f>(Data!$B$1*Geom!B857/(6*Data!$B$2*Data!$B$4))*(3*(Data!$B$7^2-Geom!A857^2)+(2+Data!$B$3)*(Geom!B857^2-Data!$B$8^2))</f>
        <v>0.14624484000000001</v>
      </c>
      <c r="E857" s="5">
        <f>(Data!$B$1/(6*Data!$B$2*Data!$B$4))*(3*Data!$B$3*Geom!A857*Geom!B857^2+Geom!A857^3-3*Data!$B$7^2*Geom!A857+2*Data!$B$7^3+Data!$B$8^2*(4+5*Data!$B$3)*(Data!$B$7-Geom!A857))</f>
        <v>-0.5423236199999999</v>
      </c>
      <c r="F857" s="5">
        <v>0</v>
      </c>
      <c r="G857" s="5">
        <f t="shared" si="52"/>
        <v>34.646244840000001</v>
      </c>
      <c r="H857" s="5">
        <f t="shared" si="53"/>
        <v>-7.5423236199999995</v>
      </c>
      <c r="I857" s="5">
        <f t="shared" si="54"/>
        <v>0</v>
      </c>
      <c r="J857" s="6">
        <f>-Data!$B$1*Geom!A857*Geom!B857/Data!$B$4</f>
        <v>-9.2736000000000001</v>
      </c>
      <c r="K857" s="6">
        <v>0</v>
      </c>
      <c r="L857" s="6">
        <f>Data!$B$1*(Geom!B857^2-Data!$B$8^2)/(2*Data!$B$4)</f>
        <v>2.0592000000000001</v>
      </c>
      <c r="M857" s="6">
        <f>(1/Data!$B$2)*(Geom!J857-Data!$B$3*Geom!K857)</f>
        <v>-2.3184E-3</v>
      </c>
      <c r="N857" s="6">
        <f>(1/Data!$B$2)*(Geom!K857-Data!$B$3*Geom!J857)</f>
        <v>6.9552000000000004E-4</v>
      </c>
      <c r="O857" s="6">
        <f>Geom!L857/Data!$B$6</f>
        <v>1.3384800000000002E-3</v>
      </c>
      <c r="P857" s="6">
        <f t="shared" si="55"/>
        <v>1.2128056128000001E-2</v>
      </c>
    </row>
    <row r="858" spans="1:16" x14ac:dyDescent="0.25">
      <c r="A858" s="5">
        <v>34.5</v>
      </c>
      <c r="B858" s="5">
        <v>-6</v>
      </c>
      <c r="C858" s="5">
        <v>0</v>
      </c>
      <c r="D858" s="5">
        <f>(Data!$B$1*Geom!B858/(6*Data!$B$2*Data!$B$4))*(3*(Data!$B$7^2-Geom!A858^2)+(2+Data!$B$3)*(Geom!B858^2-Data!$B$8^2))</f>
        <v>0.12506567999999998</v>
      </c>
      <c r="E858" s="5">
        <f>(Data!$B$1/(6*Data!$B$2*Data!$B$4))*(3*Data!$B$3*Geom!A858*Geom!B858^2+Geom!A858^3-3*Data!$B$7^2*Geom!A858+2*Data!$B$7^3+Data!$B$8^2*(4+5*Data!$B$3)*(Data!$B$7-Geom!A858))</f>
        <v>-0.54167778</v>
      </c>
      <c r="F858" s="5">
        <v>0</v>
      </c>
      <c r="G858" s="5">
        <f t="shared" si="52"/>
        <v>34.625065679999999</v>
      </c>
      <c r="H858" s="5">
        <f t="shared" si="53"/>
        <v>-6.5416777799999997</v>
      </c>
      <c r="I858" s="5">
        <f t="shared" si="54"/>
        <v>0</v>
      </c>
      <c r="J858" s="6">
        <f>-Data!$B$1*Geom!A858*Geom!B858/Data!$B$4</f>
        <v>-7.9488000000000003</v>
      </c>
      <c r="K858" s="6">
        <v>0</v>
      </c>
      <c r="L858" s="6">
        <f>Data!$B$1*(Geom!B858^2-Data!$B$8^2)/(2*Data!$B$4)</f>
        <v>2.3088000000000002</v>
      </c>
      <c r="M858" s="6">
        <f>(1/Data!$B$2)*(Geom!J858-Data!$B$3*Geom!K858)</f>
        <v>-1.9872000000000002E-3</v>
      </c>
      <c r="N858" s="6">
        <f>(1/Data!$B$2)*(Geom!K858-Data!$B$3*Geom!J858)</f>
        <v>5.9615999999999998E-4</v>
      </c>
      <c r="O858" s="6">
        <f>Geom!L858/Data!$B$6</f>
        <v>1.5007200000000003E-3</v>
      </c>
      <c r="P858" s="6">
        <f t="shared" si="55"/>
        <v>9.6303588480000021E-3</v>
      </c>
    </row>
    <row r="859" spans="1:16" x14ac:dyDescent="0.25">
      <c r="A859" s="5">
        <v>34.5</v>
      </c>
      <c r="B859" s="5">
        <v>-5</v>
      </c>
      <c r="C859" s="5">
        <v>0</v>
      </c>
      <c r="D859" s="5">
        <f>(Data!$B$1*Geom!B859/(6*Data!$B$2*Data!$B$4))*(3*(Data!$B$7^2-Geom!A859^2)+(2+Data!$B$3)*(Geom!B859^2-Data!$B$8^2))</f>
        <v>0.104019</v>
      </c>
      <c r="E859" s="5">
        <f>(Data!$B$1/(6*Data!$B$2*Data!$B$4))*(3*Data!$B$3*Geom!A859*Geom!B859^2+Geom!A859^3-3*Data!$B$7^2*Geom!A859+2*Data!$B$7^3+Data!$B$8^2*(4+5*Data!$B$3)*(Data!$B$7-Geom!A859))</f>
        <v>-0.54113129999999998</v>
      </c>
      <c r="F859" s="5">
        <v>0</v>
      </c>
      <c r="G859" s="5">
        <f t="shared" si="52"/>
        <v>34.604019000000001</v>
      </c>
      <c r="H859" s="5">
        <f t="shared" si="53"/>
        <v>-5.5411313</v>
      </c>
      <c r="I859" s="5">
        <f t="shared" si="54"/>
        <v>0</v>
      </c>
      <c r="J859" s="6">
        <f>-Data!$B$1*Geom!A859*Geom!B859/Data!$B$4</f>
        <v>-6.6240000000000006</v>
      </c>
      <c r="K859" s="6">
        <v>0</v>
      </c>
      <c r="L859" s="6">
        <f>Data!$B$1*(Geom!B859^2-Data!$B$8^2)/(2*Data!$B$4)</f>
        <v>2.52</v>
      </c>
      <c r="M859" s="6">
        <f>(1/Data!$B$2)*(Geom!J859-Data!$B$3*Geom!K859)</f>
        <v>-1.6560000000000001E-3</v>
      </c>
      <c r="N859" s="6">
        <f>(1/Data!$B$2)*(Geom!K859-Data!$B$3*Geom!J859)</f>
        <v>4.9680000000000004E-4</v>
      </c>
      <c r="O859" s="6">
        <f>Geom!L859/Data!$B$6</f>
        <v>1.6380000000000001E-3</v>
      </c>
      <c r="P859" s="6">
        <f t="shared" si="55"/>
        <v>7.5485520000000018E-3</v>
      </c>
    </row>
    <row r="860" spans="1:16" x14ac:dyDescent="0.25">
      <c r="A860" s="5">
        <v>34.5</v>
      </c>
      <c r="B860" s="5">
        <v>-4</v>
      </c>
      <c r="C860" s="5">
        <v>0</v>
      </c>
      <c r="D860" s="5">
        <f>(Data!$B$1*Geom!B860/(6*Data!$B$2*Data!$B$4))*(3*(Data!$B$7^2-Geom!A860^2)+(2+Data!$B$3)*(Geom!B860^2-Data!$B$8^2))</f>
        <v>8.3082719999999985E-2</v>
      </c>
      <c r="E860" s="5">
        <f>(Data!$B$1/(6*Data!$B$2*Data!$B$4))*(3*Data!$B$3*Geom!A860*Geom!B860^2+Geom!A860^3-3*Data!$B$7^2*Geom!A860+2*Data!$B$7^3+Data!$B$8^2*(4+5*Data!$B$3)*(Data!$B$7-Geom!A860))</f>
        <v>-0.54068418000000007</v>
      </c>
      <c r="F860" s="5">
        <v>0</v>
      </c>
      <c r="G860" s="5">
        <f t="shared" si="52"/>
        <v>34.58308272</v>
      </c>
      <c r="H860" s="5">
        <f t="shared" si="53"/>
        <v>-4.5406841800000004</v>
      </c>
      <c r="I860" s="5">
        <f t="shared" si="54"/>
        <v>0</v>
      </c>
      <c r="J860" s="6">
        <f>-Data!$B$1*Geom!A860*Geom!B860/Data!$B$4</f>
        <v>-5.2991999999999999</v>
      </c>
      <c r="K860" s="6">
        <v>0</v>
      </c>
      <c r="L860" s="6">
        <f>Data!$B$1*(Geom!B860^2-Data!$B$8^2)/(2*Data!$B$4)</f>
        <v>2.6928000000000001</v>
      </c>
      <c r="M860" s="6">
        <f>(1/Data!$B$2)*(Geom!J860-Data!$B$3*Geom!K860)</f>
        <v>-1.3248000000000001E-3</v>
      </c>
      <c r="N860" s="6">
        <f>(1/Data!$B$2)*(Geom!K860-Data!$B$3*Geom!J860)</f>
        <v>3.9743999999999999E-4</v>
      </c>
      <c r="O860" s="6">
        <f>Geom!L860/Data!$B$6</f>
        <v>1.7503200000000001E-3</v>
      </c>
      <c r="P860" s="6">
        <f t="shared" si="55"/>
        <v>5.8668209280000006E-3</v>
      </c>
    </row>
    <row r="861" spans="1:16" x14ac:dyDescent="0.25">
      <c r="A861" s="5">
        <v>34.5</v>
      </c>
      <c r="B861" s="5">
        <v>-3</v>
      </c>
      <c r="C861" s="5">
        <v>0</v>
      </c>
      <c r="D861" s="5">
        <f>(Data!$B$1*Geom!B861/(6*Data!$B$2*Data!$B$4))*(3*(Data!$B$7^2-Geom!A861^2)+(2+Data!$B$3)*(Geom!B861^2-Data!$B$8^2))</f>
        <v>6.223476E-2</v>
      </c>
      <c r="E861" s="5">
        <f>(Data!$B$1/(6*Data!$B$2*Data!$B$4))*(3*Data!$B$3*Geom!A861*Geom!B861^2+Geom!A861^3-3*Data!$B$7^2*Geom!A861+2*Data!$B$7^3+Data!$B$8^2*(4+5*Data!$B$3)*(Data!$B$7-Geom!A861))</f>
        <v>-0.54033641999999993</v>
      </c>
      <c r="F861" s="5">
        <v>0</v>
      </c>
      <c r="G861" s="5">
        <f t="shared" si="52"/>
        <v>34.562234760000003</v>
      </c>
      <c r="H861" s="5">
        <f t="shared" si="53"/>
        <v>-3.54033642</v>
      </c>
      <c r="I861" s="5">
        <f t="shared" si="54"/>
        <v>0</v>
      </c>
      <c r="J861" s="6">
        <f>-Data!$B$1*Geom!A861*Geom!B861/Data!$B$4</f>
        <v>-3.9744000000000002</v>
      </c>
      <c r="K861" s="6">
        <v>0</v>
      </c>
      <c r="L861" s="6">
        <f>Data!$B$1*(Geom!B861^2-Data!$B$8^2)/(2*Data!$B$4)</f>
        <v>2.8272000000000004</v>
      </c>
      <c r="M861" s="6">
        <f>(1/Data!$B$2)*(Geom!J861-Data!$B$3*Geom!K861)</f>
        <v>-9.9360000000000008E-4</v>
      </c>
      <c r="N861" s="6">
        <f>(1/Data!$B$2)*(Geom!K861-Data!$B$3*Geom!J861)</f>
        <v>2.9807999999999999E-4</v>
      </c>
      <c r="O861" s="6">
        <f>Geom!L861/Data!$B$6</f>
        <v>1.8376800000000004E-3</v>
      </c>
      <c r="P861" s="6">
        <f t="shared" si="55"/>
        <v>4.5722263680000007E-3</v>
      </c>
    </row>
    <row r="862" spans="1:16" x14ac:dyDescent="0.25">
      <c r="A862" s="5">
        <v>34.5</v>
      </c>
      <c r="B862" s="5">
        <v>-2</v>
      </c>
      <c r="C862" s="5">
        <v>0</v>
      </c>
      <c r="D862" s="5">
        <f>(Data!$B$1*Geom!B862/(6*Data!$B$2*Data!$B$4))*(3*(Data!$B$7^2-Geom!A862^2)+(2+Data!$B$3)*(Geom!B862^2-Data!$B$8^2))</f>
        <v>4.1453040000000003E-2</v>
      </c>
      <c r="E862" s="5">
        <f>(Data!$B$1/(6*Data!$B$2*Data!$B$4))*(3*Data!$B$3*Geom!A862*Geom!B862^2+Geom!A862^3-3*Data!$B$7^2*Geom!A862+2*Data!$B$7^3+Data!$B$8^2*(4+5*Data!$B$3)*(Data!$B$7-Geom!A862))</f>
        <v>-0.54008801999999989</v>
      </c>
      <c r="F862" s="5">
        <v>0</v>
      </c>
      <c r="G862" s="5">
        <f t="shared" si="52"/>
        <v>34.54145304</v>
      </c>
      <c r="H862" s="5">
        <f t="shared" si="53"/>
        <v>-2.5400880199999998</v>
      </c>
      <c r="I862" s="5">
        <f t="shared" si="54"/>
        <v>0</v>
      </c>
      <c r="J862" s="6">
        <f>-Data!$B$1*Geom!A862*Geom!B862/Data!$B$4</f>
        <v>-2.6496</v>
      </c>
      <c r="K862" s="6">
        <v>0</v>
      </c>
      <c r="L862" s="6">
        <f>Data!$B$1*(Geom!B862^2-Data!$B$8^2)/(2*Data!$B$4)</f>
        <v>2.9232</v>
      </c>
      <c r="M862" s="6">
        <f>(1/Data!$B$2)*(Geom!J862-Data!$B$3*Geom!K862)</f>
        <v>-6.6240000000000005E-4</v>
      </c>
      <c r="N862" s="6">
        <f>(1/Data!$B$2)*(Geom!K862-Data!$B$3*Geom!J862)</f>
        <v>1.9871999999999999E-4</v>
      </c>
      <c r="O862" s="6">
        <f>Geom!L862/Data!$B$6</f>
        <v>1.9000800000000002E-3</v>
      </c>
      <c r="P862" s="6">
        <f t="shared" si="55"/>
        <v>3.6547044480000008E-3</v>
      </c>
    </row>
    <row r="863" spans="1:16" x14ac:dyDescent="0.25">
      <c r="A863" s="5">
        <v>34.5</v>
      </c>
      <c r="B863" s="5">
        <v>-1</v>
      </c>
      <c r="C863" s="5">
        <v>0</v>
      </c>
      <c r="D863" s="5">
        <f>(Data!$B$1*Geom!B863/(6*Data!$B$2*Data!$B$4))*(3*(Data!$B$7^2-Geom!A863^2)+(2+Data!$B$3)*(Geom!B863^2-Data!$B$8^2))</f>
        <v>2.0715479999999998E-2</v>
      </c>
      <c r="E863" s="5">
        <f>(Data!$B$1/(6*Data!$B$2*Data!$B$4))*(3*Data!$B$3*Geom!A863*Geom!B863^2+Geom!A863^3-3*Data!$B$7^2*Geom!A863+2*Data!$B$7^3+Data!$B$8^2*(4+5*Data!$B$3)*(Data!$B$7-Geom!A863))</f>
        <v>-0.53993898000000007</v>
      </c>
      <c r="F863" s="5">
        <v>0</v>
      </c>
      <c r="G863" s="5">
        <f t="shared" si="52"/>
        <v>34.52071548</v>
      </c>
      <c r="H863" s="5">
        <f t="shared" si="53"/>
        <v>-1.5399389800000001</v>
      </c>
      <c r="I863" s="5">
        <f t="shared" si="54"/>
        <v>0</v>
      </c>
      <c r="J863" s="6">
        <f>-Data!$B$1*Geom!A863*Geom!B863/Data!$B$4</f>
        <v>-1.3248</v>
      </c>
      <c r="K863" s="6">
        <v>0</v>
      </c>
      <c r="L863" s="6">
        <f>Data!$B$1*(Geom!B863^2-Data!$B$8^2)/(2*Data!$B$4)</f>
        <v>2.9808000000000003</v>
      </c>
      <c r="M863" s="6">
        <f>(1/Data!$B$2)*(Geom!J863-Data!$B$3*Geom!K863)</f>
        <v>-3.3120000000000003E-4</v>
      </c>
      <c r="N863" s="6">
        <f>(1/Data!$B$2)*(Geom!K863-Data!$B$3*Geom!J863)</f>
        <v>9.9359999999999997E-5</v>
      </c>
      <c r="O863" s="6">
        <f>Geom!L863/Data!$B$6</f>
        <v>1.9375200000000003E-3</v>
      </c>
      <c r="P863" s="6">
        <f t="shared" si="55"/>
        <v>3.1070666880000011E-3</v>
      </c>
    </row>
    <row r="864" spans="1:16" x14ac:dyDescent="0.25">
      <c r="A864" s="5">
        <v>34.5</v>
      </c>
      <c r="B864" s="5">
        <v>6.4265300000000001E-12</v>
      </c>
      <c r="C864" s="5">
        <v>0</v>
      </c>
      <c r="D864" s="5">
        <f>(Data!$B$1*Geom!B864/(6*Data!$B$2*Data!$B$4))*(3*(Data!$B$7^2-Geom!A864^2)+(2+Data!$B$3)*(Geom!B864^2-Data!$B$8^2))</f>
        <v>-1.3310500405400001E-13</v>
      </c>
      <c r="E864" s="5">
        <f>(Data!$B$1/(6*Data!$B$2*Data!$B$4))*(3*Data!$B$3*Geom!A864*Geom!B864^2+Geom!A864^3-3*Data!$B$7^2*Geom!A864+2*Data!$B$7^3+Data!$B$8^2*(4+5*Data!$B$3)*(Data!$B$7-Geom!A864))</f>
        <v>-0.53988930000000002</v>
      </c>
      <c r="F864" s="5">
        <v>0</v>
      </c>
      <c r="G864" s="5">
        <f t="shared" si="52"/>
        <v>34.499999999999865</v>
      </c>
      <c r="H864" s="5">
        <f t="shared" si="53"/>
        <v>-0.53988929999357349</v>
      </c>
      <c r="I864" s="5">
        <f t="shared" si="54"/>
        <v>0</v>
      </c>
      <c r="J864" s="6">
        <f>-Data!$B$1*Geom!A864*Geom!B864/Data!$B$4</f>
        <v>8.5138669440000012E-12</v>
      </c>
      <c r="K864" s="6">
        <v>0</v>
      </c>
      <c r="L864" s="6">
        <f>Data!$B$1*(Geom!B864^2-Data!$B$8^2)/(2*Data!$B$4)</f>
        <v>3</v>
      </c>
      <c r="M864" s="6">
        <f>(1/Data!$B$2)*(Geom!J864-Data!$B$3*Geom!K864)</f>
        <v>2.1284667360000002E-15</v>
      </c>
      <c r="N864" s="6">
        <f>(1/Data!$B$2)*(Geom!K864-Data!$B$3*Geom!J864)</f>
        <v>-6.3854002080000013E-16</v>
      </c>
      <c r="O864" s="6">
        <f>Geom!L864/Data!$B$6</f>
        <v>1.9500000000000001E-3</v>
      </c>
      <c r="P864" s="6">
        <f t="shared" si="55"/>
        <v>2.9250000000000001E-3</v>
      </c>
    </row>
    <row r="865" spans="1:16" x14ac:dyDescent="0.25">
      <c r="A865" s="5">
        <v>34.5</v>
      </c>
      <c r="B865" s="5">
        <v>1</v>
      </c>
      <c r="C865" s="5">
        <v>0</v>
      </c>
      <c r="D865" s="5">
        <f>(Data!$B$1*Geom!B865/(6*Data!$B$2*Data!$B$4))*(3*(Data!$B$7^2-Geom!A865^2)+(2+Data!$B$3)*(Geom!B865^2-Data!$B$8^2))</f>
        <v>-2.0715479999999998E-2</v>
      </c>
      <c r="E865" s="5">
        <f>(Data!$B$1/(6*Data!$B$2*Data!$B$4))*(3*Data!$B$3*Geom!A865*Geom!B865^2+Geom!A865^3-3*Data!$B$7^2*Geom!A865+2*Data!$B$7^3+Data!$B$8^2*(4+5*Data!$B$3)*(Data!$B$7-Geom!A865))</f>
        <v>-0.53993898000000007</v>
      </c>
      <c r="F865" s="5">
        <v>0</v>
      </c>
      <c r="G865" s="5">
        <f t="shared" si="52"/>
        <v>34.47928452</v>
      </c>
      <c r="H865" s="5">
        <f t="shared" si="53"/>
        <v>0.46006101999999993</v>
      </c>
      <c r="I865" s="5">
        <f t="shared" si="54"/>
        <v>0</v>
      </c>
      <c r="J865" s="6">
        <f>-Data!$B$1*Geom!A865*Geom!B865/Data!$B$4</f>
        <v>1.3248</v>
      </c>
      <c r="K865" s="6">
        <v>0</v>
      </c>
      <c r="L865" s="6">
        <f>Data!$B$1*(Geom!B865^2-Data!$B$8^2)/(2*Data!$B$4)</f>
        <v>2.9808000000000003</v>
      </c>
      <c r="M865" s="6">
        <f>(1/Data!$B$2)*(Geom!J865-Data!$B$3*Geom!K865)</f>
        <v>3.3120000000000003E-4</v>
      </c>
      <c r="N865" s="6">
        <f>(1/Data!$B$2)*(Geom!K865-Data!$B$3*Geom!J865)</f>
        <v>-9.9359999999999997E-5</v>
      </c>
      <c r="O865" s="6">
        <f>Geom!L865/Data!$B$6</f>
        <v>1.9375200000000003E-3</v>
      </c>
      <c r="P865" s="6">
        <f t="shared" si="55"/>
        <v>3.1070666880000011E-3</v>
      </c>
    </row>
    <row r="866" spans="1:16" x14ac:dyDescent="0.25">
      <c r="A866" s="5">
        <v>34.5</v>
      </c>
      <c r="B866" s="5">
        <v>2</v>
      </c>
      <c r="C866" s="5">
        <v>0</v>
      </c>
      <c r="D866" s="5">
        <f>(Data!$B$1*Geom!B866/(6*Data!$B$2*Data!$B$4))*(3*(Data!$B$7^2-Geom!A866^2)+(2+Data!$B$3)*(Geom!B866^2-Data!$B$8^2))</f>
        <v>-4.1453040000000003E-2</v>
      </c>
      <c r="E866" s="5">
        <f>(Data!$B$1/(6*Data!$B$2*Data!$B$4))*(3*Data!$B$3*Geom!A866*Geom!B866^2+Geom!A866^3-3*Data!$B$7^2*Geom!A866+2*Data!$B$7^3+Data!$B$8^2*(4+5*Data!$B$3)*(Data!$B$7-Geom!A866))</f>
        <v>-0.54008801999999989</v>
      </c>
      <c r="F866" s="5">
        <v>0</v>
      </c>
      <c r="G866" s="5">
        <f t="shared" si="52"/>
        <v>34.45854696</v>
      </c>
      <c r="H866" s="5">
        <f t="shared" si="53"/>
        <v>1.4599119800000002</v>
      </c>
      <c r="I866" s="5">
        <f t="shared" si="54"/>
        <v>0</v>
      </c>
      <c r="J866" s="6">
        <f>-Data!$B$1*Geom!A866*Geom!B866/Data!$B$4</f>
        <v>2.6496</v>
      </c>
      <c r="K866" s="6">
        <v>0</v>
      </c>
      <c r="L866" s="6">
        <f>Data!$B$1*(Geom!B866^2-Data!$B$8^2)/(2*Data!$B$4)</f>
        <v>2.9232</v>
      </c>
      <c r="M866" s="6">
        <f>(1/Data!$B$2)*(Geom!J866-Data!$B$3*Geom!K866)</f>
        <v>6.6240000000000005E-4</v>
      </c>
      <c r="N866" s="6">
        <f>(1/Data!$B$2)*(Geom!K866-Data!$B$3*Geom!J866)</f>
        <v>-1.9871999999999999E-4</v>
      </c>
      <c r="O866" s="6">
        <f>Geom!L866/Data!$B$6</f>
        <v>1.9000800000000002E-3</v>
      </c>
      <c r="P866" s="6">
        <f t="shared" si="55"/>
        <v>3.6547044480000008E-3</v>
      </c>
    </row>
    <row r="867" spans="1:16" x14ac:dyDescent="0.25">
      <c r="A867" s="5">
        <v>34.5</v>
      </c>
      <c r="B867" s="5">
        <v>3</v>
      </c>
      <c r="C867" s="5">
        <v>0</v>
      </c>
      <c r="D867" s="5">
        <f>(Data!$B$1*Geom!B867/(6*Data!$B$2*Data!$B$4))*(3*(Data!$B$7^2-Geom!A867^2)+(2+Data!$B$3)*(Geom!B867^2-Data!$B$8^2))</f>
        <v>-6.223476E-2</v>
      </c>
      <c r="E867" s="5">
        <f>(Data!$B$1/(6*Data!$B$2*Data!$B$4))*(3*Data!$B$3*Geom!A867*Geom!B867^2+Geom!A867^3-3*Data!$B$7^2*Geom!A867+2*Data!$B$7^3+Data!$B$8^2*(4+5*Data!$B$3)*(Data!$B$7-Geom!A867))</f>
        <v>-0.54033641999999993</v>
      </c>
      <c r="F867" s="5">
        <v>0</v>
      </c>
      <c r="G867" s="5">
        <f t="shared" si="52"/>
        <v>34.437765239999997</v>
      </c>
      <c r="H867" s="5">
        <f t="shared" si="53"/>
        <v>2.45966358</v>
      </c>
      <c r="I867" s="5">
        <f t="shared" si="54"/>
        <v>0</v>
      </c>
      <c r="J867" s="6">
        <f>-Data!$B$1*Geom!A867*Geom!B867/Data!$B$4</f>
        <v>3.9744000000000002</v>
      </c>
      <c r="K867" s="6">
        <v>0</v>
      </c>
      <c r="L867" s="6">
        <f>Data!$B$1*(Geom!B867^2-Data!$B$8^2)/(2*Data!$B$4)</f>
        <v>2.8272000000000004</v>
      </c>
      <c r="M867" s="6">
        <f>(1/Data!$B$2)*(Geom!J867-Data!$B$3*Geom!K867)</f>
        <v>9.9360000000000008E-4</v>
      </c>
      <c r="N867" s="6">
        <f>(1/Data!$B$2)*(Geom!K867-Data!$B$3*Geom!J867)</f>
        <v>-2.9807999999999999E-4</v>
      </c>
      <c r="O867" s="6">
        <f>Geom!L867/Data!$B$6</f>
        <v>1.8376800000000004E-3</v>
      </c>
      <c r="P867" s="6">
        <f t="shared" si="55"/>
        <v>4.5722263680000007E-3</v>
      </c>
    </row>
    <row r="868" spans="1:16" x14ac:dyDescent="0.25">
      <c r="A868" s="5">
        <v>34.5</v>
      </c>
      <c r="B868" s="5">
        <v>4</v>
      </c>
      <c r="C868" s="5">
        <v>0</v>
      </c>
      <c r="D868" s="5">
        <f>(Data!$B$1*Geom!B868/(6*Data!$B$2*Data!$B$4))*(3*(Data!$B$7^2-Geom!A868^2)+(2+Data!$B$3)*(Geom!B868^2-Data!$B$8^2))</f>
        <v>-8.3082719999999985E-2</v>
      </c>
      <c r="E868" s="5">
        <f>(Data!$B$1/(6*Data!$B$2*Data!$B$4))*(3*Data!$B$3*Geom!A868*Geom!B868^2+Geom!A868^3-3*Data!$B$7^2*Geom!A868+2*Data!$B$7^3+Data!$B$8^2*(4+5*Data!$B$3)*(Data!$B$7-Geom!A868))</f>
        <v>-0.54068418000000007</v>
      </c>
      <c r="F868" s="5">
        <v>0</v>
      </c>
      <c r="G868" s="5">
        <f t="shared" si="52"/>
        <v>34.41691728</v>
      </c>
      <c r="H868" s="5">
        <f t="shared" si="53"/>
        <v>3.45931582</v>
      </c>
      <c r="I868" s="5">
        <f t="shared" si="54"/>
        <v>0</v>
      </c>
      <c r="J868" s="6">
        <f>-Data!$B$1*Geom!A868*Geom!B868/Data!$B$4</f>
        <v>5.2991999999999999</v>
      </c>
      <c r="K868" s="6">
        <v>0</v>
      </c>
      <c r="L868" s="6">
        <f>Data!$B$1*(Geom!B868^2-Data!$B$8^2)/(2*Data!$B$4)</f>
        <v>2.6928000000000001</v>
      </c>
      <c r="M868" s="6">
        <f>(1/Data!$B$2)*(Geom!J868-Data!$B$3*Geom!K868)</f>
        <v>1.3248000000000001E-3</v>
      </c>
      <c r="N868" s="6">
        <f>(1/Data!$B$2)*(Geom!K868-Data!$B$3*Geom!J868)</f>
        <v>-3.9743999999999999E-4</v>
      </c>
      <c r="O868" s="6">
        <f>Geom!L868/Data!$B$6</f>
        <v>1.7503200000000001E-3</v>
      </c>
      <c r="P868" s="6">
        <f t="shared" si="55"/>
        <v>5.8668209280000006E-3</v>
      </c>
    </row>
    <row r="869" spans="1:16" x14ac:dyDescent="0.25">
      <c r="A869" s="5">
        <v>34.5</v>
      </c>
      <c r="B869" s="5">
        <v>5</v>
      </c>
      <c r="C869" s="5">
        <v>0</v>
      </c>
      <c r="D869" s="5">
        <f>(Data!$B$1*Geom!B869/(6*Data!$B$2*Data!$B$4))*(3*(Data!$B$7^2-Geom!A869^2)+(2+Data!$B$3)*(Geom!B869^2-Data!$B$8^2))</f>
        <v>-0.104019</v>
      </c>
      <c r="E869" s="5">
        <f>(Data!$B$1/(6*Data!$B$2*Data!$B$4))*(3*Data!$B$3*Geom!A869*Geom!B869^2+Geom!A869^3-3*Data!$B$7^2*Geom!A869+2*Data!$B$7^3+Data!$B$8^2*(4+5*Data!$B$3)*(Data!$B$7-Geom!A869))</f>
        <v>-0.54113129999999998</v>
      </c>
      <c r="F869" s="5">
        <v>0</v>
      </c>
      <c r="G869" s="5">
        <f t="shared" si="52"/>
        <v>34.395980999999999</v>
      </c>
      <c r="H869" s="5">
        <f t="shared" si="53"/>
        <v>4.4588687</v>
      </c>
      <c r="I869" s="5">
        <f t="shared" si="54"/>
        <v>0</v>
      </c>
      <c r="J869" s="6">
        <f>-Data!$B$1*Geom!A869*Geom!B869/Data!$B$4</f>
        <v>6.6240000000000006</v>
      </c>
      <c r="K869" s="6">
        <v>0</v>
      </c>
      <c r="L869" s="6">
        <f>Data!$B$1*(Geom!B869^2-Data!$B$8^2)/(2*Data!$B$4)</f>
        <v>2.52</v>
      </c>
      <c r="M869" s="6">
        <f>(1/Data!$B$2)*(Geom!J869-Data!$B$3*Geom!K869)</f>
        <v>1.6560000000000001E-3</v>
      </c>
      <c r="N869" s="6">
        <f>(1/Data!$B$2)*(Geom!K869-Data!$B$3*Geom!J869)</f>
        <v>-4.9680000000000004E-4</v>
      </c>
      <c r="O869" s="6">
        <f>Geom!L869/Data!$B$6</f>
        <v>1.6380000000000001E-3</v>
      </c>
      <c r="P869" s="6">
        <f t="shared" si="55"/>
        <v>7.5485520000000018E-3</v>
      </c>
    </row>
    <row r="870" spans="1:16" x14ac:dyDescent="0.25">
      <c r="A870" s="5">
        <v>34.5</v>
      </c>
      <c r="B870" s="5">
        <v>6</v>
      </c>
      <c r="C870" s="5">
        <v>0</v>
      </c>
      <c r="D870" s="5">
        <f>(Data!$B$1*Geom!B870/(6*Data!$B$2*Data!$B$4))*(3*(Data!$B$7^2-Geom!A870^2)+(2+Data!$B$3)*(Geom!B870^2-Data!$B$8^2))</f>
        <v>-0.12506567999999998</v>
      </c>
      <c r="E870" s="5">
        <f>(Data!$B$1/(6*Data!$B$2*Data!$B$4))*(3*Data!$B$3*Geom!A870*Geom!B870^2+Geom!A870^3-3*Data!$B$7^2*Geom!A870+2*Data!$B$7^3+Data!$B$8^2*(4+5*Data!$B$3)*(Data!$B$7-Geom!A870))</f>
        <v>-0.54167778</v>
      </c>
      <c r="F870" s="5">
        <v>0</v>
      </c>
      <c r="G870" s="5">
        <f t="shared" si="52"/>
        <v>34.374934320000001</v>
      </c>
      <c r="H870" s="5">
        <f t="shared" si="53"/>
        <v>5.4583222200000003</v>
      </c>
      <c r="I870" s="5">
        <f t="shared" si="54"/>
        <v>0</v>
      </c>
      <c r="J870" s="6">
        <f>-Data!$B$1*Geom!A870*Geom!B870/Data!$B$4</f>
        <v>7.9488000000000003</v>
      </c>
      <c r="K870" s="6">
        <v>0</v>
      </c>
      <c r="L870" s="6">
        <f>Data!$B$1*(Geom!B870^2-Data!$B$8^2)/(2*Data!$B$4)</f>
        <v>2.3088000000000002</v>
      </c>
      <c r="M870" s="6">
        <f>(1/Data!$B$2)*(Geom!J870-Data!$B$3*Geom!K870)</f>
        <v>1.9872000000000002E-3</v>
      </c>
      <c r="N870" s="6">
        <f>(1/Data!$B$2)*(Geom!K870-Data!$B$3*Geom!J870)</f>
        <v>-5.9615999999999998E-4</v>
      </c>
      <c r="O870" s="6">
        <f>Geom!L870/Data!$B$6</f>
        <v>1.5007200000000003E-3</v>
      </c>
      <c r="P870" s="6">
        <f t="shared" si="55"/>
        <v>9.6303588480000021E-3</v>
      </c>
    </row>
    <row r="871" spans="1:16" x14ac:dyDescent="0.25">
      <c r="A871" s="5">
        <v>34.5</v>
      </c>
      <c r="B871" s="5">
        <v>7</v>
      </c>
      <c r="C871" s="5">
        <v>0</v>
      </c>
      <c r="D871" s="5">
        <f>(Data!$B$1*Geom!B871/(6*Data!$B$2*Data!$B$4))*(3*(Data!$B$7^2-Geom!A871^2)+(2+Data!$B$3)*(Geom!B871^2-Data!$B$8^2))</f>
        <v>-0.14624484000000001</v>
      </c>
      <c r="E871" s="5">
        <f>(Data!$B$1/(6*Data!$B$2*Data!$B$4))*(3*Data!$B$3*Geom!A871*Geom!B871^2+Geom!A871^3-3*Data!$B$7^2*Geom!A871+2*Data!$B$7^3+Data!$B$8^2*(4+5*Data!$B$3)*(Data!$B$7-Geom!A871))</f>
        <v>-0.5423236199999999</v>
      </c>
      <c r="F871" s="5">
        <v>0</v>
      </c>
      <c r="G871" s="5">
        <f t="shared" si="52"/>
        <v>34.353755159999999</v>
      </c>
      <c r="H871" s="5">
        <f t="shared" si="53"/>
        <v>6.4576763800000005</v>
      </c>
      <c r="I871" s="5">
        <f t="shared" si="54"/>
        <v>0</v>
      </c>
      <c r="J871" s="6">
        <f>-Data!$B$1*Geom!A871*Geom!B871/Data!$B$4</f>
        <v>9.2736000000000001</v>
      </c>
      <c r="K871" s="6">
        <v>0</v>
      </c>
      <c r="L871" s="6">
        <f>Data!$B$1*(Geom!B871^2-Data!$B$8^2)/(2*Data!$B$4)</f>
        <v>2.0592000000000001</v>
      </c>
      <c r="M871" s="6">
        <f>(1/Data!$B$2)*(Geom!J871-Data!$B$3*Geom!K871)</f>
        <v>2.3184E-3</v>
      </c>
      <c r="N871" s="6">
        <f>(1/Data!$B$2)*(Geom!K871-Data!$B$3*Geom!J871)</f>
        <v>-6.9552000000000004E-4</v>
      </c>
      <c r="O871" s="6">
        <f>Geom!L871/Data!$B$6</f>
        <v>1.3384800000000002E-3</v>
      </c>
      <c r="P871" s="6">
        <f t="shared" si="55"/>
        <v>1.2128056128000001E-2</v>
      </c>
    </row>
    <row r="872" spans="1:16" x14ac:dyDescent="0.25">
      <c r="A872" s="5">
        <v>34.5</v>
      </c>
      <c r="B872" s="5">
        <v>8</v>
      </c>
      <c r="C872" s="5">
        <v>0</v>
      </c>
      <c r="D872" s="5">
        <f>(Data!$B$1*Geom!B872/(6*Data!$B$2*Data!$B$4))*(3*(Data!$B$7^2-Geom!A872^2)+(2+Data!$B$3)*(Geom!B872^2-Data!$B$8^2))</f>
        <v>-0.16757856000000002</v>
      </c>
      <c r="E872" s="5">
        <f>(Data!$B$1/(6*Data!$B$2*Data!$B$4))*(3*Data!$B$3*Geom!A872*Geom!B872^2+Geom!A872^3-3*Data!$B$7^2*Geom!A872+2*Data!$B$7^3+Data!$B$8^2*(4+5*Data!$B$3)*(Data!$B$7-Geom!A872))</f>
        <v>-0.5430688199999999</v>
      </c>
      <c r="F872" s="5">
        <v>0</v>
      </c>
      <c r="G872" s="5">
        <f t="shared" si="52"/>
        <v>34.332421439999997</v>
      </c>
      <c r="H872" s="5">
        <f t="shared" si="53"/>
        <v>7.4569311799999998</v>
      </c>
      <c r="I872" s="5">
        <f t="shared" si="54"/>
        <v>0</v>
      </c>
      <c r="J872" s="6">
        <f>-Data!$B$1*Geom!A872*Geom!B872/Data!$B$4</f>
        <v>10.5984</v>
      </c>
      <c r="K872" s="6">
        <v>0</v>
      </c>
      <c r="L872" s="6">
        <f>Data!$B$1*(Geom!B872^2-Data!$B$8^2)/(2*Data!$B$4)</f>
        <v>1.7712000000000001</v>
      </c>
      <c r="M872" s="6">
        <f>(1/Data!$B$2)*(Geom!J872-Data!$B$3*Geom!K872)</f>
        <v>2.6496000000000002E-3</v>
      </c>
      <c r="N872" s="6">
        <f>(1/Data!$B$2)*(Geom!K872-Data!$B$3*Geom!J872)</f>
        <v>-7.9487999999999998E-4</v>
      </c>
      <c r="O872" s="6">
        <f>Geom!L872/Data!$B$6</f>
        <v>1.1512800000000002E-3</v>
      </c>
      <c r="P872" s="6">
        <f t="shared" si="55"/>
        <v>1.5060333888000002E-2</v>
      </c>
    </row>
    <row r="873" spans="1:16" x14ac:dyDescent="0.25">
      <c r="A873" s="5">
        <v>34.5</v>
      </c>
      <c r="B873" s="5">
        <v>9</v>
      </c>
      <c r="C873" s="5">
        <v>0</v>
      </c>
      <c r="D873" s="5">
        <f>(Data!$B$1*Geom!B873/(6*Data!$B$2*Data!$B$4))*(3*(Data!$B$7^2-Geom!A873^2)+(2+Data!$B$3)*(Geom!B873^2-Data!$B$8^2))</f>
        <v>-0.18908891999999999</v>
      </c>
      <c r="E873" s="5">
        <f>(Data!$B$1/(6*Data!$B$2*Data!$B$4))*(3*Data!$B$3*Geom!A873*Geom!B873^2+Geom!A873^3-3*Data!$B$7^2*Geom!A873+2*Data!$B$7^3+Data!$B$8^2*(4+5*Data!$B$3)*(Data!$B$7-Geom!A873))</f>
        <v>-0.54391338</v>
      </c>
      <c r="F873" s="5">
        <v>0</v>
      </c>
      <c r="G873" s="5">
        <f t="shared" si="52"/>
        <v>34.310911079999997</v>
      </c>
      <c r="H873" s="5">
        <f t="shared" si="53"/>
        <v>8.4560866200000007</v>
      </c>
      <c r="I873" s="5">
        <f t="shared" si="54"/>
        <v>0</v>
      </c>
      <c r="J873" s="6">
        <f>-Data!$B$1*Geom!A873*Geom!B873/Data!$B$4</f>
        <v>11.923200000000001</v>
      </c>
      <c r="K873" s="6">
        <v>0</v>
      </c>
      <c r="L873" s="6">
        <f>Data!$B$1*(Geom!B873^2-Data!$B$8^2)/(2*Data!$B$4)</f>
        <v>1.4448000000000001</v>
      </c>
      <c r="M873" s="6">
        <f>(1/Data!$B$2)*(Geom!J873-Data!$B$3*Geom!K873)</f>
        <v>2.9808000000000005E-3</v>
      </c>
      <c r="N873" s="6">
        <f>(1/Data!$B$2)*(Geom!K873-Data!$B$3*Geom!J873)</f>
        <v>-8.9424000000000003E-4</v>
      </c>
      <c r="O873" s="6">
        <f>Geom!L873/Data!$B$6</f>
        <v>9.391200000000001E-4</v>
      </c>
      <c r="P873" s="6">
        <f t="shared" si="55"/>
        <v>1.8448757568000008E-2</v>
      </c>
    </row>
    <row r="874" spans="1:16" x14ac:dyDescent="0.25">
      <c r="A874" s="5">
        <v>34.5</v>
      </c>
      <c r="B874" s="5">
        <v>10</v>
      </c>
      <c r="C874" s="5">
        <v>0</v>
      </c>
      <c r="D874" s="5">
        <f>(Data!$B$1*Geom!B874/(6*Data!$B$2*Data!$B$4))*(3*(Data!$B$7^2-Geom!A874^2)+(2+Data!$B$3)*(Geom!B874^2-Data!$B$8^2))</f>
        <v>-0.21079799999999999</v>
      </c>
      <c r="E874" s="5">
        <f>(Data!$B$1/(6*Data!$B$2*Data!$B$4))*(3*Data!$B$3*Geom!A874*Geom!B874^2+Geom!A874^3-3*Data!$B$7^2*Geom!A874+2*Data!$B$7^3+Data!$B$8^2*(4+5*Data!$B$3)*(Data!$B$7-Geom!A874))</f>
        <v>-0.54485729999999999</v>
      </c>
      <c r="F874" s="5">
        <v>0</v>
      </c>
      <c r="G874" s="5">
        <f t="shared" si="52"/>
        <v>34.289202000000003</v>
      </c>
      <c r="H874" s="5">
        <f t="shared" si="53"/>
        <v>9.4551426999999997</v>
      </c>
      <c r="I874" s="5">
        <f t="shared" si="54"/>
        <v>0</v>
      </c>
      <c r="J874" s="6">
        <f>-Data!$B$1*Geom!A874*Geom!B874/Data!$B$4</f>
        <v>13.248000000000001</v>
      </c>
      <c r="K874" s="6">
        <v>0</v>
      </c>
      <c r="L874" s="6">
        <f>Data!$B$1*(Geom!B874^2-Data!$B$8^2)/(2*Data!$B$4)</f>
        <v>1.08</v>
      </c>
      <c r="M874" s="6">
        <f>(1/Data!$B$2)*(Geom!J874-Data!$B$3*Geom!K874)</f>
        <v>3.3120000000000003E-3</v>
      </c>
      <c r="N874" s="6">
        <f>(1/Data!$B$2)*(Geom!K874-Data!$B$3*Geom!J874)</f>
        <v>-9.9360000000000008E-4</v>
      </c>
      <c r="O874" s="6">
        <f>Geom!L874/Data!$B$6</f>
        <v>7.0200000000000015E-4</v>
      </c>
      <c r="P874" s="6">
        <f t="shared" si="55"/>
        <v>2.2317768000000005E-2</v>
      </c>
    </row>
    <row r="875" spans="1:16" x14ac:dyDescent="0.25">
      <c r="A875" s="5">
        <v>34.5</v>
      </c>
      <c r="B875" s="5">
        <v>11</v>
      </c>
      <c r="C875" s="5">
        <v>0</v>
      </c>
      <c r="D875" s="5">
        <f>(Data!$B$1*Geom!B875/(6*Data!$B$2*Data!$B$4))*(3*(Data!$B$7^2-Geom!A875^2)+(2+Data!$B$3)*(Geom!B875^2-Data!$B$8^2))</f>
        <v>-0.23272788</v>
      </c>
      <c r="E875" s="5">
        <f>(Data!$B$1/(6*Data!$B$2*Data!$B$4))*(3*Data!$B$3*Geom!A875*Geom!B875^2+Geom!A875^3-3*Data!$B$7^2*Geom!A875+2*Data!$B$7^3+Data!$B$8^2*(4+5*Data!$B$3)*(Data!$B$7-Geom!A875))</f>
        <v>-0.54590058000000008</v>
      </c>
      <c r="F875" s="5">
        <v>0</v>
      </c>
      <c r="G875" s="5">
        <f t="shared" si="52"/>
        <v>34.267272120000001</v>
      </c>
      <c r="H875" s="5">
        <f t="shared" si="53"/>
        <v>10.45409942</v>
      </c>
      <c r="I875" s="5">
        <f t="shared" si="54"/>
        <v>0</v>
      </c>
      <c r="J875" s="6">
        <f>-Data!$B$1*Geom!A875*Geom!B875/Data!$B$4</f>
        <v>14.572800000000001</v>
      </c>
      <c r="K875" s="6">
        <v>0</v>
      </c>
      <c r="L875" s="6">
        <f>Data!$B$1*(Geom!B875^2-Data!$B$8^2)/(2*Data!$B$4)</f>
        <v>0.67680000000000007</v>
      </c>
      <c r="M875" s="6">
        <f>(1/Data!$B$2)*(Geom!J875-Data!$B$3*Geom!K875)</f>
        <v>3.6432000000000001E-3</v>
      </c>
      <c r="N875" s="6">
        <f>(1/Data!$B$2)*(Geom!K875-Data!$B$3*Geom!J875)</f>
        <v>-1.09296E-3</v>
      </c>
      <c r="O875" s="6">
        <f>Geom!L875/Data!$B$6</f>
        <v>4.3992000000000006E-4</v>
      </c>
      <c r="P875" s="6">
        <f t="shared" si="55"/>
        <v>2.6694681408000003E-2</v>
      </c>
    </row>
    <row r="876" spans="1:16" x14ac:dyDescent="0.25">
      <c r="A876" s="5">
        <v>34.5</v>
      </c>
      <c r="B876" s="5">
        <v>12</v>
      </c>
      <c r="C876" s="5">
        <v>0</v>
      </c>
      <c r="D876" s="5">
        <f>(Data!$B$1*Geom!B876/(6*Data!$B$2*Data!$B$4))*(3*(Data!$B$7^2-Geom!A876^2)+(2+Data!$B$3)*(Geom!B876^2-Data!$B$8^2))</f>
        <v>-0.25490064000000001</v>
      </c>
      <c r="E876" s="5">
        <f>(Data!$B$1/(6*Data!$B$2*Data!$B$4))*(3*Data!$B$3*Geom!A876*Geom!B876^2+Geom!A876^3-3*Data!$B$7^2*Geom!A876+2*Data!$B$7^3+Data!$B$8^2*(4+5*Data!$B$3)*(Data!$B$7-Geom!A876))</f>
        <v>-0.54704321999999994</v>
      </c>
      <c r="F876" s="5">
        <v>0</v>
      </c>
      <c r="G876" s="5">
        <f t="shared" si="52"/>
        <v>34.245099359999998</v>
      </c>
      <c r="H876" s="5">
        <f t="shared" si="53"/>
        <v>11.452956780000001</v>
      </c>
      <c r="I876" s="5">
        <f t="shared" si="54"/>
        <v>0</v>
      </c>
      <c r="J876" s="6">
        <f>-Data!$B$1*Geom!A876*Geom!B876/Data!$B$4</f>
        <v>15.897600000000001</v>
      </c>
      <c r="K876" s="6">
        <v>0</v>
      </c>
      <c r="L876" s="6">
        <f>Data!$B$1*(Geom!B876^2-Data!$B$8^2)/(2*Data!$B$4)</f>
        <v>0.23520000000000002</v>
      </c>
      <c r="M876" s="6">
        <f>(1/Data!$B$2)*(Geom!J876-Data!$B$3*Geom!K876)</f>
        <v>3.9744000000000003E-3</v>
      </c>
      <c r="N876" s="6">
        <f>(1/Data!$B$2)*(Geom!K876-Data!$B$3*Geom!J876)</f>
        <v>-1.19232E-3</v>
      </c>
      <c r="O876" s="6">
        <f>Geom!L876/Data!$B$6</f>
        <v>1.5288000000000001E-4</v>
      </c>
      <c r="P876" s="6">
        <f t="shared" si="55"/>
        <v>3.1609689408000005E-2</v>
      </c>
    </row>
    <row r="877" spans="1:16" x14ac:dyDescent="0.25">
      <c r="A877" s="5">
        <v>35.5</v>
      </c>
      <c r="B877" s="5">
        <v>-12</v>
      </c>
      <c r="C877" s="5">
        <v>0</v>
      </c>
      <c r="D877" s="5">
        <f>(Data!$B$1*Geom!B877/(6*Data!$B$2*Data!$B$4))*(3*(Data!$B$7^2-Geom!A877^2)+(2+Data!$B$3)*(Geom!B877^2-Data!$B$8^2))</f>
        <v>0.25086863999999998</v>
      </c>
      <c r="E877" s="5">
        <f>(Data!$B$1/(6*Data!$B$2*Data!$B$4))*(3*Data!$B$3*Geom!A877*Geom!B877^2+Geom!A877^3-3*Data!$B$7^2*Geom!A877+2*Data!$B$7^3+Data!$B$8^2*(4+5*Data!$B$3)*(Data!$B$7-Geom!A877))</f>
        <v>-0.52475598000000001</v>
      </c>
      <c r="F877" s="5">
        <v>0</v>
      </c>
      <c r="G877" s="5">
        <f t="shared" si="52"/>
        <v>35.75086864</v>
      </c>
      <c r="H877" s="5">
        <f t="shared" si="53"/>
        <v>-12.52475598</v>
      </c>
      <c r="I877" s="5">
        <f t="shared" si="54"/>
        <v>0</v>
      </c>
      <c r="J877" s="6">
        <f>-Data!$B$1*Geom!A877*Geom!B877/Data!$B$4</f>
        <v>-16.3584</v>
      </c>
      <c r="K877" s="6">
        <v>0</v>
      </c>
      <c r="L877" s="6">
        <f>Data!$B$1*(Geom!B877^2-Data!$B$8^2)/(2*Data!$B$4)</f>
        <v>0.23520000000000002</v>
      </c>
      <c r="M877" s="6">
        <f>(1/Data!$B$2)*(Geom!J877-Data!$B$3*Geom!K877)</f>
        <v>-4.0895999999999997E-3</v>
      </c>
      <c r="N877" s="6">
        <f>(1/Data!$B$2)*(Geom!K877-Data!$B$3*Geom!J877)</f>
        <v>1.2268800000000001E-3</v>
      </c>
      <c r="O877" s="6">
        <f>Geom!L877/Data!$B$6</f>
        <v>1.5288000000000001E-4</v>
      </c>
      <c r="P877" s="6">
        <f t="shared" si="55"/>
        <v>3.3467635007999992E-2</v>
      </c>
    </row>
    <row r="878" spans="1:16" x14ac:dyDescent="0.25">
      <c r="A878" s="5">
        <v>35.5</v>
      </c>
      <c r="B878" s="5">
        <v>-11</v>
      </c>
      <c r="C878" s="5">
        <v>0</v>
      </c>
      <c r="D878" s="5">
        <f>(Data!$B$1*Geom!B878/(6*Data!$B$2*Data!$B$4))*(3*(Data!$B$7^2-Geom!A878^2)+(2+Data!$B$3)*(Geom!B878^2-Data!$B$8^2))</f>
        <v>0.22903187999999999</v>
      </c>
      <c r="E878" s="5">
        <f>(Data!$B$1/(6*Data!$B$2*Data!$B$4))*(3*Data!$B$3*Geom!A878*Geom!B878^2+Geom!A878^3-3*Data!$B$7^2*Geom!A878+2*Data!$B$7^3+Data!$B$8^2*(4+5*Data!$B$3)*(Data!$B$7-Geom!A878))</f>
        <v>-0.52358021999999993</v>
      </c>
      <c r="F878" s="5">
        <v>0</v>
      </c>
      <c r="G878" s="5">
        <f t="shared" si="52"/>
        <v>35.729031880000001</v>
      </c>
      <c r="H878" s="5">
        <f t="shared" si="53"/>
        <v>-11.523580219999999</v>
      </c>
      <c r="I878" s="5">
        <f t="shared" si="54"/>
        <v>0</v>
      </c>
      <c r="J878" s="6">
        <f>-Data!$B$1*Geom!A878*Geom!B878/Data!$B$4</f>
        <v>-14.995200000000001</v>
      </c>
      <c r="K878" s="6">
        <v>0</v>
      </c>
      <c r="L878" s="6">
        <f>Data!$B$1*(Geom!B878^2-Data!$B$8^2)/(2*Data!$B$4)</f>
        <v>0.67680000000000007</v>
      </c>
      <c r="M878" s="6">
        <f>(1/Data!$B$2)*(Geom!J878-Data!$B$3*Geom!K878)</f>
        <v>-3.7488E-3</v>
      </c>
      <c r="N878" s="6">
        <f>(1/Data!$B$2)*(Geom!K878-Data!$B$3*Geom!J878)</f>
        <v>1.1246400000000001E-3</v>
      </c>
      <c r="O878" s="6">
        <f>Geom!L878/Data!$B$6</f>
        <v>4.3992000000000006E-4</v>
      </c>
      <c r="P878" s="6">
        <f t="shared" si="55"/>
        <v>2.8255871808000002E-2</v>
      </c>
    </row>
    <row r="879" spans="1:16" x14ac:dyDescent="0.25">
      <c r="A879" s="5">
        <v>35.5</v>
      </c>
      <c r="B879" s="5">
        <v>-10</v>
      </c>
      <c r="C879" s="5">
        <v>0</v>
      </c>
      <c r="D879" s="5">
        <f>(Data!$B$1*Geom!B879/(6*Data!$B$2*Data!$B$4))*(3*(Data!$B$7^2-Geom!A879^2)+(2+Data!$B$3)*(Geom!B879^2-Data!$B$8^2))</f>
        <v>0.20743799999999998</v>
      </c>
      <c r="E879" s="5">
        <f>(Data!$B$1/(6*Data!$B$2*Data!$B$4))*(3*Data!$B$3*Geom!A879*Geom!B879^2+Geom!A879^3-3*Data!$B$7^2*Geom!A879+2*Data!$B$7^3+Data!$B$8^2*(4+5*Data!$B$3)*(Data!$B$7-Geom!A879))</f>
        <v>-0.52250669999999999</v>
      </c>
      <c r="F879" s="5">
        <v>0</v>
      </c>
      <c r="G879" s="5">
        <f t="shared" si="52"/>
        <v>35.707438000000003</v>
      </c>
      <c r="H879" s="5">
        <f t="shared" si="53"/>
        <v>-10.522506699999999</v>
      </c>
      <c r="I879" s="5">
        <f t="shared" si="54"/>
        <v>0</v>
      </c>
      <c r="J879" s="6">
        <f>-Data!$B$1*Geom!A879*Geom!B879/Data!$B$4</f>
        <v>-13.632000000000001</v>
      </c>
      <c r="K879" s="6">
        <v>0</v>
      </c>
      <c r="L879" s="6">
        <f>Data!$B$1*(Geom!B879^2-Data!$B$8^2)/(2*Data!$B$4)</f>
        <v>1.08</v>
      </c>
      <c r="M879" s="6">
        <f>(1/Data!$B$2)*(Geom!J879-Data!$B$3*Geom!K879)</f>
        <v>-3.4080000000000004E-3</v>
      </c>
      <c r="N879" s="6">
        <f>(1/Data!$B$2)*(Geom!K879-Data!$B$3*Geom!J879)</f>
        <v>1.0223999999999999E-3</v>
      </c>
      <c r="O879" s="6">
        <f>Geom!L879/Data!$B$6</f>
        <v>7.0200000000000015E-4</v>
      </c>
      <c r="P879" s="6">
        <f t="shared" si="55"/>
        <v>2.3608008000000007E-2</v>
      </c>
    </row>
    <row r="880" spans="1:16" x14ac:dyDescent="0.25">
      <c r="A880" s="5">
        <v>35.5</v>
      </c>
      <c r="B880" s="5">
        <v>-9</v>
      </c>
      <c r="C880" s="5">
        <v>0</v>
      </c>
      <c r="D880" s="5">
        <f>(Data!$B$1*Geom!B880/(6*Data!$B$2*Data!$B$4))*(3*(Data!$B$7^2-Geom!A880^2)+(2+Data!$B$3)*(Geom!B880^2-Data!$B$8^2))</f>
        <v>0.18606491999999999</v>
      </c>
      <c r="E880" s="5">
        <f>(Data!$B$1/(6*Data!$B$2*Data!$B$4))*(3*Data!$B$3*Geom!A880*Geom!B880^2+Geom!A880^3-3*Data!$B$7^2*Geom!A880+2*Data!$B$7^3+Data!$B$8^2*(4+5*Data!$B$3)*(Data!$B$7-Geom!A880))</f>
        <v>-0.52153541999999986</v>
      </c>
      <c r="F880" s="5">
        <v>0</v>
      </c>
      <c r="G880" s="5">
        <f t="shared" si="52"/>
        <v>35.68606492</v>
      </c>
      <c r="H880" s="5">
        <f t="shared" si="53"/>
        <v>-9.5215354199999993</v>
      </c>
      <c r="I880" s="5">
        <f t="shared" si="54"/>
        <v>0</v>
      </c>
      <c r="J880" s="6">
        <f>-Data!$B$1*Geom!A880*Geom!B880/Data!$B$4</f>
        <v>-12.268800000000001</v>
      </c>
      <c r="K880" s="6">
        <v>0</v>
      </c>
      <c r="L880" s="6">
        <f>Data!$B$1*(Geom!B880^2-Data!$B$8^2)/(2*Data!$B$4)</f>
        <v>1.4448000000000001</v>
      </c>
      <c r="M880" s="6">
        <f>(1/Data!$B$2)*(Geom!J880-Data!$B$3*Geom!K880)</f>
        <v>-3.0672000000000004E-3</v>
      </c>
      <c r="N880" s="6">
        <f>(1/Data!$B$2)*(Geom!K880-Data!$B$3*Geom!J880)</f>
        <v>9.2015999999999994E-4</v>
      </c>
      <c r="O880" s="6">
        <f>Geom!L880/Data!$B$6</f>
        <v>9.391200000000001E-4</v>
      </c>
      <c r="P880" s="6">
        <f t="shared" si="55"/>
        <v>1.9493851968000006E-2</v>
      </c>
    </row>
    <row r="881" spans="1:16" x14ac:dyDescent="0.25">
      <c r="A881" s="5">
        <v>35.5</v>
      </c>
      <c r="B881" s="5">
        <v>-8</v>
      </c>
      <c r="C881" s="5">
        <v>0</v>
      </c>
      <c r="D881" s="5">
        <f>(Data!$B$1*Geom!B881/(6*Data!$B$2*Data!$B$4))*(3*(Data!$B$7^2-Geom!A881^2)+(2+Data!$B$3)*(Geom!B881^2-Data!$B$8^2))</f>
        <v>0.16489055999999999</v>
      </c>
      <c r="E881" s="5">
        <f>(Data!$B$1/(6*Data!$B$2*Data!$B$4))*(3*Data!$B$3*Geom!A881*Geom!B881^2+Geom!A881^3-3*Data!$B$7^2*Geom!A881+2*Data!$B$7^3+Data!$B$8^2*(4+5*Data!$B$3)*(Data!$B$7-Geom!A881))</f>
        <v>-0.5206663800000001</v>
      </c>
      <c r="F881" s="5">
        <v>0</v>
      </c>
      <c r="G881" s="5">
        <f t="shared" si="52"/>
        <v>35.664890560000003</v>
      </c>
      <c r="H881" s="5">
        <f t="shared" si="53"/>
        <v>-8.5206663799999998</v>
      </c>
      <c r="I881" s="5">
        <f t="shared" si="54"/>
        <v>0</v>
      </c>
      <c r="J881" s="6">
        <f>-Data!$B$1*Geom!A881*Geom!B881/Data!$B$4</f>
        <v>-10.905600000000002</v>
      </c>
      <c r="K881" s="6">
        <v>0</v>
      </c>
      <c r="L881" s="6">
        <f>Data!$B$1*(Geom!B881^2-Data!$B$8^2)/(2*Data!$B$4)</f>
        <v>1.7712000000000001</v>
      </c>
      <c r="M881" s="6">
        <f>(1/Data!$B$2)*(Geom!J881-Data!$B$3*Geom!K881)</f>
        <v>-2.7264000000000004E-3</v>
      </c>
      <c r="N881" s="6">
        <f>(1/Data!$B$2)*(Geom!K881-Data!$B$3*Geom!J881)</f>
        <v>8.1792000000000008E-4</v>
      </c>
      <c r="O881" s="6">
        <f>Geom!L881/Data!$B$6</f>
        <v>1.1512800000000002E-3</v>
      </c>
      <c r="P881" s="6">
        <f t="shared" si="55"/>
        <v>1.5886087488000005E-2</v>
      </c>
    </row>
    <row r="882" spans="1:16" x14ac:dyDescent="0.25">
      <c r="A882" s="5">
        <v>35.5</v>
      </c>
      <c r="B882" s="5">
        <v>-7</v>
      </c>
      <c r="C882" s="5">
        <v>0</v>
      </c>
      <c r="D882" s="5">
        <f>(Data!$B$1*Geom!B882/(6*Data!$B$2*Data!$B$4))*(3*(Data!$B$7^2-Geom!A882^2)+(2+Data!$B$3)*(Geom!B882^2-Data!$B$8^2))</f>
        <v>0.14389283999999999</v>
      </c>
      <c r="E882" s="5">
        <f>(Data!$B$1/(6*Data!$B$2*Data!$B$4))*(3*Data!$B$3*Geom!A882*Geom!B882^2+Geom!A882^3-3*Data!$B$7^2*Geom!A882+2*Data!$B$7^3+Data!$B$8^2*(4+5*Data!$B$3)*(Data!$B$7-Geom!A882))</f>
        <v>-0.51989958000000003</v>
      </c>
      <c r="F882" s="5">
        <v>0</v>
      </c>
      <c r="G882" s="5">
        <f t="shared" si="52"/>
        <v>35.643892839999999</v>
      </c>
      <c r="H882" s="5">
        <f t="shared" si="53"/>
        <v>-7.5198995799999997</v>
      </c>
      <c r="I882" s="5">
        <f t="shared" si="54"/>
        <v>0</v>
      </c>
      <c r="J882" s="6">
        <f>-Data!$B$1*Geom!A882*Geom!B882/Data!$B$4</f>
        <v>-9.5424000000000007</v>
      </c>
      <c r="K882" s="6">
        <v>0</v>
      </c>
      <c r="L882" s="6">
        <f>Data!$B$1*(Geom!B882^2-Data!$B$8^2)/(2*Data!$B$4)</f>
        <v>2.0592000000000001</v>
      </c>
      <c r="M882" s="6">
        <f>(1/Data!$B$2)*(Geom!J882-Data!$B$3*Geom!K882)</f>
        <v>-2.3856000000000003E-3</v>
      </c>
      <c r="N882" s="6">
        <f>(1/Data!$B$2)*(Geom!K882-Data!$B$3*Geom!J882)</f>
        <v>7.1568000000000001E-4</v>
      </c>
      <c r="O882" s="6">
        <f>Geom!L882/Data!$B$6</f>
        <v>1.3384800000000002E-3</v>
      </c>
      <c r="P882" s="6">
        <f t="shared" si="55"/>
        <v>1.2760273728000003E-2</v>
      </c>
    </row>
    <row r="883" spans="1:16" x14ac:dyDescent="0.25">
      <c r="A883" s="5">
        <v>35.5</v>
      </c>
      <c r="B883" s="5">
        <v>-6</v>
      </c>
      <c r="C883" s="5">
        <v>0</v>
      </c>
      <c r="D883" s="5">
        <f>(Data!$B$1*Geom!B883/(6*Data!$B$2*Data!$B$4))*(3*(Data!$B$7^2-Geom!A883^2)+(2+Data!$B$3)*(Geom!B883^2-Data!$B$8^2))</f>
        <v>0.12304967999999998</v>
      </c>
      <c r="E883" s="5">
        <f>(Data!$B$1/(6*Data!$B$2*Data!$B$4))*(3*Data!$B$3*Geom!A883*Geom!B883^2+Geom!A883^3-3*Data!$B$7^2*Geom!A883+2*Data!$B$7^3+Data!$B$8^2*(4+5*Data!$B$3)*(Data!$B$7-Geom!A883))</f>
        <v>-0.51923501999999988</v>
      </c>
      <c r="F883" s="5">
        <v>0</v>
      </c>
      <c r="G883" s="5">
        <f t="shared" si="52"/>
        <v>35.623049680000001</v>
      </c>
      <c r="H883" s="5">
        <f t="shared" si="53"/>
        <v>-6.51923502</v>
      </c>
      <c r="I883" s="5">
        <f t="shared" si="54"/>
        <v>0</v>
      </c>
      <c r="J883" s="6">
        <f>-Data!$B$1*Geom!A883*Geom!B883/Data!$B$4</f>
        <v>-8.1791999999999998</v>
      </c>
      <c r="K883" s="6">
        <v>0</v>
      </c>
      <c r="L883" s="6">
        <f>Data!$B$1*(Geom!B883^2-Data!$B$8^2)/(2*Data!$B$4)</f>
        <v>2.3088000000000002</v>
      </c>
      <c r="M883" s="6">
        <f>(1/Data!$B$2)*(Geom!J883-Data!$B$3*Geom!K883)</f>
        <v>-2.0447999999999998E-3</v>
      </c>
      <c r="N883" s="6">
        <f>(1/Data!$B$2)*(Geom!K883-Data!$B$3*Geom!J883)</f>
        <v>6.1344000000000004E-4</v>
      </c>
      <c r="O883" s="6">
        <f>Geom!L883/Data!$B$6</f>
        <v>1.5007200000000003E-3</v>
      </c>
      <c r="P883" s="6">
        <f t="shared" si="55"/>
        <v>1.0094845247999999E-2</v>
      </c>
    </row>
    <row r="884" spans="1:16" x14ac:dyDescent="0.25">
      <c r="A884" s="5">
        <v>35.5</v>
      </c>
      <c r="B884" s="5">
        <v>-5</v>
      </c>
      <c r="C884" s="5">
        <v>0</v>
      </c>
      <c r="D884" s="5">
        <f>(Data!$B$1*Geom!B884/(6*Data!$B$2*Data!$B$4))*(3*(Data!$B$7^2-Geom!A884^2)+(2+Data!$B$3)*(Geom!B884^2-Data!$B$8^2))</f>
        <v>0.102339</v>
      </c>
      <c r="E884" s="5">
        <f>(Data!$B$1/(6*Data!$B$2*Data!$B$4))*(3*Data!$B$3*Geom!A884*Geom!B884^2+Geom!A884^3-3*Data!$B$7^2*Geom!A884+2*Data!$B$7^3+Data!$B$8^2*(4+5*Data!$B$3)*(Data!$B$7-Geom!A884))</f>
        <v>-0.51867269999999999</v>
      </c>
      <c r="F884" s="5">
        <v>0</v>
      </c>
      <c r="G884" s="5">
        <f t="shared" si="52"/>
        <v>35.602339000000001</v>
      </c>
      <c r="H884" s="5">
        <f t="shared" si="53"/>
        <v>-5.5186726999999998</v>
      </c>
      <c r="I884" s="5">
        <f t="shared" si="54"/>
        <v>0</v>
      </c>
      <c r="J884" s="6">
        <f>-Data!$B$1*Geom!A884*Geom!B884/Data!$B$4</f>
        <v>-6.8160000000000007</v>
      </c>
      <c r="K884" s="6">
        <v>0</v>
      </c>
      <c r="L884" s="6">
        <f>Data!$B$1*(Geom!B884^2-Data!$B$8^2)/(2*Data!$B$4)</f>
        <v>2.52</v>
      </c>
      <c r="M884" s="6">
        <f>(1/Data!$B$2)*(Geom!J884-Data!$B$3*Geom!K884)</f>
        <v>-1.7040000000000002E-3</v>
      </c>
      <c r="N884" s="6">
        <f>(1/Data!$B$2)*(Geom!K884-Data!$B$3*Geom!J884)</f>
        <v>5.1119999999999996E-4</v>
      </c>
      <c r="O884" s="6">
        <f>Geom!L884/Data!$B$6</f>
        <v>1.6380000000000001E-3</v>
      </c>
      <c r="P884" s="6">
        <f t="shared" si="55"/>
        <v>7.8711120000000013E-3</v>
      </c>
    </row>
    <row r="885" spans="1:16" x14ac:dyDescent="0.25">
      <c r="A885" s="5">
        <v>35.5</v>
      </c>
      <c r="B885" s="5">
        <v>-4</v>
      </c>
      <c r="C885" s="5">
        <v>0</v>
      </c>
      <c r="D885" s="5">
        <f>(Data!$B$1*Geom!B885/(6*Data!$B$2*Data!$B$4))*(3*(Data!$B$7^2-Geom!A885^2)+(2+Data!$B$3)*(Geom!B885^2-Data!$B$8^2))</f>
        <v>8.1738719999999987E-2</v>
      </c>
      <c r="E885" s="5">
        <f>(Data!$B$1/(6*Data!$B$2*Data!$B$4))*(3*Data!$B$3*Geom!A885*Geom!B885^2+Geom!A885^3-3*Data!$B$7^2*Geom!A885+2*Data!$B$7^3+Data!$B$8^2*(4+5*Data!$B$3)*(Data!$B$7-Geom!A885))</f>
        <v>-0.5182126199999999</v>
      </c>
      <c r="F885" s="5">
        <v>0</v>
      </c>
      <c r="G885" s="5">
        <f t="shared" si="52"/>
        <v>35.581738719999997</v>
      </c>
      <c r="H885" s="5">
        <f t="shared" si="53"/>
        <v>-4.5182126199999999</v>
      </c>
      <c r="I885" s="5">
        <f t="shared" si="54"/>
        <v>0</v>
      </c>
      <c r="J885" s="6">
        <f>-Data!$B$1*Geom!A885*Geom!B885/Data!$B$4</f>
        <v>-5.4528000000000008</v>
      </c>
      <c r="K885" s="6">
        <v>0</v>
      </c>
      <c r="L885" s="6">
        <f>Data!$B$1*(Geom!B885^2-Data!$B$8^2)/(2*Data!$B$4)</f>
        <v>2.6928000000000001</v>
      </c>
      <c r="M885" s="6">
        <f>(1/Data!$B$2)*(Geom!J885-Data!$B$3*Geom!K885)</f>
        <v>-1.3632000000000002E-3</v>
      </c>
      <c r="N885" s="6">
        <f>(1/Data!$B$2)*(Geom!K885-Data!$B$3*Geom!J885)</f>
        <v>4.0896000000000004E-4</v>
      </c>
      <c r="O885" s="6">
        <f>Geom!L885/Data!$B$6</f>
        <v>1.7503200000000001E-3</v>
      </c>
      <c r="P885" s="6">
        <f t="shared" si="55"/>
        <v>6.0732593280000014E-3</v>
      </c>
    </row>
    <row r="886" spans="1:16" x14ac:dyDescent="0.25">
      <c r="A886" s="5">
        <v>35.5</v>
      </c>
      <c r="B886" s="5">
        <v>-3</v>
      </c>
      <c r="C886" s="5">
        <v>0</v>
      </c>
      <c r="D886" s="5">
        <f>(Data!$B$1*Geom!B886/(6*Data!$B$2*Data!$B$4))*(3*(Data!$B$7^2-Geom!A886^2)+(2+Data!$B$3)*(Geom!B886^2-Data!$B$8^2))</f>
        <v>6.1226759999999998E-2</v>
      </c>
      <c r="E886" s="5">
        <f>(Data!$B$1/(6*Data!$B$2*Data!$B$4))*(3*Data!$B$3*Geom!A886*Geom!B886^2+Geom!A886^3-3*Data!$B$7^2*Geom!A886+2*Data!$B$7^3+Data!$B$8^2*(4+5*Data!$B$3)*(Data!$B$7-Geom!A886))</f>
        <v>-0.51785478000000007</v>
      </c>
      <c r="F886" s="5">
        <v>0</v>
      </c>
      <c r="G886" s="5">
        <f t="shared" si="52"/>
        <v>35.561226759999997</v>
      </c>
      <c r="H886" s="5">
        <f t="shared" si="53"/>
        <v>-3.51785478</v>
      </c>
      <c r="I886" s="5">
        <f t="shared" si="54"/>
        <v>0</v>
      </c>
      <c r="J886" s="6">
        <f>-Data!$B$1*Geom!A886*Geom!B886/Data!$B$4</f>
        <v>-4.0895999999999999</v>
      </c>
      <c r="K886" s="6">
        <v>0</v>
      </c>
      <c r="L886" s="6">
        <f>Data!$B$1*(Geom!B886^2-Data!$B$8^2)/(2*Data!$B$4)</f>
        <v>2.8272000000000004</v>
      </c>
      <c r="M886" s="6">
        <f>(1/Data!$B$2)*(Geom!J886-Data!$B$3*Geom!K886)</f>
        <v>-1.0223999999999999E-3</v>
      </c>
      <c r="N886" s="6">
        <f>(1/Data!$B$2)*(Geom!K886-Data!$B$3*Geom!J886)</f>
        <v>3.0672000000000002E-4</v>
      </c>
      <c r="O886" s="6">
        <f>Geom!L886/Data!$B$6</f>
        <v>1.8376800000000004E-3</v>
      </c>
      <c r="P886" s="6">
        <f t="shared" si="55"/>
        <v>4.6883479680000003E-3</v>
      </c>
    </row>
    <row r="887" spans="1:16" x14ac:dyDescent="0.25">
      <c r="A887" s="5">
        <v>35.5</v>
      </c>
      <c r="B887" s="5">
        <v>-2</v>
      </c>
      <c r="C887" s="5">
        <v>0</v>
      </c>
      <c r="D887" s="5">
        <f>(Data!$B$1*Geom!B887/(6*Data!$B$2*Data!$B$4))*(3*(Data!$B$7^2-Geom!A887^2)+(2+Data!$B$3)*(Geom!B887^2-Data!$B$8^2))</f>
        <v>4.0781039999999998E-2</v>
      </c>
      <c r="E887" s="5">
        <f>(Data!$B$1/(6*Data!$B$2*Data!$B$4))*(3*Data!$B$3*Geom!A887*Geom!B887^2+Geom!A887^3-3*Data!$B$7^2*Geom!A887+2*Data!$B$7^3+Data!$B$8^2*(4+5*Data!$B$3)*(Data!$B$7-Geom!A887))</f>
        <v>-0.51759918000000005</v>
      </c>
      <c r="F887" s="5">
        <v>0</v>
      </c>
      <c r="G887" s="5">
        <f t="shared" si="52"/>
        <v>35.540781039999999</v>
      </c>
      <c r="H887" s="5">
        <f t="shared" si="53"/>
        <v>-2.5175991799999999</v>
      </c>
      <c r="I887" s="5">
        <f t="shared" si="54"/>
        <v>0</v>
      </c>
      <c r="J887" s="6">
        <f>-Data!$B$1*Geom!A887*Geom!B887/Data!$B$4</f>
        <v>-2.7264000000000004</v>
      </c>
      <c r="K887" s="6">
        <v>0</v>
      </c>
      <c r="L887" s="6">
        <f>Data!$B$1*(Geom!B887^2-Data!$B$8^2)/(2*Data!$B$4)</f>
        <v>2.9232</v>
      </c>
      <c r="M887" s="6">
        <f>(1/Data!$B$2)*(Geom!J887-Data!$B$3*Geom!K887)</f>
        <v>-6.8160000000000009E-4</v>
      </c>
      <c r="N887" s="6">
        <f>(1/Data!$B$2)*(Geom!K887-Data!$B$3*Geom!J887)</f>
        <v>2.0448000000000002E-4</v>
      </c>
      <c r="O887" s="6">
        <f>Geom!L887/Data!$B$6</f>
        <v>1.9000800000000002E-3</v>
      </c>
      <c r="P887" s="6">
        <f t="shared" si="55"/>
        <v>3.7063140480000007E-3</v>
      </c>
    </row>
    <row r="888" spans="1:16" x14ac:dyDescent="0.25">
      <c r="A888" s="5">
        <v>35.5</v>
      </c>
      <c r="B888" s="5">
        <v>-1</v>
      </c>
      <c r="C888" s="5">
        <v>0</v>
      </c>
      <c r="D888" s="5">
        <f>(Data!$B$1*Geom!B888/(6*Data!$B$2*Data!$B$4))*(3*(Data!$B$7^2-Geom!A888^2)+(2+Data!$B$3)*(Geom!B888^2-Data!$B$8^2))</f>
        <v>2.0379479999999998E-2</v>
      </c>
      <c r="E888" s="5">
        <f>(Data!$B$1/(6*Data!$B$2*Data!$B$4))*(3*Data!$B$3*Geom!A888*Geom!B888^2+Geom!A888^3-3*Data!$B$7^2*Geom!A888+2*Data!$B$7^3+Data!$B$8^2*(4+5*Data!$B$3)*(Data!$B$7-Geom!A888))</f>
        <v>-0.51744581999999995</v>
      </c>
      <c r="F888" s="5">
        <v>0</v>
      </c>
      <c r="G888" s="5">
        <f t="shared" si="52"/>
        <v>35.520379480000003</v>
      </c>
      <c r="H888" s="5">
        <f t="shared" si="53"/>
        <v>-1.5174458199999998</v>
      </c>
      <c r="I888" s="5">
        <f t="shared" si="54"/>
        <v>0</v>
      </c>
      <c r="J888" s="6">
        <f>-Data!$B$1*Geom!A888*Geom!B888/Data!$B$4</f>
        <v>-1.3632000000000002</v>
      </c>
      <c r="K888" s="6">
        <v>0</v>
      </c>
      <c r="L888" s="6">
        <f>Data!$B$1*(Geom!B888^2-Data!$B$8^2)/(2*Data!$B$4)</f>
        <v>2.9808000000000003</v>
      </c>
      <c r="M888" s="6">
        <f>(1/Data!$B$2)*(Geom!J888-Data!$B$3*Geom!K888)</f>
        <v>-3.4080000000000004E-4</v>
      </c>
      <c r="N888" s="6">
        <f>(1/Data!$B$2)*(Geom!K888-Data!$B$3*Geom!J888)</f>
        <v>1.0224000000000001E-4</v>
      </c>
      <c r="O888" s="6">
        <f>Geom!L888/Data!$B$6</f>
        <v>1.9375200000000003E-3</v>
      </c>
      <c r="P888" s="6">
        <f t="shared" si="55"/>
        <v>3.1199690880000007E-3</v>
      </c>
    </row>
    <row r="889" spans="1:16" x14ac:dyDescent="0.25">
      <c r="A889" s="5">
        <v>35.5</v>
      </c>
      <c r="B889" s="5">
        <v>5.3557200000000001E-12</v>
      </c>
      <c r="C889" s="5">
        <v>0</v>
      </c>
      <c r="D889" s="5">
        <f>(Data!$B$1*Geom!B889/(6*Data!$B$2*Data!$B$4))*(3*(Data!$B$7^2-Geom!A889^2)+(2+Data!$B$3)*(Geom!B889^2-Data!$B$8^2))</f>
        <v>-1.0912707957600002E-13</v>
      </c>
      <c r="E889" s="5">
        <f>(Data!$B$1/(6*Data!$B$2*Data!$B$4))*(3*Data!$B$3*Geom!A889*Geom!B889^2+Geom!A889^3-3*Data!$B$7^2*Geom!A889+2*Data!$B$7^3+Data!$B$8^2*(4+5*Data!$B$3)*(Data!$B$7-Geom!A889))</f>
        <v>-0.51739469999999999</v>
      </c>
      <c r="F889" s="5">
        <v>0</v>
      </c>
      <c r="G889" s="5">
        <f t="shared" si="52"/>
        <v>35.499999999999893</v>
      </c>
      <c r="H889" s="5">
        <f t="shared" si="53"/>
        <v>-0.51739469999464427</v>
      </c>
      <c r="I889" s="5">
        <f t="shared" si="54"/>
        <v>0</v>
      </c>
      <c r="J889" s="6">
        <f>-Data!$B$1*Geom!A889*Geom!B889/Data!$B$4</f>
        <v>7.3009175040000012E-12</v>
      </c>
      <c r="K889" s="6">
        <v>0</v>
      </c>
      <c r="L889" s="6">
        <f>Data!$B$1*(Geom!B889^2-Data!$B$8^2)/(2*Data!$B$4)</f>
        <v>3</v>
      </c>
      <c r="M889" s="6">
        <f>(1/Data!$B$2)*(Geom!J889-Data!$B$3*Geom!K889)</f>
        <v>1.8252293760000003E-15</v>
      </c>
      <c r="N889" s="6">
        <f>(1/Data!$B$2)*(Geom!K889-Data!$B$3*Geom!J889)</f>
        <v>-5.4756881280000011E-16</v>
      </c>
      <c r="O889" s="6">
        <f>Geom!L889/Data!$B$6</f>
        <v>1.9500000000000001E-3</v>
      </c>
      <c r="P889" s="6">
        <f t="shared" si="55"/>
        <v>2.9250000000000001E-3</v>
      </c>
    </row>
    <row r="890" spans="1:16" x14ac:dyDescent="0.25">
      <c r="A890" s="5">
        <v>35.5</v>
      </c>
      <c r="B890" s="5">
        <v>1</v>
      </c>
      <c r="C890" s="5">
        <v>0</v>
      </c>
      <c r="D890" s="5">
        <f>(Data!$B$1*Geom!B890/(6*Data!$B$2*Data!$B$4))*(3*(Data!$B$7^2-Geom!A890^2)+(2+Data!$B$3)*(Geom!B890^2-Data!$B$8^2))</f>
        <v>-2.0379479999999998E-2</v>
      </c>
      <c r="E890" s="5">
        <f>(Data!$B$1/(6*Data!$B$2*Data!$B$4))*(3*Data!$B$3*Geom!A890*Geom!B890^2+Geom!A890^3-3*Data!$B$7^2*Geom!A890+2*Data!$B$7^3+Data!$B$8^2*(4+5*Data!$B$3)*(Data!$B$7-Geom!A890))</f>
        <v>-0.51744581999999995</v>
      </c>
      <c r="F890" s="5">
        <v>0</v>
      </c>
      <c r="G890" s="5">
        <f t="shared" si="52"/>
        <v>35.479620519999997</v>
      </c>
      <c r="H890" s="5">
        <f t="shared" si="53"/>
        <v>0.48255418000000005</v>
      </c>
      <c r="I890" s="5">
        <f t="shared" si="54"/>
        <v>0</v>
      </c>
      <c r="J890" s="6">
        <f>-Data!$B$1*Geom!A890*Geom!B890/Data!$B$4</f>
        <v>1.3632000000000002</v>
      </c>
      <c r="K890" s="6">
        <v>0</v>
      </c>
      <c r="L890" s="6">
        <f>Data!$B$1*(Geom!B890^2-Data!$B$8^2)/(2*Data!$B$4)</f>
        <v>2.9808000000000003</v>
      </c>
      <c r="M890" s="6">
        <f>(1/Data!$B$2)*(Geom!J890-Data!$B$3*Geom!K890)</f>
        <v>3.4080000000000004E-4</v>
      </c>
      <c r="N890" s="6">
        <f>(1/Data!$B$2)*(Geom!K890-Data!$B$3*Geom!J890)</f>
        <v>-1.0224000000000001E-4</v>
      </c>
      <c r="O890" s="6">
        <f>Geom!L890/Data!$B$6</f>
        <v>1.9375200000000003E-3</v>
      </c>
      <c r="P890" s="6">
        <f t="shared" si="55"/>
        <v>3.1199690880000007E-3</v>
      </c>
    </row>
    <row r="891" spans="1:16" x14ac:dyDescent="0.25">
      <c r="A891" s="5">
        <v>35.5</v>
      </c>
      <c r="B891" s="5">
        <v>2</v>
      </c>
      <c r="C891" s="5">
        <v>0</v>
      </c>
      <c r="D891" s="5">
        <f>(Data!$B$1*Geom!B891/(6*Data!$B$2*Data!$B$4))*(3*(Data!$B$7^2-Geom!A891^2)+(2+Data!$B$3)*(Geom!B891^2-Data!$B$8^2))</f>
        <v>-4.0781039999999998E-2</v>
      </c>
      <c r="E891" s="5">
        <f>(Data!$B$1/(6*Data!$B$2*Data!$B$4))*(3*Data!$B$3*Geom!A891*Geom!B891^2+Geom!A891^3-3*Data!$B$7^2*Geom!A891+2*Data!$B$7^3+Data!$B$8^2*(4+5*Data!$B$3)*(Data!$B$7-Geom!A891))</f>
        <v>-0.51759918000000005</v>
      </c>
      <c r="F891" s="5">
        <v>0</v>
      </c>
      <c r="G891" s="5">
        <f t="shared" si="52"/>
        <v>35.459218960000001</v>
      </c>
      <c r="H891" s="5">
        <f t="shared" si="53"/>
        <v>1.4824008200000001</v>
      </c>
      <c r="I891" s="5">
        <f t="shared" si="54"/>
        <v>0</v>
      </c>
      <c r="J891" s="6">
        <f>-Data!$B$1*Geom!A891*Geom!B891/Data!$B$4</f>
        <v>2.7264000000000004</v>
      </c>
      <c r="K891" s="6">
        <v>0</v>
      </c>
      <c r="L891" s="6">
        <f>Data!$B$1*(Geom!B891^2-Data!$B$8^2)/(2*Data!$B$4)</f>
        <v>2.9232</v>
      </c>
      <c r="M891" s="6">
        <f>(1/Data!$B$2)*(Geom!J891-Data!$B$3*Geom!K891)</f>
        <v>6.8160000000000009E-4</v>
      </c>
      <c r="N891" s="6">
        <f>(1/Data!$B$2)*(Geom!K891-Data!$B$3*Geom!J891)</f>
        <v>-2.0448000000000002E-4</v>
      </c>
      <c r="O891" s="6">
        <f>Geom!L891/Data!$B$6</f>
        <v>1.9000800000000002E-3</v>
      </c>
      <c r="P891" s="6">
        <f t="shared" si="55"/>
        <v>3.7063140480000007E-3</v>
      </c>
    </row>
    <row r="892" spans="1:16" x14ac:dyDescent="0.25">
      <c r="A892" s="5">
        <v>35.5</v>
      </c>
      <c r="B892" s="5">
        <v>3</v>
      </c>
      <c r="C892" s="5">
        <v>0</v>
      </c>
      <c r="D892" s="5">
        <f>(Data!$B$1*Geom!B892/(6*Data!$B$2*Data!$B$4))*(3*(Data!$B$7^2-Geom!A892^2)+(2+Data!$B$3)*(Geom!B892^2-Data!$B$8^2))</f>
        <v>-6.1226759999999998E-2</v>
      </c>
      <c r="E892" s="5">
        <f>(Data!$B$1/(6*Data!$B$2*Data!$B$4))*(3*Data!$B$3*Geom!A892*Geom!B892^2+Geom!A892^3-3*Data!$B$7^2*Geom!A892+2*Data!$B$7^3+Data!$B$8^2*(4+5*Data!$B$3)*(Data!$B$7-Geom!A892))</f>
        <v>-0.51785478000000007</v>
      </c>
      <c r="F892" s="5">
        <v>0</v>
      </c>
      <c r="G892" s="5">
        <f t="shared" si="52"/>
        <v>35.438773240000003</v>
      </c>
      <c r="H892" s="5">
        <f t="shared" si="53"/>
        <v>2.48214522</v>
      </c>
      <c r="I892" s="5">
        <f t="shared" si="54"/>
        <v>0</v>
      </c>
      <c r="J892" s="6">
        <f>-Data!$B$1*Geom!A892*Geom!B892/Data!$B$4</f>
        <v>4.0895999999999999</v>
      </c>
      <c r="K892" s="6">
        <v>0</v>
      </c>
      <c r="L892" s="6">
        <f>Data!$B$1*(Geom!B892^2-Data!$B$8^2)/(2*Data!$B$4)</f>
        <v>2.8272000000000004</v>
      </c>
      <c r="M892" s="6">
        <f>(1/Data!$B$2)*(Geom!J892-Data!$B$3*Geom!K892)</f>
        <v>1.0223999999999999E-3</v>
      </c>
      <c r="N892" s="6">
        <f>(1/Data!$B$2)*(Geom!K892-Data!$B$3*Geom!J892)</f>
        <v>-3.0672000000000002E-4</v>
      </c>
      <c r="O892" s="6">
        <f>Geom!L892/Data!$B$6</f>
        <v>1.8376800000000004E-3</v>
      </c>
      <c r="P892" s="6">
        <f t="shared" si="55"/>
        <v>4.6883479680000003E-3</v>
      </c>
    </row>
    <row r="893" spans="1:16" x14ac:dyDescent="0.25">
      <c r="A893" s="5">
        <v>35.5</v>
      </c>
      <c r="B893" s="5">
        <v>4</v>
      </c>
      <c r="C893" s="5">
        <v>0</v>
      </c>
      <c r="D893" s="5">
        <f>(Data!$B$1*Geom!B893/(6*Data!$B$2*Data!$B$4))*(3*(Data!$B$7^2-Geom!A893^2)+(2+Data!$B$3)*(Geom!B893^2-Data!$B$8^2))</f>
        <v>-8.1738719999999987E-2</v>
      </c>
      <c r="E893" s="5">
        <f>(Data!$B$1/(6*Data!$B$2*Data!$B$4))*(3*Data!$B$3*Geom!A893*Geom!B893^2+Geom!A893^3-3*Data!$B$7^2*Geom!A893+2*Data!$B$7^3+Data!$B$8^2*(4+5*Data!$B$3)*(Data!$B$7-Geom!A893))</f>
        <v>-0.5182126199999999</v>
      </c>
      <c r="F893" s="5">
        <v>0</v>
      </c>
      <c r="G893" s="5">
        <f t="shared" si="52"/>
        <v>35.418261280000003</v>
      </c>
      <c r="H893" s="5">
        <f t="shared" si="53"/>
        <v>3.4817873800000001</v>
      </c>
      <c r="I893" s="5">
        <f t="shared" si="54"/>
        <v>0</v>
      </c>
      <c r="J893" s="6">
        <f>-Data!$B$1*Geom!A893*Geom!B893/Data!$B$4</f>
        <v>5.4528000000000008</v>
      </c>
      <c r="K893" s="6">
        <v>0</v>
      </c>
      <c r="L893" s="6">
        <f>Data!$B$1*(Geom!B893^2-Data!$B$8^2)/(2*Data!$B$4)</f>
        <v>2.6928000000000001</v>
      </c>
      <c r="M893" s="6">
        <f>(1/Data!$B$2)*(Geom!J893-Data!$B$3*Geom!K893)</f>
        <v>1.3632000000000002E-3</v>
      </c>
      <c r="N893" s="6">
        <f>(1/Data!$B$2)*(Geom!K893-Data!$B$3*Geom!J893)</f>
        <v>-4.0896000000000004E-4</v>
      </c>
      <c r="O893" s="6">
        <f>Geom!L893/Data!$B$6</f>
        <v>1.7503200000000001E-3</v>
      </c>
      <c r="P893" s="6">
        <f t="shared" si="55"/>
        <v>6.0732593280000014E-3</v>
      </c>
    </row>
    <row r="894" spans="1:16" x14ac:dyDescent="0.25">
      <c r="A894" s="5">
        <v>35.5</v>
      </c>
      <c r="B894" s="5">
        <v>5</v>
      </c>
      <c r="C894" s="5">
        <v>0</v>
      </c>
      <c r="D894" s="5">
        <f>(Data!$B$1*Geom!B894/(6*Data!$B$2*Data!$B$4))*(3*(Data!$B$7^2-Geom!A894^2)+(2+Data!$B$3)*(Geom!B894^2-Data!$B$8^2))</f>
        <v>-0.102339</v>
      </c>
      <c r="E894" s="5">
        <f>(Data!$B$1/(6*Data!$B$2*Data!$B$4))*(3*Data!$B$3*Geom!A894*Geom!B894^2+Geom!A894^3-3*Data!$B$7^2*Geom!A894+2*Data!$B$7^3+Data!$B$8^2*(4+5*Data!$B$3)*(Data!$B$7-Geom!A894))</f>
        <v>-0.51867269999999999</v>
      </c>
      <c r="F894" s="5">
        <v>0</v>
      </c>
      <c r="G894" s="5">
        <f t="shared" si="52"/>
        <v>35.397660999999999</v>
      </c>
      <c r="H894" s="5">
        <f t="shared" si="53"/>
        <v>4.4813273000000002</v>
      </c>
      <c r="I894" s="5">
        <f t="shared" si="54"/>
        <v>0</v>
      </c>
      <c r="J894" s="6">
        <f>-Data!$B$1*Geom!A894*Geom!B894/Data!$B$4</f>
        <v>6.8160000000000007</v>
      </c>
      <c r="K894" s="6">
        <v>0</v>
      </c>
      <c r="L894" s="6">
        <f>Data!$B$1*(Geom!B894^2-Data!$B$8^2)/(2*Data!$B$4)</f>
        <v>2.52</v>
      </c>
      <c r="M894" s="6">
        <f>(1/Data!$B$2)*(Geom!J894-Data!$B$3*Geom!K894)</f>
        <v>1.7040000000000002E-3</v>
      </c>
      <c r="N894" s="6">
        <f>(1/Data!$B$2)*(Geom!K894-Data!$B$3*Geom!J894)</f>
        <v>-5.1119999999999996E-4</v>
      </c>
      <c r="O894" s="6">
        <f>Geom!L894/Data!$B$6</f>
        <v>1.6380000000000001E-3</v>
      </c>
      <c r="P894" s="6">
        <f t="shared" si="55"/>
        <v>7.8711120000000013E-3</v>
      </c>
    </row>
    <row r="895" spans="1:16" x14ac:dyDescent="0.25">
      <c r="A895" s="5">
        <v>35.5</v>
      </c>
      <c r="B895" s="5">
        <v>6</v>
      </c>
      <c r="C895" s="5">
        <v>0</v>
      </c>
      <c r="D895" s="5">
        <f>(Data!$B$1*Geom!B895/(6*Data!$B$2*Data!$B$4))*(3*(Data!$B$7^2-Geom!A895^2)+(2+Data!$B$3)*(Geom!B895^2-Data!$B$8^2))</f>
        <v>-0.12304967999999998</v>
      </c>
      <c r="E895" s="5">
        <f>(Data!$B$1/(6*Data!$B$2*Data!$B$4))*(3*Data!$B$3*Geom!A895*Geom!B895^2+Geom!A895^3-3*Data!$B$7^2*Geom!A895+2*Data!$B$7^3+Data!$B$8^2*(4+5*Data!$B$3)*(Data!$B$7-Geom!A895))</f>
        <v>-0.51923501999999988</v>
      </c>
      <c r="F895" s="5">
        <v>0</v>
      </c>
      <c r="G895" s="5">
        <f t="shared" si="52"/>
        <v>35.376950319999999</v>
      </c>
      <c r="H895" s="5">
        <f t="shared" si="53"/>
        <v>5.48076498</v>
      </c>
      <c r="I895" s="5">
        <f t="shared" si="54"/>
        <v>0</v>
      </c>
      <c r="J895" s="6">
        <f>-Data!$B$1*Geom!A895*Geom!B895/Data!$B$4</f>
        <v>8.1791999999999998</v>
      </c>
      <c r="K895" s="6">
        <v>0</v>
      </c>
      <c r="L895" s="6">
        <f>Data!$B$1*(Geom!B895^2-Data!$B$8^2)/(2*Data!$B$4)</f>
        <v>2.3088000000000002</v>
      </c>
      <c r="M895" s="6">
        <f>(1/Data!$B$2)*(Geom!J895-Data!$B$3*Geom!K895)</f>
        <v>2.0447999999999998E-3</v>
      </c>
      <c r="N895" s="6">
        <f>(1/Data!$B$2)*(Geom!K895-Data!$B$3*Geom!J895)</f>
        <v>-6.1344000000000004E-4</v>
      </c>
      <c r="O895" s="6">
        <f>Geom!L895/Data!$B$6</f>
        <v>1.5007200000000003E-3</v>
      </c>
      <c r="P895" s="6">
        <f t="shared" si="55"/>
        <v>1.0094845247999999E-2</v>
      </c>
    </row>
    <row r="896" spans="1:16" x14ac:dyDescent="0.25">
      <c r="A896" s="5">
        <v>35.5</v>
      </c>
      <c r="B896" s="5">
        <v>7</v>
      </c>
      <c r="C896" s="5">
        <v>0</v>
      </c>
      <c r="D896" s="5">
        <f>(Data!$B$1*Geom!B896/(6*Data!$B$2*Data!$B$4))*(3*(Data!$B$7^2-Geom!A896^2)+(2+Data!$B$3)*(Geom!B896^2-Data!$B$8^2))</f>
        <v>-0.14389283999999999</v>
      </c>
      <c r="E896" s="5">
        <f>(Data!$B$1/(6*Data!$B$2*Data!$B$4))*(3*Data!$B$3*Geom!A896*Geom!B896^2+Geom!A896^3-3*Data!$B$7^2*Geom!A896+2*Data!$B$7^3+Data!$B$8^2*(4+5*Data!$B$3)*(Data!$B$7-Geom!A896))</f>
        <v>-0.51989958000000003</v>
      </c>
      <c r="F896" s="5">
        <v>0</v>
      </c>
      <c r="G896" s="5">
        <f t="shared" si="52"/>
        <v>35.356107160000001</v>
      </c>
      <c r="H896" s="5">
        <f t="shared" si="53"/>
        <v>6.4801004200000003</v>
      </c>
      <c r="I896" s="5">
        <f t="shared" si="54"/>
        <v>0</v>
      </c>
      <c r="J896" s="6">
        <f>-Data!$B$1*Geom!A896*Geom!B896/Data!$B$4</f>
        <v>9.5424000000000007</v>
      </c>
      <c r="K896" s="6">
        <v>0</v>
      </c>
      <c r="L896" s="6">
        <f>Data!$B$1*(Geom!B896^2-Data!$B$8^2)/(2*Data!$B$4)</f>
        <v>2.0592000000000001</v>
      </c>
      <c r="M896" s="6">
        <f>(1/Data!$B$2)*(Geom!J896-Data!$B$3*Geom!K896)</f>
        <v>2.3856000000000003E-3</v>
      </c>
      <c r="N896" s="6">
        <f>(1/Data!$B$2)*(Geom!K896-Data!$B$3*Geom!J896)</f>
        <v>-7.1568000000000001E-4</v>
      </c>
      <c r="O896" s="6">
        <f>Geom!L896/Data!$B$6</f>
        <v>1.3384800000000002E-3</v>
      </c>
      <c r="P896" s="6">
        <f t="shared" si="55"/>
        <v>1.2760273728000003E-2</v>
      </c>
    </row>
    <row r="897" spans="1:16" x14ac:dyDescent="0.25">
      <c r="A897" s="5">
        <v>35.5</v>
      </c>
      <c r="B897" s="5">
        <v>8</v>
      </c>
      <c r="C897" s="5">
        <v>0</v>
      </c>
      <c r="D897" s="5">
        <f>(Data!$B$1*Geom!B897/(6*Data!$B$2*Data!$B$4))*(3*(Data!$B$7^2-Geom!A897^2)+(2+Data!$B$3)*(Geom!B897^2-Data!$B$8^2))</f>
        <v>-0.16489055999999999</v>
      </c>
      <c r="E897" s="5">
        <f>(Data!$B$1/(6*Data!$B$2*Data!$B$4))*(3*Data!$B$3*Geom!A897*Geom!B897^2+Geom!A897^3-3*Data!$B$7^2*Geom!A897+2*Data!$B$7^3+Data!$B$8^2*(4+5*Data!$B$3)*(Data!$B$7-Geom!A897))</f>
        <v>-0.5206663800000001</v>
      </c>
      <c r="F897" s="5">
        <v>0</v>
      </c>
      <c r="G897" s="5">
        <f t="shared" si="52"/>
        <v>35.335109439999997</v>
      </c>
      <c r="H897" s="5">
        <f t="shared" si="53"/>
        <v>7.4793336200000002</v>
      </c>
      <c r="I897" s="5">
        <f t="shared" si="54"/>
        <v>0</v>
      </c>
      <c r="J897" s="6">
        <f>-Data!$B$1*Geom!A897*Geom!B897/Data!$B$4</f>
        <v>10.905600000000002</v>
      </c>
      <c r="K897" s="6">
        <v>0</v>
      </c>
      <c r="L897" s="6">
        <f>Data!$B$1*(Geom!B897^2-Data!$B$8^2)/(2*Data!$B$4)</f>
        <v>1.7712000000000001</v>
      </c>
      <c r="M897" s="6">
        <f>(1/Data!$B$2)*(Geom!J897-Data!$B$3*Geom!K897)</f>
        <v>2.7264000000000004E-3</v>
      </c>
      <c r="N897" s="6">
        <f>(1/Data!$B$2)*(Geom!K897-Data!$B$3*Geom!J897)</f>
        <v>-8.1792000000000008E-4</v>
      </c>
      <c r="O897" s="6">
        <f>Geom!L897/Data!$B$6</f>
        <v>1.1512800000000002E-3</v>
      </c>
      <c r="P897" s="6">
        <f t="shared" si="55"/>
        <v>1.5886087488000005E-2</v>
      </c>
    </row>
    <row r="898" spans="1:16" x14ac:dyDescent="0.25">
      <c r="A898" s="5">
        <v>35.5</v>
      </c>
      <c r="B898" s="5">
        <v>9</v>
      </c>
      <c r="C898" s="5">
        <v>0</v>
      </c>
      <c r="D898" s="5">
        <f>(Data!$B$1*Geom!B898/(6*Data!$B$2*Data!$B$4))*(3*(Data!$B$7^2-Geom!A898^2)+(2+Data!$B$3)*(Geom!B898^2-Data!$B$8^2))</f>
        <v>-0.18606491999999999</v>
      </c>
      <c r="E898" s="5">
        <f>(Data!$B$1/(6*Data!$B$2*Data!$B$4))*(3*Data!$B$3*Geom!A898*Geom!B898^2+Geom!A898^3-3*Data!$B$7^2*Geom!A898+2*Data!$B$7^3+Data!$B$8^2*(4+5*Data!$B$3)*(Data!$B$7-Geom!A898))</f>
        <v>-0.52153541999999986</v>
      </c>
      <c r="F898" s="5">
        <v>0</v>
      </c>
      <c r="G898" s="5">
        <f t="shared" si="52"/>
        <v>35.31393508</v>
      </c>
      <c r="H898" s="5">
        <f t="shared" si="53"/>
        <v>8.4784645800000007</v>
      </c>
      <c r="I898" s="5">
        <f t="shared" si="54"/>
        <v>0</v>
      </c>
      <c r="J898" s="6">
        <f>-Data!$B$1*Geom!A898*Geom!B898/Data!$B$4</f>
        <v>12.268800000000001</v>
      </c>
      <c r="K898" s="6">
        <v>0</v>
      </c>
      <c r="L898" s="6">
        <f>Data!$B$1*(Geom!B898^2-Data!$B$8^2)/(2*Data!$B$4)</f>
        <v>1.4448000000000001</v>
      </c>
      <c r="M898" s="6">
        <f>(1/Data!$B$2)*(Geom!J898-Data!$B$3*Geom!K898)</f>
        <v>3.0672000000000004E-3</v>
      </c>
      <c r="N898" s="6">
        <f>(1/Data!$B$2)*(Geom!K898-Data!$B$3*Geom!J898)</f>
        <v>-9.2015999999999994E-4</v>
      </c>
      <c r="O898" s="6">
        <f>Geom!L898/Data!$B$6</f>
        <v>9.391200000000001E-4</v>
      </c>
      <c r="P898" s="6">
        <f t="shared" si="55"/>
        <v>1.9493851968000006E-2</v>
      </c>
    </row>
    <row r="899" spans="1:16" x14ac:dyDescent="0.25">
      <c r="A899" s="5">
        <v>35.5</v>
      </c>
      <c r="B899" s="5">
        <v>10</v>
      </c>
      <c r="C899" s="5">
        <v>0</v>
      </c>
      <c r="D899" s="5">
        <f>(Data!$B$1*Geom!B899/(6*Data!$B$2*Data!$B$4))*(3*(Data!$B$7^2-Geom!A899^2)+(2+Data!$B$3)*(Geom!B899^2-Data!$B$8^2))</f>
        <v>-0.20743799999999998</v>
      </c>
      <c r="E899" s="5">
        <f>(Data!$B$1/(6*Data!$B$2*Data!$B$4))*(3*Data!$B$3*Geom!A899*Geom!B899^2+Geom!A899^3-3*Data!$B$7^2*Geom!A899+2*Data!$B$7^3+Data!$B$8^2*(4+5*Data!$B$3)*(Data!$B$7-Geom!A899))</f>
        <v>-0.52250669999999999</v>
      </c>
      <c r="F899" s="5">
        <v>0</v>
      </c>
      <c r="G899" s="5">
        <f t="shared" ref="G899:G962" si="56">A899+D899</f>
        <v>35.292561999999997</v>
      </c>
      <c r="H899" s="5">
        <f t="shared" ref="H899:H962" si="57">B899+E899</f>
        <v>9.4774933000000008</v>
      </c>
      <c r="I899" s="5">
        <f t="shared" ref="I899:I962" si="58">C899+F899</f>
        <v>0</v>
      </c>
      <c r="J899" s="6">
        <f>-Data!$B$1*Geom!A899*Geom!B899/Data!$B$4</f>
        <v>13.632000000000001</v>
      </c>
      <c r="K899" s="6">
        <v>0</v>
      </c>
      <c r="L899" s="6">
        <f>Data!$B$1*(Geom!B899^2-Data!$B$8^2)/(2*Data!$B$4)</f>
        <v>1.08</v>
      </c>
      <c r="M899" s="6">
        <f>(1/Data!$B$2)*(Geom!J899-Data!$B$3*Geom!K899)</f>
        <v>3.4080000000000004E-3</v>
      </c>
      <c r="N899" s="6">
        <f>(1/Data!$B$2)*(Geom!K899-Data!$B$3*Geom!J899)</f>
        <v>-1.0223999999999999E-3</v>
      </c>
      <c r="O899" s="6">
        <f>Geom!L899/Data!$B$6</f>
        <v>7.0200000000000015E-4</v>
      </c>
      <c r="P899" s="6">
        <f t="shared" ref="P899:P962" si="59">0.5*(J899*M899+K899*N899+L899*O899)</f>
        <v>2.3608008000000007E-2</v>
      </c>
    </row>
    <row r="900" spans="1:16" x14ac:dyDescent="0.25">
      <c r="A900" s="5">
        <v>35.5</v>
      </c>
      <c r="B900" s="5">
        <v>11</v>
      </c>
      <c r="C900" s="5">
        <v>0</v>
      </c>
      <c r="D900" s="5">
        <f>(Data!$B$1*Geom!B900/(6*Data!$B$2*Data!$B$4))*(3*(Data!$B$7^2-Geom!A900^2)+(2+Data!$B$3)*(Geom!B900^2-Data!$B$8^2))</f>
        <v>-0.22903187999999999</v>
      </c>
      <c r="E900" s="5">
        <f>(Data!$B$1/(6*Data!$B$2*Data!$B$4))*(3*Data!$B$3*Geom!A900*Geom!B900^2+Geom!A900^3-3*Data!$B$7^2*Geom!A900+2*Data!$B$7^3+Data!$B$8^2*(4+5*Data!$B$3)*(Data!$B$7-Geom!A900))</f>
        <v>-0.52358021999999993</v>
      </c>
      <c r="F900" s="5">
        <v>0</v>
      </c>
      <c r="G900" s="5">
        <f t="shared" si="56"/>
        <v>35.270968119999999</v>
      </c>
      <c r="H900" s="5">
        <f t="shared" si="57"/>
        <v>10.476419780000001</v>
      </c>
      <c r="I900" s="5">
        <f t="shared" si="58"/>
        <v>0</v>
      </c>
      <c r="J900" s="6">
        <f>-Data!$B$1*Geom!A900*Geom!B900/Data!$B$4</f>
        <v>14.995200000000001</v>
      </c>
      <c r="K900" s="6">
        <v>0</v>
      </c>
      <c r="L900" s="6">
        <f>Data!$B$1*(Geom!B900^2-Data!$B$8^2)/(2*Data!$B$4)</f>
        <v>0.67680000000000007</v>
      </c>
      <c r="M900" s="6">
        <f>(1/Data!$B$2)*(Geom!J900-Data!$B$3*Geom!K900)</f>
        <v>3.7488E-3</v>
      </c>
      <c r="N900" s="6">
        <f>(1/Data!$B$2)*(Geom!K900-Data!$B$3*Geom!J900)</f>
        <v>-1.1246400000000001E-3</v>
      </c>
      <c r="O900" s="6">
        <f>Geom!L900/Data!$B$6</f>
        <v>4.3992000000000006E-4</v>
      </c>
      <c r="P900" s="6">
        <f t="shared" si="59"/>
        <v>2.8255871808000002E-2</v>
      </c>
    </row>
    <row r="901" spans="1:16" x14ac:dyDescent="0.25">
      <c r="A901" s="5">
        <v>35.5</v>
      </c>
      <c r="B901" s="5">
        <v>12</v>
      </c>
      <c r="C901" s="5">
        <v>0</v>
      </c>
      <c r="D901" s="5">
        <f>(Data!$B$1*Geom!B901/(6*Data!$B$2*Data!$B$4))*(3*(Data!$B$7^2-Geom!A901^2)+(2+Data!$B$3)*(Geom!B901^2-Data!$B$8^2))</f>
        <v>-0.25086863999999998</v>
      </c>
      <c r="E901" s="5">
        <f>(Data!$B$1/(6*Data!$B$2*Data!$B$4))*(3*Data!$B$3*Geom!A901*Geom!B901^2+Geom!A901^3-3*Data!$B$7^2*Geom!A901+2*Data!$B$7^3+Data!$B$8^2*(4+5*Data!$B$3)*(Data!$B$7-Geom!A901))</f>
        <v>-0.52475598000000001</v>
      </c>
      <c r="F901" s="5">
        <v>0</v>
      </c>
      <c r="G901" s="5">
        <f t="shared" si="56"/>
        <v>35.24913136</v>
      </c>
      <c r="H901" s="5">
        <f t="shared" si="57"/>
        <v>11.47524402</v>
      </c>
      <c r="I901" s="5">
        <f t="shared" si="58"/>
        <v>0</v>
      </c>
      <c r="J901" s="6">
        <f>-Data!$B$1*Geom!A901*Geom!B901/Data!$B$4</f>
        <v>16.3584</v>
      </c>
      <c r="K901" s="6">
        <v>0</v>
      </c>
      <c r="L901" s="6">
        <f>Data!$B$1*(Geom!B901^2-Data!$B$8^2)/(2*Data!$B$4)</f>
        <v>0.23520000000000002</v>
      </c>
      <c r="M901" s="6">
        <f>(1/Data!$B$2)*(Geom!J901-Data!$B$3*Geom!K901)</f>
        <v>4.0895999999999997E-3</v>
      </c>
      <c r="N901" s="6">
        <f>(1/Data!$B$2)*(Geom!K901-Data!$B$3*Geom!J901)</f>
        <v>-1.2268800000000001E-3</v>
      </c>
      <c r="O901" s="6">
        <f>Geom!L901/Data!$B$6</f>
        <v>1.5288000000000001E-4</v>
      </c>
      <c r="P901" s="6">
        <f t="shared" si="59"/>
        <v>3.3467635007999992E-2</v>
      </c>
    </row>
    <row r="902" spans="1:16" x14ac:dyDescent="0.25">
      <c r="A902" s="5">
        <v>36.5</v>
      </c>
      <c r="B902" s="5">
        <v>-12</v>
      </c>
      <c r="C902" s="5">
        <v>0</v>
      </c>
      <c r="D902" s="5">
        <f>(Data!$B$1*Geom!B902/(6*Data!$B$2*Data!$B$4))*(3*(Data!$B$7^2-Geom!A902^2)+(2+Data!$B$3)*(Geom!B902^2-Data!$B$8^2))</f>
        <v>0.24672144000000001</v>
      </c>
      <c r="E902" s="5">
        <f>(Data!$B$1/(6*Data!$B$2*Data!$B$4))*(3*Data!$B$3*Geom!A902*Geom!B902^2+Geom!A902^3-3*Data!$B$7^2*Geom!A902+2*Data!$B$7^3+Data!$B$8^2*(4+5*Data!$B$3)*(Data!$B$7-Geom!A902))</f>
        <v>-0.50280954</v>
      </c>
      <c r="F902" s="5">
        <v>0</v>
      </c>
      <c r="G902" s="5">
        <f t="shared" si="56"/>
        <v>36.746721440000002</v>
      </c>
      <c r="H902" s="5">
        <f t="shared" si="57"/>
        <v>-12.502809539999999</v>
      </c>
      <c r="I902" s="5">
        <f t="shared" si="58"/>
        <v>0</v>
      </c>
      <c r="J902" s="6">
        <f>-Data!$B$1*Geom!A902*Geom!B902/Data!$B$4</f>
        <v>-16.819200000000002</v>
      </c>
      <c r="K902" s="6">
        <v>0</v>
      </c>
      <c r="L902" s="6">
        <f>Data!$B$1*(Geom!B902^2-Data!$B$8^2)/(2*Data!$B$4)</f>
        <v>0.23520000000000002</v>
      </c>
      <c r="M902" s="6">
        <f>(1/Data!$B$2)*(Geom!J902-Data!$B$3*Geom!K902)</f>
        <v>-4.2048000000000007E-3</v>
      </c>
      <c r="N902" s="6">
        <f>(1/Data!$B$2)*(Geom!K902-Data!$B$3*Geom!J902)</f>
        <v>1.2614400000000002E-3</v>
      </c>
      <c r="O902" s="6">
        <f>Geom!L902/Data!$B$6</f>
        <v>1.5288000000000001E-4</v>
      </c>
      <c r="P902" s="6">
        <f t="shared" si="59"/>
        <v>3.5378664768000008E-2</v>
      </c>
    </row>
    <row r="903" spans="1:16" x14ac:dyDescent="0.25">
      <c r="A903" s="5">
        <v>36.5</v>
      </c>
      <c r="B903" s="5">
        <v>-11</v>
      </c>
      <c r="C903" s="5">
        <v>0</v>
      </c>
      <c r="D903" s="5">
        <f>(Data!$B$1*Geom!B903/(6*Data!$B$2*Data!$B$4))*(3*(Data!$B$7^2-Geom!A903^2)+(2+Data!$B$3)*(Geom!B903^2-Data!$B$8^2))</f>
        <v>0.22523028</v>
      </c>
      <c r="E903" s="5">
        <f>(Data!$B$1/(6*Data!$B$2*Data!$B$4))*(3*Data!$B$3*Geom!A903*Geom!B903^2+Geom!A903^3-3*Data!$B$7^2*Geom!A903+2*Data!$B$7^3+Data!$B$8^2*(4+5*Data!$B$3)*(Data!$B$7-Geom!A903))</f>
        <v>-0.50160065999999992</v>
      </c>
      <c r="F903" s="5">
        <v>0</v>
      </c>
      <c r="G903" s="5">
        <f t="shared" si="56"/>
        <v>36.725230279999998</v>
      </c>
      <c r="H903" s="5">
        <f t="shared" si="57"/>
        <v>-11.501600659999999</v>
      </c>
      <c r="I903" s="5">
        <f t="shared" si="58"/>
        <v>0</v>
      </c>
      <c r="J903" s="6">
        <f>-Data!$B$1*Geom!A903*Geom!B903/Data!$B$4</f>
        <v>-15.4176</v>
      </c>
      <c r="K903" s="6">
        <v>0</v>
      </c>
      <c r="L903" s="6">
        <f>Data!$B$1*(Geom!B903^2-Data!$B$8^2)/(2*Data!$B$4)</f>
        <v>0.67680000000000007</v>
      </c>
      <c r="M903" s="6">
        <f>(1/Data!$B$2)*(Geom!J903-Data!$B$3*Geom!K903)</f>
        <v>-3.8544E-3</v>
      </c>
      <c r="N903" s="6">
        <f>(1/Data!$B$2)*(Geom!K903-Data!$B$3*Geom!J903)</f>
        <v>1.15632E-3</v>
      </c>
      <c r="O903" s="6">
        <f>Geom!L903/Data!$B$6</f>
        <v>4.3992000000000006E-4</v>
      </c>
      <c r="P903" s="6">
        <f t="shared" si="59"/>
        <v>2.9861667647999999E-2</v>
      </c>
    </row>
    <row r="904" spans="1:16" x14ac:dyDescent="0.25">
      <c r="A904" s="5">
        <v>36.5</v>
      </c>
      <c r="B904" s="5">
        <v>-10</v>
      </c>
      <c r="C904" s="5">
        <v>0</v>
      </c>
      <c r="D904" s="5">
        <f>(Data!$B$1*Geom!B904/(6*Data!$B$2*Data!$B$4))*(3*(Data!$B$7^2-Geom!A904^2)+(2+Data!$B$3)*(Geom!B904^2-Data!$B$8^2))</f>
        <v>0.203982</v>
      </c>
      <c r="E904" s="5">
        <f>(Data!$B$1/(6*Data!$B$2*Data!$B$4))*(3*Data!$B$3*Geom!A904*Geom!B904^2+Geom!A904^3-3*Data!$B$7^2*Geom!A904+2*Data!$B$7^3+Data!$B$8^2*(4+5*Data!$B$3)*(Data!$B$7-Geom!A904))</f>
        <v>-0.50049690000000002</v>
      </c>
      <c r="F904" s="5">
        <v>0</v>
      </c>
      <c r="G904" s="5">
        <f t="shared" si="56"/>
        <v>36.703982000000003</v>
      </c>
      <c r="H904" s="5">
        <f t="shared" si="57"/>
        <v>-10.5004969</v>
      </c>
      <c r="I904" s="5">
        <f t="shared" si="58"/>
        <v>0</v>
      </c>
      <c r="J904" s="6">
        <f>-Data!$B$1*Geom!A904*Geom!B904/Data!$B$4</f>
        <v>-14.016</v>
      </c>
      <c r="K904" s="6">
        <v>0</v>
      </c>
      <c r="L904" s="6">
        <f>Data!$B$1*(Geom!B904^2-Data!$B$8^2)/(2*Data!$B$4)</f>
        <v>1.08</v>
      </c>
      <c r="M904" s="6">
        <f>(1/Data!$B$2)*(Geom!J904-Data!$B$3*Geom!K904)</f>
        <v>-3.5040000000000002E-3</v>
      </c>
      <c r="N904" s="6">
        <f>(1/Data!$B$2)*(Geom!K904-Data!$B$3*Geom!J904)</f>
        <v>1.0512E-3</v>
      </c>
      <c r="O904" s="6">
        <f>Geom!L904/Data!$B$6</f>
        <v>7.0200000000000015E-4</v>
      </c>
      <c r="P904" s="6">
        <f t="shared" si="59"/>
        <v>2.4935112000000002E-2</v>
      </c>
    </row>
    <row r="905" spans="1:16" x14ac:dyDescent="0.25">
      <c r="A905" s="5">
        <v>36.5</v>
      </c>
      <c r="B905" s="5">
        <v>-9</v>
      </c>
      <c r="C905" s="5">
        <v>0</v>
      </c>
      <c r="D905" s="5">
        <f>(Data!$B$1*Geom!B905/(6*Data!$B$2*Data!$B$4))*(3*(Data!$B$7^2-Geom!A905^2)+(2+Data!$B$3)*(Geom!B905^2-Data!$B$8^2))</f>
        <v>0.18295451999999998</v>
      </c>
      <c r="E905" s="5">
        <f>(Data!$B$1/(6*Data!$B$2*Data!$B$4))*(3*Data!$B$3*Geom!A905*Geom!B905^2+Geom!A905^3-3*Data!$B$7^2*Geom!A905+2*Data!$B$7^3+Data!$B$8^2*(4+5*Data!$B$3)*(Data!$B$7-Geom!A905))</f>
        <v>-0.49949825999999992</v>
      </c>
      <c r="F905" s="5">
        <v>0</v>
      </c>
      <c r="G905" s="5">
        <f t="shared" si="56"/>
        <v>36.682954520000003</v>
      </c>
      <c r="H905" s="5">
        <f t="shared" si="57"/>
        <v>-9.4994982599999993</v>
      </c>
      <c r="I905" s="5">
        <f t="shared" si="58"/>
        <v>0</v>
      </c>
      <c r="J905" s="6">
        <f>-Data!$B$1*Geom!A905*Geom!B905/Data!$B$4</f>
        <v>-12.614400000000002</v>
      </c>
      <c r="K905" s="6">
        <v>0</v>
      </c>
      <c r="L905" s="6">
        <f>Data!$B$1*(Geom!B905^2-Data!$B$8^2)/(2*Data!$B$4)</f>
        <v>1.4448000000000001</v>
      </c>
      <c r="M905" s="6">
        <f>(1/Data!$B$2)*(Geom!J905-Data!$B$3*Geom!K905)</f>
        <v>-3.1536000000000003E-3</v>
      </c>
      <c r="N905" s="6">
        <f>(1/Data!$B$2)*(Geom!K905-Data!$B$3*Geom!J905)</f>
        <v>9.4608000000000008E-4</v>
      </c>
      <c r="O905" s="6">
        <f>Geom!L905/Data!$B$6</f>
        <v>9.391200000000001E-4</v>
      </c>
      <c r="P905" s="6">
        <f t="shared" si="59"/>
        <v>2.0568806208000005E-2</v>
      </c>
    </row>
    <row r="906" spans="1:16" x14ac:dyDescent="0.25">
      <c r="A906" s="5">
        <v>36.5</v>
      </c>
      <c r="B906" s="5">
        <v>-8</v>
      </c>
      <c r="C906" s="5">
        <v>0</v>
      </c>
      <c r="D906" s="5">
        <f>(Data!$B$1*Geom!B906/(6*Data!$B$2*Data!$B$4))*(3*(Data!$B$7^2-Geom!A906^2)+(2+Data!$B$3)*(Geom!B906^2-Data!$B$8^2))</f>
        <v>0.16212576000000001</v>
      </c>
      <c r="E906" s="5">
        <f>(Data!$B$1/(6*Data!$B$2*Data!$B$4))*(3*Data!$B$3*Geom!A906*Geom!B906^2+Geom!A906^3-3*Data!$B$7^2*Geom!A906+2*Data!$B$7^3+Data!$B$8^2*(4+5*Data!$B$3)*(Data!$B$7-Geom!A906))</f>
        <v>-0.49860473999999999</v>
      </c>
      <c r="F906" s="5">
        <v>0</v>
      </c>
      <c r="G906" s="5">
        <f t="shared" si="56"/>
        <v>36.662125760000002</v>
      </c>
      <c r="H906" s="5">
        <f t="shared" si="57"/>
        <v>-8.4986047399999993</v>
      </c>
      <c r="I906" s="5">
        <f t="shared" si="58"/>
        <v>0</v>
      </c>
      <c r="J906" s="6">
        <f>-Data!$B$1*Geom!A906*Geom!B906/Data!$B$4</f>
        <v>-11.212800000000001</v>
      </c>
      <c r="K906" s="6">
        <v>0</v>
      </c>
      <c r="L906" s="6">
        <f>Data!$B$1*(Geom!B906^2-Data!$B$8^2)/(2*Data!$B$4)</f>
        <v>1.7712000000000001</v>
      </c>
      <c r="M906" s="6">
        <f>(1/Data!$B$2)*(Geom!J906-Data!$B$3*Geom!K906)</f>
        <v>-2.8032000000000005E-3</v>
      </c>
      <c r="N906" s="6">
        <f>(1/Data!$B$2)*(Geom!K906-Data!$B$3*Geom!J906)</f>
        <v>8.4096000000000008E-4</v>
      </c>
      <c r="O906" s="6">
        <f>Geom!L906/Data!$B$6</f>
        <v>1.1512800000000002E-3</v>
      </c>
      <c r="P906" s="6">
        <f t="shared" si="59"/>
        <v>1.6735434048000004E-2</v>
      </c>
    </row>
    <row r="907" spans="1:16" x14ac:dyDescent="0.25">
      <c r="A907" s="5">
        <v>36.5</v>
      </c>
      <c r="B907" s="5">
        <v>-7</v>
      </c>
      <c r="C907" s="5">
        <v>0</v>
      </c>
      <c r="D907" s="5">
        <f>(Data!$B$1*Geom!B907/(6*Data!$B$2*Data!$B$4))*(3*(Data!$B$7^2-Geom!A907^2)+(2+Data!$B$3)*(Geom!B907^2-Data!$B$8^2))</f>
        <v>0.14147364000000001</v>
      </c>
      <c r="E907" s="5">
        <f>(Data!$B$1/(6*Data!$B$2*Data!$B$4))*(3*Data!$B$3*Geom!A907*Geom!B907^2+Geom!A907^3-3*Data!$B$7^2*Geom!A907+2*Data!$B$7^3+Data!$B$8^2*(4+5*Data!$B$3)*(Data!$B$7-Geom!A907))</f>
        <v>-0.49781634000000002</v>
      </c>
      <c r="F907" s="5">
        <v>0</v>
      </c>
      <c r="G907" s="5">
        <f t="shared" si="56"/>
        <v>36.641473640000001</v>
      </c>
      <c r="H907" s="5">
        <f t="shared" si="57"/>
        <v>-7.49781634</v>
      </c>
      <c r="I907" s="5">
        <f t="shared" si="58"/>
        <v>0</v>
      </c>
      <c r="J907" s="6">
        <f>-Data!$B$1*Geom!A907*Geom!B907/Data!$B$4</f>
        <v>-9.8112000000000013</v>
      </c>
      <c r="K907" s="6">
        <v>0</v>
      </c>
      <c r="L907" s="6">
        <f>Data!$B$1*(Geom!B907^2-Data!$B$8^2)/(2*Data!$B$4)</f>
        <v>2.0592000000000001</v>
      </c>
      <c r="M907" s="6">
        <f>(1/Data!$B$2)*(Geom!J907-Data!$B$3*Geom!K907)</f>
        <v>-2.4528000000000002E-3</v>
      </c>
      <c r="N907" s="6">
        <f>(1/Data!$B$2)*(Geom!K907-Data!$B$3*Geom!J907)</f>
        <v>7.3584000000000008E-4</v>
      </c>
      <c r="O907" s="6">
        <f>Geom!L907/Data!$B$6</f>
        <v>1.3384800000000002E-3</v>
      </c>
      <c r="P907" s="6">
        <f t="shared" si="59"/>
        <v>1.3410554688000002E-2</v>
      </c>
    </row>
    <row r="908" spans="1:16" x14ac:dyDescent="0.25">
      <c r="A908" s="5">
        <v>36.5</v>
      </c>
      <c r="B908" s="5">
        <v>-6</v>
      </c>
      <c r="C908" s="5">
        <v>0</v>
      </c>
      <c r="D908" s="5">
        <f>(Data!$B$1*Geom!B908/(6*Data!$B$2*Data!$B$4))*(3*(Data!$B$7^2-Geom!A908^2)+(2+Data!$B$3)*(Geom!B908^2-Data!$B$8^2))</f>
        <v>0.12097607999999999</v>
      </c>
      <c r="E908" s="5">
        <f>(Data!$B$1/(6*Data!$B$2*Data!$B$4))*(3*Data!$B$3*Geom!A908*Geom!B908^2+Geom!A908^3-3*Data!$B$7^2*Geom!A908+2*Data!$B$7^3+Data!$B$8^2*(4+5*Data!$B$3)*(Data!$B$7-Geom!A908))</f>
        <v>-0.49713305999999996</v>
      </c>
      <c r="F908" s="5">
        <v>0</v>
      </c>
      <c r="G908" s="5">
        <f t="shared" si="56"/>
        <v>36.620976079999998</v>
      </c>
      <c r="H908" s="5">
        <f t="shared" si="57"/>
        <v>-6.4971330600000003</v>
      </c>
      <c r="I908" s="5">
        <f t="shared" si="58"/>
        <v>0</v>
      </c>
      <c r="J908" s="6">
        <f>-Data!$B$1*Geom!A908*Geom!B908/Data!$B$4</f>
        <v>-8.4096000000000011</v>
      </c>
      <c r="K908" s="6">
        <v>0</v>
      </c>
      <c r="L908" s="6">
        <f>Data!$B$1*(Geom!B908^2-Data!$B$8^2)/(2*Data!$B$4)</f>
        <v>2.3088000000000002</v>
      </c>
      <c r="M908" s="6">
        <f>(1/Data!$B$2)*(Geom!J908-Data!$B$3*Geom!K908)</f>
        <v>-2.1024000000000004E-3</v>
      </c>
      <c r="N908" s="6">
        <f>(1/Data!$B$2)*(Geom!K908-Data!$B$3*Geom!J908)</f>
        <v>6.3072000000000009E-4</v>
      </c>
      <c r="O908" s="6">
        <f>Geom!L908/Data!$B$6</f>
        <v>1.5007200000000003E-3</v>
      </c>
      <c r="P908" s="6">
        <f t="shared" si="59"/>
        <v>1.0572602688000003E-2</v>
      </c>
    </row>
    <row r="909" spans="1:16" x14ac:dyDescent="0.25">
      <c r="A909" s="5">
        <v>36.5</v>
      </c>
      <c r="B909" s="5">
        <v>-5</v>
      </c>
      <c r="C909" s="5">
        <v>0</v>
      </c>
      <c r="D909" s="5">
        <f>(Data!$B$1*Geom!B909/(6*Data!$B$2*Data!$B$4))*(3*(Data!$B$7^2-Geom!A909^2)+(2+Data!$B$3)*(Geom!B909^2-Data!$B$8^2))</f>
        <v>0.10061099999999999</v>
      </c>
      <c r="E909" s="5">
        <f>(Data!$B$1/(6*Data!$B$2*Data!$B$4))*(3*Data!$B$3*Geom!A909*Geom!B909^2+Geom!A909^3-3*Data!$B$7^2*Geom!A909+2*Data!$B$7^3+Data!$B$8^2*(4+5*Data!$B$3)*(Data!$B$7-Geom!A909))</f>
        <v>-0.49655489999999997</v>
      </c>
      <c r="F909" s="5">
        <v>0</v>
      </c>
      <c r="G909" s="5">
        <f t="shared" si="56"/>
        <v>36.600611000000001</v>
      </c>
      <c r="H909" s="5">
        <f t="shared" si="57"/>
        <v>-5.4965548999999996</v>
      </c>
      <c r="I909" s="5">
        <f t="shared" si="58"/>
        <v>0</v>
      </c>
      <c r="J909" s="6">
        <f>-Data!$B$1*Geom!A909*Geom!B909/Data!$B$4</f>
        <v>-7.008</v>
      </c>
      <c r="K909" s="6">
        <v>0</v>
      </c>
      <c r="L909" s="6">
        <f>Data!$B$1*(Geom!B909^2-Data!$B$8^2)/(2*Data!$B$4)</f>
        <v>2.52</v>
      </c>
      <c r="M909" s="6">
        <f>(1/Data!$B$2)*(Geom!J909-Data!$B$3*Geom!K909)</f>
        <v>-1.7520000000000001E-3</v>
      </c>
      <c r="N909" s="6">
        <f>(1/Data!$B$2)*(Geom!K909-Data!$B$3*Geom!J909)</f>
        <v>5.2559999999999998E-4</v>
      </c>
      <c r="O909" s="6">
        <f>Geom!L909/Data!$B$6</f>
        <v>1.6380000000000001E-3</v>
      </c>
      <c r="P909" s="6">
        <f t="shared" si="59"/>
        <v>8.2028880000000002E-3</v>
      </c>
    </row>
    <row r="910" spans="1:16" x14ac:dyDescent="0.25">
      <c r="A910" s="5">
        <v>36.5</v>
      </c>
      <c r="B910" s="5">
        <v>-4</v>
      </c>
      <c r="C910" s="5">
        <v>0</v>
      </c>
      <c r="D910" s="5">
        <f>(Data!$B$1*Geom!B910/(6*Data!$B$2*Data!$B$4))*(3*(Data!$B$7^2-Geom!A910^2)+(2+Data!$B$3)*(Geom!B910^2-Data!$B$8^2))</f>
        <v>8.0356319999999995E-2</v>
      </c>
      <c r="E910" s="5">
        <f>(Data!$B$1/(6*Data!$B$2*Data!$B$4))*(3*Data!$B$3*Geom!A910*Geom!B910^2+Geom!A910^3-3*Data!$B$7^2*Geom!A910+2*Data!$B$7^3+Data!$B$8^2*(4+5*Data!$B$3)*(Data!$B$7-Geom!A910))</f>
        <v>-0.49608185999999993</v>
      </c>
      <c r="F910" s="5">
        <v>0</v>
      </c>
      <c r="G910" s="5">
        <f t="shared" si="56"/>
        <v>36.58035632</v>
      </c>
      <c r="H910" s="5">
        <f t="shared" si="57"/>
        <v>-4.4960818600000003</v>
      </c>
      <c r="I910" s="5">
        <f t="shared" si="58"/>
        <v>0</v>
      </c>
      <c r="J910" s="6">
        <f>-Data!$B$1*Geom!A910*Geom!B910/Data!$B$4</f>
        <v>-5.6064000000000007</v>
      </c>
      <c r="K910" s="6">
        <v>0</v>
      </c>
      <c r="L910" s="6">
        <f>Data!$B$1*(Geom!B910^2-Data!$B$8^2)/(2*Data!$B$4)</f>
        <v>2.6928000000000001</v>
      </c>
      <c r="M910" s="6">
        <f>(1/Data!$B$2)*(Geom!J910-Data!$B$3*Geom!K910)</f>
        <v>-1.4016000000000002E-3</v>
      </c>
      <c r="N910" s="6">
        <f>(1/Data!$B$2)*(Geom!K910-Data!$B$3*Geom!J910)</f>
        <v>4.2048000000000004E-4</v>
      </c>
      <c r="O910" s="6">
        <f>Geom!L910/Data!$B$6</f>
        <v>1.7503200000000001E-3</v>
      </c>
      <c r="P910" s="6">
        <f t="shared" si="59"/>
        <v>6.2855959680000011E-3</v>
      </c>
    </row>
    <row r="911" spans="1:16" x14ac:dyDescent="0.25">
      <c r="A911" s="5">
        <v>36.5</v>
      </c>
      <c r="B911" s="5">
        <v>-3</v>
      </c>
      <c r="C911" s="5">
        <v>0</v>
      </c>
      <c r="D911" s="5">
        <f>(Data!$B$1*Geom!B911/(6*Data!$B$2*Data!$B$4))*(3*(Data!$B$7^2-Geom!A911^2)+(2+Data!$B$3)*(Geom!B911^2-Data!$B$8^2))</f>
        <v>6.0189960000000001E-2</v>
      </c>
      <c r="E911" s="5">
        <f>(Data!$B$1/(6*Data!$B$2*Data!$B$4))*(3*Data!$B$3*Geom!A911*Geom!B911^2+Geom!A911^3-3*Data!$B$7^2*Geom!A911+2*Data!$B$7^3+Data!$B$8^2*(4+5*Data!$B$3)*(Data!$B$7-Geom!A911))</f>
        <v>-0.49571394000000002</v>
      </c>
      <c r="F911" s="5">
        <v>0</v>
      </c>
      <c r="G911" s="5">
        <f t="shared" si="56"/>
        <v>36.560189960000002</v>
      </c>
      <c r="H911" s="5">
        <f t="shared" si="57"/>
        <v>-3.4957139399999999</v>
      </c>
      <c r="I911" s="5">
        <f t="shared" si="58"/>
        <v>0</v>
      </c>
      <c r="J911" s="6">
        <f>-Data!$B$1*Geom!A911*Geom!B911/Data!$B$4</f>
        <v>-4.2048000000000005</v>
      </c>
      <c r="K911" s="6">
        <v>0</v>
      </c>
      <c r="L911" s="6">
        <f>Data!$B$1*(Geom!B911^2-Data!$B$8^2)/(2*Data!$B$4)</f>
        <v>2.8272000000000004</v>
      </c>
      <c r="M911" s="6">
        <f>(1/Data!$B$2)*(Geom!J911-Data!$B$3*Geom!K911)</f>
        <v>-1.0512000000000002E-3</v>
      </c>
      <c r="N911" s="6">
        <f>(1/Data!$B$2)*(Geom!K911-Data!$B$3*Geom!J911)</f>
        <v>3.1536000000000004E-4</v>
      </c>
      <c r="O911" s="6">
        <f>Geom!L911/Data!$B$6</f>
        <v>1.8376800000000004E-3</v>
      </c>
      <c r="P911" s="6">
        <f t="shared" si="59"/>
        <v>4.8077873280000013E-3</v>
      </c>
    </row>
    <row r="912" spans="1:16" x14ac:dyDescent="0.25">
      <c r="A912" s="5">
        <v>36.5</v>
      </c>
      <c r="B912" s="5">
        <v>-2</v>
      </c>
      <c r="C912" s="5">
        <v>0</v>
      </c>
      <c r="D912" s="5">
        <f>(Data!$B$1*Geom!B912/(6*Data!$B$2*Data!$B$4))*(3*(Data!$B$7^2-Geom!A912^2)+(2+Data!$B$3)*(Geom!B912^2-Data!$B$8^2))</f>
        <v>4.0089840000000002E-2</v>
      </c>
      <c r="E912" s="5">
        <f>(Data!$B$1/(6*Data!$B$2*Data!$B$4))*(3*Data!$B$3*Geom!A912*Geom!B912^2+Geom!A912^3-3*Data!$B$7^2*Geom!A912+2*Data!$B$7^3+Data!$B$8^2*(4+5*Data!$B$3)*(Data!$B$7-Geom!A912))</f>
        <v>-0.49545114000000001</v>
      </c>
      <c r="F912" s="5">
        <v>0</v>
      </c>
      <c r="G912" s="5">
        <f t="shared" si="56"/>
        <v>36.54008984</v>
      </c>
      <c r="H912" s="5">
        <f t="shared" si="57"/>
        <v>-2.4954511400000001</v>
      </c>
      <c r="I912" s="5">
        <f t="shared" si="58"/>
        <v>0</v>
      </c>
      <c r="J912" s="6">
        <f>-Data!$B$1*Geom!A912*Geom!B912/Data!$B$4</f>
        <v>-2.8032000000000004</v>
      </c>
      <c r="K912" s="6">
        <v>0</v>
      </c>
      <c r="L912" s="6">
        <f>Data!$B$1*(Geom!B912^2-Data!$B$8^2)/(2*Data!$B$4)</f>
        <v>2.9232</v>
      </c>
      <c r="M912" s="6">
        <f>(1/Data!$B$2)*(Geom!J912-Data!$B$3*Geom!K912)</f>
        <v>-7.0080000000000012E-4</v>
      </c>
      <c r="N912" s="6">
        <f>(1/Data!$B$2)*(Geom!K912-Data!$B$3*Geom!J912)</f>
        <v>2.1024000000000002E-4</v>
      </c>
      <c r="O912" s="6">
        <f>Geom!L912/Data!$B$6</f>
        <v>1.9000800000000002E-3</v>
      </c>
      <c r="P912" s="6">
        <f t="shared" si="59"/>
        <v>3.7593982080000006E-3</v>
      </c>
    </row>
    <row r="913" spans="1:16" x14ac:dyDescent="0.25">
      <c r="A913" s="5">
        <v>36.5</v>
      </c>
      <c r="B913" s="5">
        <v>-1</v>
      </c>
      <c r="C913" s="5">
        <v>0</v>
      </c>
      <c r="D913" s="5">
        <f>(Data!$B$1*Geom!B913/(6*Data!$B$2*Data!$B$4))*(3*(Data!$B$7^2-Geom!A913^2)+(2+Data!$B$3)*(Geom!B913^2-Data!$B$8^2))</f>
        <v>2.0033879999999997E-2</v>
      </c>
      <c r="E913" s="5">
        <f>(Data!$B$1/(6*Data!$B$2*Data!$B$4))*(3*Data!$B$3*Geom!A913*Geom!B913^2+Geom!A913^3-3*Data!$B$7^2*Geom!A913+2*Data!$B$7^3+Data!$B$8^2*(4+5*Data!$B$3)*(Data!$B$7-Geom!A913))</f>
        <v>-0.49529345999999996</v>
      </c>
      <c r="F913" s="5">
        <v>0</v>
      </c>
      <c r="G913" s="5">
        <f t="shared" si="56"/>
        <v>36.52003388</v>
      </c>
      <c r="H913" s="5">
        <f t="shared" si="57"/>
        <v>-1.4952934600000001</v>
      </c>
      <c r="I913" s="5">
        <f t="shared" si="58"/>
        <v>0</v>
      </c>
      <c r="J913" s="6">
        <f>-Data!$B$1*Geom!A913*Geom!B913/Data!$B$4</f>
        <v>-1.4016000000000002</v>
      </c>
      <c r="K913" s="6">
        <v>0</v>
      </c>
      <c r="L913" s="6">
        <f>Data!$B$1*(Geom!B913^2-Data!$B$8^2)/(2*Data!$B$4)</f>
        <v>2.9808000000000003</v>
      </c>
      <c r="M913" s="6">
        <f>(1/Data!$B$2)*(Geom!J913-Data!$B$3*Geom!K913)</f>
        <v>-3.5040000000000006E-4</v>
      </c>
      <c r="N913" s="6">
        <f>(1/Data!$B$2)*(Geom!K913-Data!$B$3*Geom!J913)</f>
        <v>1.0512000000000001E-4</v>
      </c>
      <c r="O913" s="6">
        <f>Geom!L913/Data!$B$6</f>
        <v>1.9375200000000003E-3</v>
      </c>
      <c r="P913" s="6">
        <f t="shared" si="59"/>
        <v>3.133240128000001E-3</v>
      </c>
    </row>
    <row r="914" spans="1:16" x14ac:dyDescent="0.25">
      <c r="A914" s="5">
        <v>36.5</v>
      </c>
      <c r="B914" s="5">
        <v>4.2845700000000002E-12</v>
      </c>
      <c r="C914" s="5">
        <v>0</v>
      </c>
      <c r="D914" s="5">
        <f>(Data!$B$1*Geom!B914/(6*Data!$B$2*Data!$B$4))*(3*(Data!$B$7^2-Geom!A914^2)+(2+Data!$B$3)*(Geom!B914^2-Data!$B$8^2))</f>
        <v>-8.5820794013999999E-14</v>
      </c>
      <c r="E914" s="5">
        <f>(Data!$B$1/(6*Data!$B$2*Data!$B$4))*(3*Data!$B$3*Geom!A914*Geom!B914^2+Geom!A914^3-3*Data!$B$7^2*Geom!A914+2*Data!$B$7^3+Data!$B$8^2*(4+5*Data!$B$3)*(Data!$B$7-Geom!A914))</f>
        <v>-0.49524089999999998</v>
      </c>
      <c r="F914" s="5">
        <v>0</v>
      </c>
      <c r="G914" s="5">
        <f t="shared" si="56"/>
        <v>36.499999999999915</v>
      </c>
      <c r="H914" s="5">
        <f t="shared" si="57"/>
        <v>-0.49524089999571541</v>
      </c>
      <c r="I914" s="5">
        <f t="shared" si="58"/>
        <v>0</v>
      </c>
      <c r="J914" s="6">
        <f>-Data!$B$1*Geom!A914*Geom!B914/Data!$B$4</f>
        <v>6.0052533120000008E-12</v>
      </c>
      <c r="K914" s="6">
        <v>0</v>
      </c>
      <c r="L914" s="6">
        <f>Data!$B$1*(Geom!B914^2-Data!$B$8^2)/(2*Data!$B$4)</f>
        <v>3</v>
      </c>
      <c r="M914" s="6">
        <f>(1/Data!$B$2)*(Geom!J914-Data!$B$3*Geom!K914)</f>
        <v>1.5013133280000003E-15</v>
      </c>
      <c r="N914" s="6">
        <f>(1/Data!$B$2)*(Geom!K914-Data!$B$3*Geom!J914)</f>
        <v>-4.5039399840000005E-16</v>
      </c>
      <c r="O914" s="6">
        <f>Geom!L914/Data!$B$6</f>
        <v>1.9500000000000001E-3</v>
      </c>
      <c r="P914" s="6">
        <f t="shared" si="59"/>
        <v>2.9250000000000001E-3</v>
      </c>
    </row>
    <row r="915" spans="1:16" x14ac:dyDescent="0.25">
      <c r="A915" s="5">
        <v>36.5</v>
      </c>
      <c r="B915" s="5">
        <v>1</v>
      </c>
      <c r="C915" s="5">
        <v>0</v>
      </c>
      <c r="D915" s="5">
        <f>(Data!$B$1*Geom!B915/(6*Data!$B$2*Data!$B$4))*(3*(Data!$B$7^2-Geom!A915^2)+(2+Data!$B$3)*(Geom!B915^2-Data!$B$8^2))</f>
        <v>-2.0033879999999997E-2</v>
      </c>
      <c r="E915" s="5">
        <f>(Data!$B$1/(6*Data!$B$2*Data!$B$4))*(3*Data!$B$3*Geom!A915*Geom!B915^2+Geom!A915^3-3*Data!$B$7^2*Geom!A915+2*Data!$B$7^3+Data!$B$8^2*(4+5*Data!$B$3)*(Data!$B$7-Geom!A915))</f>
        <v>-0.49529345999999996</v>
      </c>
      <c r="F915" s="5">
        <v>0</v>
      </c>
      <c r="G915" s="5">
        <f t="shared" si="56"/>
        <v>36.47996612</v>
      </c>
      <c r="H915" s="5">
        <f t="shared" si="57"/>
        <v>0.50470654000000004</v>
      </c>
      <c r="I915" s="5">
        <f t="shared" si="58"/>
        <v>0</v>
      </c>
      <c r="J915" s="6">
        <f>-Data!$B$1*Geom!A915*Geom!B915/Data!$B$4</f>
        <v>1.4016000000000002</v>
      </c>
      <c r="K915" s="6">
        <v>0</v>
      </c>
      <c r="L915" s="6">
        <f>Data!$B$1*(Geom!B915^2-Data!$B$8^2)/(2*Data!$B$4)</f>
        <v>2.9808000000000003</v>
      </c>
      <c r="M915" s="6">
        <f>(1/Data!$B$2)*(Geom!J915-Data!$B$3*Geom!K915)</f>
        <v>3.5040000000000006E-4</v>
      </c>
      <c r="N915" s="6">
        <f>(1/Data!$B$2)*(Geom!K915-Data!$B$3*Geom!J915)</f>
        <v>-1.0512000000000001E-4</v>
      </c>
      <c r="O915" s="6">
        <f>Geom!L915/Data!$B$6</f>
        <v>1.9375200000000003E-3</v>
      </c>
      <c r="P915" s="6">
        <f t="shared" si="59"/>
        <v>3.133240128000001E-3</v>
      </c>
    </row>
    <row r="916" spans="1:16" x14ac:dyDescent="0.25">
      <c r="A916" s="5">
        <v>36.5</v>
      </c>
      <c r="B916" s="5">
        <v>2</v>
      </c>
      <c r="C916" s="5">
        <v>0</v>
      </c>
      <c r="D916" s="5">
        <f>(Data!$B$1*Geom!B916/(6*Data!$B$2*Data!$B$4))*(3*(Data!$B$7^2-Geom!A916^2)+(2+Data!$B$3)*(Geom!B916^2-Data!$B$8^2))</f>
        <v>-4.0089840000000002E-2</v>
      </c>
      <c r="E916" s="5">
        <f>(Data!$B$1/(6*Data!$B$2*Data!$B$4))*(3*Data!$B$3*Geom!A916*Geom!B916^2+Geom!A916^3-3*Data!$B$7^2*Geom!A916+2*Data!$B$7^3+Data!$B$8^2*(4+5*Data!$B$3)*(Data!$B$7-Geom!A916))</f>
        <v>-0.49545114000000001</v>
      </c>
      <c r="F916" s="5">
        <v>0</v>
      </c>
      <c r="G916" s="5">
        <f t="shared" si="56"/>
        <v>36.45991016</v>
      </c>
      <c r="H916" s="5">
        <f t="shared" si="57"/>
        <v>1.5045488599999999</v>
      </c>
      <c r="I916" s="5">
        <f t="shared" si="58"/>
        <v>0</v>
      </c>
      <c r="J916" s="6">
        <f>-Data!$B$1*Geom!A916*Geom!B916/Data!$B$4</f>
        <v>2.8032000000000004</v>
      </c>
      <c r="K916" s="6">
        <v>0</v>
      </c>
      <c r="L916" s="6">
        <f>Data!$B$1*(Geom!B916^2-Data!$B$8^2)/(2*Data!$B$4)</f>
        <v>2.9232</v>
      </c>
      <c r="M916" s="6">
        <f>(1/Data!$B$2)*(Geom!J916-Data!$B$3*Geom!K916)</f>
        <v>7.0080000000000012E-4</v>
      </c>
      <c r="N916" s="6">
        <f>(1/Data!$B$2)*(Geom!K916-Data!$B$3*Geom!J916)</f>
        <v>-2.1024000000000002E-4</v>
      </c>
      <c r="O916" s="6">
        <f>Geom!L916/Data!$B$6</f>
        <v>1.9000800000000002E-3</v>
      </c>
      <c r="P916" s="6">
        <f t="shared" si="59"/>
        <v>3.7593982080000006E-3</v>
      </c>
    </row>
    <row r="917" spans="1:16" x14ac:dyDescent="0.25">
      <c r="A917" s="5">
        <v>36.5</v>
      </c>
      <c r="B917" s="5">
        <v>3</v>
      </c>
      <c r="C917" s="5">
        <v>0</v>
      </c>
      <c r="D917" s="5">
        <f>(Data!$B$1*Geom!B917/(6*Data!$B$2*Data!$B$4))*(3*(Data!$B$7^2-Geom!A917^2)+(2+Data!$B$3)*(Geom!B917^2-Data!$B$8^2))</f>
        <v>-6.0189960000000001E-2</v>
      </c>
      <c r="E917" s="5">
        <f>(Data!$B$1/(6*Data!$B$2*Data!$B$4))*(3*Data!$B$3*Geom!A917*Geom!B917^2+Geom!A917^3-3*Data!$B$7^2*Geom!A917+2*Data!$B$7^3+Data!$B$8^2*(4+5*Data!$B$3)*(Data!$B$7-Geom!A917))</f>
        <v>-0.49571394000000002</v>
      </c>
      <c r="F917" s="5">
        <v>0</v>
      </c>
      <c r="G917" s="5">
        <f t="shared" si="56"/>
        <v>36.439810039999998</v>
      </c>
      <c r="H917" s="5">
        <f t="shared" si="57"/>
        <v>2.5042860600000001</v>
      </c>
      <c r="I917" s="5">
        <f t="shared" si="58"/>
        <v>0</v>
      </c>
      <c r="J917" s="6">
        <f>-Data!$B$1*Geom!A917*Geom!B917/Data!$B$4</f>
        <v>4.2048000000000005</v>
      </c>
      <c r="K917" s="6">
        <v>0</v>
      </c>
      <c r="L917" s="6">
        <f>Data!$B$1*(Geom!B917^2-Data!$B$8^2)/(2*Data!$B$4)</f>
        <v>2.8272000000000004</v>
      </c>
      <c r="M917" s="6">
        <f>(1/Data!$B$2)*(Geom!J917-Data!$B$3*Geom!K917)</f>
        <v>1.0512000000000002E-3</v>
      </c>
      <c r="N917" s="6">
        <f>(1/Data!$B$2)*(Geom!K917-Data!$B$3*Geom!J917)</f>
        <v>-3.1536000000000004E-4</v>
      </c>
      <c r="O917" s="6">
        <f>Geom!L917/Data!$B$6</f>
        <v>1.8376800000000004E-3</v>
      </c>
      <c r="P917" s="6">
        <f t="shared" si="59"/>
        <v>4.8077873280000013E-3</v>
      </c>
    </row>
    <row r="918" spans="1:16" x14ac:dyDescent="0.25">
      <c r="A918" s="5">
        <v>36.5</v>
      </c>
      <c r="B918" s="5">
        <v>4</v>
      </c>
      <c r="C918" s="5">
        <v>0</v>
      </c>
      <c r="D918" s="5">
        <f>(Data!$B$1*Geom!B918/(6*Data!$B$2*Data!$B$4))*(3*(Data!$B$7^2-Geom!A918^2)+(2+Data!$B$3)*(Geom!B918^2-Data!$B$8^2))</f>
        <v>-8.0356319999999995E-2</v>
      </c>
      <c r="E918" s="5">
        <f>(Data!$B$1/(6*Data!$B$2*Data!$B$4))*(3*Data!$B$3*Geom!A918*Geom!B918^2+Geom!A918^3-3*Data!$B$7^2*Geom!A918+2*Data!$B$7^3+Data!$B$8^2*(4+5*Data!$B$3)*(Data!$B$7-Geom!A918))</f>
        <v>-0.49608185999999993</v>
      </c>
      <c r="F918" s="5">
        <v>0</v>
      </c>
      <c r="G918" s="5">
        <f t="shared" si="56"/>
        <v>36.41964368</v>
      </c>
      <c r="H918" s="5">
        <f t="shared" si="57"/>
        <v>3.5039181400000001</v>
      </c>
      <c r="I918" s="5">
        <f t="shared" si="58"/>
        <v>0</v>
      </c>
      <c r="J918" s="6">
        <f>-Data!$B$1*Geom!A918*Geom!B918/Data!$B$4</f>
        <v>5.6064000000000007</v>
      </c>
      <c r="K918" s="6">
        <v>0</v>
      </c>
      <c r="L918" s="6">
        <f>Data!$B$1*(Geom!B918^2-Data!$B$8^2)/(2*Data!$B$4)</f>
        <v>2.6928000000000001</v>
      </c>
      <c r="M918" s="6">
        <f>(1/Data!$B$2)*(Geom!J918-Data!$B$3*Geom!K918)</f>
        <v>1.4016000000000002E-3</v>
      </c>
      <c r="N918" s="6">
        <f>(1/Data!$B$2)*(Geom!K918-Data!$B$3*Geom!J918)</f>
        <v>-4.2048000000000004E-4</v>
      </c>
      <c r="O918" s="6">
        <f>Geom!L918/Data!$B$6</f>
        <v>1.7503200000000001E-3</v>
      </c>
      <c r="P918" s="6">
        <f t="shared" si="59"/>
        <v>6.2855959680000011E-3</v>
      </c>
    </row>
    <row r="919" spans="1:16" x14ac:dyDescent="0.25">
      <c r="A919" s="5">
        <v>36.5</v>
      </c>
      <c r="B919" s="5">
        <v>5</v>
      </c>
      <c r="C919" s="5">
        <v>0</v>
      </c>
      <c r="D919" s="5">
        <f>(Data!$B$1*Geom!B919/(6*Data!$B$2*Data!$B$4))*(3*(Data!$B$7^2-Geom!A919^2)+(2+Data!$B$3)*(Geom!B919^2-Data!$B$8^2))</f>
        <v>-0.10061099999999999</v>
      </c>
      <c r="E919" s="5">
        <f>(Data!$B$1/(6*Data!$B$2*Data!$B$4))*(3*Data!$B$3*Geom!A919*Geom!B919^2+Geom!A919^3-3*Data!$B$7^2*Geom!A919+2*Data!$B$7^3+Data!$B$8^2*(4+5*Data!$B$3)*(Data!$B$7-Geom!A919))</f>
        <v>-0.49655489999999997</v>
      </c>
      <c r="F919" s="5">
        <v>0</v>
      </c>
      <c r="G919" s="5">
        <f t="shared" si="56"/>
        <v>36.399388999999999</v>
      </c>
      <c r="H919" s="5">
        <f t="shared" si="57"/>
        <v>4.5034451000000004</v>
      </c>
      <c r="I919" s="5">
        <f t="shared" si="58"/>
        <v>0</v>
      </c>
      <c r="J919" s="6">
        <f>-Data!$B$1*Geom!A919*Geom!B919/Data!$B$4</f>
        <v>7.008</v>
      </c>
      <c r="K919" s="6">
        <v>0</v>
      </c>
      <c r="L919" s="6">
        <f>Data!$B$1*(Geom!B919^2-Data!$B$8^2)/(2*Data!$B$4)</f>
        <v>2.52</v>
      </c>
      <c r="M919" s="6">
        <f>(1/Data!$B$2)*(Geom!J919-Data!$B$3*Geom!K919)</f>
        <v>1.7520000000000001E-3</v>
      </c>
      <c r="N919" s="6">
        <f>(1/Data!$B$2)*(Geom!K919-Data!$B$3*Geom!J919)</f>
        <v>-5.2559999999999998E-4</v>
      </c>
      <c r="O919" s="6">
        <f>Geom!L919/Data!$B$6</f>
        <v>1.6380000000000001E-3</v>
      </c>
      <c r="P919" s="6">
        <f t="shared" si="59"/>
        <v>8.2028880000000002E-3</v>
      </c>
    </row>
    <row r="920" spans="1:16" x14ac:dyDescent="0.25">
      <c r="A920" s="5">
        <v>36.5</v>
      </c>
      <c r="B920" s="5">
        <v>6</v>
      </c>
      <c r="C920" s="5">
        <v>0</v>
      </c>
      <c r="D920" s="5">
        <f>(Data!$B$1*Geom!B920/(6*Data!$B$2*Data!$B$4))*(3*(Data!$B$7^2-Geom!A920^2)+(2+Data!$B$3)*(Geom!B920^2-Data!$B$8^2))</f>
        <v>-0.12097607999999999</v>
      </c>
      <c r="E920" s="5">
        <f>(Data!$B$1/(6*Data!$B$2*Data!$B$4))*(3*Data!$B$3*Geom!A920*Geom!B920^2+Geom!A920^3-3*Data!$B$7^2*Geom!A920+2*Data!$B$7^3+Data!$B$8^2*(4+5*Data!$B$3)*(Data!$B$7-Geom!A920))</f>
        <v>-0.49713305999999996</v>
      </c>
      <c r="F920" s="5">
        <v>0</v>
      </c>
      <c r="G920" s="5">
        <f t="shared" si="56"/>
        <v>36.379023920000002</v>
      </c>
      <c r="H920" s="5">
        <f t="shared" si="57"/>
        <v>5.5028669399999997</v>
      </c>
      <c r="I920" s="5">
        <f t="shared" si="58"/>
        <v>0</v>
      </c>
      <c r="J920" s="6">
        <f>-Data!$B$1*Geom!A920*Geom!B920/Data!$B$4</f>
        <v>8.4096000000000011</v>
      </c>
      <c r="K920" s="6">
        <v>0</v>
      </c>
      <c r="L920" s="6">
        <f>Data!$B$1*(Geom!B920^2-Data!$B$8^2)/(2*Data!$B$4)</f>
        <v>2.3088000000000002</v>
      </c>
      <c r="M920" s="6">
        <f>(1/Data!$B$2)*(Geom!J920-Data!$B$3*Geom!K920)</f>
        <v>2.1024000000000004E-3</v>
      </c>
      <c r="N920" s="6">
        <f>(1/Data!$B$2)*(Geom!K920-Data!$B$3*Geom!J920)</f>
        <v>-6.3072000000000009E-4</v>
      </c>
      <c r="O920" s="6">
        <f>Geom!L920/Data!$B$6</f>
        <v>1.5007200000000003E-3</v>
      </c>
      <c r="P920" s="6">
        <f t="shared" si="59"/>
        <v>1.0572602688000003E-2</v>
      </c>
    </row>
    <row r="921" spans="1:16" x14ac:dyDescent="0.25">
      <c r="A921" s="5">
        <v>36.5</v>
      </c>
      <c r="B921" s="5">
        <v>7</v>
      </c>
      <c r="C921" s="5">
        <v>0</v>
      </c>
      <c r="D921" s="5">
        <f>(Data!$B$1*Geom!B921/(6*Data!$B$2*Data!$B$4))*(3*(Data!$B$7^2-Geom!A921^2)+(2+Data!$B$3)*(Geom!B921^2-Data!$B$8^2))</f>
        <v>-0.14147364000000001</v>
      </c>
      <c r="E921" s="5">
        <f>(Data!$B$1/(6*Data!$B$2*Data!$B$4))*(3*Data!$B$3*Geom!A921*Geom!B921^2+Geom!A921^3-3*Data!$B$7^2*Geom!A921+2*Data!$B$7^3+Data!$B$8^2*(4+5*Data!$B$3)*(Data!$B$7-Geom!A921))</f>
        <v>-0.49781634000000002</v>
      </c>
      <c r="F921" s="5">
        <v>0</v>
      </c>
      <c r="G921" s="5">
        <f t="shared" si="56"/>
        <v>36.358526359999999</v>
      </c>
      <c r="H921" s="5">
        <f t="shared" si="57"/>
        <v>6.50218366</v>
      </c>
      <c r="I921" s="5">
        <f t="shared" si="58"/>
        <v>0</v>
      </c>
      <c r="J921" s="6">
        <f>-Data!$B$1*Geom!A921*Geom!B921/Data!$B$4</f>
        <v>9.8112000000000013</v>
      </c>
      <c r="K921" s="6">
        <v>0</v>
      </c>
      <c r="L921" s="6">
        <f>Data!$B$1*(Geom!B921^2-Data!$B$8^2)/(2*Data!$B$4)</f>
        <v>2.0592000000000001</v>
      </c>
      <c r="M921" s="6">
        <f>(1/Data!$B$2)*(Geom!J921-Data!$B$3*Geom!K921)</f>
        <v>2.4528000000000002E-3</v>
      </c>
      <c r="N921" s="6">
        <f>(1/Data!$B$2)*(Geom!K921-Data!$B$3*Geom!J921)</f>
        <v>-7.3584000000000008E-4</v>
      </c>
      <c r="O921" s="6">
        <f>Geom!L921/Data!$B$6</f>
        <v>1.3384800000000002E-3</v>
      </c>
      <c r="P921" s="6">
        <f t="shared" si="59"/>
        <v>1.3410554688000002E-2</v>
      </c>
    </row>
    <row r="922" spans="1:16" x14ac:dyDescent="0.25">
      <c r="A922" s="5">
        <v>36.5</v>
      </c>
      <c r="B922" s="5">
        <v>8</v>
      </c>
      <c r="C922" s="5">
        <v>0</v>
      </c>
      <c r="D922" s="5">
        <f>(Data!$B$1*Geom!B922/(6*Data!$B$2*Data!$B$4))*(3*(Data!$B$7^2-Geom!A922^2)+(2+Data!$B$3)*(Geom!B922^2-Data!$B$8^2))</f>
        <v>-0.16212576000000001</v>
      </c>
      <c r="E922" s="5">
        <f>(Data!$B$1/(6*Data!$B$2*Data!$B$4))*(3*Data!$B$3*Geom!A922*Geom!B922^2+Geom!A922^3-3*Data!$B$7^2*Geom!A922+2*Data!$B$7^3+Data!$B$8^2*(4+5*Data!$B$3)*(Data!$B$7-Geom!A922))</f>
        <v>-0.49860473999999999</v>
      </c>
      <c r="F922" s="5">
        <v>0</v>
      </c>
      <c r="G922" s="5">
        <f t="shared" si="56"/>
        <v>36.337874239999998</v>
      </c>
      <c r="H922" s="5">
        <f t="shared" si="57"/>
        <v>7.5013952599999998</v>
      </c>
      <c r="I922" s="5">
        <f t="shared" si="58"/>
        <v>0</v>
      </c>
      <c r="J922" s="6">
        <f>-Data!$B$1*Geom!A922*Geom!B922/Data!$B$4</f>
        <v>11.212800000000001</v>
      </c>
      <c r="K922" s="6">
        <v>0</v>
      </c>
      <c r="L922" s="6">
        <f>Data!$B$1*(Geom!B922^2-Data!$B$8^2)/(2*Data!$B$4)</f>
        <v>1.7712000000000001</v>
      </c>
      <c r="M922" s="6">
        <f>(1/Data!$B$2)*(Geom!J922-Data!$B$3*Geom!K922)</f>
        <v>2.8032000000000005E-3</v>
      </c>
      <c r="N922" s="6">
        <f>(1/Data!$B$2)*(Geom!K922-Data!$B$3*Geom!J922)</f>
        <v>-8.4096000000000008E-4</v>
      </c>
      <c r="O922" s="6">
        <f>Geom!L922/Data!$B$6</f>
        <v>1.1512800000000002E-3</v>
      </c>
      <c r="P922" s="6">
        <f t="shared" si="59"/>
        <v>1.6735434048000004E-2</v>
      </c>
    </row>
    <row r="923" spans="1:16" x14ac:dyDescent="0.25">
      <c r="A923" s="5">
        <v>36.5</v>
      </c>
      <c r="B923" s="5">
        <v>9</v>
      </c>
      <c r="C923" s="5">
        <v>0</v>
      </c>
      <c r="D923" s="5">
        <f>(Data!$B$1*Geom!B923/(6*Data!$B$2*Data!$B$4))*(3*(Data!$B$7^2-Geom!A923^2)+(2+Data!$B$3)*(Geom!B923^2-Data!$B$8^2))</f>
        <v>-0.18295451999999998</v>
      </c>
      <c r="E923" s="5">
        <f>(Data!$B$1/(6*Data!$B$2*Data!$B$4))*(3*Data!$B$3*Geom!A923*Geom!B923^2+Geom!A923^3-3*Data!$B$7^2*Geom!A923+2*Data!$B$7^3+Data!$B$8^2*(4+5*Data!$B$3)*(Data!$B$7-Geom!A923))</f>
        <v>-0.49949825999999992</v>
      </c>
      <c r="F923" s="5">
        <v>0</v>
      </c>
      <c r="G923" s="5">
        <f t="shared" si="56"/>
        <v>36.317045479999997</v>
      </c>
      <c r="H923" s="5">
        <f t="shared" si="57"/>
        <v>8.5005017400000007</v>
      </c>
      <c r="I923" s="5">
        <f t="shared" si="58"/>
        <v>0</v>
      </c>
      <c r="J923" s="6">
        <f>-Data!$B$1*Geom!A923*Geom!B923/Data!$B$4</f>
        <v>12.614400000000002</v>
      </c>
      <c r="K923" s="6">
        <v>0</v>
      </c>
      <c r="L923" s="6">
        <f>Data!$B$1*(Geom!B923^2-Data!$B$8^2)/(2*Data!$B$4)</f>
        <v>1.4448000000000001</v>
      </c>
      <c r="M923" s="6">
        <f>(1/Data!$B$2)*(Geom!J923-Data!$B$3*Geom!K923)</f>
        <v>3.1536000000000003E-3</v>
      </c>
      <c r="N923" s="6">
        <f>(1/Data!$B$2)*(Geom!K923-Data!$B$3*Geom!J923)</f>
        <v>-9.4608000000000008E-4</v>
      </c>
      <c r="O923" s="6">
        <f>Geom!L923/Data!$B$6</f>
        <v>9.391200000000001E-4</v>
      </c>
      <c r="P923" s="6">
        <f t="shared" si="59"/>
        <v>2.0568806208000005E-2</v>
      </c>
    </row>
    <row r="924" spans="1:16" x14ac:dyDescent="0.25">
      <c r="A924" s="5">
        <v>36.5</v>
      </c>
      <c r="B924" s="5">
        <v>10</v>
      </c>
      <c r="C924" s="5">
        <v>0</v>
      </c>
      <c r="D924" s="5">
        <f>(Data!$B$1*Geom!B924/(6*Data!$B$2*Data!$B$4))*(3*(Data!$B$7^2-Geom!A924^2)+(2+Data!$B$3)*(Geom!B924^2-Data!$B$8^2))</f>
        <v>-0.203982</v>
      </c>
      <c r="E924" s="5">
        <f>(Data!$B$1/(6*Data!$B$2*Data!$B$4))*(3*Data!$B$3*Geom!A924*Geom!B924^2+Geom!A924^3-3*Data!$B$7^2*Geom!A924+2*Data!$B$7^3+Data!$B$8^2*(4+5*Data!$B$3)*(Data!$B$7-Geom!A924))</f>
        <v>-0.50049690000000002</v>
      </c>
      <c r="F924" s="5">
        <v>0</v>
      </c>
      <c r="G924" s="5">
        <f t="shared" si="56"/>
        <v>36.296017999999997</v>
      </c>
      <c r="H924" s="5">
        <f t="shared" si="57"/>
        <v>9.4995031000000001</v>
      </c>
      <c r="I924" s="5">
        <f t="shared" si="58"/>
        <v>0</v>
      </c>
      <c r="J924" s="6">
        <f>-Data!$B$1*Geom!A924*Geom!B924/Data!$B$4</f>
        <v>14.016</v>
      </c>
      <c r="K924" s="6">
        <v>0</v>
      </c>
      <c r="L924" s="6">
        <f>Data!$B$1*(Geom!B924^2-Data!$B$8^2)/(2*Data!$B$4)</f>
        <v>1.08</v>
      </c>
      <c r="M924" s="6">
        <f>(1/Data!$B$2)*(Geom!J924-Data!$B$3*Geom!K924)</f>
        <v>3.5040000000000002E-3</v>
      </c>
      <c r="N924" s="6">
        <f>(1/Data!$B$2)*(Geom!K924-Data!$B$3*Geom!J924)</f>
        <v>-1.0512E-3</v>
      </c>
      <c r="O924" s="6">
        <f>Geom!L924/Data!$B$6</f>
        <v>7.0200000000000015E-4</v>
      </c>
      <c r="P924" s="6">
        <f t="shared" si="59"/>
        <v>2.4935112000000002E-2</v>
      </c>
    </row>
    <row r="925" spans="1:16" x14ac:dyDescent="0.25">
      <c r="A925" s="5">
        <v>36.5</v>
      </c>
      <c r="B925" s="5">
        <v>11</v>
      </c>
      <c r="C925" s="5">
        <v>0</v>
      </c>
      <c r="D925" s="5">
        <f>(Data!$B$1*Geom!B925/(6*Data!$B$2*Data!$B$4))*(3*(Data!$B$7^2-Geom!A925^2)+(2+Data!$B$3)*(Geom!B925^2-Data!$B$8^2))</f>
        <v>-0.22523028</v>
      </c>
      <c r="E925" s="5">
        <f>(Data!$B$1/(6*Data!$B$2*Data!$B$4))*(3*Data!$B$3*Geom!A925*Geom!B925^2+Geom!A925^3-3*Data!$B$7^2*Geom!A925+2*Data!$B$7^3+Data!$B$8^2*(4+5*Data!$B$3)*(Data!$B$7-Geom!A925))</f>
        <v>-0.50160065999999992</v>
      </c>
      <c r="F925" s="5">
        <v>0</v>
      </c>
      <c r="G925" s="5">
        <f t="shared" si="56"/>
        <v>36.274769720000002</v>
      </c>
      <c r="H925" s="5">
        <f t="shared" si="57"/>
        <v>10.498399340000001</v>
      </c>
      <c r="I925" s="5">
        <f t="shared" si="58"/>
        <v>0</v>
      </c>
      <c r="J925" s="6">
        <f>-Data!$B$1*Geom!A925*Geom!B925/Data!$B$4</f>
        <v>15.4176</v>
      </c>
      <c r="K925" s="6">
        <v>0</v>
      </c>
      <c r="L925" s="6">
        <f>Data!$B$1*(Geom!B925^2-Data!$B$8^2)/(2*Data!$B$4)</f>
        <v>0.67680000000000007</v>
      </c>
      <c r="M925" s="6">
        <f>(1/Data!$B$2)*(Geom!J925-Data!$B$3*Geom!K925)</f>
        <v>3.8544E-3</v>
      </c>
      <c r="N925" s="6">
        <f>(1/Data!$B$2)*(Geom!K925-Data!$B$3*Geom!J925)</f>
        <v>-1.15632E-3</v>
      </c>
      <c r="O925" s="6">
        <f>Geom!L925/Data!$B$6</f>
        <v>4.3992000000000006E-4</v>
      </c>
      <c r="P925" s="6">
        <f t="shared" si="59"/>
        <v>2.9861667647999999E-2</v>
      </c>
    </row>
    <row r="926" spans="1:16" x14ac:dyDescent="0.25">
      <c r="A926" s="5">
        <v>36.5</v>
      </c>
      <c r="B926" s="5">
        <v>12</v>
      </c>
      <c r="C926" s="5">
        <v>0</v>
      </c>
      <c r="D926" s="5">
        <f>(Data!$B$1*Geom!B926/(6*Data!$B$2*Data!$B$4))*(3*(Data!$B$7^2-Geom!A926^2)+(2+Data!$B$3)*(Geom!B926^2-Data!$B$8^2))</f>
        <v>-0.24672144000000001</v>
      </c>
      <c r="E926" s="5">
        <f>(Data!$B$1/(6*Data!$B$2*Data!$B$4))*(3*Data!$B$3*Geom!A926*Geom!B926^2+Geom!A926^3-3*Data!$B$7^2*Geom!A926+2*Data!$B$7^3+Data!$B$8^2*(4+5*Data!$B$3)*(Data!$B$7-Geom!A926))</f>
        <v>-0.50280954</v>
      </c>
      <c r="F926" s="5">
        <v>0</v>
      </c>
      <c r="G926" s="5">
        <f t="shared" si="56"/>
        <v>36.253278559999998</v>
      </c>
      <c r="H926" s="5">
        <f t="shared" si="57"/>
        <v>11.497190460000001</v>
      </c>
      <c r="I926" s="5">
        <f t="shared" si="58"/>
        <v>0</v>
      </c>
      <c r="J926" s="6">
        <f>-Data!$B$1*Geom!A926*Geom!B926/Data!$B$4</f>
        <v>16.819200000000002</v>
      </c>
      <c r="K926" s="6">
        <v>0</v>
      </c>
      <c r="L926" s="6">
        <f>Data!$B$1*(Geom!B926^2-Data!$B$8^2)/(2*Data!$B$4)</f>
        <v>0.23520000000000002</v>
      </c>
      <c r="M926" s="6">
        <f>(1/Data!$B$2)*(Geom!J926-Data!$B$3*Geom!K926)</f>
        <v>4.2048000000000007E-3</v>
      </c>
      <c r="N926" s="6">
        <f>(1/Data!$B$2)*(Geom!K926-Data!$B$3*Geom!J926)</f>
        <v>-1.2614400000000002E-3</v>
      </c>
      <c r="O926" s="6">
        <f>Geom!L926/Data!$B$6</f>
        <v>1.5288000000000001E-4</v>
      </c>
      <c r="P926" s="6">
        <f t="shared" si="59"/>
        <v>3.5378664768000008E-2</v>
      </c>
    </row>
    <row r="927" spans="1:16" x14ac:dyDescent="0.25">
      <c r="A927" s="5">
        <v>37.5</v>
      </c>
      <c r="B927" s="5">
        <v>-12</v>
      </c>
      <c r="C927" s="5">
        <v>0</v>
      </c>
      <c r="D927" s="5">
        <f>(Data!$B$1*Geom!B927/(6*Data!$B$2*Data!$B$4))*(3*(Data!$B$7^2-Geom!A927^2)+(2+Data!$B$3)*(Geom!B927^2-Data!$B$8^2))</f>
        <v>0.24245904000000001</v>
      </c>
      <c r="E927" s="5">
        <f>(Data!$B$1/(6*Data!$B$2*Data!$B$4))*(3*Data!$B$3*Geom!A927*Geom!B927^2+Geom!A927^3-3*Data!$B$7^2*Geom!A927+2*Data!$B$7^3+Data!$B$8^2*(4+5*Data!$B$3)*(Data!$B$7-Geom!A927))</f>
        <v>-0.48121349999999996</v>
      </c>
      <c r="F927" s="5">
        <v>0</v>
      </c>
      <c r="G927" s="5">
        <f t="shared" si="56"/>
        <v>37.74245904</v>
      </c>
      <c r="H927" s="5">
        <f t="shared" si="57"/>
        <v>-12.481213499999999</v>
      </c>
      <c r="I927" s="5">
        <f t="shared" si="58"/>
        <v>0</v>
      </c>
      <c r="J927" s="6">
        <f>-Data!$B$1*Geom!A927*Geom!B927/Data!$B$4</f>
        <v>-17.28</v>
      </c>
      <c r="K927" s="6">
        <v>0</v>
      </c>
      <c r="L927" s="6">
        <f>Data!$B$1*(Geom!B927^2-Data!$B$8^2)/(2*Data!$B$4)</f>
        <v>0.23520000000000002</v>
      </c>
      <c r="M927" s="6">
        <f>(1/Data!$B$2)*(Geom!J927-Data!$B$3*Geom!K927)</f>
        <v>-4.3200000000000001E-3</v>
      </c>
      <c r="N927" s="6">
        <f>(1/Data!$B$2)*(Geom!K927-Data!$B$3*Geom!J927)</f>
        <v>1.2960000000000001E-3</v>
      </c>
      <c r="O927" s="6">
        <f>Geom!L927/Data!$B$6</f>
        <v>1.5288000000000001E-4</v>
      </c>
      <c r="P927" s="6">
        <f t="shared" si="59"/>
        <v>3.7342778688000004E-2</v>
      </c>
    </row>
    <row r="928" spans="1:16" x14ac:dyDescent="0.25">
      <c r="A928" s="5">
        <v>37.5</v>
      </c>
      <c r="B928" s="5">
        <v>-11</v>
      </c>
      <c r="C928" s="5">
        <v>0</v>
      </c>
      <c r="D928" s="5">
        <f>(Data!$B$1*Geom!B928/(6*Data!$B$2*Data!$B$4))*(3*(Data!$B$7^2-Geom!A928^2)+(2+Data!$B$3)*(Geom!B928^2-Data!$B$8^2))</f>
        <v>0.22132308000000001</v>
      </c>
      <c r="E928" s="5">
        <f>(Data!$B$1/(6*Data!$B$2*Data!$B$4))*(3*Data!$B$3*Geom!A928*Geom!B928^2+Geom!A928^3-3*Data!$B$7^2*Geom!A928+2*Data!$B$7^3+Data!$B$8^2*(4+5*Data!$B$3)*(Data!$B$7-Geom!A928))</f>
        <v>-0.4799715</v>
      </c>
      <c r="F928" s="5">
        <v>0</v>
      </c>
      <c r="G928" s="5">
        <f t="shared" si="56"/>
        <v>37.721323079999998</v>
      </c>
      <c r="H928" s="5">
        <f t="shared" si="57"/>
        <v>-11.4799715</v>
      </c>
      <c r="I928" s="5">
        <f t="shared" si="58"/>
        <v>0</v>
      </c>
      <c r="J928" s="6">
        <f>-Data!$B$1*Geom!A928*Geom!B928/Data!$B$4</f>
        <v>-15.840000000000002</v>
      </c>
      <c r="K928" s="6">
        <v>0</v>
      </c>
      <c r="L928" s="6">
        <f>Data!$B$1*(Geom!B928^2-Data!$B$8^2)/(2*Data!$B$4)</f>
        <v>0.67680000000000007</v>
      </c>
      <c r="M928" s="6">
        <f>(1/Data!$B$2)*(Geom!J928-Data!$B$3*Geom!K928)</f>
        <v>-3.9600000000000008E-3</v>
      </c>
      <c r="N928" s="6">
        <f>(1/Data!$B$2)*(Geom!K928-Data!$B$3*Geom!J928)</f>
        <v>1.1880000000000003E-3</v>
      </c>
      <c r="O928" s="6">
        <f>Geom!L928/Data!$B$6</f>
        <v>4.3992000000000006E-4</v>
      </c>
      <c r="P928" s="6">
        <f t="shared" si="59"/>
        <v>3.1512068928000007E-2</v>
      </c>
    </row>
    <row r="929" spans="1:16" x14ac:dyDescent="0.25">
      <c r="A929" s="5">
        <v>37.5</v>
      </c>
      <c r="B929" s="5">
        <v>-10</v>
      </c>
      <c r="C929" s="5">
        <v>0</v>
      </c>
      <c r="D929" s="5">
        <f>(Data!$B$1*Geom!B929/(6*Data!$B$2*Data!$B$4))*(3*(Data!$B$7^2-Geom!A929^2)+(2+Data!$B$3)*(Geom!B929^2-Data!$B$8^2))</f>
        <v>0.20043</v>
      </c>
      <c r="E929" s="5">
        <f>(Data!$B$1/(6*Data!$B$2*Data!$B$4))*(3*Data!$B$3*Geom!A929*Geom!B929^2+Geom!A929^3-3*Data!$B$7^2*Geom!A929+2*Data!$B$7^3+Data!$B$8^2*(4+5*Data!$B$3)*(Data!$B$7-Geom!A929))</f>
        <v>-0.47883749999999997</v>
      </c>
      <c r="F929" s="5">
        <v>0</v>
      </c>
      <c r="G929" s="5">
        <f t="shared" si="56"/>
        <v>37.700429999999997</v>
      </c>
      <c r="H929" s="5">
        <f t="shared" si="57"/>
        <v>-10.478837499999999</v>
      </c>
      <c r="I929" s="5">
        <f t="shared" si="58"/>
        <v>0</v>
      </c>
      <c r="J929" s="6">
        <f>-Data!$B$1*Geom!A929*Geom!B929/Data!$B$4</f>
        <v>-14.4</v>
      </c>
      <c r="K929" s="6">
        <v>0</v>
      </c>
      <c r="L929" s="6">
        <f>Data!$B$1*(Geom!B929^2-Data!$B$8^2)/(2*Data!$B$4)</f>
        <v>1.08</v>
      </c>
      <c r="M929" s="6">
        <f>(1/Data!$B$2)*(Geom!J929-Data!$B$3*Geom!K929)</f>
        <v>-3.6000000000000003E-3</v>
      </c>
      <c r="N929" s="6">
        <f>(1/Data!$B$2)*(Geom!K929-Data!$B$3*Geom!J929)</f>
        <v>1.08E-3</v>
      </c>
      <c r="O929" s="6">
        <f>Geom!L929/Data!$B$6</f>
        <v>7.0200000000000015E-4</v>
      </c>
      <c r="P929" s="6">
        <f t="shared" si="59"/>
        <v>2.6299080000000002E-2</v>
      </c>
    </row>
    <row r="930" spans="1:16" x14ac:dyDescent="0.25">
      <c r="A930" s="5">
        <v>37.5</v>
      </c>
      <c r="B930" s="5">
        <v>-9</v>
      </c>
      <c r="C930" s="5">
        <v>0</v>
      </c>
      <c r="D930" s="5">
        <f>(Data!$B$1*Geom!B930/(6*Data!$B$2*Data!$B$4))*(3*(Data!$B$7^2-Geom!A930^2)+(2+Data!$B$3)*(Geom!B930^2-Data!$B$8^2))</f>
        <v>0.17975771999999998</v>
      </c>
      <c r="E930" s="5">
        <f>(Data!$B$1/(6*Data!$B$2*Data!$B$4))*(3*Data!$B$3*Geom!A930*Geom!B930^2+Geom!A930^3-3*Data!$B$7^2*Geom!A930+2*Data!$B$7^3+Data!$B$8^2*(4+5*Data!$B$3)*(Data!$B$7-Geom!A930))</f>
        <v>-0.4778115</v>
      </c>
      <c r="F930" s="5">
        <v>0</v>
      </c>
      <c r="G930" s="5">
        <f t="shared" si="56"/>
        <v>37.679757719999998</v>
      </c>
      <c r="H930" s="5">
        <f t="shared" si="57"/>
        <v>-9.4778114999999996</v>
      </c>
      <c r="I930" s="5">
        <f t="shared" si="58"/>
        <v>0</v>
      </c>
      <c r="J930" s="6">
        <f>-Data!$B$1*Geom!A930*Geom!B930/Data!$B$4</f>
        <v>-12.96</v>
      </c>
      <c r="K930" s="6">
        <v>0</v>
      </c>
      <c r="L930" s="6">
        <f>Data!$B$1*(Geom!B930^2-Data!$B$8^2)/(2*Data!$B$4)</f>
        <v>1.4448000000000001</v>
      </c>
      <c r="M930" s="6">
        <f>(1/Data!$B$2)*(Geom!J930-Data!$B$3*Geom!K930)</f>
        <v>-3.2400000000000003E-3</v>
      </c>
      <c r="N930" s="6">
        <f>(1/Data!$B$2)*(Geom!K930-Data!$B$3*Geom!J930)</f>
        <v>9.7199999999999999E-4</v>
      </c>
      <c r="O930" s="6">
        <f>Geom!L930/Data!$B$6</f>
        <v>9.391200000000001E-4</v>
      </c>
      <c r="P930" s="6">
        <f t="shared" si="59"/>
        <v>2.1673620288000003E-2</v>
      </c>
    </row>
    <row r="931" spans="1:16" x14ac:dyDescent="0.25">
      <c r="A931" s="5">
        <v>37.5</v>
      </c>
      <c r="B931" s="5">
        <v>-8</v>
      </c>
      <c r="C931" s="5">
        <v>0</v>
      </c>
      <c r="D931" s="5">
        <f>(Data!$B$1*Geom!B931/(6*Data!$B$2*Data!$B$4))*(3*(Data!$B$7^2-Geom!A931^2)+(2+Data!$B$3)*(Geom!B931^2-Data!$B$8^2))</f>
        <v>0.15928416000000001</v>
      </c>
      <c r="E931" s="5">
        <f>(Data!$B$1/(6*Data!$B$2*Data!$B$4))*(3*Data!$B$3*Geom!A931*Geom!B931^2+Geom!A931^3-3*Data!$B$7^2*Geom!A931+2*Data!$B$7^3+Data!$B$8^2*(4+5*Data!$B$3)*(Data!$B$7-Geom!A931))</f>
        <v>-0.47689349999999997</v>
      </c>
      <c r="F931" s="5">
        <v>0</v>
      </c>
      <c r="G931" s="5">
        <f t="shared" si="56"/>
        <v>37.659284159999999</v>
      </c>
      <c r="H931" s="5">
        <f t="shared" si="57"/>
        <v>-8.4768934999999992</v>
      </c>
      <c r="I931" s="5">
        <f t="shared" si="58"/>
        <v>0</v>
      </c>
      <c r="J931" s="6">
        <f>-Data!$B$1*Geom!A931*Geom!B931/Data!$B$4</f>
        <v>-11.520000000000001</v>
      </c>
      <c r="K931" s="6">
        <v>0</v>
      </c>
      <c r="L931" s="6">
        <f>Data!$B$1*(Geom!B931^2-Data!$B$8^2)/(2*Data!$B$4)</f>
        <v>1.7712000000000001</v>
      </c>
      <c r="M931" s="6">
        <f>(1/Data!$B$2)*(Geom!J931-Data!$B$3*Geom!K931)</f>
        <v>-2.8800000000000002E-3</v>
      </c>
      <c r="N931" s="6">
        <f>(1/Data!$B$2)*(Geom!K931-Data!$B$3*Geom!J931)</f>
        <v>8.6400000000000008E-4</v>
      </c>
      <c r="O931" s="6">
        <f>Geom!L931/Data!$B$6</f>
        <v>1.1512800000000002E-3</v>
      </c>
      <c r="P931" s="6">
        <f t="shared" si="59"/>
        <v>1.7608373568000005E-2</v>
      </c>
    </row>
    <row r="932" spans="1:16" x14ac:dyDescent="0.25">
      <c r="A932" s="5">
        <v>37.5</v>
      </c>
      <c r="B932" s="5">
        <v>-7</v>
      </c>
      <c r="C932" s="5">
        <v>0</v>
      </c>
      <c r="D932" s="5">
        <f>(Data!$B$1*Geom!B932/(6*Data!$B$2*Data!$B$4))*(3*(Data!$B$7^2-Geom!A932^2)+(2+Data!$B$3)*(Geom!B932^2-Data!$B$8^2))</f>
        <v>0.13898724000000001</v>
      </c>
      <c r="E932" s="5">
        <f>(Data!$B$1/(6*Data!$B$2*Data!$B$4))*(3*Data!$B$3*Geom!A932*Geom!B932^2+Geom!A932^3-3*Data!$B$7^2*Geom!A932+2*Data!$B$7^3+Data!$B$8^2*(4+5*Data!$B$3)*(Data!$B$7-Geom!A932))</f>
        <v>-0.47608349999999999</v>
      </c>
      <c r="F932" s="5">
        <v>0</v>
      </c>
      <c r="G932" s="5">
        <f t="shared" si="56"/>
        <v>37.638987239999999</v>
      </c>
      <c r="H932" s="5">
        <f t="shared" si="57"/>
        <v>-7.4760834999999997</v>
      </c>
      <c r="I932" s="5">
        <f t="shared" si="58"/>
        <v>0</v>
      </c>
      <c r="J932" s="6">
        <f>-Data!$B$1*Geom!A932*Geom!B932/Data!$B$4</f>
        <v>-10.08</v>
      </c>
      <c r="K932" s="6">
        <v>0</v>
      </c>
      <c r="L932" s="6">
        <f>Data!$B$1*(Geom!B932^2-Data!$B$8^2)/(2*Data!$B$4)</f>
        <v>2.0592000000000001</v>
      </c>
      <c r="M932" s="6">
        <f>(1/Data!$B$2)*(Geom!J932-Data!$B$3*Geom!K932)</f>
        <v>-2.5200000000000001E-3</v>
      </c>
      <c r="N932" s="6">
        <f>(1/Data!$B$2)*(Geom!K932-Data!$B$3*Geom!J932)</f>
        <v>7.5600000000000005E-4</v>
      </c>
      <c r="O932" s="6">
        <f>Geom!L932/Data!$B$6</f>
        <v>1.3384800000000002E-3</v>
      </c>
      <c r="P932" s="6">
        <f t="shared" si="59"/>
        <v>1.4078899008000001E-2</v>
      </c>
    </row>
    <row r="933" spans="1:16" x14ac:dyDescent="0.25">
      <c r="A933" s="5">
        <v>37.5</v>
      </c>
      <c r="B933" s="5">
        <v>-6</v>
      </c>
      <c r="C933" s="5">
        <v>0</v>
      </c>
      <c r="D933" s="5">
        <f>(Data!$B$1*Geom!B933/(6*Data!$B$2*Data!$B$4))*(3*(Data!$B$7^2-Geom!A933^2)+(2+Data!$B$3)*(Geom!B933^2-Data!$B$8^2))</f>
        <v>0.11884487999999999</v>
      </c>
      <c r="E933" s="5">
        <f>(Data!$B$1/(6*Data!$B$2*Data!$B$4))*(3*Data!$B$3*Geom!A933*Geom!B933^2+Geom!A933^3-3*Data!$B$7^2*Geom!A933+2*Data!$B$7^3+Data!$B$8^2*(4+5*Data!$B$3)*(Data!$B$7-Geom!A933))</f>
        <v>-0.47538149999999996</v>
      </c>
      <c r="F933" s="5">
        <v>0</v>
      </c>
      <c r="G933" s="5">
        <f t="shared" si="56"/>
        <v>37.618844879999997</v>
      </c>
      <c r="H933" s="5">
        <f t="shared" si="57"/>
        <v>-6.4753815000000001</v>
      </c>
      <c r="I933" s="5">
        <f t="shared" si="58"/>
        <v>0</v>
      </c>
      <c r="J933" s="6">
        <f>-Data!$B$1*Geom!A933*Geom!B933/Data!$B$4</f>
        <v>-8.64</v>
      </c>
      <c r="K933" s="6">
        <v>0</v>
      </c>
      <c r="L933" s="6">
        <f>Data!$B$1*(Geom!B933^2-Data!$B$8^2)/(2*Data!$B$4)</f>
        <v>2.3088000000000002</v>
      </c>
      <c r="M933" s="6">
        <f>(1/Data!$B$2)*(Geom!J933-Data!$B$3*Geom!K933)</f>
        <v>-2.16E-3</v>
      </c>
      <c r="N933" s="6">
        <f>(1/Data!$B$2)*(Geom!K933-Data!$B$3*Geom!J933)</f>
        <v>6.4800000000000003E-4</v>
      </c>
      <c r="O933" s="6">
        <f>Geom!L933/Data!$B$6</f>
        <v>1.5007200000000003E-3</v>
      </c>
      <c r="P933" s="6">
        <f t="shared" si="59"/>
        <v>1.1063631168000002E-2</v>
      </c>
    </row>
    <row r="934" spans="1:16" x14ac:dyDescent="0.25">
      <c r="A934" s="5">
        <v>37.5</v>
      </c>
      <c r="B934" s="5">
        <v>-5</v>
      </c>
      <c r="C934" s="5">
        <v>0</v>
      </c>
      <c r="D934" s="5">
        <f>(Data!$B$1*Geom!B934/(6*Data!$B$2*Data!$B$4))*(3*(Data!$B$7^2-Geom!A934^2)+(2+Data!$B$3)*(Geom!B934^2-Data!$B$8^2))</f>
        <v>9.8834999999999992E-2</v>
      </c>
      <c r="E934" s="5">
        <f>(Data!$B$1/(6*Data!$B$2*Data!$B$4))*(3*Data!$B$3*Geom!A934*Geom!B934^2+Geom!A934^3-3*Data!$B$7^2*Geom!A934+2*Data!$B$7^3+Data!$B$8^2*(4+5*Data!$B$3)*(Data!$B$7-Geom!A934))</f>
        <v>-0.47478749999999997</v>
      </c>
      <c r="F934" s="5">
        <v>0</v>
      </c>
      <c r="G934" s="5">
        <f t="shared" si="56"/>
        <v>37.598835000000001</v>
      </c>
      <c r="H934" s="5">
        <f t="shared" si="57"/>
        <v>-5.4747874999999997</v>
      </c>
      <c r="I934" s="5">
        <f t="shared" si="58"/>
        <v>0</v>
      </c>
      <c r="J934" s="6">
        <f>-Data!$B$1*Geom!A934*Geom!B934/Data!$B$4</f>
        <v>-7.2</v>
      </c>
      <c r="K934" s="6">
        <v>0</v>
      </c>
      <c r="L934" s="6">
        <f>Data!$B$1*(Geom!B934^2-Data!$B$8^2)/(2*Data!$B$4)</f>
        <v>2.52</v>
      </c>
      <c r="M934" s="6">
        <f>(1/Data!$B$2)*(Geom!J934-Data!$B$3*Geom!K934)</f>
        <v>-1.8000000000000002E-3</v>
      </c>
      <c r="N934" s="6">
        <f>(1/Data!$B$2)*(Geom!K934-Data!$B$3*Geom!J934)</f>
        <v>5.4000000000000001E-4</v>
      </c>
      <c r="O934" s="6">
        <f>Geom!L934/Data!$B$6</f>
        <v>1.6380000000000001E-3</v>
      </c>
      <c r="P934" s="6">
        <f t="shared" si="59"/>
        <v>8.5438800000000002E-3</v>
      </c>
    </row>
    <row r="935" spans="1:16" x14ac:dyDescent="0.25">
      <c r="A935" s="5">
        <v>37.5</v>
      </c>
      <c r="B935" s="5">
        <v>-4</v>
      </c>
      <c r="C935" s="5">
        <v>0</v>
      </c>
      <c r="D935" s="5">
        <f>(Data!$B$1*Geom!B935/(6*Data!$B$2*Data!$B$4))*(3*(Data!$B$7^2-Geom!A935^2)+(2+Data!$B$3)*(Geom!B935^2-Data!$B$8^2))</f>
        <v>7.8935519999999995E-2</v>
      </c>
      <c r="E935" s="5">
        <f>(Data!$B$1/(6*Data!$B$2*Data!$B$4))*(3*Data!$B$3*Geom!A935*Geom!B935^2+Geom!A935^3-3*Data!$B$7^2*Geom!A935+2*Data!$B$7^3+Data!$B$8^2*(4+5*Data!$B$3)*(Data!$B$7-Geom!A935))</f>
        <v>-0.47430149999999999</v>
      </c>
      <c r="F935" s="5">
        <v>0</v>
      </c>
      <c r="G935" s="5">
        <f t="shared" si="56"/>
        <v>37.578935520000002</v>
      </c>
      <c r="H935" s="5">
        <f t="shared" si="57"/>
        <v>-4.4743015000000002</v>
      </c>
      <c r="I935" s="5">
        <f t="shared" si="58"/>
        <v>0</v>
      </c>
      <c r="J935" s="6">
        <f>-Data!$B$1*Geom!A935*Geom!B935/Data!$B$4</f>
        <v>-5.7600000000000007</v>
      </c>
      <c r="K935" s="6">
        <v>0</v>
      </c>
      <c r="L935" s="6">
        <f>Data!$B$1*(Geom!B935^2-Data!$B$8^2)/(2*Data!$B$4)</f>
        <v>2.6928000000000001</v>
      </c>
      <c r="M935" s="6">
        <f>(1/Data!$B$2)*(Geom!J935-Data!$B$3*Geom!K935)</f>
        <v>-1.4400000000000001E-3</v>
      </c>
      <c r="N935" s="6">
        <f>(1/Data!$B$2)*(Geom!K935-Data!$B$3*Geom!J935)</f>
        <v>4.3200000000000004E-4</v>
      </c>
      <c r="O935" s="6">
        <f>Geom!L935/Data!$B$6</f>
        <v>1.7503200000000001E-3</v>
      </c>
      <c r="P935" s="6">
        <f t="shared" si="59"/>
        <v>6.5038308480000013E-3</v>
      </c>
    </row>
    <row r="936" spans="1:16" x14ac:dyDescent="0.25">
      <c r="A936" s="5">
        <v>37.5</v>
      </c>
      <c r="B936" s="5">
        <v>-3</v>
      </c>
      <c r="C936" s="5">
        <v>0</v>
      </c>
      <c r="D936" s="5">
        <f>(Data!$B$1*Geom!B936/(6*Data!$B$2*Data!$B$4))*(3*(Data!$B$7^2-Geom!A936^2)+(2+Data!$B$3)*(Geom!B936^2-Data!$B$8^2))</f>
        <v>5.9124360000000001E-2</v>
      </c>
      <c r="E936" s="5">
        <f>(Data!$B$1/(6*Data!$B$2*Data!$B$4))*(3*Data!$B$3*Geom!A936*Geom!B936^2+Geom!A936^3-3*Data!$B$7^2*Geom!A936+2*Data!$B$7^3+Data!$B$8^2*(4+5*Data!$B$3)*(Data!$B$7-Geom!A936))</f>
        <v>-0.4739235</v>
      </c>
      <c r="F936" s="5">
        <v>0</v>
      </c>
      <c r="G936" s="5">
        <f t="shared" si="56"/>
        <v>37.559124359999998</v>
      </c>
      <c r="H936" s="5">
        <f t="shared" si="57"/>
        <v>-3.4739235000000002</v>
      </c>
      <c r="I936" s="5">
        <f t="shared" si="58"/>
        <v>0</v>
      </c>
      <c r="J936" s="6">
        <f>-Data!$B$1*Geom!A936*Geom!B936/Data!$B$4</f>
        <v>-4.32</v>
      </c>
      <c r="K936" s="6">
        <v>0</v>
      </c>
      <c r="L936" s="6">
        <f>Data!$B$1*(Geom!B936^2-Data!$B$8^2)/(2*Data!$B$4)</f>
        <v>2.8272000000000004</v>
      </c>
      <c r="M936" s="6">
        <f>(1/Data!$B$2)*(Geom!J936-Data!$B$3*Geom!K936)</f>
        <v>-1.08E-3</v>
      </c>
      <c r="N936" s="6">
        <f>(1/Data!$B$2)*(Geom!K936-Data!$B$3*Geom!J936)</f>
        <v>3.2400000000000001E-4</v>
      </c>
      <c r="O936" s="6">
        <f>Geom!L936/Data!$B$6</f>
        <v>1.8376800000000004E-3</v>
      </c>
      <c r="P936" s="6">
        <f t="shared" si="59"/>
        <v>4.9305444480000011E-3</v>
      </c>
    </row>
    <row r="937" spans="1:16" x14ac:dyDescent="0.25">
      <c r="A937" s="5">
        <v>37.5</v>
      </c>
      <c r="B937" s="5">
        <v>-2</v>
      </c>
      <c r="C937" s="5">
        <v>0</v>
      </c>
      <c r="D937" s="5">
        <f>(Data!$B$1*Geom!B937/(6*Data!$B$2*Data!$B$4))*(3*(Data!$B$7^2-Geom!A937^2)+(2+Data!$B$3)*(Geom!B937^2-Data!$B$8^2))</f>
        <v>3.9379440000000002E-2</v>
      </c>
      <c r="E937" s="5">
        <f>(Data!$B$1/(6*Data!$B$2*Data!$B$4))*(3*Data!$B$3*Geom!A937*Geom!B937^2+Geom!A937^3-3*Data!$B$7^2*Geom!A937+2*Data!$B$7^3+Data!$B$8^2*(4+5*Data!$B$3)*(Data!$B$7-Geom!A937))</f>
        <v>-0.47365350000000001</v>
      </c>
      <c r="F937" s="5">
        <v>0</v>
      </c>
      <c r="G937" s="5">
        <f t="shared" si="56"/>
        <v>37.539379439999998</v>
      </c>
      <c r="H937" s="5">
        <f t="shared" si="57"/>
        <v>-2.4736535000000002</v>
      </c>
      <c r="I937" s="5">
        <f t="shared" si="58"/>
        <v>0</v>
      </c>
      <c r="J937" s="6">
        <f>-Data!$B$1*Geom!A937*Geom!B937/Data!$B$4</f>
        <v>-2.8800000000000003</v>
      </c>
      <c r="K937" s="6">
        <v>0</v>
      </c>
      <c r="L937" s="6">
        <f>Data!$B$1*(Geom!B937^2-Data!$B$8^2)/(2*Data!$B$4)</f>
        <v>2.9232</v>
      </c>
      <c r="M937" s="6">
        <f>(1/Data!$B$2)*(Geom!J937-Data!$B$3*Geom!K937)</f>
        <v>-7.2000000000000005E-4</v>
      </c>
      <c r="N937" s="6">
        <f>(1/Data!$B$2)*(Geom!K937-Data!$B$3*Geom!J937)</f>
        <v>2.1600000000000002E-4</v>
      </c>
      <c r="O937" s="6">
        <f>Geom!L937/Data!$B$6</f>
        <v>1.9000800000000002E-3</v>
      </c>
      <c r="P937" s="6">
        <f t="shared" si="59"/>
        <v>3.8139569280000009E-3</v>
      </c>
    </row>
    <row r="938" spans="1:16" x14ac:dyDescent="0.25">
      <c r="A938" s="5">
        <v>37.5</v>
      </c>
      <c r="B938" s="5">
        <v>-1</v>
      </c>
      <c r="C938" s="5">
        <v>0</v>
      </c>
      <c r="D938" s="5">
        <f>(Data!$B$1*Geom!B938/(6*Data!$B$2*Data!$B$4))*(3*(Data!$B$7^2-Geom!A938^2)+(2+Data!$B$3)*(Geom!B938^2-Data!$B$8^2))</f>
        <v>1.9678679999999997E-2</v>
      </c>
      <c r="E938" s="5">
        <f>(Data!$B$1/(6*Data!$B$2*Data!$B$4))*(3*Data!$B$3*Geom!A938*Geom!B938^2+Geom!A938^3-3*Data!$B$7^2*Geom!A938+2*Data!$B$7^3+Data!$B$8^2*(4+5*Data!$B$3)*(Data!$B$7-Geom!A938))</f>
        <v>-0.47349149999999995</v>
      </c>
      <c r="F938" s="5">
        <v>0</v>
      </c>
      <c r="G938" s="5">
        <f t="shared" si="56"/>
        <v>37.519678679999998</v>
      </c>
      <c r="H938" s="5">
        <f t="shared" si="57"/>
        <v>-1.4734915</v>
      </c>
      <c r="I938" s="5">
        <f t="shared" si="58"/>
        <v>0</v>
      </c>
      <c r="J938" s="6">
        <f>-Data!$B$1*Geom!A938*Geom!B938/Data!$B$4</f>
        <v>-1.4400000000000002</v>
      </c>
      <c r="K938" s="6">
        <v>0</v>
      </c>
      <c r="L938" s="6">
        <f>Data!$B$1*(Geom!B938^2-Data!$B$8^2)/(2*Data!$B$4)</f>
        <v>2.9808000000000003</v>
      </c>
      <c r="M938" s="6">
        <f>(1/Data!$B$2)*(Geom!J938-Data!$B$3*Geom!K938)</f>
        <v>-3.6000000000000002E-4</v>
      </c>
      <c r="N938" s="6">
        <f>(1/Data!$B$2)*(Geom!K938-Data!$B$3*Geom!J938)</f>
        <v>1.0800000000000001E-4</v>
      </c>
      <c r="O938" s="6">
        <f>Geom!L938/Data!$B$6</f>
        <v>1.9375200000000003E-3</v>
      </c>
      <c r="P938" s="6">
        <f t="shared" si="59"/>
        <v>3.1468798080000011E-3</v>
      </c>
    </row>
    <row r="939" spans="1:16" x14ac:dyDescent="0.25">
      <c r="A939" s="5">
        <v>37.5</v>
      </c>
      <c r="B939" s="5">
        <v>3.2135400000000001E-12</v>
      </c>
      <c r="C939" s="5">
        <v>0</v>
      </c>
      <c r="D939" s="5">
        <f>(Data!$B$1*Geom!B939/(6*Data!$B$2*Data!$B$4))*(3*(Data!$B$7^2-Geom!A939^2)+(2+Data!$B$3)*(Geom!B939^2-Data!$B$8^2))</f>
        <v>-6.3226399499999994E-14</v>
      </c>
      <c r="E939" s="5">
        <f>(Data!$B$1/(6*Data!$B$2*Data!$B$4))*(3*Data!$B$3*Geom!A939*Geom!B939^2+Geom!A939^3-3*Data!$B$7^2*Geom!A939+2*Data!$B$7^3+Data!$B$8^2*(4+5*Data!$B$3)*(Data!$B$7-Geom!A939))</f>
        <v>-0.47343749999999996</v>
      </c>
      <c r="F939" s="5">
        <v>0</v>
      </c>
      <c r="G939" s="5">
        <f t="shared" si="56"/>
        <v>37.499999999999936</v>
      </c>
      <c r="H939" s="5">
        <f t="shared" si="57"/>
        <v>-0.47343749999678642</v>
      </c>
      <c r="I939" s="5">
        <f t="shared" si="58"/>
        <v>0</v>
      </c>
      <c r="J939" s="6">
        <f>-Data!$B$1*Geom!A939*Geom!B939/Data!$B$4</f>
        <v>4.6274976000000009E-12</v>
      </c>
      <c r="K939" s="6">
        <v>0</v>
      </c>
      <c r="L939" s="6">
        <f>Data!$B$1*(Geom!B939^2-Data!$B$8^2)/(2*Data!$B$4)</f>
        <v>3</v>
      </c>
      <c r="M939" s="6">
        <f>(1/Data!$B$2)*(Geom!J939-Data!$B$3*Geom!K939)</f>
        <v>1.1568744000000002E-15</v>
      </c>
      <c r="N939" s="6">
        <f>(1/Data!$B$2)*(Geom!K939-Data!$B$3*Geom!J939)</f>
        <v>-3.4706232000000009E-16</v>
      </c>
      <c r="O939" s="6">
        <f>Geom!L939/Data!$B$6</f>
        <v>1.9500000000000001E-3</v>
      </c>
      <c r="P939" s="6">
        <f t="shared" si="59"/>
        <v>2.9250000000000001E-3</v>
      </c>
    </row>
    <row r="940" spans="1:16" x14ac:dyDescent="0.25">
      <c r="A940" s="5">
        <v>37.5</v>
      </c>
      <c r="B940" s="5">
        <v>1</v>
      </c>
      <c r="C940" s="5">
        <v>0</v>
      </c>
      <c r="D940" s="5">
        <f>(Data!$B$1*Geom!B940/(6*Data!$B$2*Data!$B$4))*(3*(Data!$B$7^2-Geom!A940^2)+(2+Data!$B$3)*(Geom!B940^2-Data!$B$8^2))</f>
        <v>-1.9678679999999997E-2</v>
      </c>
      <c r="E940" s="5">
        <f>(Data!$B$1/(6*Data!$B$2*Data!$B$4))*(3*Data!$B$3*Geom!A940*Geom!B940^2+Geom!A940^3-3*Data!$B$7^2*Geom!A940+2*Data!$B$7^3+Data!$B$8^2*(4+5*Data!$B$3)*(Data!$B$7-Geom!A940))</f>
        <v>-0.47349149999999995</v>
      </c>
      <c r="F940" s="5">
        <v>0</v>
      </c>
      <c r="G940" s="5">
        <f t="shared" si="56"/>
        <v>37.480321320000002</v>
      </c>
      <c r="H940" s="5">
        <f t="shared" si="57"/>
        <v>0.52650850000000005</v>
      </c>
      <c r="I940" s="5">
        <f t="shared" si="58"/>
        <v>0</v>
      </c>
      <c r="J940" s="6">
        <f>-Data!$B$1*Geom!A940*Geom!B940/Data!$B$4</f>
        <v>1.4400000000000002</v>
      </c>
      <c r="K940" s="6">
        <v>0</v>
      </c>
      <c r="L940" s="6">
        <f>Data!$B$1*(Geom!B940^2-Data!$B$8^2)/(2*Data!$B$4)</f>
        <v>2.9808000000000003</v>
      </c>
      <c r="M940" s="6">
        <f>(1/Data!$B$2)*(Geom!J940-Data!$B$3*Geom!K940)</f>
        <v>3.6000000000000002E-4</v>
      </c>
      <c r="N940" s="6">
        <f>(1/Data!$B$2)*(Geom!K940-Data!$B$3*Geom!J940)</f>
        <v>-1.0800000000000001E-4</v>
      </c>
      <c r="O940" s="6">
        <f>Geom!L940/Data!$B$6</f>
        <v>1.9375200000000003E-3</v>
      </c>
      <c r="P940" s="6">
        <f t="shared" si="59"/>
        <v>3.1468798080000011E-3</v>
      </c>
    </row>
    <row r="941" spans="1:16" x14ac:dyDescent="0.25">
      <c r="A941" s="5">
        <v>37.5</v>
      </c>
      <c r="B941" s="5">
        <v>2</v>
      </c>
      <c r="C941" s="5">
        <v>0</v>
      </c>
      <c r="D941" s="5">
        <f>(Data!$B$1*Geom!B941/(6*Data!$B$2*Data!$B$4))*(3*(Data!$B$7^2-Geom!A941^2)+(2+Data!$B$3)*(Geom!B941^2-Data!$B$8^2))</f>
        <v>-3.9379440000000002E-2</v>
      </c>
      <c r="E941" s="5">
        <f>(Data!$B$1/(6*Data!$B$2*Data!$B$4))*(3*Data!$B$3*Geom!A941*Geom!B941^2+Geom!A941^3-3*Data!$B$7^2*Geom!A941+2*Data!$B$7^3+Data!$B$8^2*(4+5*Data!$B$3)*(Data!$B$7-Geom!A941))</f>
        <v>-0.47365350000000001</v>
      </c>
      <c r="F941" s="5">
        <v>0</v>
      </c>
      <c r="G941" s="5">
        <f t="shared" si="56"/>
        <v>37.460620560000002</v>
      </c>
      <c r="H941" s="5">
        <f t="shared" si="57"/>
        <v>1.5263465000000001</v>
      </c>
      <c r="I941" s="5">
        <f t="shared" si="58"/>
        <v>0</v>
      </c>
      <c r="J941" s="6">
        <f>-Data!$B$1*Geom!A941*Geom!B941/Data!$B$4</f>
        <v>2.8800000000000003</v>
      </c>
      <c r="K941" s="6">
        <v>0</v>
      </c>
      <c r="L941" s="6">
        <f>Data!$B$1*(Geom!B941^2-Data!$B$8^2)/(2*Data!$B$4)</f>
        <v>2.9232</v>
      </c>
      <c r="M941" s="6">
        <f>(1/Data!$B$2)*(Geom!J941-Data!$B$3*Geom!K941)</f>
        <v>7.2000000000000005E-4</v>
      </c>
      <c r="N941" s="6">
        <f>(1/Data!$B$2)*(Geom!K941-Data!$B$3*Geom!J941)</f>
        <v>-2.1600000000000002E-4</v>
      </c>
      <c r="O941" s="6">
        <f>Geom!L941/Data!$B$6</f>
        <v>1.9000800000000002E-3</v>
      </c>
      <c r="P941" s="6">
        <f t="shared" si="59"/>
        <v>3.8139569280000009E-3</v>
      </c>
    </row>
    <row r="942" spans="1:16" x14ac:dyDescent="0.25">
      <c r="A942" s="5">
        <v>37.5</v>
      </c>
      <c r="B942" s="5">
        <v>3</v>
      </c>
      <c r="C942" s="5">
        <v>0</v>
      </c>
      <c r="D942" s="5">
        <f>(Data!$B$1*Geom!B942/(6*Data!$B$2*Data!$B$4))*(3*(Data!$B$7^2-Geom!A942^2)+(2+Data!$B$3)*(Geom!B942^2-Data!$B$8^2))</f>
        <v>-5.9124360000000001E-2</v>
      </c>
      <c r="E942" s="5">
        <f>(Data!$B$1/(6*Data!$B$2*Data!$B$4))*(3*Data!$B$3*Geom!A942*Geom!B942^2+Geom!A942^3-3*Data!$B$7^2*Geom!A942+2*Data!$B$7^3+Data!$B$8^2*(4+5*Data!$B$3)*(Data!$B$7-Geom!A942))</f>
        <v>-0.4739235</v>
      </c>
      <c r="F942" s="5">
        <v>0</v>
      </c>
      <c r="G942" s="5">
        <f t="shared" si="56"/>
        <v>37.440875640000002</v>
      </c>
      <c r="H942" s="5">
        <f t="shared" si="57"/>
        <v>2.5260764999999998</v>
      </c>
      <c r="I942" s="5">
        <f t="shared" si="58"/>
        <v>0</v>
      </c>
      <c r="J942" s="6">
        <f>-Data!$B$1*Geom!A942*Geom!B942/Data!$B$4</f>
        <v>4.32</v>
      </c>
      <c r="K942" s="6">
        <v>0</v>
      </c>
      <c r="L942" s="6">
        <f>Data!$B$1*(Geom!B942^2-Data!$B$8^2)/(2*Data!$B$4)</f>
        <v>2.8272000000000004</v>
      </c>
      <c r="M942" s="6">
        <f>(1/Data!$B$2)*(Geom!J942-Data!$B$3*Geom!K942)</f>
        <v>1.08E-3</v>
      </c>
      <c r="N942" s="6">
        <f>(1/Data!$B$2)*(Geom!K942-Data!$B$3*Geom!J942)</f>
        <v>-3.2400000000000001E-4</v>
      </c>
      <c r="O942" s="6">
        <f>Geom!L942/Data!$B$6</f>
        <v>1.8376800000000004E-3</v>
      </c>
      <c r="P942" s="6">
        <f t="shared" si="59"/>
        <v>4.9305444480000011E-3</v>
      </c>
    </row>
    <row r="943" spans="1:16" x14ac:dyDescent="0.25">
      <c r="A943" s="5">
        <v>37.5</v>
      </c>
      <c r="B943" s="5">
        <v>4</v>
      </c>
      <c r="C943" s="5">
        <v>0</v>
      </c>
      <c r="D943" s="5">
        <f>(Data!$B$1*Geom!B943/(6*Data!$B$2*Data!$B$4))*(3*(Data!$B$7^2-Geom!A943^2)+(2+Data!$B$3)*(Geom!B943^2-Data!$B$8^2))</f>
        <v>-7.8935519999999995E-2</v>
      </c>
      <c r="E943" s="5">
        <f>(Data!$B$1/(6*Data!$B$2*Data!$B$4))*(3*Data!$B$3*Geom!A943*Geom!B943^2+Geom!A943^3-3*Data!$B$7^2*Geom!A943+2*Data!$B$7^3+Data!$B$8^2*(4+5*Data!$B$3)*(Data!$B$7-Geom!A943))</f>
        <v>-0.47430149999999999</v>
      </c>
      <c r="F943" s="5">
        <v>0</v>
      </c>
      <c r="G943" s="5">
        <f t="shared" si="56"/>
        <v>37.421064479999998</v>
      </c>
      <c r="H943" s="5">
        <f t="shared" si="57"/>
        <v>3.5256984999999998</v>
      </c>
      <c r="I943" s="5">
        <f t="shared" si="58"/>
        <v>0</v>
      </c>
      <c r="J943" s="6">
        <f>-Data!$B$1*Geom!A943*Geom!B943/Data!$B$4</f>
        <v>5.7600000000000007</v>
      </c>
      <c r="K943" s="6">
        <v>0</v>
      </c>
      <c r="L943" s="6">
        <f>Data!$B$1*(Geom!B943^2-Data!$B$8^2)/(2*Data!$B$4)</f>
        <v>2.6928000000000001</v>
      </c>
      <c r="M943" s="6">
        <f>(1/Data!$B$2)*(Geom!J943-Data!$B$3*Geom!K943)</f>
        <v>1.4400000000000001E-3</v>
      </c>
      <c r="N943" s="6">
        <f>(1/Data!$B$2)*(Geom!K943-Data!$B$3*Geom!J943)</f>
        <v>-4.3200000000000004E-4</v>
      </c>
      <c r="O943" s="6">
        <f>Geom!L943/Data!$B$6</f>
        <v>1.7503200000000001E-3</v>
      </c>
      <c r="P943" s="6">
        <f t="shared" si="59"/>
        <v>6.5038308480000013E-3</v>
      </c>
    </row>
    <row r="944" spans="1:16" x14ac:dyDescent="0.25">
      <c r="A944" s="5">
        <v>37.5</v>
      </c>
      <c r="B944" s="5">
        <v>5</v>
      </c>
      <c r="C944" s="5">
        <v>0</v>
      </c>
      <c r="D944" s="5">
        <f>(Data!$B$1*Geom!B944/(6*Data!$B$2*Data!$B$4))*(3*(Data!$B$7^2-Geom!A944^2)+(2+Data!$B$3)*(Geom!B944^2-Data!$B$8^2))</f>
        <v>-9.8834999999999992E-2</v>
      </c>
      <c r="E944" s="5">
        <f>(Data!$B$1/(6*Data!$B$2*Data!$B$4))*(3*Data!$B$3*Geom!A944*Geom!B944^2+Geom!A944^3-3*Data!$B$7^2*Geom!A944+2*Data!$B$7^3+Data!$B$8^2*(4+5*Data!$B$3)*(Data!$B$7-Geom!A944))</f>
        <v>-0.47478749999999997</v>
      </c>
      <c r="F944" s="5">
        <v>0</v>
      </c>
      <c r="G944" s="5">
        <f t="shared" si="56"/>
        <v>37.401164999999999</v>
      </c>
      <c r="H944" s="5">
        <f t="shared" si="57"/>
        <v>4.5252125000000003</v>
      </c>
      <c r="I944" s="5">
        <f t="shared" si="58"/>
        <v>0</v>
      </c>
      <c r="J944" s="6">
        <f>-Data!$B$1*Geom!A944*Geom!B944/Data!$B$4</f>
        <v>7.2</v>
      </c>
      <c r="K944" s="6">
        <v>0</v>
      </c>
      <c r="L944" s="6">
        <f>Data!$B$1*(Geom!B944^2-Data!$B$8^2)/(2*Data!$B$4)</f>
        <v>2.52</v>
      </c>
      <c r="M944" s="6">
        <f>(1/Data!$B$2)*(Geom!J944-Data!$B$3*Geom!K944)</f>
        <v>1.8000000000000002E-3</v>
      </c>
      <c r="N944" s="6">
        <f>(1/Data!$B$2)*(Geom!K944-Data!$B$3*Geom!J944)</f>
        <v>-5.4000000000000001E-4</v>
      </c>
      <c r="O944" s="6">
        <f>Geom!L944/Data!$B$6</f>
        <v>1.6380000000000001E-3</v>
      </c>
      <c r="P944" s="6">
        <f t="shared" si="59"/>
        <v>8.5438800000000002E-3</v>
      </c>
    </row>
    <row r="945" spans="1:16" x14ac:dyDescent="0.25">
      <c r="A945" s="5">
        <v>37.5</v>
      </c>
      <c r="B945" s="5">
        <v>6</v>
      </c>
      <c r="C945" s="5">
        <v>0</v>
      </c>
      <c r="D945" s="5">
        <f>(Data!$B$1*Geom!B945/(6*Data!$B$2*Data!$B$4))*(3*(Data!$B$7^2-Geom!A945^2)+(2+Data!$B$3)*(Geom!B945^2-Data!$B$8^2))</f>
        <v>-0.11884487999999999</v>
      </c>
      <c r="E945" s="5">
        <f>(Data!$B$1/(6*Data!$B$2*Data!$B$4))*(3*Data!$B$3*Geom!A945*Geom!B945^2+Geom!A945^3-3*Data!$B$7^2*Geom!A945+2*Data!$B$7^3+Data!$B$8^2*(4+5*Data!$B$3)*(Data!$B$7-Geom!A945))</f>
        <v>-0.47538149999999996</v>
      </c>
      <c r="F945" s="5">
        <v>0</v>
      </c>
      <c r="G945" s="5">
        <f t="shared" si="56"/>
        <v>37.381155120000003</v>
      </c>
      <c r="H945" s="5">
        <f t="shared" si="57"/>
        <v>5.5246184999999999</v>
      </c>
      <c r="I945" s="5">
        <f t="shared" si="58"/>
        <v>0</v>
      </c>
      <c r="J945" s="6">
        <f>-Data!$B$1*Geom!A945*Geom!B945/Data!$B$4</f>
        <v>8.64</v>
      </c>
      <c r="K945" s="6">
        <v>0</v>
      </c>
      <c r="L945" s="6">
        <f>Data!$B$1*(Geom!B945^2-Data!$B$8^2)/(2*Data!$B$4)</f>
        <v>2.3088000000000002</v>
      </c>
      <c r="M945" s="6">
        <f>(1/Data!$B$2)*(Geom!J945-Data!$B$3*Geom!K945)</f>
        <v>2.16E-3</v>
      </c>
      <c r="N945" s="6">
        <f>(1/Data!$B$2)*(Geom!K945-Data!$B$3*Geom!J945)</f>
        <v>-6.4800000000000003E-4</v>
      </c>
      <c r="O945" s="6">
        <f>Geom!L945/Data!$B$6</f>
        <v>1.5007200000000003E-3</v>
      </c>
      <c r="P945" s="6">
        <f t="shared" si="59"/>
        <v>1.1063631168000002E-2</v>
      </c>
    </row>
    <row r="946" spans="1:16" x14ac:dyDescent="0.25">
      <c r="A946" s="5">
        <v>37.5</v>
      </c>
      <c r="B946" s="5">
        <v>7</v>
      </c>
      <c r="C946" s="5">
        <v>0</v>
      </c>
      <c r="D946" s="5">
        <f>(Data!$B$1*Geom!B946/(6*Data!$B$2*Data!$B$4))*(3*(Data!$B$7^2-Geom!A946^2)+(2+Data!$B$3)*(Geom!B946^2-Data!$B$8^2))</f>
        <v>-0.13898724000000001</v>
      </c>
      <c r="E946" s="5">
        <f>(Data!$B$1/(6*Data!$B$2*Data!$B$4))*(3*Data!$B$3*Geom!A946*Geom!B946^2+Geom!A946^3-3*Data!$B$7^2*Geom!A946+2*Data!$B$7^3+Data!$B$8^2*(4+5*Data!$B$3)*(Data!$B$7-Geom!A946))</f>
        <v>-0.47608349999999999</v>
      </c>
      <c r="F946" s="5">
        <v>0</v>
      </c>
      <c r="G946" s="5">
        <f t="shared" si="56"/>
        <v>37.361012760000001</v>
      </c>
      <c r="H946" s="5">
        <f t="shared" si="57"/>
        <v>6.5239165000000003</v>
      </c>
      <c r="I946" s="5">
        <f t="shared" si="58"/>
        <v>0</v>
      </c>
      <c r="J946" s="6">
        <f>-Data!$B$1*Geom!A946*Geom!B946/Data!$B$4</f>
        <v>10.08</v>
      </c>
      <c r="K946" s="6">
        <v>0</v>
      </c>
      <c r="L946" s="6">
        <f>Data!$B$1*(Geom!B946^2-Data!$B$8^2)/(2*Data!$B$4)</f>
        <v>2.0592000000000001</v>
      </c>
      <c r="M946" s="6">
        <f>(1/Data!$B$2)*(Geom!J946-Data!$B$3*Geom!K946)</f>
        <v>2.5200000000000001E-3</v>
      </c>
      <c r="N946" s="6">
        <f>(1/Data!$B$2)*(Geom!K946-Data!$B$3*Geom!J946)</f>
        <v>-7.5600000000000005E-4</v>
      </c>
      <c r="O946" s="6">
        <f>Geom!L946/Data!$B$6</f>
        <v>1.3384800000000002E-3</v>
      </c>
      <c r="P946" s="6">
        <f t="shared" si="59"/>
        <v>1.4078899008000001E-2</v>
      </c>
    </row>
    <row r="947" spans="1:16" x14ac:dyDescent="0.25">
      <c r="A947" s="5">
        <v>37.5</v>
      </c>
      <c r="B947" s="5">
        <v>8</v>
      </c>
      <c r="C947" s="5">
        <v>0</v>
      </c>
      <c r="D947" s="5">
        <f>(Data!$B$1*Geom!B947/(6*Data!$B$2*Data!$B$4))*(3*(Data!$B$7^2-Geom!A947^2)+(2+Data!$B$3)*(Geom!B947^2-Data!$B$8^2))</f>
        <v>-0.15928416000000001</v>
      </c>
      <c r="E947" s="5">
        <f>(Data!$B$1/(6*Data!$B$2*Data!$B$4))*(3*Data!$B$3*Geom!A947*Geom!B947^2+Geom!A947^3-3*Data!$B$7^2*Geom!A947+2*Data!$B$7^3+Data!$B$8^2*(4+5*Data!$B$3)*(Data!$B$7-Geom!A947))</f>
        <v>-0.47689349999999997</v>
      </c>
      <c r="F947" s="5">
        <v>0</v>
      </c>
      <c r="G947" s="5">
        <f t="shared" si="56"/>
        <v>37.340715840000001</v>
      </c>
      <c r="H947" s="5">
        <f t="shared" si="57"/>
        <v>7.5231064999999999</v>
      </c>
      <c r="I947" s="5">
        <f t="shared" si="58"/>
        <v>0</v>
      </c>
      <c r="J947" s="6">
        <f>-Data!$B$1*Geom!A947*Geom!B947/Data!$B$4</f>
        <v>11.520000000000001</v>
      </c>
      <c r="K947" s="6">
        <v>0</v>
      </c>
      <c r="L947" s="6">
        <f>Data!$B$1*(Geom!B947^2-Data!$B$8^2)/(2*Data!$B$4)</f>
        <v>1.7712000000000001</v>
      </c>
      <c r="M947" s="6">
        <f>(1/Data!$B$2)*(Geom!J947-Data!$B$3*Geom!K947)</f>
        <v>2.8800000000000002E-3</v>
      </c>
      <c r="N947" s="6">
        <f>(1/Data!$B$2)*(Geom!K947-Data!$B$3*Geom!J947)</f>
        <v>-8.6400000000000008E-4</v>
      </c>
      <c r="O947" s="6">
        <f>Geom!L947/Data!$B$6</f>
        <v>1.1512800000000002E-3</v>
      </c>
      <c r="P947" s="6">
        <f t="shared" si="59"/>
        <v>1.7608373568000005E-2</v>
      </c>
    </row>
    <row r="948" spans="1:16" x14ac:dyDescent="0.25">
      <c r="A948" s="5">
        <v>37.5</v>
      </c>
      <c r="B948" s="5">
        <v>9</v>
      </c>
      <c r="C948" s="5">
        <v>0</v>
      </c>
      <c r="D948" s="5">
        <f>(Data!$B$1*Geom!B948/(6*Data!$B$2*Data!$B$4))*(3*(Data!$B$7^2-Geom!A948^2)+(2+Data!$B$3)*(Geom!B948^2-Data!$B$8^2))</f>
        <v>-0.17975771999999998</v>
      </c>
      <c r="E948" s="5">
        <f>(Data!$B$1/(6*Data!$B$2*Data!$B$4))*(3*Data!$B$3*Geom!A948*Geom!B948^2+Geom!A948^3-3*Data!$B$7^2*Geom!A948+2*Data!$B$7^3+Data!$B$8^2*(4+5*Data!$B$3)*(Data!$B$7-Geom!A948))</f>
        <v>-0.4778115</v>
      </c>
      <c r="F948" s="5">
        <v>0</v>
      </c>
      <c r="G948" s="5">
        <f t="shared" si="56"/>
        <v>37.320242280000002</v>
      </c>
      <c r="H948" s="5">
        <f t="shared" si="57"/>
        <v>8.5221885000000004</v>
      </c>
      <c r="I948" s="5">
        <f t="shared" si="58"/>
        <v>0</v>
      </c>
      <c r="J948" s="6">
        <f>-Data!$B$1*Geom!A948*Geom!B948/Data!$B$4</f>
        <v>12.96</v>
      </c>
      <c r="K948" s="6">
        <v>0</v>
      </c>
      <c r="L948" s="6">
        <f>Data!$B$1*(Geom!B948^2-Data!$B$8^2)/(2*Data!$B$4)</f>
        <v>1.4448000000000001</v>
      </c>
      <c r="M948" s="6">
        <f>(1/Data!$B$2)*(Geom!J948-Data!$B$3*Geom!K948)</f>
        <v>3.2400000000000003E-3</v>
      </c>
      <c r="N948" s="6">
        <f>(1/Data!$B$2)*(Geom!K948-Data!$B$3*Geom!J948)</f>
        <v>-9.7199999999999999E-4</v>
      </c>
      <c r="O948" s="6">
        <f>Geom!L948/Data!$B$6</f>
        <v>9.391200000000001E-4</v>
      </c>
      <c r="P948" s="6">
        <f t="shared" si="59"/>
        <v>2.1673620288000003E-2</v>
      </c>
    </row>
    <row r="949" spans="1:16" x14ac:dyDescent="0.25">
      <c r="A949" s="5">
        <v>37.5</v>
      </c>
      <c r="B949" s="5">
        <v>10</v>
      </c>
      <c r="C949" s="5">
        <v>0</v>
      </c>
      <c r="D949" s="5">
        <f>(Data!$B$1*Geom!B949/(6*Data!$B$2*Data!$B$4))*(3*(Data!$B$7^2-Geom!A949^2)+(2+Data!$B$3)*(Geom!B949^2-Data!$B$8^2))</f>
        <v>-0.20043</v>
      </c>
      <c r="E949" s="5">
        <f>(Data!$B$1/(6*Data!$B$2*Data!$B$4))*(3*Data!$B$3*Geom!A949*Geom!B949^2+Geom!A949^3-3*Data!$B$7^2*Geom!A949+2*Data!$B$7^3+Data!$B$8^2*(4+5*Data!$B$3)*(Data!$B$7-Geom!A949))</f>
        <v>-0.47883749999999997</v>
      </c>
      <c r="F949" s="5">
        <v>0</v>
      </c>
      <c r="G949" s="5">
        <f t="shared" si="56"/>
        <v>37.299570000000003</v>
      </c>
      <c r="H949" s="5">
        <f t="shared" si="57"/>
        <v>9.5211625000000009</v>
      </c>
      <c r="I949" s="5">
        <f t="shared" si="58"/>
        <v>0</v>
      </c>
      <c r="J949" s="6">
        <f>-Data!$B$1*Geom!A949*Geom!B949/Data!$B$4</f>
        <v>14.4</v>
      </c>
      <c r="K949" s="6">
        <v>0</v>
      </c>
      <c r="L949" s="6">
        <f>Data!$B$1*(Geom!B949^2-Data!$B$8^2)/(2*Data!$B$4)</f>
        <v>1.08</v>
      </c>
      <c r="M949" s="6">
        <f>(1/Data!$B$2)*(Geom!J949-Data!$B$3*Geom!K949)</f>
        <v>3.6000000000000003E-3</v>
      </c>
      <c r="N949" s="6">
        <f>(1/Data!$B$2)*(Geom!K949-Data!$B$3*Geom!J949)</f>
        <v>-1.08E-3</v>
      </c>
      <c r="O949" s="6">
        <f>Geom!L949/Data!$B$6</f>
        <v>7.0200000000000015E-4</v>
      </c>
      <c r="P949" s="6">
        <f t="shared" si="59"/>
        <v>2.6299080000000002E-2</v>
      </c>
    </row>
    <row r="950" spans="1:16" x14ac:dyDescent="0.25">
      <c r="A950" s="5">
        <v>37.5</v>
      </c>
      <c r="B950" s="5">
        <v>11</v>
      </c>
      <c r="C950" s="5">
        <v>0</v>
      </c>
      <c r="D950" s="5">
        <f>(Data!$B$1*Geom!B950/(6*Data!$B$2*Data!$B$4))*(3*(Data!$B$7^2-Geom!A950^2)+(2+Data!$B$3)*(Geom!B950^2-Data!$B$8^2))</f>
        <v>-0.22132308000000001</v>
      </c>
      <c r="E950" s="5">
        <f>(Data!$B$1/(6*Data!$B$2*Data!$B$4))*(3*Data!$B$3*Geom!A950*Geom!B950^2+Geom!A950^3-3*Data!$B$7^2*Geom!A950+2*Data!$B$7^3+Data!$B$8^2*(4+5*Data!$B$3)*(Data!$B$7-Geom!A950))</f>
        <v>-0.4799715</v>
      </c>
      <c r="F950" s="5">
        <v>0</v>
      </c>
      <c r="G950" s="5">
        <f t="shared" si="56"/>
        <v>37.278676920000002</v>
      </c>
      <c r="H950" s="5">
        <f t="shared" si="57"/>
        <v>10.5200285</v>
      </c>
      <c r="I950" s="5">
        <f t="shared" si="58"/>
        <v>0</v>
      </c>
      <c r="J950" s="6">
        <f>-Data!$B$1*Geom!A950*Geom!B950/Data!$B$4</f>
        <v>15.840000000000002</v>
      </c>
      <c r="K950" s="6">
        <v>0</v>
      </c>
      <c r="L950" s="6">
        <f>Data!$B$1*(Geom!B950^2-Data!$B$8^2)/(2*Data!$B$4)</f>
        <v>0.67680000000000007</v>
      </c>
      <c r="M950" s="6">
        <f>(1/Data!$B$2)*(Geom!J950-Data!$B$3*Geom!K950)</f>
        <v>3.9600000000000008E-3</v>
      </c>
      <c r="N950" s="6">
        <f>(1/Data!$B$2)*(Geom!K950-Data!$B$3*Geom!J950)</f>
        <v>-1.1880000000000003E-3</v>
      </c>
      <c r="O950" s="6">
        <f>Geom!L950/Data!$B$6</f>
        <v>4.3992000000000006E-4</v>
      </c>
      <c r="P950" s="6">
        <f t="shared" si="59"/>
        <v>3.1512068928000007E-2</v>
      </c>
    </row>
    <row r="951" spans="1:16" x14ac:dyDescent="0.25">
      <c r="A951" s="5">
        <v>37.5</v>
      </c>
      <c r="B951" s="5">
        <v>12</v>
      </c>
      <c r="C951" s="5">
        <v>0</v>
      </c>
      <c r="D951" s="5">
        <f>(Data!$B$1*Geom!B951/(6*Data!$B$2*Data!$B$4))*(3*(Data!$B$7^2-Geom!A951^2)+(2+Data!$B$3)*(Geom!B951^2-Data!$B$8^2))</f>
        <v>-0.24245904000000001</v>
      </c>
      <c r="E951" s="5">
        <f>(Data!$B$1/(6*Data!$B$2*Data!$B$4))*(3*Data!$B$3*Geom!A951*Geom!B951^2+Geom!A951^3-3*Data!$B$7^2*Geom!A951+2*Data!$B$7^3+Data!$B$8^2*(4+5*Data!$B$3)*(Data!$B$7-Geom!A951))</f>
        <v>-0.48121349999999996</v>
      </c>
      <c r="F951" s="5">
        <v>0</v>
      </c>
      <c r="G951" s="5">
        <f t="shared" si="56"/>
        <v>37.25754096</v>
      </c>
      <c r="H951" s="5">
        <f t="shared" si="57"/>
        <v>11.518786500000001</v>
      </c>
      <c r="I951" s="5">
        <f t="shared" si="58"/>
        <v>0</v>
      </c>
      <c r="J951" s="6">
        <f>-Data!$B$1*Geom!A951*Geom!B951/Data!$B$4</f>
        <v>17.28</v>
      </c>
      <c r="K951" s="6">
        <v>0</v>
      </c>
      <c r="L951" s="6">
        <f>Data!$B$1*(Geom!B951^2-Data!$B$8^2)/(2*Data!$B$4)</f>
        <v>0.23520000000000002</v>
      </c>
      <c r="M951" s="6">
        <f>(1/Data!$B$2)*(Geom!J951-Data!$B$3*Geom!K951)</f>
        <v>4.3200000000000001E-3</v>
      </c>
      <c r="N951" s="6">
        <f>(1/Data!$B$2)*(Geom!K951-Data!$B$3*Geom!J951)</f>
        <v>-1.2960000000000001E-3</v>
      </c>
      <c r="O951" s="6">
        <f>Geom!L951/Data!$B$6</f>
        <v>1.5288000000000001E-4</v>
      </c>
      <c r="P951" s="6">
        <f t="shared" si="59"/>
        <v>3.7342778688000004E-2</v>
      </c>
    </row>
    <row r="952" spans="1:16" x14ac:dyDescent="0.25">
      <c r="A952" s="5">
        <v>38.5</v>
      </c>
      <c r="B952" s="5">
        <v>-12</v>
      </c>
      <c r="C952" s="5">
        <v>0</v>
      </c>
      <c r="D952" s="5">
        <f>(Data!$B$1*Geom!B952/(6*Data!$B$2*Data!$B$4))*(3*(Data!$B$7^2-Geom!A952^2)+(2+Data!$B$3)*(Geom!B952^2-Data!$B$8^2))</f>
        <v>0.23808144000000001</v>
      </c>
      <c r="E952" s="5">
        <f>(Data!$B$1/(6*Data!$B$2*Data!$B$4))*(3*Data!$B$3*Geom!A952*Geom!B952^2+Geom!A952^3-3*Data!$B$7^2*Geom!A952+2*Data!$B$7^3+Data!$B$8^2*(4+5*Data!$B$3)*(Data!$B$7-Geom!A952))</f>
        <v>-0.45997745999999995</v>
      </c>
      <c r="F952" s="5">
        <v>0</v>
      </c>
      <c r="G952" s="5">
        <f t="shared" si="56"/>
        <v>38.738081440000002</v>
      </c>
      <c r="H952" s="5">
        <f t="shared" si="57"/>
        <v>-12.459977459999999</v>
      </c>
      <c r="I952" s="5">
        <f t="shared" si="58"/>
        <v>0</v>
      </c>
      <c r="J952" s="6">
        <f>-Data!$B$1*Geom!A952*Geom!B952/Data!$B$4</f>
        <v>-17.7408</v>
      </c>
      <c r="K952" s="6">
        <v>0</v>
      </c>
      <c r="L952" s="6">
        <f>Data!$B$1*(Geom!B952^2-Data!$B$8^2)/(2*Data!$B$4)</f>
        <v>0.23520000000000002</v>
      </c>
      <c r="M952" s="6">
        <f>(1/Data!$B$2)*(Geom!J952-Data!$B$3*Geom!K952)</f>
        <v>-4.4352000000000003E-3</v>
      </c>
      <c r="N952" s="6">
        <f>(1/Data!$B$2)*(Geom!K952-Data!$B$3*Geom!J952)</f>
        <v>1.3305599999999999E-3</v>
      </c>
      <c r="O952" s="6">
        <f>Geom!L952/Data!$B$6</f>
        <v>1.5288000000000001E-4</v>
      </c>
      <c r="P952" s="6">
        <f t="shared" si="59"/>
        <v>3.9359976768000002E-2</v>
      </c>
    </row>
    <row r="953" spans="1:16" x14ac:dyDescent="0.25">
      <c r="A953" s="5">
        <v>38.5</v>
      </c>
      <c r="B953" s="5">
        <v>-11</v>
      </c>
      <c r="C953" s="5">
        <v>0</v>
      </c>
      <c r="D953" s="5">
        <f>(Data!$B$1*Geom!B953/(6*Data!$B$2*Data!$B$4))*(3*(Data!$B$7^2-Geom!A953^2)+(2+Data!$B$3)*(Geom!B953^2-Data!$B$8^2))</f>
        <v>0.21731027999999999</v>
      </c>
      <c r="E953" s="5">
        <f>(Data!$B$1/(6*Data!$B$2*Data!$B$4))*(3*Data!$B$3*Geom!A953*Geom!B953^2+Geom!A953^3-3*Data!$B$7^2*Geom!A953+2*Data!$B$7^3+Data!$B$8^2*(4+5*Data!$B$3)*(Data!$B$7-Geom!A953))</f>
        <v>-0.45870234000000004</v>
      </c>
      <c r="F953" s="5">
        <v>0</v>
      </c>
      <c r="G953" s="5">
        <f t="shared" si="56"/>
        <v>38.71731028</v>
      </c>
      <c r="H953" s="5">
        <f t="shared" si="57"/>
        <v>-11.45870234</v>
      </c>
      <c r="I953" s="5">
        <f t="shared" si="58"/>
        <v>0</v>
      </c>
      <c r="J953" s="6">
        <f>-Data!$B$1*Geom!A953*Geom!B953/Data!$B$4</f>
        <v>-16.2624</v>
      </c>
      <c r="K953" s="6">
        <v>0</v>
      </c>
      <c r="L953" s="6">
        <f>Data!$B$1*(Geom!B953^2-Data!$B$8^2)/(2*Data!$B$4)</f>
        <v>0.67680000000000007</v>
      </c>
      <c r="M953" s="6">
        <f>(1/Data!$B$2)*(Geom!J953-Data!$B$3*Geom!K953)</f>
        <v>-4.0655999999999999E-3</v>
      </c>
      <c r="N953" s="6">
        <f>(1/Data!$B$2)*(Geom!K953-Data!$B$3*Geom!J953)</f>
        <v>1.2196799999999999E-3</v>
      </c>
      <c r="O953" s="6">
        <f>Geom!L953/Data!$B$6</f>
        <v>4.3992000000000006E-4</v>
      </c>
      <c r="P953" s="6">
        <f t="shared" si="59"/>
        <v>3.3207075647999997E-2</v>
      </c>
    </row>
    <row r="954" spans="1:16" x14ac:dyDescent="0.25">
      <c r="A954" s="5">
        <v>38.5</v>
      </c>
      <c r="B954" s="5">
        <v>-10</v>
      </c>
      <c r="C954" s="5">
        <v>0</v>
      </c>
      <c r="D954" s="5">
        <f>(Data!$B$1*Geom!B954/(6*Data!$B$2*Data!$B$4))*(3*(Data!$B$7^2-Geom!A954^2)+(2+Data!$B$3)*(Geom!B954^2-Data!$B$8^2))</f>
        <v>0.19678199999999998</v>
      </c>
      <c r="E954" s="5">
        <f>(Data!$B$1/(6*Data!$B$2*Data!$B$4))*(3*Data!$B$3*Geom!A954*Geom!B954^2+Geom!A954^3-3*Data!$B$7^2*Geom!A954+2*Data!$B$7^3+Data!$B$8^2*(4+5*Data!$B$3)*(Data!$B$7-Geom!A954))</f>
        <v>-0.4575381</v>
      </c>
      <c r="F954" s="5">
        <v>0</v>
      </c>
      <c r="G954" s="5">
        <f t="shared" si="56"/>
        <v>38.696781999999999</v>
      </c>
      <c r="H954" s="5">
        <f t="shared" si="57"/>
        <v>-10.457538100000001</v>
      </c>
      <c r="I954" s="5">
        <f t="shared" si="58"/>
        <v>0</v>
      </c>
      <c r="J954" s="6">
        <f>-Data!$B$1*Geom!A954*Geom!B954/Data!$B$4</f>
        <v>-14.784000000000001</v>
      </c>
      <c r="K954" s="6">
        <v>0</v>
      </c>
      <c r="L954" s="6">
        <f>Data!$B$1*(Geom!B954^2-Data!$B$8^2)/(2*Data!$B$4)</f>
        <v>1.08</v>
      </c>
      <c r="M954" s="6">
        <f>(1/Data!$B$2)*(Geom!J954-Data!$B$3*Geom!K954)</f>
        <v>-3.6960000000000001E-3</v>
      </c>
      <c r="N954" s="6">
        <f>(1/Data!$B$2)*(Geom!K954-Data!$B$3*Geom!J954)</f>
        <v>1.1088000000000001E-3</v>
      </c>
      <c r="O954" s="6">
        <f>Geom!L954/Data!$B$6</f>
        <v>7.0200000000000015E-4</v>
      </c>
      <c r="P954" s="6">
        <f t="shared" si="59"/>
        <v>2.7699912000000004E-2</v>
      </c>
    </row>
    <row r="955" spans="1:16" x14ac:dyDescent="0.25">
      <c r="A955" s="5">
        <v>38.5</v>
      </c>
      <c r="B955" s="5">
        <v>-9</v>
      </c>
      <c r="C955" s="5">
        <v>0</v>
      </c>
      <c r="D955" s="5">
        <f>(Data!$B$1*Geom!B955/(6*Data!$B$2*Data!$B$4))*(3*(Data!$B$7^2-Geom!A955^2)+(2+Data!$B$3)*(Geom!B955^2-Data!$B$8^2))</f>
        <v>0.17647451999999997</v>
      </c>
      <c r="E955" s="5">
        <f>(Data!$B$1/(6*Data!$B$2*Data!$B$4))*(3*Data!$B$3*Geom!A955*Geom!B955^2+Geom!A955^3-3*Data!$B$7^2*Geom!A955+2*Data!$B$7^3+Data!$B$8^2*(4+5*Data!$B$3)*(Data!$B$7-Geom!A955))</f>
        <v>-0.45648474</v>
      </c>
      <c r="F955" s="5">
        <v>0</v>
      </c>
      <c r="G955" s="5">
        <f t="shared" si="56"/>
        <v>38.676474519999999</v>
      </c>
      <c r="H955" s="5">
        <f t="shared" si="57"/>
        <v>-9.4564847400000005</v>
      </c>
      <c r="I955" s="5">
        <f t="shared" si="58"/>
        <v>0</v>
      </c>
      <c r="J955" s="6">
        <f>-Data!$B$1*Geom!A955*Geom!B955/Data!$B$4</f>
        <v>-13.3056</v>
      </c>
      <c r="K955" s="6">
        <v>0</v>
      </c>
      <c r="L955" s="6">
        <f>Data!$B$1*(Geom!B955^2-Data!$B$8^2)/(2*Data!$B$4)</f>
        <v>1.4448000000000001</v>
      </c>
      <c r="M955" s="6">
        <f>(1/Data!$B$2)*(Geom!J955-Data!$B$3*Geom!K955)</f>
        <v>-3.3264000000000002E-3</v>
      </c>
      <c r="N955" s="6">
        <f>(1/Data!$B$2)*(Geom!K955-Data!$B$3*Geom!J955)</f>
        <v>9.9792000000000001E-4</v>
      </c>
      <c r="O955" s="6">
        <f>Geom!L955/Data!$B$6</f>
        <v>9.391200000000001E-4</v>
      </c>
      <c r="P955" s="6">
        <f t="shared" si="59"/>
        <v>2.2808294208000002E-2</v>
      </c>
    </row>
    <row r="956" spans="1:16" x14ac:dyDescent="0.25">
      <c r="A956" s="5">
        <v>38.5</v>
      </c>
      <c r="B956" s="5">
        <v>-8</v>
      </c>
      <c r="C956" s="5">
        <v>0</v>
      </c>
      <c r="D956" s="5">
        <f>(Data!$B$1*Geom!B956/(6*Data!$B$2*Data!$B$4))*(3*(Data!$B$7^2-Geom!A956^2)+(2+Data!$B$3)*(Geom!B956^2-Data!$B$8^2))</f>
        <v>0.15636575999999999</v>
      </c>
      <c r="E956" s="5">
        <f>(Data!$B$1/(6*Data!$B$2*Data!$B$4))*(3*Data!$B$3*Geom!A956*Geom!B956^2+Geom!A956^3-3*Data!$B$7^2*Geom!A956+2*Data!$B$7^3+Data!$B$8^2*(4+5*Data!$B$3)*(Data!$B$7-Geom!A956))</f>
        <v>-0.45554225999999992</v>
      </c>
      <c r="F956" s="5">
        <v>0</v>
      </c>
      <c r="G956" s="5">
        <f t="shared" si="56"/>
        <v>38.65636576</v>
      </c>
      <c r="H956" s="5">
        <f t="shared" si="57"/>
        <v>-8.4555422599999996</v>
      </c>
      <c r="I956" s="5">
        <f t="shared" si="58"/>
        <v>0</v>
      </c>
      <c r="J956" s="6">
        <f>-Data!$B$1*Geom!A956*Geom!B956/Data!$B$4</f>
        <v>-11.827200000000001</v>
      </c>
      <c r="K956" s="6">
        <v>0</v>
      </c>
      <c r="L956" s="6">
        <f>Data!$B$1*(Geom!B956^2-Data!$B$8^2)/(2*Data!$B$4)</f>
        <v>1.7712000000000001</v>
      </c>
      <c r="M956" s="6">
        <f>(1/Data!$B$2)*(Geom!J956-Data!$B$3*Geom!K956)</f>
        <v>-2.9568000000000003E-3</v>
      </c>
      <c r="N956" s="6">
        <f>(1/Data!$B$2)*(Geom!K956-Data!$B$3*Geom!J956)</f>
        <v>8.8704000000000007E-4</v>
      </c>
      <c r="O956" s="6">
        <f>Geom!L956/Data!$B$6</f>
        <v>1.1512800000000002E-3</v>
      </c>
      <c r="P956" s="6">
        <f t="shared" si="59"/>
        <v>1.8504906048000005E-2</v>
      </c>
    </row>
    <row r="957" spans="1:16" x14ac:dyDescent="0.25">
      <c r="A957" s="5">
        <v>38.5</v>
      </c>
      <c r="B957" s="5">
        <v>-7</v>
      </c>
      <c r="C957" s="5">
        <v>0</v>
      </c>
      <c r="D957" s="5">
        <f>(Data!$B$1*Geom!B957/(6*Data!$B$2*Data!$B$4))*(3*(Data!$B$7^2-Geom!A957^2)+(2+Data!$B$3)*(Geom!B957^2-Data!$B$8^2))</f>
        <v>0.13643363999999999</v>
      </c>
      <c r="E957" s="5">
        <f>(Data!$B$1/(6*Data!$B$2*Data!$B$4))*(3*Data!$B$3*Geom!A957*Geom!B957^2+Geom!A957^3-3*Data!$B$7^2*Geom!A957+2*Data!$B$7^3+Data!$B$8^2*(4+5*Data!$B$3)*(Data!$B$7-Geom!A957))</f>
        <v>-0.45471065999999993</v>
      </c>
      <c r="F957" s="5">
        <v>0</v>
      </c>
      <c r="G957" s="5">
        <f t="shared" si="56"/>
        <v>38.63643364</v>
      </c>
      <c r="H957" s="5">
        <f t="shared" si="57"/>
        <v>-7.4547106599999999</v>
      </c>
      <c r="I957" s="5">
        <f t="shared" si="58"/>
        <v>0</v>
      </c>
      <c r="J957" s="6">
        <f>-Data!$B$1*Geom!A957*Geom!B957/Data!$B$4</f>
        <v>-10.348800000000001</v>
      </c>
      <c r="K957" s="6">
        <v>0</v>
      </c>
      <c r="L957" s="6">
        <f>Data!$B$1*(Geom!B957^2-Data!$B$8^2)/(2*Data!$B$4)</f>
        <v>2.0592000000000001</v>
      </c>
      <c r="M957" s="6">
        <f>(1/Data!$B$2)*(Geom!J957-Data!$B$3*Geom!K957)</f>
        <v>-2.5872000000000004E-3</v>
      </c>
      <c r="N957" s="6">
        <f>(1/Data!$B$2)*(Geom!K957-Data!$B$3*Geom!J957)</f>
        <v>7.7616000000000013E-4</v>
      </c>
      <c r="O957" s="6">
        <f>Geom!L957/Data!$B$6</f>
        <v>1.3384800000000002E-3</v>
      </c>
      <c r="P957" s="6">
        <f t="shared" si="59"/>
        <v>1.4765306688000003E-2</v>
      </c>
    </row>
    <row r="958" spans="1:16" x14ac:dyDescent="0.25">
      <c r="A958" s="5">
        <v>38.5</v>
      </c>
      <c r="B958" s="5">
        <v>-6</v>
      </c>
      <c r="C958" s="5">
        <v>0</v>
      </c>
      <c r="D958" s="5">
        <f>(Data!$B$1*Geom!B958/(6*Data!$B$2*Data!$B$4))*(3*(Data!$B$7^2-Geom!A958^2)+(2+Data!$B$3)*(Geom!B958^2-Data!$B$8^2))</f>
        <v>0.11665607999999998</v>
      </c>
      <c r="E958" s="5">
        <f>(Data!$B$1/(6*Data!$B$2*Data!$B$4))*(3*Data!$B$3*Geom!A958*Geom!B958^2+Geom!A958^3-3*Data!$B$7^2*Geom!A958+2*Data!$B$7^3+Data!$B$8^2*(4+5*Data!$B$3)*(Data!$B$7-Geom!A958))</f>
        <v>-0.45398994000000004</v>
      </c>
      <c r="F958" s="5">
        <v>0</v>
      </c>
      <c r="G958" s="5">
        <f t="shared" si="56"/>
        <v>38.616656079999998</v>
      </c>
      <c r="H958" s="5">
        <f t="shared" si="57"/>
        <v>-6.4539899399999996</v>
      </c>
      <c r="I958" s="5">
        <f t="shared" si="58"/>
        <v>0</v>
      </c>
      <c r="J958" s="6">
        <f>-Data!$B$1*Geom!A958*Geom!B958/Data!$B$4</f>
        <v>-8.8704000000000001</v>
      </c>
      <c r="K958" s="6">
        <v>0</v>
      </c>
      <c r="L958" s="6">
        <f>Data!$B$1*(Geom!B958^2-Data!$B$8^2)/(2*Data!$B$4)</f>
        <v>2.3088000000000002</v>
      </c>
      <c r="M958" s="6">
        <f>(1/Data!$B$2)*(Geom!J958-Data!$B$3*Geom!K958)</f>
        <v>-2.2176000000000001E-3</v>
      </c>
      <c r="N958" s="6">
        <f>(1/Data!$B$2)*(Geom!K958-Data!$B$3*Geom!J958)</f>
        <v>6.6527999999999997E-4</v>
      </c>
      <c r="O958" s="6">
        <f>Geom!L958/Data!$B$6</f>
        <v>1.5007200000000003E-3</v>
      </c>
      <c r="P958" s="6">
        <f t="shared" si="59"/>
        <v>1.1567930688000001E-2</v>
      </c>
    </row>
    <row r="959" spans="1:16" x14ac:dyDescent="0.25">
      <c r="A959" s="5">
        <v>38.5</v>
      </c>
      <c r="B959" s="5">
        <v>-5</v>
      </c>
      <c r="C959" s="5">
        <v>0</v>
      </c>
      <c r="D959" s="5">
        <f>(Data!$B$1*Geom!B959/(6*Data!$B$2*Data!$B$4))*(3*(Data!$B$7^2-Geom!A959^2)+(2+Data!$B$3)*(Geom!B959^2-Data!$B$8^2))</f>
        <v>9.7011E-2</v>
      </c>
      <c r="E959" s="5">
        <f>(Data!$B$1/(6*Data!$B$2*Data!$B$4))*(3*Data!$B$3*Geom!A959*Geom!B959^2+Geom!A959^3-3*Data!$B$7^2*Geom!A959+2*Data!$B$7^3+Data!$B$8^2*(4+5*Data!$B$3)*(Data!$B$7-Geom!A959))</f>
        <v>-0.45338009999999995</v>
      </c>
      <c r="F959" s="5">
        <v>0</v>
      </c>
      <c r="G959" s="5">
        <f t="shared" si="56"/>
        <v>38.597011000000002</v>
      </c>
      <c r="H959" s="5">
        <f t="shared" si="57"/>
        <v>-5.4533801000000004</v>
      </c>
      <c r="I959" s="5">
        <f t="shared" si="58"/>
        <v>0</v>
      </c>
      <c r="J959" s="6">
        <f>-Data!$B$1*Geom!A959*Geom!B959/Data!$B$4</f>
        <v>-7.3920000000000003</v>
      </c>
      <c r="K959" s="6">
        <v>0</v>
      </c>
      <c r="L959" s="6">
        <f>Data!$B$1*(Geom!B959^2-Data!$B$8^2)/(2*Data!$B$4)</f>
        <v>2.52</v>
      </c>
      <c r="M959" s="6">
        <f>(1/Data!$B$2)*(Geom!J959-Data!$B$3*Geom!K959)</f>
        <v>-1.848E-3</v>
      </c>
      <c r="N959" s="6">
        <f>(1/Data!$B$2)*(Geom!K959-Data!$B$3*Geom!J959)</f>
        <v>5.5440000000000003E-4</v>
      </c>
      <c r="O959" s="6">
        <f>Geom!L959/Data!$B$6</f>
        <v>1.6380000000000001E-3</v>
      </c>
      <c r="P959" s="6">
        <f t="shared" si="59"/>
        <v>8.8940880000000014E-3</v>
      </c>
    </row>
    <row r="960" spans="1:16" x14ac:dyDescent="0.25">
      <c r="A960" s="5">
        <v>38.5</v>
      </c>
      <c r="B960" s="5">
        <v>-4</v>
      </c>
      <c r="C960" s="5">
        <v>0</v>
      </c>
      <c r="D960" s="5">
        <f>(Data!$B$1*Geom!B960/(6*Data!$B$2*Data!$B$4))*(3*(Data!$B$7^2-Geom!A960^2)+(2+Data!$B$3)*(Geom!B960^2-Data!$B$8^2))</f>
        <v>7.7476319999999987E-2</v>
      </c>
      <c r="E960" s="5">
        <f>(Data!$B$1/(6*Data!$B$2*Data!$B$4))*(3*Data!$B$3*Geom!A960*Geom!B960^2+Geom!A960^3-3*Data!$B$7^2*Geom!A960+2*Data!$B$7^3+Data!$B$8^2*(4+5*Data!$B$3)*(Data!$B$7-Geom!A960))</f>
        <v>-0.45288114000000002</v>
      </c>
      <c r="F960" s="5">
        <v>0</v>
      </c>
      <c r="G960" s="5">
        <f t="shared" si="56"/>
        <v>38.577476320000002</v>
      </c>
      <c r="H960" s="5">
        <f t="shared" si="57"/>
        <v>-4.4528811399999997</v>
      </c>
      <c r="I960" s="5">
        <f t="shared" si="58"/>
        <v>0</v>
      </c>
      <c r="J960" s="6">
        <f>-Data!$B$1*Geom!A960*Geom!B960/Data!$B$4</f>
        <v>-5.9136000000000006</v>
      </c>
      <c r="K960" s="6">
        <v>0</v>
      </c>
      <c r="L960" s="6">
        <f>Data!$B$1*(Geom!B960^2-Data!$B$8^2)/(2*Data!$B$4)</f>
        <v>2.6928000000000001</v>
      </c>
      <c r="M960" s="6">
        <f>(1/Data!$B$2)*(Geom!J960-Data!$B$3*Geom!K960)</f>
        <v>-1.4784000000000002E-3</v>
      </c>
      <c r="N960" s="6">
        <f>(1/Data!$B$2)*(Geom!K960-Data!$B$3*Geom!J960)</f>
        <v>4.4352000000000004E-4</v>
      </c>
      <c r="O960" s="6">
        <f>Geom!L960/Data!$B$6</f>
        <v>1.7503200000000001E-3</v>
      </c>
      <c r="P960" s="6">
        <f t="shared" si="59"/>
        <v>6.7279639680000013E-3</v>
      </c>
    </row>
    <row r="961" spans="1:16" x14ac:dyDescent="0.25">
      <c r="A961" s="5">
        <v>38.5</v>
      </c>
      <c r="B961" s="5">
        <v>-3</v>
      </c>
      <c r="C961" s="5">
        <v>0</v>
      </c>
      <c r="D961" s="5">
        <f>(Data!$B$1*Geom!B961/(6*Data!$B$2*Data!$B$4))*(3*(Data!$B$7^2-Geom!A961^2)+(2+Data!$B$3)*(Geom!B961^2-Data!$B$8^2))</f>
        <v>5.8029959999999998E-2</v>
      </c>
      <c r="E961" s="5">
        <f>(Data!$B$1/(6*Data!$B$2*Data!$B$4))*(3*Data!$B$3*Geom!A961*Geom!B961^2+Geom!A961^3-3*Data!$B$7^2*Geom!A961+2*Data!$B$7^3+Data!$B$8^2*(4+5*Data!$B$3)*(Data!$B$7-Geom!A961))</f>
        <v>-0.45249305999999995</v>
      </c>
      <c r="F961" s="5">
        <v>0</v>
      </c>
      <c r="G961" s="5">
        <f t="shared" si="56"/>
        <v>38.558029959999999</v>
      </c>
      <c r="H961" s="5">
        <f t="shared" si="57"/>
        <v>-3.4524930600000001</v>
      </c>
      <c r="I961" s="5">
        <f t="shared" si="58"/>
        <v>0</v>
      </c>
      <c r="J961" s="6">
        <f>-Data!$B$1*Geom!A961*Geom!B961/Data!$B$4</f>
        <v>-4.4352</v>
      </c>
      <c r="K961" s="6">
        <v>0</v>
      </c>
      <c r="L961" s="6">
        <f>Data!$B$1*(Geom!B961^2-Data!$B$8^2)/(2*Data!$B$4)</f>
        <v>2.8272000000000004</v>
      </c>
      <c r="M961" s="6">
        <f>(1/Data!$B$2)*(Geom!J961-Data!$B$3*Geom!K961)</f>
        <v>-1.1088000000000001E-3</v>
      </c>
      <c r="N961" s="6">
        <f>(1/Data!$B$2)*(Geom!K961-Data!$B$3*Geom!J961)</f>
        <v>3.3263999999999999E-4</v>
      </c>
      <c r="O961" s="6">
        <f>Geom!L961/Data!$B$6</f>
        <v>1.8376800000000004E-3</v>
      </c>
      <c r="P961" s="6">
        <f t="shared" si="59"/>
        <v>5.0566193280000005E-3</v>
      </c>
    </row>
    <row r="962" spans="1:16" x14ac:dyDescent="0.25">
      <c r="A962" s="5">
        <v>38.5</v>
      </c>
      <c r="B962" s="5">
        <v>-2</v>
      </c>
      <c r="C962" s="5">
        <v>0</v>
      </c>
      <c r="D962" s="5">
        <f>(Data!$B$1*Geom!B962/(6*Data!$B$2*Data!$B$4))*(3*(Data!$B$7^2-Geom!A962^2)+(2+Data!$B$3)*(Geom!B962^2-Data!$B$8^2))</f>
        <v>3.8649839999999998E-2</v>
      </c>
      <c r="E962" s="5">
        <f>(Data!$B$1/(6*Data!$B$2*Data!$B$4))*(3*Data!$B$3*Geom!A962*Geom!B962^2+Geom!A962^3-3*Data!$B$7^2*Geom!A962+2*Data!$B$7^3+Data!$B$8^2*(4+5*Data!$B$3)*(Data!$B$7-Geom!A962))</f>
        <v>-0.45221585999999997</v>
      </c>
      <c r="F962" s="5">
        <v>0</v>
      </c>
      <c r="G962" s="5">
        <f t="shared" si="56"/>
        <v>38.538649839999998</v>
      </c>
      <c r="H962" s="5">
        <f t="shared" si="57"/>
        <v>-2.4522158599999999</v>
      </c>
      <c r="I962" s="5">
        <f t="shared" si="58"/>
        <v>0</v>
      </c>
      <c r="J962" s="6">
        <f>-Data!$B$1*Geom!A962*Geom!B962/Data!$B$4</f>
        <v>-2.9568000000000003</v>
      </c>
      <c r="K962" s="6">
        <v>0</v>
      </c>
      <c r="L962" s="6">
        <f>Data!$B$1*(Geom!B962^2-Data!$B$8^2)/(2*Data!$B$4)</f>
        <v>2.9232</v>
      </c>
      <c r="M962" s="6">
        <f>(1/Data!$B$2)*(Geom!J962-Data!$B$3*Geom!K962)</f>
        <v>-7.3920000000000008E-4</v>
      </c>
      <c r="N962" s="6">
        <f>(1/Data!$B$2)*(Geom!K962-Data!$B$3*Geom!J962)</f>
        <v>2.2176000000000002E-4</v>
      </c>
      <c r="O962" s="6">
        <f>Geom!L962/Data!$B$6</f>
        <v>1.9000800000000002E-3</v>
      </c>
      <c r="P962" s="6">
        <f t="shared" si="59"/>
        <v>3.8699902080000007E-3</v>
      </c>
    </row>
    <row r="963" spans="1:16" x14ac:dyDescent="0.25">
      <c r="A963" s="5">
        <v>38.5</v>
      </c>
      <c r="B963" s="5">
        <v>-1</v>
      </c>
      <c r="C963" s="5">
        <v>0</v>
      </c>
      <c r="D963" s="5">
        <f>(Data!$B$1*Geom!B963/(6*Data!$B$2*Data!$B$4))*(3*(Data!$B$7^2-Geom!A963^2)+(2+Data!$B$3)*(Geom!B963^2-Data!$B$8^2))</f>
        <v>1.9313879999999999E-2</v>
      </c>
      <c r="E963" s="5">
        <f>(Data!$B$1/(6*Data!$B$2*Data!$B$4))*(3*Data!$B$3*Geom!A963*Geom!B963^2+Geom!A963^3-3*Data!$B$7^2*Geom!A963+2*Data!$B$7^3+Data!$B$8^2*(4+5*Data!$B$3)*(Data!$B$7-Geom!A963))</f>
        <v>-0.45204954000000003</v>
      </c>
      <c r="F963" s="5">
        <v>0</v>
      </c>
      <c r="G963" s="5">
        <f t="shared" ref="G963:G1026" si="60">A963+D963</f>
        <v>38.519313879999999</v>
      </c>
      <c r="H963" s="5">
        <f t="shared" ref="H963:H1026" si="61">B963+E963</f>
        <v>-1.45204954</v>
      </c>
      <c r="I963" s="5">
        <f t="shared" ref="I963:I1026" si="62">C963+F963</f>
        <v>0</v>
      </c>
      <c r="J963" s="6">
        <f>-Data!$B$1*Geom!A963*Geom!B963/Data!$B$4</f>
        <v>-1.4784000000000002</v>
      </c>
      <c r="K963" s="6">
        <v>0</v>
      </c>
      <c r="L963" s="6">
        <f>Data!$B$1*(Geom!B963^2-Data!$B$8^2)/(2*Data!$B$4)</f>
        <v>2.9808000000000003</v>
      </c>
      <c r="M963" s="6">
        <f>(1/Data!$B$2)*(Geom!J963-Data!$B$3*Geom!K963)</f>
        <v>-3.6960000000000004E-4</v>
      </c>
      <c r="N963" s="6">
        <f>(1/Data!$B$2)*(Geom!K963-Data!$B$3*Geom!J963)</f>
        <v>1.1088000000000001E-4</v>
      </c>
      <c r="O963" s="6">
        <f>Geom!L963/Data!$B$6</f>
        <v>1.9375200000000003E-3</v>
      </c>
      <c r="P963" s="6">
        <f t="shared" ref="P963:P1026" si="63">0.5*(J963*M963+K963*N963+L963*O963)</f>
        <v>3.1608881280000009E-3</v>
      </c>
    </row>
    <row r="964" spans="1:16" x14ac:dyDescent="0.25">
      <c r="A964" s="5">
        <v>38.5</v>
      </c>
      <c r="B964" s="5">
        <v>2.14262E-12</v>
      </c>
      <c r="C964" s="5">
        <v>0</v>
      </c>
      <c r="D964" s="5">
        <f>(Data!$B$1*Geom!B964/(6*Data!$B$2*Data!$B$4))*(3*(Data!$B$7^2-Geom!A964^2)+(2+Data!$B$3)*(Geom!B964^2-Data!$B$8^2))</f>
        <v>-4.1374420724000002E-14</v>
      </c>
      <c r="E964" s="5">
        <f>(Data!$B$1/(6*Data!$B$2*Data!$B$4))*(3*Data!$B$3*Geom!A964*Geom!B964^2+Geom!A964^3-3*Data!$B$7^2*Geom!A964+2*Data!$B$7^3+Data!$B$8^2*(4+5*Data!$B$3)*(Data!$B$7-Geom!A964))</f>
        <v>-0.45199409999999995</v>
      </c>
      <c r="F964" s="5">
        <v>0</v>
      </c>
      <c r="G964" s="5">
        <f t="shared" si="60"/>
        <v>38.499999999999957</v>
      </c>
      <c r="H964" s="5">
        <f t="shared" si="61"/>
        <v>-0.45199409999785733</v>
      </c>
      <c r="I964" s="5">
        <f t="shared" si="62"/>
        <v>0</v>
      </c>
      <c r="J964" s="6">
        <f>-Data!$B$1*Geom!A964*Geom!B964/Data!$B$4</f>
        <v>3.1676494079999999E-12</v>
      </c>
      <c r="K964" s="6">
        <v>0</v>
      </c>
      <c r="L964" s="6">
        <f>Data!$B$1*(Geom!B964^2-Data!$B$8^2)/(2*Data!$B$4)</f>
        <v>3</v>
      </c>
      <c r="M964" s="6">
        <f>(1/Data!$B$2)*(Geom!J964-Data!$B$3*Geom!K964)</f>
        <v>7.9191235199999999E-16</v>
      </c>
      <c r="N964" s="6">
        <f>(1/Data!$B$2)*(Geom!K964-Data!$B$3*Geom!J964)</f>
        <v>-2.3757370560000002E-16</v>
      </c>
      <c r="O964" s="6">
        <f>Geom!L964/Data!$B$6</f>
        <v>1.9500000000000001E-3</v>
      </c>
      <c r="P964" s="6">
        <f t="shared" si="63"/>
        <v>2.9250000000000001E-3</v>
      </c>
    </row>
    <row r="965" spans="1:16" x14ac:dyDescent="0.25">
      <c r="A965" s="5">
        <v>38.5</v>
      </c>
      <c r="B965" s="5">
        <v>1</v>
      </c>
      <c r="C965" s="5">
        <v>0</v>
      </c>
      <c r="D965" s="5">
        <f>(Data!$B$1*Geom!B965/(6*Data!$B$2*Data!$B$4))*(3*(Data!$B$7^2-Geom!A965^2)+(2+Data!$B$3)*(Geom!B965^2-Data!$B$8^2))</f>
        <v>-1.9313879999999999E-2</v>
      </c>
      <c r="E965" s="5">
        <f>(Data!$B$1/(6*Data!$B$2*Data!$B$4))*(3*Data!$B$3*Geom!A965*Geom!B965^2+Geom!A965^3-3*Data!$B$7^2*Geom!A965+2*Data!$B$7^3+Data!$B$8^2*(4+5*Data!$B$3)*(Data!$B$7-Geom!A965))</f>
        <v>-0.45204954000000003</v>
      </c>
      <c r="F965" s="5">
        <v>0</v>
      </c>
      <c r="G965" s="5">
        <f t="shared" si="60"/>
        <v>38.480686120000001</v>
      </c>
      <c r="H965" s="5">
        <f t="shared" si="61"/>
        <v>0.54795046000000003</v>
      </c>
      <c r="I965" s="5">
        <f t="shared" si="62"/>
        <v>0</v>
      </c>
      <c r="J965" s="6">
        <f>-Data!$B$1*Geom!A965*Geom!B965/Data!$B$4</f>
        <v>1.4784000000000002</v>
      </c>
      <c r="K965" s="6">
        <v>0</v>
      </c>
      <c r="L965" s="6">
        <f>Data!$B$1*(Geom!B965^2-Data!$B$8^2)/(2*Data!$B$4)</f>
        <v>2.9808000000000003</v>
      </c>
      <c r="M965" s="6">
        <f>(1/Data!$B$2)*(Geom!J965-Data!$B$3*Geom!K965)</f>
        <v>3.6960000000000004E-4</v>
      </c>
      <c r="N965" s="6">
        <f>(1/Data!$B$2)*(Geom!K965-Data!$B$3*Geom!J965)</f>
        <v>-1.1088000000000001E-4</v>
      </c>
      <c r="O965" s="6">
        <f>Geom!L965/Data!$B$6</f>
        <v>1.9375200000000003E-3</v>
      </c>
      <c r="P965" s="6">
        <f t="shared" si="63"/>
        <v>3.1608881280000009E-3</v>
      </c>
    </row>
    <row r="966" spans="1:16" x14ac:dyDescent="0.25">
      <c r="A966" s="5">
        <v>38.5</v>
      </c>
      <c r="B966" s="5">
        <v>2</v>
      </c>
      <c r="C966" s="5">
        <v>0</v>
      </c>
      <c r="D966" s="5">
        <f>(Data!$B$1*Geom!B966/(6*Data!$B$2*Data!$B$4))*(3*(Data!$B$7^2-Geom!A966^2)+(2+Data!$B$3)*(Geom!B966^2-Data!$B$8^2))</f>
        <v>-3.8649839999999998E-2</v>
      </c>
      <c r="E966" s="5">
        <f>(Data!$B$1/(6*Data!$B$2*Data!$B$4))*(3*Data!$B$3*Geom!A966*Geom!B966^2+Geom!A966^3-3*Data!$B$7^2*Geom!A966+2*Data!$B$7^3+Data!$B$8^2*(4+5*Data!$B$3)*(Data!$B$7-Geom!A966))</f>
        <v>-0.45221585999999997</v>
      </c>
      <c r="F966" s="5">
        <v>0</v>
      </c>
      <c r="G966" s="5">
        <f t="shared" si="60"/>
        <v>38.461350160000002</v>
      </c>
      <c r="H966" s="5">
        <f t="shared" si="61"/>
        <v>1.5477841400000001</v>
      </c>
      <c r="I966" s="5">
        <f t="shared" si="62"/>
        <v>0</v>
      </c>
      <c r="J966" s="6">
        <f>-Data!$B$1*Geom!A966*Geom!B966/Data!$B$4</f>
        <v>2.9568000000000003</v>
      </c>
      <c r="K966" s="6">
        <v>0</v>
      </c>
      <c r="L966" s="6">
        <f>Data!$B$1*(Geom!B966^2-Data!$B$8^2)/(2*Data!$B$4)</f>
        <v>2.9232</v>
      </c>
      <c r="M966" s="6">
        <f>(1/Data!$B$2)*(Geom!J966-Data!$B$3*Geom!K966)</f>
        <v>7.3920000000000008E-4</v>
      </c>
      <c r="N966" s="6">
        <f>(1/Data!$B$2)*(Geom!K966-Data!$B$3*Geom!J966)</f>
        <v>-2.2176000000000002E-4</v>
      </c>
      <c r="O966" s="6">
        <f>Geom!L966/Data!$B$6</f>
        <v>1.9000800000000002E-3</v>
      </c>
      <c r="P966" s="6">
        <f t="shared" si="63"/>
        <v>3.8699902080000007E-3</v>
      </c>
    </row>
    <row r="967" spans="1:16" x14ac:dyDescent="0.25">
      <c r="A967" s="5">
        <v>38.5</v>
      </c>
      <c r="B967" s="5">
        <v>3</v>
      </c>
      <c r="C967" s="5">
        <v>0</v>
      </c>
      <c r="D967" s="5">
        <f>(Data!$B$1*Geom!B967/(6*Data!$B$2*Data!$B$4))*(3*(Data!$B$7^2-Geom!A967^2)+(2+Data!$B$3)*(Geom!B967^2-Data!$B$8^2))</f>
        <v>-5.8029959999999998E-2</v>
      </c>
      <c r="E967" s="5">
        <f>(Data!$B$1/(6*Data!$B$2*Data!$B$4))*(3*Data!$B$3*Geom!A967*Geom!B967^2+Geom!A967^3-3*Data!$B$7^2*Geom!A967+2*Data!$B$7^3+Data!$B$8^2*(4+5*Data!$B$3)*(Data!$B$7-Geom!A967))</f>
        <v>-0.45249305999999995</v>
      </c>
      <c r="F967" s="5">
        <v>0</v>
      </c>
      <c r="G967" s="5">
        <f t="shared" si="60"/>
        <v>38.441970040000001</v>
      </c>
      <c r="H967" s="5">
        <f t="shared" si="61"/>
        <v>2.5475069399999999</v>
      </c>
      <c r="I967" s="5">
        <f t="shared" si="62"/>
        <v>0</v>
      </c>
      <c r="J967" s="6">
        <f>-Data!$B$1*Geom!A967*Geom!B967/Data!$B$4</f>
        <v>4.4352</v>
      </c>
      <c r="K967" s="6">
        <v>0</v>
      </c>
      <c r="L967" s="6">
        <f>Data!$B$1*(Geom!B967^2-Data!$B$8^2)/(2*Data!$B$4)</f>
        <v>2.8272000000000004</v>
      </c>
      <c r="M967" s="6">
        <f>(1/Data!$B$2)*(Geom!J967-Data!$B$3*Geom!K967)</f>
        <v>1.1088000000000001E-3</v>
      </c>
      <c r="N967" s="6">
        <f>(1/Data!$B$2)*(Geom!K967-Data!$B$3*Geom!J967)</f>
        <v>-3.3263999999999999E-4</v>
      </c>
      <c r="O967" s="6">
        <f>Geom!L967/Data!$B$6</f>
        <v>1.8376800000000004E-3</v>
      </c>
      <c r="P967" s="6">
        <f t="shared" si="63"/>
        <v>5.0566193280000005E-3</v>
      </c>
    </row>
    <row r="968" spans="1:16" x14ac:dyDescent="0.25">
      <c r="A968" s="5">
        <v>38.5</v>
      </c>
      <c r="B968" s="5">
        <v>4</v>
      </c>
      <c r="C968" s="5">
        <v>0</v>
      </c>
      <c r="D968" s="5">
        <f>(Data!$B$1*Geom!B968/(6*Data!$B$2*Data!$B$4))*(3*(Data!$B$7^2-Geom!A968^2)+(2+Data!$B$3)*(Geom!B968^2-Data!$B$8^2))</f>
        <v>-7.7476319999999987E-2</v>
      </c>
      <c r="E968" s="5">
        <f>(Data!$B$1/(6*Data!$B$2*Data!$B$4))*(3*Data!$B$3*Geom!A968*Geom!B968^2+Geom!A968^3-3*Data!$B$7^2*Geom!A968+2*Data!$B$7^3+Data!$B$8^2*(4+5*Data!$B$3)*(Data!$B$7-Geom!A968))</f>
        <v>-0.45288114000000002</v>
      </c>
      <c r="F968" s="5">
        <v>0</v>
      </c>
      <c r="G968" s="5">
        <f t="shared" si="60"/>
        <v>38.422523679999998</v>
      </c>
      <c r="H968" s="5">
        <f t="shared" si="61"/>
        <v>3.5471188599999999</v>
      </c>
      <c r="I968" s="5">
        <f t="shared" si="62"/>
        <v>0</v>
      </c>
      <c r="J968" s="6">
        <f>-Data!$B$1*Geom!A968*Geom!B968/Data!$B$4</f>
        <v>5.9136000000000006</v>
      </c>
      <c r="K968" s="6">
        <v>0</v>
      </c>
      <c r="L968" s="6">
        <f>Data!$B$1*(Geom!B968^2-Data!$B$8^2)/(2*Data!$B$4)</f>
        <v>2.6928000000000001</v>
      </c>
      <c r="M968" s="6">
        <f>(1/Data!$B$2)*(Geom!J968-Data!$B$3*Geom!K968)</f>
        <v>1.4784000000000002E-3</v>
      </c>
      <c r="N968" s="6">
        <f>(1/Data!$B$2)*(Geom!K968-Data!$B$3*Geom!J968)</f>
        <v>-4.4352000000000004E-4</v>
      </c>
      <c r="O968" s="6">
        <f>Geom!L968/Data!$B$6</f>
        <v>1.7503200000000001E-3</v>
      </c>
      <c r="P968" s="6">
        <f t="shared" si="63"/>
        <v>6.7279639680000013E-3</v>
      </c>
    </row>
    <row r="969" spans="1:16" x14ac:dyDescent="0.25">
      <c r="A969" s="5">
        <v>38.5</v>
      </c>
      <c r="B969" s="5">
        <v>5</v>
      </c>
      <c r="C969" s="5">
        <v>0</v>
      </c>
      <c r="D969" s="5">
        <f>(Data!$B$1*Geom!B969/(6*Data!$B$2*Data!$B$4))*(3*(Data!$B$7^2-Geom!A969^2)+(2+Data!$B$3)*(Geom!B969^2-Data!$B$8^2))</f>
        <v>-9.7011E-2</v>
      </c>
      <c r="E969" s="5">
        <f>(Data!$B$1/(6*Data!$B$2*Data!$B$4))*(3*Data!$B$3*Geom!A969*Geom!B969^2+Geom!A969^3-3*Data!$B$7^2*Geom!A969+2*Data!$B$7^3+Data!$B$8^2*(4+5*Data!$B$3)*(Data!$B$7-Geom!A969))</f>
        <v>-0.45338009999999995</v>
      </c>
      <c r="F969" s="5">
        <v>0</v>
      </c>
      <c r="G969" s="5">
        <f t="shared" si="60"/>
        <v>38.402988999999998</v>
      </c>
      <c r="H969" s="5">
        <f t="shared" si="61"/>
        <v>4.5466198999999996</v>
      </c>
      <c r="I969" s="5">
        <f t="shared" si="62"/>
        <v>0</v>
      </c>
      <c r="J969" s="6">
        <f>-Data!$B$1*Geom!A969*Geom!B969/Data!$B$4</f>
        <v>7.3920000000000003</v>
      </c>
      <c r="K969" s="6">
        <v>0</v>
      </c>
      <c r="L969" s="6">
        <f>Data!$B$1*(Geom!B969^2-Data!$B$8^2)/(2*Data!$B$4)</f>
        <v>2.52</v>
      </c>
      <c r="M969" s="6">
        <f>(1/Data!$B$2)*(Geom!J969-Data!$B$3*Geom!K969)</f>
        <v>1.848E-3</v>
      </c>
      <c r="N969" s="6">
        <f>(1/Data!$B$2)*(Geom!K969-Data!$B$3*Geom!J969)</f>
        <v>-5.5440000000000003E-4</v>
      </c>
      <c r="O969" s="6">
        <f>Geom!L969/Data!$B$6</f>
        <v>1.6380000000000001E-3</v>
      </c>
      <c r="P969" s="6">
        <f t="shared" si="63"/>
        <v>8.8940880000000014E-3</v>
      </c>
    </row>
    <row r="970" spans="1:16" x14ac:dyDescent="0.25">
      <c r="A970" s="5">
        <v>38.5</v>
      </c>
      <c r="B970" s="5">
        <v>6</v>
      </c>
      <c r="C970" s="5">
        <v>0</v>
      </c>
      <c r="D970" s="5">
        <f>(Data!$B$1*Geom!B970/(6*Data!$B$2*Data!$B$4))*(3*(Data!$B$7^2-Geom!A970^2)+(2+Data!$B$3)*(Geom!B970^2-Data!$B$8^2))</f>
        <v>-0.11665607999999998</v>
      </c>
      <c r="E970" s="5">
        <f>(Data!$B$1/(6*Data!$B$2*Data!$B$4))*(3*Data!$B$3*Geom!A970*Geom!B970^2+Geom!A970^3-3*Data!$B$7^2*Geom!A970+2*Data!$B$7^3+Data!$B$8^2*(4+5*Data!$B$3)*(Data!$B$7-Geom!A970))</f>
        <v>-0.45398994000000004</v>
      </c>
      <c r="F970" s="5">
        <v>0</v>
      </c>
      <c r="G970" s="5">
        <f t="shared" si="60"/>
        <v>38.383343920000002</v>
      </c>
      <c r="H970" s="5">
        <f t="shared" si="61"/>
        <v>5.5460100600000004</v>
      </c>
      <c r="I970" s="5">
        <f t="shared" si="62"/>
        <v>0</v>
      </c>
      <c r="J970" s="6">
        <f>-Data!$B$1*Geom!A970*Geom!B970/Data!$B$4</f>
        <v>8.8704000000000001</v>
      </c>
      <c r="K970" s="6">
        <v>0</v>
      </c>
      <c r="L970" s="6">
        <f>Data!$B$1*(Geom!B970^2-Data!$B$8^2)/(2*Data!$B$4)</f>
        <v>2.3088000000000002</v>
      </c>
      <c r="M970" s="6">
        <f>(1/Data!$B$2)*(Geom!J970-Data!$B$3*Geom!K970)</f>
        <v>2.2176000000000001E-3</v>
      </c>
      <c r="N970" s="6">
        <f>(1/Data!$B$2)*(Geom!K970-Data!$B$3*Geom!J970)</f>
        <v>-6.6527999999999997E-4</v>
      </c>
      <c r="O970" s="6">
        <f>Geom!L970/Data!$B$6</f>
        <v>1.5007200000000003E-3</v>
      </c>
      <c r="P970" s="6">
        <f t="shared" si="63"/>
        <v>1.1567930688000001E-2</v>
      </c>
    </row>
    <row r="971" spans="1:16" x14ac:dyDescent="0.25">
      <c r="A971" s="5">
        <v>38.5</v>
      </c>
      <c r="B971" s="5">
        <v>7</v>
      </c>
      <c r="C971" s="5">
        <v>0</v>
      </c>
      <c r="D971" s="5">
        <f>(Data!$B$1*Geom!B971/(6*Data!$B$2*Data!$B$4))*(3*(Data!$B$7^2-Geom!A971^2)+(2+Data!$B$3)*(Geom!B971^2-Data!$B$8^2))</f>
        <v>-0.13643363999999999</v>
      </c>
      <c r="E971" s="5">
        <f>(Data!$B$1/(6*Data!$B$2*Data!$B$4))*(3*Data!$B$3*Geom!A971*Geom!B971^2+Geom!A971^3-3*Data!$B$7^2*Geom!A971+2*Data!$B$7^3+Data!$B$8^2*(4+5*Data!$B$3)*(Data!$B$7-Geom!A971))</f>
        <v>-0.45471065999999993</v>
      </c>
      <c r="F971" s="5">
        <v>0</v>
      </c>
      <c r="G971" s="5">
        <f t="shared" si="60"/>
        <v>38.36356636</v>
      </c>
      <c r="H971" s="5">
        <f t="shared" si="61"/>
        <v>6.5452893400000001</v>
      </c>
      <c r="I971" s="5">
        <f t="shared" si="62"/>
        <v>0</v>
      </c>
      <c r="J971" s="6">
        <f>-Data!$B$1*Geom!A971*Geom!B971/Data!$B$4</f>
        <v>10.348800000000001</v>
      </c>
      <c r="K971" s="6">
        <v>0</v>
      </c>
      <c r="L971" s="6">
        <f>Data!$B$1*(Geom!B971^2-Data!$B$8^2)/(2*Data!$B$4)</f>
        <v>2.0592000000000001</v>
      </c>
      <c r="M971" s="6">
        <f>(1/Data!$B$2)*(Geom!J971-Data!$B$3*Geom!K971)</f>
        <v>2.5872000000000004E-3</v>
      </c>
      <c r="N971" s="6">
        <f>(1/Data!$B$2)*(Geom!K971-Data!$B$3*Geom!J971)</f>
        <v>-7.7616000000000013E-4</v>
      </c>
      <c r="O971" s="6">
        <f>Geom!L971/Data!$B$6</f>
        <v>1.3384800000000002E-3</v>
      </c>
      <c r="P971" s="6">
        <f t="shared" si="63"/>
        <v>1.4765306688000003E-2</v>
      </c>
    </row>
    <row r="972" spans="1:16" x14ac:dyDescent="0.25">
      <c r="A972" s="5">
        <v>38.5</v>
      </c>
      <c r="B972" s="5">
        <v>8</v>
      </c>
      <c r="C972" s="5">
        <v>0</v>
      </c>
      <c r="D972" s="5">
        <f>(Data!$B$1*Geom!B972/(6*Data!$B$2*Data!$B$4))*(3*(Data!$B$7^2-Geom!A972^2)+(2+Data!$B$3)*(Geom!B972^2-Data!$B$8^2))</f>
        <v>-0.15636575999999999</v>
      </c>
      <c r="E972" s="5">
        <f>(Data!$B$1/(6*Data!$B$2*Data!$B$4))*(3*Data!$B$3*Geom!A972*Geom!B972^2+Geom!A972^3-3*Data!$B$7^2*Geom!A972+2*Data!$B$7^3+Data!$B$8^2*(4+5*Data!$B$3)*(Data!$B$7-Geom!A972))</f>
        <v>-0.45554225999999992</v>
      </c>
      <c r="F972" s="5">
        <v>0</v>
      </c>
      <c r="G972" s="5">
        <f t="shared" si="60"/>
        <v>38.34363424</v>
      </c>
      <c r="H972" s="5">
        <f t="shared" si="61"/>
        <v>7.5444577400000004</v>
      </c>
      <c r="I972" s="5">
        <f t="shared" si="62"/>
        <v>0</v>
      </c>
      <c r="J972" s="6">
        <f>-Data!$B$1*Geom!A972*Geom!B972/Data!$B$4</f>
        <v>11.827200000000001</v>
      </c>
      <c r="K972" s="6">
        <v>0</v>
      </c>
      <c r="L972" s="6">
        <f>Data!$B$1*(Geom!B972^2-Data!$B$8^2)/(2*Data!$B$4)</f>
        <v>1.7712000000000001</v>
      </c>
      <c r="M972" s="6">
        <f>(1/Data!$B$2)*(Geom!J972-Data!$B$3*Geom!K972)</f>
        <v>2.9568000000000003E-3</v>
      </c>
      <c r="N972" s="6">
        <f>(1/Data!$B$2)*(Geom!K972-Data!$B$3*Geom!J972)</f>
        <v>-8.8704000000000007E-4</v>
      </c>
      <c r="O972" s="6">
        <f>Geom!L972/Data!$B$6</f>
        <v>1.1512800000000002E-3</v>
      </c>
      <c r="P972" s="6">
        <f t="shared" si="63"/>
        <v>1.8504906048000005E-2</v>
      </c>
    </row>
    <row r="973" spans="1:16" x14ac:dyDescent="0.25">
      <c r="A973" s="5">
        <v>38.5</v>
      </c>
      <c r="B973" s="5">
        <v>9</v>
      </c>
      <c r="C973" s="5">
        <v>0</v>
      </c>
      <c r="D973" s="5">
        <f>(Data!$B$1*Geom!B973/(6*Data!$B$2*Data!$B$4))*(3*(Data!$B$7^2-Geom!A973^2)+(2+Data!$B$3)*(Geom!B973^2-Data!$B$8^2))</f>
        <v>-0.17647451999999997</v>
      </c>
      <c r="E973" s="5">
        <f>(Data!$B$1/(6*Data!$B$2*Data!$B$4))*(3*Data!$B$3*Geom!A973*Geom!B973^2+Geom!A973^3-3*Data!$B$7^2*Geom!A973+2*Data!$B$7^3+Data!$B$8^2*(4+5*Data!$B$3)*(Data!$B$7-Geom!A973))</f>
        <v>-0.45648474</v>
      </c>
      <c r="F973" s="5">
        <v>0</v>
      </c>
      <c r="G973" s="5">
        <f t="shared" si="60"/>
        <v>38.323525480000001</v>
      </c>
      <c r="H973" s="5">
        <f t="shared" si="61"/>
        <v>8.5435152599999995</v>
      </c>
      <c r="I973" s="5">
        <f t="shared" si="62"/>
        <v>0</v>
      </c>
      <c r="J973" s="6">
        <f>-Data!$B$1*Geom!A973*Geom!B973/Data!$B$4</f>
        <v>13.3056</v>
      </c>
      <c r="K973" s="6">
        <v>0</v>
      </c>
      <c r="L973" s="6">
        <f>Data!$B$1*(Geom!B973^2-Data!$B$8^2)/(2*Data!$B$4)</f>
        <v>1.4448000000000001</v>
      </c>
      <c r="M973" s="6">
        <f>(1/Data!$B$2)*(Geom!J973-Data!$B$3*Geom!K973)</f>
        <v>3.3264000000000002E-3</v>
      </c>
      <c r="N973" s="6">
        <f>(1/Data!$B$2)*(Geom!K973-Data!$B$3*Geom!J973)</f>
        <v>-9.9792000000000001E-4</v>
      </c>
      <c r="O973" s="6">
        <f>Geom!L973/Data!$B$6</f>
        <v>9.391200000000001E-4</v>
      </c>
      <c r="P973" s="6">
        <f t="shared" si="63"/>
        <v>2.2808294208000002E-2</v>
      </c>
    </row>
    <row r="974" spans="1:16" x14ac:dyDescent="0.25">
      <c r="A974" s="5">
        <v>38.5</v>
      </c>
      <c r="B974" s="5">
        <v>10</v>
      </c>
      <c r="C974" s="5">
        <v>0</v>
      </c>
      <c r="D974" s="5">
        <f>(Data!$B$1*Geom!B974/(6*Data!$B$2*Data!$B$4))*(3*(Data!$B$7^2-Geom!A974^2)+(2+Data!$B$3)*(Geom!B974^2-Data!$B$8^2))</f>
        <v>-0.19678199999999998</v>
      </c>
      <c r="E974" s="5">
        <f>(Data!$B$1/(6*Data!$B$2*Data!$B$4))*(3*Data!$B$3*Geom!A974*Geom!B974^2+Geom!A974^3-3*Data!$B$7^2*Geom!A974+2*Data!$B$7^3+Data!$B$8^2*(4+5*Data!$B$3)*(Data!$B$7-Geom!A974))</f>
        <v>-0.4575381</v>
      </c>
      <c r="F974" s="5">
        <v>0</v>
      </c>
      <c r="G974" s="5">
        <f t="shared" si="60"/>
        <v>38.303218000000001</v>
      </c>
      <c r="H974" s="5">
        <f t="shared" si="61"/>
        <v>9.5424618999999993</v>
      </c>
      <c r="I974" s="5">
        <f t="shared" si="62"/>
        <v>0</v>
      </c>
      <c r="J974" s="6">
        <f>-Data!$B$1*Geom!A974*Geom!B974/Data!$B$4</f>
        <v>14.784000000000001</v>
      </c>
      <c r="K974" s="6">
        <v>0</v>
      </c>
      <c r="L974" s="6">
        <f>Data!$B$1*(Geom!B974^2-Data!$B$8^2)/(2*Data!$B$4)</f>
        <v>1.08</v>
      </c>
      <c r="M974" s="6">
        <f>(1/Data!$B$2)*(Geom!J974-Data!$B$3*Geom!K974)</f>
        <v>3.6960000000000001E-3</v>
      </c>
      <c r="N974" s="6">
        <f>(1/Data!$B$2)*(Geom!K974-Data!$B$3*Geom!J974)</f>
        <v>-1.1088000000000001E-3</v>
      </c>
      <c r="O974" s="6">
        <f>Geom!L974/Data!$B$6</f>
        <v>7.0200000000000015E-4</v>
      </c>
      <c r="P974" s="6">
        <f t="shared" si="63"/>
        <v>2.7699912000000004E-2</v>
      </c>
    </row>
    <row r="975" spans="1:16" x14ac:dyDescent="0.25">
      <c r="A975" s="5">
        <v>38.5</v>
      </c>
      <c r="B975" s="5">
        <v>11</v>
      </c>
      <c r="C975" s="5">
        <v>0</v>
      </c>
      <c r="D975" s="5">
        <f>(Data!$B$1*Geom!B975/(6*Data!$B$2*Data!$B$4))*(3*(Data!$B$7^2-Geom!A975^2)+(2+Data!$B$3)*(Geom!B975^2-Data!$B$8^2))</f>
        <v>-0.21731027999999999</v>
      </c>
      <c r="E975" s="5">
        <f>(Data!$B$1/(6*Data!$B$2*Data!$B$4))*(3*Data!$B$3*Geom!A975*Geom!B975^2+Geom!A975^3-3*Data!$B$7^2*Geom!A975+2*Data!$B$7^3+Data!$B$8^2*(4+5*Data!$B$3)*(Data!$B$7-Geom!A975))</f>
        <v>-0.45870234000000004</v>
      </c>
      <c r="F975" s="5">
        <v>0</v>
      </c>
      <c r="G975" s="5">
        <f t="shared" si="60"/>
        <v>38.28268972</v>
      </c>
      <c r="H975" s="5">
        <f t="shared" si="61"/>
        <v>10.54129766</v>
      </c>
      <c r="I975" s="5">
        <f t="shared" si="62"/>
        <v>0</v>
      </c>
      <c r="J975" s="6">
        <f>-Data!$B$1*Geom!A975*Geom!B975/Data!$B$4</f>
        <v>16.2624</v>
      </c>
      <c r="K975" s="6">
        <v>0</v>
      </c>
      <c r="L975" s="6">
        <f>Data!$B$1*(Geom!B975^2-Data!$B$8^2)/(2*Data!$B$4)</f>
        <v>0.67680000000000007</v>
      </c>
      <c r="M975" s="6">
        <f>(1/Data!$B$2)*(Geom!J975-Data!$B$3*Geom!K975)</f>
        <v>4.0655999999999999E-3</v>
      </c>
      <c r="N975" s="6">
        <f>(1/Data!$B$2)*(Geom!K975-Data!$B$3*Geom!J975)</f>
        <v>-1.2196799999999999E-3</v>
      </c>
      <c r="O975" s="6">
        <f>Geom!L975/Data!$B$6</f>
        <v>4.3992000000000006E-4</v>
      </c>
      <c r="P975" s="6">
        <f t="shared" si="63"/>
        <v>3.3207075647999997E-2</v>
      </c>
    </row>
    <row r="976" spans="1:16" x14ac:dyDescent="0.25">
      <c r="A976" s="5">
        <v>38.5</v>
      </c>
      <c r="B976" s="5">
        <v>12</v>
      </c>
      <c r="C976" s="5">
        <v>0</v>
      </c>
      <c r="D976" s="5">
        <f>(Data!$B$1*Geom!B976/(6*Data!$B$2*Data!$B$4))*(3*(Data!$B$7^2-Geom!A976^2)+(2+Data!$B$3)*(Geom!B976^2-Data!$B$8^2))</f>
        <v>-0.23808144000000001</v>
      </c>
      <c r="E976" s="5">
        <f>(Data!$B$1/(6*Data!$B$2*Data!$B$4))*(3*Data!$B$3*Geom!A976*Geom!B976^2+Geom!A976^3-3*Data!$B$7^2*Geom!A976+2*Data!$B$7^3+Data!$B$8^2*(4+5*Data!$B$3)*(Data!$B$7-Geom!A976))</f>
        <v>-0.45997745999999995</v>
      </c>
      <c r="F976" s="5">
        <v>0</v>
      </c>
      <c r="G976" s="5">
        <f t="shared" si="60"/>
        <v>38.261918559999998</v>
      </c>
      <c r="H976" s="5">
        <f t="shared" si="61"/>
        <v>11.540022540000001</v>
      </c>
      <c r="I976" s="5">
        <f t="shared" si="62"/>
        <v>0</v>
      </c>
      <c r="J976" s="6">
        <f>-Data!$B$1*Geom!A976*Geom!B976/Data!$B$4</f>
        <v>17.7408</v>
      </c>
      <c r="K976" s="6">
        <v>0</v>
      </c>
      <c r="L976" s="6">
        <f>Data!$B$1*(Geom!B976^2-Data!$B$8^2)/(2*Data!$B$4)</f>
        <v>0.23520000000000002</v>
      </c>
      <c r="M976" s="6">
        <f>(1/Data!$B$2)*(Geom!J976-Data!$B$3*Geom!K976)</f>
        <v>4.4352000000000003E-3</v>
      </c>
      <c r="N976" s="6">
        <f>(1/Data!$B$2)*(Geom!K976-Data!$B$3*Geom!J976)</f>
        <v>-1.3305599999999999E-3</v>
      </c>
      <c r="O976" s="6">
        <f>Geom!L976/Data!$B$6</f>
        <v>1.5288000000000001E-4</v>
      </c>
      <c r="P976" s="6">
        <f t="shared" si="63"/>
        <v>3.9359976768000002E-2</v>
      </c>
    </row>
    <row r="977" spans="1:16" x14ac:dyDescent="0.25">
      <c r="A977" s="5">
        <v>39.5</v>
      </c>
      <c r="B977" s="5">
        <v>-12</v>
      </c>
      <c r="C977" s="5">
        <v>0</v>
      </c>
      <c r="D977" s="5">
        <f>(Data!$B$1*Geom!B977/(6*Data!$B$2*Data!$B$4))*(3*(Data!$B$7^2-Geom!A977^2)+(2+Data!$B$3)*(Geom!B977^2-Data!$B$8^2))</f>
        <v>0.23358864000000001</v>
      </c>
      <c r="E977" s="5">
        <f>(Data!$B$1/(6*Data!$B$2*Data!$B$4))*(3*Data!$B$3*Geom!A977*Geom!B977^2+Geom!A977^3-3*Data!$B$7^2*Geom!A977+2*Data!$B$7^3+Data!$B$8^2*(4+5*Data!$B$3)*(Data!$B$7-Geom!A977))</f>
        <v>-0.43911101999999991</v>
      </c>
      <c r="F977" s="5">
        <v>0</v>
      </c>
      <c r="G977" s="5">
        <f t="shared" si="60"/>
        <v>39.733588640000001</v>
      </c>
      <c r="H977" s="5">
        <f t="shared" si="61"/>
        <v>-12.43911102</v>
      </c>
      <c r="I977" s="5">
        <f t="shared" si="62"/>
        <v>0</v>
      </c>
      <c r="J977" s="6">
        <f>-Data!$B$1*Geom!A977*Geom!B977/Data!$B$4</f>
        <v>-18.201600000000003</v>
      </c>
      <c r="K977" s="6">
        <v>0</v>
      </c>
      <c r="L977" s="6">
        <f>Data!$B$1*(Geom!B977^2-Data!$B$8^2)/(2*Data!$B$4)</f>
        <v>0.23520000000000002</v>
      </c>
      <c r="M977" s="6">
        <f>(1/Data!$B$2)*(Geom!J977-Data!$B$3*Geom!K977)</f>
        <v>-4.5504000000000005E-3</v>
      </c>
      <c r="N977" s="6">
        <f>(1/Data!$B$2)*(Geom!K977-Data!$B$3*Geom!J977)</f>
        <v>1.36512E-3</v>
      </c>
      <c r="O977" s="6">
        <f>Geom!L977/Data!$B$6</f>
        <v>1.5288000000000001E-4</v>
      </c>
      <c r="P977" s="6">
        <f t="shared" si="63"/>
        <v>4.1430259008000007E-2</v>
      </c>
    </row>
    <row r="978" spans="1:16" x14ac:dyDescent="0.25">
      <c r="A978" s="5">
        <v>39.5</v>
      </c>
      <c r="B978" s="5">
        <v>-11</v>
      </c>
      <c r="C978" s="5">
        <v>0</v>
      </c>
      <c r="D978" s="5">
        <f>(Data!$B$1*Geom!B978/(6*Data!$B$2*Data!$B$4))*(3*(Data!$B$7^2-Geom!A978^2)+(2+Data!$B$3)*(Geom!B978^2-Data!$B$8^2))</f>
        <v>0.21319188</v>
      </c>
      <c r="E978" s="5">
        <f>(Data!$B$1/(6*Data!$B$2*Data!$B$4))*(3*Data!$B$3*Geom!A978*Geom!B978^2+Geom!A978^3-3*Data!$B$7^2*Geom!A978+2*Data!$B$7^3+Data!$B$8^2*(4+5*Data!$B$3)*(Data!$B$7-Geom!A978))</f>
        <v>-0.43780278000000006</v>
      </c>
      <c r="F978" s="5">
        <v>0</v>
      </c>
      <c r="G978" s="5">
        <f t="shared" si="60"/>
        <v>39.713191879999997</v>
      </c>
      <c r="H978" s="5">
        <f t="shared" si="61"/>
        <v>-11.43780278</v>
      </c>
      <c r="I978" s="5">
        <f t="shared" si="62"/>
        <v>0</v>
      </c>
      <c r="J978" s="6">
        <f>-Data!$B$1*Geom!A978*Geom!B978/Data!$B$4</f>
        <v>-16.684800000000003</v>
      </c>
      <c r="K978" s="6">
        <v>0</v>
      </c>
      <c r="L978" s="6">
        <f>Data!$B$1*(Geom!B978^2-Data!$B$8^2)/(2*Data!$B$4)</f>
        <v>0.67680000000000007</v>
      </c>
      <c r="M978" s="6">
        <f>(1/Data!$B$2)*(Geom!J978-Data!$B$3*Geom!K978)</f>
        <v>-4.1712000000000008E-3</v>
      </c>
      <c r="N978" s="6">
        <f>(1/Data!$B$2)*(Geom!K978-Data!$B$3*Geom!J978)</f>
        <v>1.2513600000000002E-3</v>
      </c>
      <c r="O978" s="6">
        <f>Geom!L978/Data!$B$6</f>
        <v>4.3992000000000006E-4</v>
      </c>
      <c r="P978" s="6">
        <f t="shared" si="63"/>
        <v>3.4946687808000011E-2</v>
      </c>
    </row>
    <row r="979" spans="1:16" x14ac:dyDescent="0.25">
      <c r="A979" s="5">
        <v>39.5</v>
      </c>
      <c r="B979" s="5">
        <v>-10</v>
      </c>
      <c r="C979" s="5">
        <v>0</v>
      </c>
      <c r="D979" s="5">
        <f>(Data!$B$1*Geom!B979/(6*Data!$B$2*Data!$B$4))*(3*(Data!$B$7^2-Geom!A979^2)+(2+Data!$B$3)*(Geom!B979^2-Data!$B$8^2))</f>
        <v>0.19303799999999999</v>
      </c>
      <c r="E979" s="5">
        <f>(Data!$B$1/(6*Data!$B$2*Data!$B$4))*(3*Data!$B$3*Geom!A979*Geom!B979^2+Geom!A979^3-3*Data!$B$7^2*Geom!A979+2*Data!$B$7^3+Data!$B$8^2*(4+5*Data!$B$3)*(Data!$B$7-Geom!A979))</f>
        <v>-0.4366083</v>
      </c>
      <c r="F979" s="5">
        <v>0</v>
      </c>
      <c r="G979" s="5">
        <f t="shared" si="60"/>
        <v>39.693038000000001</v>
      </c>
      <c r="H979" s="5">
        <f t="shared" si="61"/>
        <v>-10.4366083</v>
      </c>
      <c r="I979" s="5">
        <f t="shared" si="62"/>
        <v>0</v>
      </c>
      <c r="J979" s="6">
        <f>-Data!$B$1*Geom!A979*Geom!B979/Data!$B$4</f>
        <v>-15.168000000000001</v>
      </c>
      <c r="K979" s="6">
        <v>0</v>
      </c>
      <c r="L979" s="6">
        <f>Data!$B$1*(Geom!B979^2-Data!$B$8^2)/(2*Data!$B$4)</f>
        <v>1.08</v>
      </c>
      <c r="M979" s="6">
        <f>(1/Data!$B$2)*(Geom!J979-Data!$B$3*Geom!K979)</f>
        <v>-3.7920000000000002E-3</v>
      </c>
      <c r="N979" s="6">
        <f>(1/Data!$B$2)*(Geom!K979-Data!$B$3*Geom!J979)</f>
        <v>1.1375999999999999E-3</v>
      </c>
      <c r="O979" s="6">
        <f>Geom!L979/Data!$B$6</f>
        <v>7.0200000000000015E-4</v>
      </c>
      <c r="P979" s="6">
        <f t="shared" si="63"/>
        <v>2.9137608000000006E-2</v>
      </c>
    </row>
    <row r="980" spans="1:16" x14ac:dyDescent="0.25">
      <c r="A980" s="5">
        <v>39.5</v>
      </c>
      <c r="B980" s="5">
        <v>-9</v>
      </c>
      <c r="C980" s="5">
        <v>0</v>
      </c>
      <c r="D980" s="5">
        <f>(Data!$B$1*Geom!B980/(6*Data!$B$2*Data!$B$4))*(3*(Data!$B$7^2-Geom!A980^2)+(2+Data!$B$3)*(Geom!B980^2-Data!$B$8^2))</f>
        <v>0.17310492</v>
      </c>
      <c r="E980" s="5">
        <f>(Data!$B$1/(6*Data!$B$2*Data!$B$4))*(3*Data!$B$3*Geom!A980*Geom!B980^2+Geom!A980^3-3*Data!$B$7^2*Geom!A980+2*Data!$B$7^3+Data!$B$8^2*(4+5*Data!$B$3)*(Data!$B$7-Geom!A980))</f>
        <v>-0.43552758000000008</v>
      </c>
      <c r="F980" s="5">
        <v>0</v>
      </c>
      <c r="G980" s="5">
        <f t="shared" si="60"/>
        <v>39.67310492</v>
      </c>
      <c r="H980" s="5">
        <f t="shared" si="61"/>
        <v>-9.4355275800000005</v>
      </c>
      <c r="I980" s="5">
        <f t="shared" si="62"/>
        <v>0</v>
      </c>
      <c r="J980" s="6">
        <f>-Data!$B$1*Geom!A980*Geom!B980/Data!$B$4</f>
        <v>-13.651200000000001</v>
      </c>
      <c r="K980" s="6">
        <v>0</v>
      </c>
      <c r="L980" s="6">
        <f>Data!$B$1*(Geom!B980^2-Data!$B$8^2)/(2*Data!$B$4)</f>
        <v>1.4448000000000001</v>
      </c>
      <c r="M980" s="6">
        <f>(1/Data!$B$2)*(Geom!J980-Data!$B$3*Geom!K980)</f>
        <v>-3.4128000000000006E-3</v>
      </c>
      <c r="N980" s="6">
        <f>(1/Data!$B$2)*(Geom!K980-Data!$B$3*Geom!J980)</f>
        <v>1.02384E-3</v>
      </c>
      <c r="O980" s="6">
        <f>Geom!L980/Data!$B$6</f>
        <v>9.391200000000001E-4</v>
      </c>
      <c r="P980" s="6">
        <f t="shared" si="63"/>
        <v>2.3972827968000009E-2</v>
      </c>
    </row>
    <row r="981" spans="1:16" x14ac:dyDescent="0.25">
      <c r="A981" s="5">
        <v>39.5</v>
      </c>
      <c r="B981" s="5">
        <v>-8</v>
      </c>
      <c r="C981" s="5">
        <v>0</v>
      </c>
      <c r="D981" s="5">
        <f>(Data!$B$1*Geom!B981/(6*Data!$B$2*Data!$B$4))*(3*(Data!$B$7^2-Geom!A981^2)+(2+Data!$B$3)*(Geom!B981^2-Data!$B$8^2))</f>
        <v>0.15337055999999999</v>
      </c>
      <c r="E981" s="5">
        <f>(Data!$B$1/(6*Data!$B$2*Data!$B$4))*(3*Data!$B$3*Geom!A981*Geom!B981^2+Geom!A981^3-3*Data!$B$7^2*Geom!A981+2*Data!$B$7^3+Data!$B$8^2*(4+5*Data!$B$3)*(Data!$B$7-Geom!A981))</f>
        <v>-0.4345606199999999</v>
      </c>
      <c r="F981" s="5">
        <v>0</v>
      </c>
      <c r="G981" s="5">
        <f t="shared" si="60"/>
        <v>39.653370559999999</v>
      </c>
      <c r="H981" s="5">
        <f t="shared" si="61"/>
        <v>-8.4345606199999992</v>
      </c>
      <c r="I981" s="5">
        <f t="shared" si="62"/>
        <v>0</v>
      </c>
      <c r="J981" s="6">
        <f>-Data!$B$1*Geom!A981*Geom!B981/Data!$B$4</f>
        <v>-12.134400000000001</v>
      </c>
      <c r="K981" s="6">
        <v>0</v>
      </c>
      <c r="L981" s="6">
        <f>Data!$B$1*(Geom!B981^2-Data!$B$8^2)/(2*Data!$B$4)</f>
        <v>1.7712000000000001</v>
      </c>
      <c r="M981" s="6">
        <f>(1/Data!$B$2)*(Geom!J981-Data!$B$3*Geom!K981)</f>
        <v>-3.0336000000000004E-3</v>
      </c>
      <c r="N981" s="6">
        <f>(1/Data!$B$2)*(Geom!K981-Data!$B$3*Geom!J981)</f>
        <v>9.1008000000000007E-4</v>
      </c>
      <c r="O981" s="6">
        <f>Geom!L981/Data!$B$6</f>
        <v>1.1512800000000002E-3</v>
      </c>
      <c r="P981" s="6">
        <f t="shared" si="63"/>
        <v>1.9425031488000004E-2</v>
      </c>
    </row>
    <row r="982" spans="1:16" x14ac:dyDescent="0.25">
      <c r="A982" s="5">
        <v>39.5</v>
      </c>
      <c r="B982" s="5">
        <v>-7</v>
      </c>
      <c r="C982" s="5">
        <v>0</v>
      </c>
      <c r="D982" s="5">
        <f>(Data!$B$1*Geom!B982/(6*Data!$B$2*Data!$B$4))*(3*(Data!$B$7^2-Geom!A982^2)+(2+Data!$B$3)*(Geom!B982^2-Data!$B$8^2))</f>
        <v>0.13381283999999999</v>
      </c>
      <c r="E982" s="5">
        <f>(Data!$B$1/(6*Data!$B$2*Data!$B$4))*(3*Data!$B$3*Geom!A982*Geom!B982^2+Geom!A982^3-3*Data!$B$7^2*Geom!A982+2*Data!$B$7^3+Data!$B$8^2*(4+5*Data!$B$3)*(Data!$B$7-Geom!A982))</f>
        <v>-0.4337074199999999</v>
      </c>
      <c r="F982" s="5">
        <v>0</v>
      </c>
      <c r="G982" s="5">
        <f t="shared" si="60"/>
        <v>39.633812839999997</v>
      </c>
      <c r="H982" s="5">
        <f t="shared" si="61"/>
        <v>-7.4337074200000002</v>
      </c>
      <c r="I982" s="5">
        <f t="shared" si="62"/>
        <v>0</v>
      </c>
      <c r="J982" s="6">
        <f>-Data!$B$1*Geom!A982*Geom!B982/Data!$B$4</f>
        <v>-10.617600000000001</v>
      </c>
      <c r="K982" s="6">
        <v>0</v>
      </c>
      <c r="L982" s="6">
        <f>Data!$B$1*(Geom!B982^2-Data!$B$8^2)/(2*Data!$B$4)</f>
        <v>2.0592000000000001</v>
      </c>
      <c r="M982" s="6">
        <f>(1/Data!$B$2)*(Geom!J982-Data!$B$3*Geom!K982)</f>
        <v>-2.6544000000000003E-3</v>
      </c>
      <c r="N982" s="6">
        <f>(1/Data!$B$2)*(Geom!K982-Data!$B$3*Geom!J982)</f>
        <v>7.9631999999999999E-4</v>
      </c>
      <c r="O982" s="6">
        <f>Geom!L982/Data!$B$6</f>
        <v>1.3384800000000002E-3</v>
      </c>
      <c r="P982" s="6">
        <f t="shared" si="63"/>
        <v>1.5469777728000005E-2</v>
      </c>
    </row>
    <row r="983" spans="1:16" x14ac:dyDescent="0.25">
      <c r="A983" s="5">
        <v>39.5</v>
      </c>
      <c r="B983" s="5">
        <v>-6</v>
      </c>
      <c r="C983" s="5">
        <v>0</v>
      </c>
      <c r="D983" s="5">
        <f>(Data!$B$1*Geom!B983/(6*Data!$B$2*Data!$B$4))*(3*(Data!$B$7^2-Geom!A983^2)+(2+Data!$B$3)*(Geom!B983^2-Data!$B$8^2))</f>
        <v>0.11440967999999999</v>
      </c>
      <c r="E983" s="5">
        <f>(Data!$B$1/(6*Data!$B$2*Data!$B$4))*(3*Data!$B$3*Geom!A983*Geom!B983^2+Geom!A983^3-3*Data!$B$7^2*Geom!A983+2*Data!$B$7^3+Data!$B$8^2*(4+5*Data!$B$3)*(Data!$B$7-Geom!A983))</f>
        <v>-0.43296798000000003</v>
      </c>
      <c r="F983" s="5">
        <v>0</v>
      </c>
      <c r="G983" s="5">
        <f t="shared" si="60"/>
        <v>39.614409680000001</v>
      </c>
      <c r="H983" s="5">
        <f t="shared" si="61"/>
        <v>-6.4329679799999999</v>
      </c>
      <c r="I983" s="5">
        <f t="shared" si="62"/>
        <v>0</v>
      </c>
      <c r="J983" s="6">
        <f>-Data!$B$1*Geom!A983*Geom!B983/Data!$B$4</f>
        <v>-9.1008000000000013</v>
      </c>
      <c r="K983" s="6">
        <v>0</v>
      </c>
      <c r="L983" s="6">
        <f>Data!$B$1*(Geom!B983^2-Data!$B$8^2)/(2*Data!$B$4)</f>
        <v>2.3088000000000002</v>
      </c>
      <c r="M983" s="6">
        <f>(1/Data!$B$2)*(Geom!J983-Data!$B$3*Geom!K983)</f>
        <v>-2.2752000000000002E-3</v>
      </c>
      <c r="N983" s="6">
        <f>(1/Data!$B$2)*(Geom!K983-Data!$B$3*Geom!J983)</f>
        <v>6.8256000000000002E-4</v>
      </c>
      <c r="O983" s="6">
        <f>Geom!L983/Data!$B$6</f>
        <v>1.5007200000000003E-3</v>
      </c>
      <c r="P983" s="6">
        <f t="shared" si="63"/>
        <v>1.2085501248000003E-2</v>
      </c>
    </row>
    <row r="984" spans="1:16" x14ac:dyDescent="0.25">
      <c r="A984" s="5">
        <v>39.5</v>
      </c>
      <c r="B984" s="5">
        <v>-5</v>
      </c>
      <c r="C984" s="5">
        <v>0</v>
      </c>
      <c r="D984" s="5">
        <f>(Data!$B$1*Geom!B984/(6*Data!$B$2*Data!$B$4))*(3*(Data!$B$7^2-Geom!A984^2)+(2+Data!$B$3)*(Geom!B984^2-Data!$B$8^2))</f>
        <v>9.5139000000000001E-2</v>
      </c>
      <c r="E984" s="5">
        <f>(Data!$B$1/(6*Data!$B$2*Data!$B$4))*(3*Data!$B$3*Geom!A984*Geom!B984^2+Geom!A984^3-3*Data!$B$7^2*Geom!A984+2*Data!$B$7^3+Data!$B$8^2*(4+5*Data!$B$3)*(Data!$B$7-Geom!A984))</f>
        <v>-0.43234229999999996</v>
      </c>
      <c r="F984" s="5">
        <v>0</v>
      </c>
      <c r="G984" s="5">
        <f t="shared" si="60"/>
        <v>39.595139000000003</v>
      </c>
      <c r="H984" s="5">
        <f t="shared" si="61"/>
        <v>-5.4323423000000002</v>
      </c>
      <c r="I984" s="5">
        <f t="shared" si="62"/>
        <v>0</v>
      </c>
      <c r="J984" s="6">
        <f>-Data!$B$1*Geom!A984*Geom!B984/Data!$B$4</f>
        <v>-7.5840000000000005</v>
      </c>
      <c r="K984" s="6">
        <v>0</v>
      </c>
      <c r="L984" s="6">
        <f>Data!$B$1*(Geom!B984^2-Data!$B$8^2)/(2*Data!$B$4)</f>
        <v>2.52</v>
      </c>
      <c r="M984" s="6">
        <f>(1/Data!$B$2)*(Geom!J984-Data!$B$3*Geom!K984)</f>
        <v>-1.8960000000000001E-3</v>
      </c>
      <c r="N984" s="6">
        <f>(1/Data!$B$2)*(Geom!K984-Data!$B$3*Geom!J984)</f>
        <v>5.6879999999999995E-4</v>
      </c>
      <c r="O984" s="6">
        <f>Geom!L984/Data!$B$6</f>
        <v>1.6380000000000001E-3</v>
      </c>
      <c r="P984" s="6">
        <f t="shared" si="63"/>
        <v>9.2535120000000019E-3</v>
      </c>
    </row>
    <row r="985" spans="1:16" x14ac:dyDescent="0.25">
      <c r="A985" s="5">
        <v>39.5</v>
      </c>
      <c r="B985" s="5">
        <v>-4</v>
      </c>
      <c r="C985" s="5">
        <v>0</v>
      </c>
      <c r="D985" s="5">
        <f>(Data!$B$1*Geom!B985/(6*Data!$B$2*Data!$B$4))*(3*(Data!$B$7^2-Geom!A985^2)+(2+Data!$B$3)*(Geom!B985^2-Data!$B$8^2))</f>
        <v>7.5978719999999986E-2</v>
      </c>
      <c r="E985" s="5">
        <f>(Data!$B$1/(6*Data!$B$2*Data!$B$4))*(3*Data!$B$3*Geom!A985*Geom!B985^2+Geom!A985^3-3*Data!$B$7^2*Geom!A985+2*Data!$B$7^3+Data!$B$8^2*(4+5*Data!$B$3)*(Data!$B$7-Geom!A985))</f>
        <v>-0.43183038000000007</v>
      </c>
      <c r="F985" s="5">
        <v>0</v>
      </c>
      <c r="G985" s="5">
        <f t="shared" si="60"/>
        <v>39.575978720000002</v>
      </c>
      <c r="H985" s="5">
        <f t="shared" si="61"/>
        <v>-4.4318303800000001</v>
      </c>
      <c r="I985" s="5">
        <f t="shared" si="62"/>
        <v>0</v>
      </c>
      <c r="J985" s="6">
        <f>-Data!$B$1*Geom!A985*Geom!B985/Data!$B$4</f>
        <v>-6.0672000000000006</v>
      </c>
      <c r="K985" s="6">
        <v>0</v>
      </c>
      <c r="L985" s="6">
        <f>Data!$B$1*(Geom!B985^2-Data!$B$8^2)/(2*Data!$B$4)</f>
        <v>2.6928000000000001</v>
      </c>
      <c r="M985" s="6">
        <f>(1/Data!$B$2)*(Geom!J985-Data!$B$3*Geom!K985)</f>
        <v>-1.5168000000000002E-3</v>
      </c>
      <c r="N985" s="6">
        <f>(1/Data!$B$2)*(Geom!K985-Data!$B$3*Geom!J985)</f>
        <v>4.5504000000000003E-4</v>
      </c>
      <c r="O985" s="6">
        <f>Geom!L985/Data!$B$6</f>
        <v>1.7503200000000001E-3</v>
      </c>
      <c r="P985" s="6">
        <f t="shared" si="63"/>
        <v>6.9579953280000011E-3</v>
      </c>
    </row>
    <row r="986" spans="1:16" x14ac:dyDescent="0.25">
      <c r="A986" s="5">
        <v>39.5</v>
      </c>
      <c r="B986" s="5">
        <v>-3</v>
      </c>
      <c r="C986" s="5">
        <v>0</v>
      </c>
      <c r="D986" s="5">
        <f>(Data!$B$1*Geom!B986/(6*Data!$B$2*Data!$B$4))*(3*(Data!$B$7^2-Geom!A986^2)+(2+Data!$B$3)*(Geom!B986^2-Data!$B$8^2))</f>
        <v>5.6906760000000001E-2</v>
      </c>
      <c r="E986" s="5">
        <f>(Data!$B$1/(6*Data!$B$2*Data!$B$4))*(3*Data!$B$3*Geom!A986*Geom!B986^2+Geom!A986^3-3*Data!$B$7^2*Geom!A986+2*Data!$B$7^3+Data!$B$8^2*(4+5*Data!$B$3)*(Data!$B$7-Geom!A986))</f>
        <v>-0.43143221999999992</v>
      </c>
      <c r="F986" s="5">
        <v>0</v>
      </c>
      <c r="G986" s="5">
        <f t="shared" si="60"/>
        <v>39.556906759999997</v>
      </c>
      <c r="H986" s="5">
        <f t="shared" si="61"/>
        <v>-3.43143222</v>
      </c>
      <c r="I986" s="5">
        <f t="shared" si="62"/>
        <v>0</v>
      </c>
      <c r="J986" s="6">
        <f>-Data!$B$1*Geom!A986*Geom!B986/Data!$B$4</f>
        <v>-4.5504000000000007</v>
      </c>
      <c r="K986" s="6">
        <v>0</v>
      </c>
      <c r="L986" s="6">
        <f>Data!$B$1*(Geom!B986^2-Data!$B$8^2)/(2*Data!$B$4)</f>
        <v>2.8272000000000004</v>
      </c>
      <c r="M986" s="6">
        <f>(1/Data!$B$2)*(Geom!J986-Data!$B$3*Geom!K986)</f>
        <v>-1.1376000000000001E-3</v>
      </c>
      <c r="N986" s="6">
        <f>(1/Data!$B$2)*(Geom!K986-Data!$B$3*Geom!J986)</f>
        <v>3.4128000000000001E-4</v>
      </c>
      <c r="O986" s="6">
        <f>Geom!L986/Data!$B$6</f>
        <v>1.8376800000000004E-3</v>
      </c>
      <c r="P986" s="6">
        <f t="shared" si="63"/>
        <v>5.1860119680000013E-3</v>
      </c>
    </row>
    <row r="987" spans="1:16" x14ac:dyDescent="0.25">
      <c r="A987" s="5">
        <v>39.5</v>
      </c>
      <c r="B987" s="5">
        <v>-2</v>
      </c>
      <c r="C987" s="5">
        <v>0</v>
      </c>
      <c r="D987" s="5">
        <f>(Data!$B$1*Geom!B987/(6*Data!$B$2*Data!$B$4))*(3*(Data!$B$7^2-Geom!A987^2)+(2+Data!$B$3)*(Geom!B987^2-Data!$B$8^2))</f>
        <v>3.7901040000000004E-2</v>
      </c>
      <c r="E987" s="5">
        <f>(Data!$B$1/(6*Data!$B$2*Data!$B$4))*(3*Data!$B$3*Geom!A987*Geom!B987^2+Geom!A987^3-3*Data!$B$7^2*Geom!A987+2*Data!$B$7^3+Data!$B$8^2*(4+5*Data!$B$3)*(Data!$B$7-Geom!A987))</f>
        <v>-0.4311478199999999</v>
      </c>
      <c r="F987" s="5">
        <v>0</v>
      </c>
      <c r="G987" s="5">
        <f t="shared" si="60"/>
        <v>39.537901040000001</v>
      </c>
      <c r="H987" s="5">
        <f t="shared" si="61"/>
        <v>-2.4311478200000001</v>
      </c>
      <c r="I987" s="5">
        <f t="shared" si="62"/>
        <v>0</v>
      </c>
      <c r="J987" s="6">
        <f>-Data!$B$1*Geom!A987*Geom!B987/Data!$B$4</f>
        <v>-3.0336000000000003</v>
      </c>
      <c r="K987" s="6">
        <v>0</v>
      </c>
      <c r="L987" s="6">
        <f>Data!$B$1*(Geom!B987^2-Data!$B$8^2)/(2*Data!$B$4)</f>
        <v>2.9232</v>
      </c>
      <c r="M987" s="6">
        <f>(1/Data!$B$2)*(Geom!J987-Data!$B$3*Geom!K987)</f>
        <v>-7.5840000000000011E-4</v>
      </c>
      <c r="N987" s="6">
        <f>(1/Data!$B$2)*(Geom!K987-Data!$B$3*Geom!J987)</f>
        <v>2.2752000000000002E-4</v>
      </c>
      <c r="O987" s="6">
        <f>Geom!L987/Data!$B$6</f>
        <v>1.9000800000000002E-3</v>
      </c>
      <c r="P987" s="6">
        <f t="shared" si="63"/>
        <v>3.9274980480000004E-3</v>
      </c>
    </row>
    <row r="988" spans="1:16" x14ac:dyDescent="0.25">
      <c r="A988" s="5">
        <v>39.5</v>
      </c>
      <c r="B988" s="5">
        <v>-1</v>
      </c>
      <c r="C988" s="5">
        <v>0</v>
      </c>
      <c r="D988" s="5">
        <f>(Data!$B$1*Geom!B988/(6*Data!$B$2*Data!$B$4))*(3*(Data!$B$7^2-Geom!A988^2)+(2+Data!$B$3)*(Geom!B988^2-Data!$B$8^2))</f>
        <v>1.8939479999999998E-2</v>
      </c>
      <c r="E988" s="5">
        <f>(Data!$B$1/(6*Data!$B$2*Data!$B$4))*(3*Data!$B$3*Geom!A988*Geom!B988^2+Geom!A988^3-3*Data!$B$7^2*Geom!A988+2*Data!$B$7^3+Data!$B$8^2*(4+5*Data!$B$3)*(Data!$B$7-Geom!A988))</f>
        <v>-0.43097718000000007</v>
      </c>
      <c r="F988" s="5">
        <v>0</v>
      </c>
      <c r="G988" s="5">
        <f t="shared" si="60"/>
        <v>39.51893948</v>
      </c>
      <c r="H988" s="5">
        <f t="shared" si="61"/>
        <v>-1.4309771800000002</v>
      </c>
      <c r="I988" s="5">
        <f t="shared" si="62"/>
        <v>0</v>
      </c>
      <c r="J988" s="6">
        <f>-Data!$B$1*Geom!A988*Geom!B988/Data!$B$4</f>
        <v>-1.5168000000000001</v>
      </c>
      <c r="K988" s="6">
        <v>0</v>
      </c>
      <c r="L988" s="6">
        <f>Data!$B$1*(Geom!B988^2-Data!$B$8^2)/(2*Data!$B$4)</f>
        <v>2.9808000000000003</v>
      </c>
      <c r="M988" s="6">
        <f>(1/Data!$B$2)*(Geom!J988-Data!$B$3*Geom!K988)</f>
        <v>-3.7920000000000006E-4</v>
      </c>
      <c r="N988" s="6">
        <f>(1/Data!$B$2)*(Geom!K988-Data!$B$3*Geom!J988)</f>
        <v>1.1376000000000001E-4</v>
      </c>
      <c r="O988" s="6">
        <f>Geom!L988/Data!$B$6</f>
        <v>1.9375200000000003E-3</v>
      </c>
      <c r="P988" s="6">
        <f t="shared" si="63"/>
        <v>3.175265088000001E-3</v>
      </c>
    </row>
    <row r="989" spans="1:16" x14ac:dyDescent="0.25">
      <c r="A989" s="5">
        <v>39.5</v>
      </c>
      <c r="B989" s="5">
        <v>1.0713699999999999E-12</v>
      </c>
      <c r="C989" s="5">
        <v>0</v>
      </c>
      <c r="D989" s="5">
        <f>(Data!$B$1*Geom!B989/(6*Data!$B$2*Data!$B$4))*(3*(Data!$B$7^2-Geom!A989^2)+(2+Data!$B$3)*(Geom!B989^2-Data!$B$8^2))</f>
        <v>-2.0287248045999998E-14</v>
      </c>
      <c r="E989" s="5">
        <f>(Data!$B$1/(6*Data!$B$2*Data!$B$4))*(3*Data!$B$3*Geom!A989*Geom!B989^2+Geom!A989^3-3*Data!$B$7^2*Geom!A989+2*Data!$B$7^3+Data!$B$8^2*(4+5*Data!$B$3)*(Data!$B$7-Geom!A989))</f>
        <v>-0.43092029999999998</v>
      </c>
      <c r="F989" s="5">
        <v>0</v>
      </c>
      <c r="G989" s="5">
        <f t="shared" si="60"/>
        <v>39.499999999999979</v>
      </c>
      <c r="H989" s="5">
        <f t="shared" si="61"/>
        <v>-0.43092029999892861</v>
      </c>
      <c r="I989" s="5">
        <f t="shared" si="62"/>
        <v>0</v>
      </c>
      <c r="J989" s="6">
        <f>-Data!$B$1*Geom!A989*Geom!B989/Data!$B$4</f>
        <v>1.6250540159999998E-12</v>
      </c>
      <c r="K989" s="6">
        <v>0</v>
      </c>
      <c r="L989" s="6">
        <f>Data!$B$1*(Geom!B989^2-Data!$B$8^2)/(2*Data!$B$4)</f>
        <v>3</v>
      </c>
      <c r="M989" s="6">
        <f>(1/Data!$B$2)*(Geom!J989-Data!$B$3*Geom!K989)</f>
        <v>4.0626350399999996E-16</v>
      </c>
      <c r="N989" s="6">
        <f>(1/Data!$B$2)*(Geom!K989-Data!$B$3*Geom!J989)</f>
        <v>-1.2187905119999997E-16</v>
      </c>
      <c r="O989" s="6">
        <f>Geom!L989/Data!$B$6</f>
        <v>1.9500000000000001E-3</v>
      </c>
      <c r="P989" s="6">
        <f t="shared" si="63"/>
        <v>2.9250000000000001E-3</v>
      </c>
    </row>
    <row r="990" spans="1:16" x14ac:dyDescent="0.25">
      <c r="A990" s="5">
        <v>39.5</v>
      </c>
      <c r="B990" s="5">
        <v>1</v>
      </c>
      <c r="C990" s="5">
        <v>0</v>
      </c>
      <c r="D990" s="5">
        <f>(Data!$B$1*Geom!B990/(6*Data!$B$2*Data!$B$4))*(3*(Data!$B$7^2-Geom!A990^2)+(2+Data!$B$3)*(Geom!B990^2-Data!$B$8^2))</f>
        <v>-1.8939479999999998E-2</v>
      </c>
      <c r="E990" s="5">
        <f>(Data!$B$1/(6*Data!$B$2*Data!$B$4))*(3*Data!$B$3*Geom!A990*Geom!B990^2+Geom!A990^3-3*Data!$B$7^2*Geom!A990+2*Data!$B$7^3+Data!$B$8^2*(4+5*Data!$B$3)*(Data!$B$7-Geom!A990))</f>
        <v>-0.43097718000000007</v>
      </c>
      <c r="F990" s="5">
        <v>0</v>
      </c>
      <c r="G990" s="5">
        <f t="shared" si="60"/>
        <v>39.48106052</v>
      </c>
      <c r="H990" s="5">
        <f t="shared" si="61"/>
        <v>0.56902281999999993</v>
      </c>
      <c r="I990" s="5">
        <f t="shared" si="62"/>
        <v>0</v>
      </c>
      <c r="J990" s="6">
        <f>-Data!$B$1*Geom!A990*Geom!B990/Data!$B$4</f>
        <v>1.5168000000000001</v>
      </c>
      <c r="K990" s="6">
        <v>0</v>
      </c>
      <c r="L990" s="6">
        <f>Data!$B$1*(Geom!B990^2-Data!$B$8^2)/(2*Data!$B$4)</f>
        <v>2.9808000000000003</v>
      </c>
      <c r="M990" s="6">
        <f>(1/Data!$B$2)*(Geom!J990-Data!$B$3*Geom!K990)</f>
        <v>3.7920000000000006E-4</v>
      </c>
      <c r="N990" s="6">
        <f>(1/Data!$B$2)*(Geom!K990-Data!$B$3*Geom!J990)</f>
        <v>-1.1376000000000001E-4</v>
      </c>
      <c r="O990" s="6">
        <f>Geom!L990/Data!$B$6</f>
        <v>1.9375200000000003E-3</v>
      </c>
      <c r="P990" s="6">
        <f t="shared" si="63"/>
        <v>3.175265088000001E-3</v>
      </c>
    </row>
    <row r="991" spans="1:16" x14ac:dyDescent="0.25">
      <c r="A991" s="5">
        <v>39.5</v>
      </c>
      <c r="B991" s="5">
        <v>2</v>
      </c>
      <c r="C991" s="5">
        <v>0</v>
      </c>
      <c r="D991" s="5">
        <f>(Data!$B$1*Geom!B991/(6*Data!$B$2*Data!$B$4))*(3*(Data!$B$7^2-Geom!A991^2)+(2+Data!$B$3)*(Geom!B991^2-Data!$B$8^2))</f>
        <v>-3.7901040000000004E-2</v>
      </c>
      <c r="E991" s="5">
        <f>(Data!$B$1/(6*Data!$B$2*Data!$B$4))*(3*Data!$B$3*Geom!A991*Geom!B991^2+Geom!A991^3-3*Data!$B$7^2*Geom!A991+2*Data!$B$7^3+Data!$B$8^2*(4+5*Data!$B$3)*(Data!$B$7-Geom!A991))</f>
        <v>-0.4311478199999999</v>
      </c>
      <c r="F991" s="5">
        <v>0</v>
      </c>
      <c r="G991" s="5">
        <f t="shared" si="60"/>
        <v>39.462098959999999</v>
      </c>
      <c r="H991" s="5">
        <f t="shared" si="61"/>
        <v>1.5688521800000002</v>
      </c>
      <c r="I991" s="5">
        <f t="shared" si="62"/>
        <v>0</v>
      </c>
      <c r="J991" s="6">
        <f>-Data!$B$1*Geom!A991*Geom!B991/Data!$B$4</f>
        <v>3.0336000000000003</v>
      </c>
      <c r="K991" s="6">
        <v>0</v>
      </c>
      <c r="L991" s="6">
        <f>Data!$B$1*(Geom!B991^2-Data!$B$8^2)/(2*Data!$B$4)</f>
        <v>2.9232</v>
      </c>
      <c r="M991" s="6">
        <f>(1/Data!$B$2)*(Geom!J991-Data!$B$3*Geom!K991)</f>
        <v>7.5840000000000011E-4</v>
      </c>
      <c r="N991" s="6">
        <f>(1/Data!$B$2)*(Geom!K991-Data!$B$3*Geom!J991)</f>
        <v>-2.2752000000000002E-4</v>
      </c>
      <c r="O991" s="6">
        <f>Geom!L991/Data!$B$6</f>
        <v>1.9000800000000002E-3</v>
      </c>
      <c r="P991" s="6">
        <f t="shared" si="63"/>
        <v>3.9274980480000004E-3</v>
      </c>
    </row>
    <row r="992" spans="1:16" x14ac:dyDescent="0.25">
      <c r="A992" s="5">
        <v>39.5</v>
      </c>
      <c r="B992" s="5">
        <v>3</v>
      </c>
      <c r="C992" s="5">
        <v>0</v>
      </c>
      <c r="D992" s="5">
        <f>(Data!$B$1*Geom!B992/(6*Data!$B$2*Data!$B$4))*(3*(Data!$B$7^2-Geom!A992^2)+(2+Data!$B$3)*(Geom!B992^2-Data!$B$8^2))</f>
        <v>-5.6906760000000001E-2</v>
      </c>
      <c r="E992" s="5">
        <f>(Data!$B$1/(6*Data!$B$2*Data!$B$4))*(3*Data!$B$3*Geom!A992*Geom!B992^2+Geom!A992^3-3*Data!$B$7^2*Geom!A992+2*Data!$B$7^3+Data!$B$8^2*(4+5*Data!$B$3)*(Data!$B$7-Geom!A992))</f>
        <v>-0.43143221999999992</v>
      </c>
      <c r="F992" s="5">
        <v>0</v>
      </c>
      <c r="G992" s="5">
        <f t="shared" si="60"/>
        <v>39.443093240000003</v>
      </c>
      <c r="H992" s="5">
        <f t="shared" si="61"/>
        <v>2.56856778</v>
      </c>
      <c r="I992" s="5">
        <f t="shared" si="62"/>
        <v>0</v>
      </c>
      <c r="J992" s="6">
        <f>-Data!$B$1*Geom!A992*Geom!B992/Data!$B$4</f>
        <v>4.5504000000000007</v>
      </c>
      <c r="K992" s="6">
        <v>0</v>
      </c>
      <c r="L992" s="6">
        <f>Data!$B$1*(Geom!B992^2-Data!$B$8^2)/(2*Data!$B$4)</f>
        <v>2.8272000000000004</v>
      </c>
      <c r="M992" s="6">
        <f>(1/Data!$B$2)*(Geom!J992-Data!$B$3*Geom!K992)</f>
        <v>1.1376000000000001E-3</v>
      </c>
      <c r="N992" s="6">
        <f>(1/Data!$B$2)*(Geom!K992-Data!$B$3*Geom!J992)</f>
        <v>-3.4128000000000001E-4</v>
      </c>
      <c r="O992" s="6">
        <f>Geom!L992/Data!$B$6</f>
        <v>1.8376800000000004E-3</v>
      </c>
      <c r="P992" s="6">
        <f t="shared" si="63"/>
        <v>5.1860119680000013E-3</v>
      </c>
    </row>
    <row r="993" spans="1:16" x14ac:dyDescent="0.25">
      <c r="A993" s="5">
        <v>39.5</v>
      </c>
      <c r="B993" s="5">
        <v>4</v>
      </c>
      <c r="C993" s="5">
        <v>0</v>
      </c>
      <c r="D993" s="5">
        <f>(Data!$B$1*Geom!B993/(6*Data!$B$2*Data!$B$4))*(3*(Data!$B$7^2-Geom!A993^2)+(2+Data!$B$3)*(Geom!B993^2-Data!$B$8^2))</f>
        <v>-7.5978719999999986E-2</v>
      </c>
      <c r="E993" s="5">
        <f>(Data!$B$1/(6*Data!$B$2*Data!$B$4))*(3*Data!$B$3*Geom!A993*Geom!B993^2+Geom!A993^3-3*Data!$B$7^2*Geom!A993+2*Data!$B$7^3+Data!$B$8^2*(4+5*Data!$B$3)*(Data!$B$7-Geom!A993))</f>
        <v>-0.43183038000000007</v>
      </c>
      <c r="F993" s="5">
        <v>0</v>
      </c>
      <c r="G993" s="5">
        <f t="shared" si="60"/>
        <v>39.424021279999998</v>
      </c>
      <c r="H993" s="5">
        <f t="shared" si="61"/>
        <v>3.5681696199999999</v>
      </c>
      <c r="I993" s="5">
        <f t="shared" si="62"/>
        <v>0</v>
      </c>
      <c r="J993" s="6">
        <f>-Data!$B$1*Geom!A993*Geom!B993/Data!$B$4</f>
        <v>6.0672000000000006</v>
      </c>
      <c r="K993" s="6">
        <v>0</v>
      </c>
      <c r="L993" s="6">
        <f>Data!$B$1*(Geom!B993^2-Data!$B$8^2)/(2*Data!$B$4)</f>
        <v>2.6928000000000001</v>
      </c>
      <c r="M993" s="6">
        <f>(1/Data!$B$2)*(Geom!J993-Data!$B$3*Geom!K993)</f>
        <v>1.5168000000000002E-3</v>
      </c>
      <c r="N993" s="6">
        <f>(1/Data!$B$2)*(Geom!K993-Data!$B$3*Geom!J993)</f>
        <v>-4.5504000000000003E-4</v>
      </c>
      <c r="O993" s="6">
        <f>Geom!L993/Data!$B$6</f>
        <v>1.7503200000000001E-3</v>
      </c>
      <c r="P993" s="6">
        <f t="shared" si="63"/>
        <v>6.9579953280000011E-3</v>
      </c>
    </row>
    <row r="994" spans="1:16" x14ac:dyDescent="0.25">
      <c r="A994" s="5">
        <v>39.5</v>
      </c>
      <c r="B994" s="5">
        <v>5</v>
      </c>
      <c r="C994" s="5">
        <v>0</v>
      </c>
      <c r="D994" s="5">
        <f>(Data!$B$1*Geom!B994/(6*Data!$B$2*Data!$B$4))*(3*(Data!$B$7^2-Geom!A994^2)+(2+Data!$B$3)*(Geom!B994^2-Data!$B$8^2))</f>
        <v>-9.5139000000000001E-2</v>
      </c>
      <c r="E994" s="5">
        <f>(Data!$B$1/(6*Data!$B$2*Data!$B$4))*(3*Data!$B$3*Geom!A994*Geom!B994^2+Geom!A994^3-3*Data!$B$7^2*Geom!A994+2*Data!$B$7^3+Data!$B$8^2*(4+5*Data!$B$3)*(Data!$B$7-Geom!A994))</f>
        <v>-0.43234229999999996</v>
      </c>
      <c r="F994" s="5">
        <v>0</v>
      </c>
      <c r="G994" s="5">
        <f t="shared" si="60"/>
        <v>39.404860999999997</v>
      </c>
      <c r="H994" s="5">
        <f t="shared" si="61"/>
        <v>4.5676576999999998</v>
      </c>
      <c r="I994" s="5">
        <f t="shared" si="62"/>
        <v>0</v>
      </c>
      <c r="J994" s="6">
        <f>-Data!$B$1*Geom!A994*Geom!B994/Data!$B$4</f>
        <v>7.5840000000000005</v>
      </c>
      <c r="K994" s="6">
        <v>0</v>
      </c>
      <c r="L994" s="6">
        <f>Data!$B$1*(Geom!B994^2-Data!$B$8^2)/(2*Data!$B$4)</f>
        <v>2.52</v>
      </c>
      <c r="M994" s="6">
        <f>(1/Data!$B$2)*(Geom!J994-Data!$B$3*Geom!K994)</f>
        <v>1.8960000000000001E-3</v>
      </c>
      <c r="N994" s="6">
        <f>(1/Data!$B$2)*(Geom!K994-Data!$B$3*Geom!J994)</f>
        <v>-5.6879999999999995E-4</v>
      </c>
      <c r="O994" s="6">
        <f>Geom!L994/Data!$B$6</f>
        <v>1.6380000000000001E-3</v>
      </c>
      <c r="P994" s="6">
        <f t="shared" si="63"/>
        <v>9.2535120000000019E-3</v>
      </c>
    </row>
    <row r="995" spans="1:16" x14ac:dyDescent="0.25">
      <c r="A995" s="5">
        <v>39.5</v>
      </c>
      <c r="B995" s="5">
        <v>6</v>
      </c>
      <c r="C995" s="5">
        <v>0</v>
      </c>
      <c r="D995" s="5">
        <f>(Data!$B$1*Geom!B995/(6*Data!$B$2*Data!$B$4))*(3*(Data!$B$7^2-Geom!A995^2)+(2+Data!$B$3)*(Geom!B995^2-Data!$B$8^2))</f>
        <v>-0.11440967999999999</v>
      </c>
      <c r="E995" s="5">
        <f>(Data!$B$1/(6*Data!$B$2*Data!$B$4))*(3*Data!$B$3*Geom!A995*Geom!B995^2+Geom!A995^3-3*Data!$B$7^2*Geom!A995+2*Data!$B$7^3+Data!$B$8^2*(4+5*Data!$B$3)*(Data!$B$7-Geom!A995))</f>
        <v>-0.43296798000000003</v>
      </c>
      <c r="F995" s="5">
        <v>0</v>
      </c>
      <c r="G995" s="5">
        <f t="shared" si="60"/>
        <v>39.385590319999999</v>
      </c>
      <c r="H995" s="5">
        <f t="shared" si="61"/>
        <v>5.5670320200000001</v>
      </c>
      <c r="I995" s="5">
        <f t="shared" si="62"/>
        <v>0</v>
      </c>
      <c r="J995" s="6">
        <f>-Data!$B$1*Geom!A995*Geom!B995/Data!$B$4</f>
        <v>9.1008000000000013</v>
      </c>
      <c r="K995" s="6">
        <v>0</v>
      </c>
      <c r="L995" s="6">
        <f>Data!$B$1*(Geom!B995^2-Data!$B$8^2)/(2*Data!$B$4)</f>
        <v>2.3088000000000002</v>
      </c>
      <c r="M995" s="6">
        <f>(1/Data!$B$2)*(Geom!J995-Data!$B$3*Geom!K995)</f>
        <v>2.2752000000000002E-3</v>
      </c>
      <c r="N995" s="6">
        <f>(1/Data!$B$2)*(Geom!K995-Data!$B$3*Geom!J995)</f>
        <v>-6.8256000000000002E-4</v>
      </c>
      <c r="O995" s="6">
        <f>Geom!L995/Data!$B$6</f>
        <v>1.5007200000000003E-3</v>
      </c>
      <c r="P995" s="6">
        <f t="shared" si="63"/>
        <v>1.2085501248000003E-2</v>
      </c>
    </row>
    <row r="996" spans="1:16" x14ac:dyDescent="0.25">
      <c r="A996" s="5">
        <v>39.5</v>
      </c>
      <c r="B996" s="5">
        <v>7</v>
      </c>
      <c r="C996" s="5">
        <v>0</v>
      </c>
      <c r="D996" s="5">
        <f>(Data!$B$1*Geom!B996/(6*Data!$B$2*Data!$B$4))*(3*(Data!$B$7^2-Geom!A996^2)+(2+Data!$B$3)*(Geom!B996^2-Data!$B$8^2))</f>
        <v>-0.13381283999999999</v>
      </c>
      <c r="E996" s="5">
        <f>(Data!$B$1/(6*Data!$B$2*Data!$B$4))*(3*Data!$B$3*Geom!A996*Geom!B996^2+Geom!A996^3-3*Data!$B$7^2*Geom!A996+2*Data!$B$7^3+Data!$B$8^2*(4+5*Data!$B$3)*(Data!$B$7-Geom!A996))</f>
        <v>-0.4337074199999999</v>
      </c>
      <c r="F996" s="5">
        <v>0</v>
      </c>
      <c r="G996" s="5">
        <f t="shared" si="60"/>
        <v>39.366187160000003</v>
      </c>
      <c r="H996" s="5">
        <f t="shared" si="61"/>
        <v>6.5662925799999998</v>
      </c>
      <c r="I996" s="5">
        <f t="shared" si="62"/>
        <v>0</v>
      </c>
      <c r="J996" s="6">
        <f>-Data!$B$1*Geom!A996*Geom!B996/Data!$B$4</f>
        <v>10.617600000000001</v>
      </c>
      <c r="K996" s="6">
        <v>0</v>
      </c>
      <c r="L996" s="6">
        <f>Data!$B$1*(Geom!B996^2-Data!$B$8^2)/(2*Data!$B$4)</f>
        <v>2.0592000000000001</v>
      </c>
      <c r="M996" s="6">
        <f>(1/Data!$B$2)*(Geom!J996-Data!$B$3*Geom!K996)</f>
        <v>2.6544000000000003E-3</v>
      </c>
      <c r="N996" s="6">
        <f>(1/Data!$B$2)*(Geom!K996-Data!$B$3*Geom!J996)</f>
        <v>-7.9631999999999999E-4</v>
      </c>
      <c r="O996" s="6">
        <f>Geom!L996/Data!$B$6</f>
        <v>1.3384800000000002E-3</v>
      </c>
      <c r="P996" s="6">
        <f t="shared" si="63"/>
        <v>1.5469777728000005E-2</v>
      </c>
    </row>
    <row r="997" spans="1:16" x14ac:dyDescent="0.25">
      <c r="A997" s="5">
        <v>39.5</v>
      </c>
      <c r="B997" s="5">
        <v>8</v>
      </c>
      <c r="C997" s="5">
        <v>0</v>
      </c>
      <c r="D997" s="5">
        <f>(Data!$B$1*Geom!B997/(6*Data!$B$2*Data!$B$4))*(3*(Data!$B$7^2-Geom!A997^2)+(2+Data!$B$3)*(Geom!B997^2-Data!$B$8^2))</f>
        <v>-0.15337055999999999</v>
      </c>
      <c r="E997" s="5">
        <f>(Data!$B$1/(6*Data!$B$2*Data!$B$4))*(3*Data!$B$3*Geom!A997*Geom!B997^2+Geom!A997^3-3*Data!$B$7^2*Geom!A997+2*Data!$B$7^3+Data!$B$8^2*(4+5*Data!$B$3)*(Data!$B$7-Geom!A997))</f>
        <v>-0.4345606199999999</v>
      </c>
      <c r="F997" s="5">
        <v>0</v>
      </c>
      <c r="G997" s="5">
        <f t="shared" si="60"/>
        <v>39.346629440000001</v>
      </c>
      <c r="H997" s="5">
        <f t="shared" si="61"/>
        <v>7.5654393799999999</v>
      </c>
      <c r="I997" s="5">
        <f t="shared" si="62"/>
        <v>0</v>
      </c>
      <c r="J997" s="6">
        <f>-Data!$B$1*Geom!A997*Geom!B997/Data!$B$4</f>
        <v>12.134400000000001</v>
      </c>
      <c r="K997" s="6">
        <v>0</v>
      </c>
      <c r="L997" s="6">
        <f>Data!$B$1*(Geom!B997^2-Data!$B$8^2)/(2*Data!$B$4)</f>
        <v>1.7712000000000001</v>
      </c>
      <c r="M997" s="6">
        <f>(1/Data!$B$2)*(Geom!J997-Data!$B$3*Geom!K997)</f>
        <v>3.0336000000000004E-3</v>
      </c>
      <c r="N997" s="6">
        <f>(1/Data!$B$2)*(Geom!K997-Data!$B$3*Geom!J997)</f>
        <v>-9.1008000000000007E-4</v>
      </c>
      <c r="O997" s="6">
        <f>Geom!L997/Data!$B$6</f>
        <v>1.1512800000000002E-3</v>
      </c>
      <c r="P997" s="6">
        <f t="shared" si="63"/>
        <v>1.9425031488000004E-2</v>
      </c>
    </row>
    <row r="998" spans="1:16" x14ac:dyDescent="0.25">
      <c r="A998" s="5">
        <v>39.5</v>
      </c>
      <c r="B998" s="5">
        <v>9</v>
      </c>
      <c r="C998" s="5">
        <v>0</v>
      </c>
      <c r="D998" s="5">
        <f>(Data!$B$1*Geom!B998/(6*Data!$B$2*Data!$B$4))*(3*(Data!$B$7^2-Geom!A998^2)+(2+Data!$B$3)*(Geom!B998^2-Data!$B$8^2))</f>
        <v>-0.17310492</v>
      </c>
      <c r="E998" s="5">
        <f>(Data!$B$1/(6*Data!$B$2*Data!$B$4))*(3*Data!$B$3*Geom!A998*Geom!B998^2+Geom!A998^3-3*Data!$B$7^2*Geom!A998+2*Data!$B$7^3+Data!$B$8^2*(4+5*Data!$B$3)*(Data!$B$7-Geom!A998))</f>
        <v>-0.43552758000000008</v>
      </c>
      <c r="F998" s="5">
        <v>0</v>
      </c>
      <c r="G998" s="5">
        <f t="shared" si="60"/>
        <v>39.32689508</v>
      </c>
      <c r="H998" s="5">
        <f t="shared" si="61"/>
        <v>8.5644724199999995</v>
      </c>
      <c r="I998" s="5">
        <f t="shared" si="62"/>
        <v>0</v>
      </c>
      <c r="J998" s="6">
        <f>-Data!$B$1*Geom!A998*Geom!B998/Data!$B$4</f>
        <v>13.651200000000001</v>
      </c>
      <c r="K998" s="6">
        <v>0</v>
      </c>
      <c r="L998" s="6">
        <f>Data!$B$1*(Geom!B998^2-Data!$B$8^2)/(2*Data!$B$4)</f>
        <v>1.4448000000000001</v>
      </c>
      <c r="M998" s="6">
        <f>(1/Data!$B$2)*(Geom!J998-Data!$B$3*Geom!K998)</f>
        <v>3.4128000000000006E-3</v>
      </c>
      <c r="N998" s="6">
        <f>(1/Data!$B$2)*(Geom!K998-Data!$B$3*Geom!J998)</f>
        <v>-1.02384E-3</v>
      </c>
      <c r="O998" s="6">
        <f>Geom!L998/Data!$B$6</f>
        <v>9.391200000000001E-4</v>
      </c>
      <c r="P998" s="6">
        <f t="shared" si="63"/>
        <v>2.3972827968000009E-2</v>
      </c>
    </row>
    <row r="999" spans="1:16" x14ac:dyDescent="0.25">
      <c r="A999" s="5">
        <v>39.5</v>
      </c>
      <c r="B999" s="5">
        <v>10</v>
      </c>
      <c r="C999" s="5">
        <v>0</v>
      </c>
      <c r="D999" s="5">
        <f>(Data!$B$1*Geom!B999/(6*Data!$B$2*Data!$B$4))*(3*(Data!$B$7^2-Geom!A999^2)+(2+Data!$B$3)*(Geom!B999^2-Data!$B$8^2))</f>
        <v>-0.19303799999999999</v>
      </c>
      <c r="E999" s="5">
        <f>(Data!$B$1/(6*Data!$B$2*Data!$B$4))*(3*Data!$B$3*Geom!A999*Geom!B999^2+Geom!A999^3-3*Data!$B$7^2*Geom!A999+2*Data!$B$7^3+Data!$B$8^2*(4+5*Data!$B$3)*(Data!$B$7-Geom!A999))</f>
        <v>-0.4366083</v>
      </c>
      <c r="F999" s="5">
        <v>0</v>
      </c>
      <c r="G999" s="5">
        <f t="shared" si="60"/>
        <v>39.306961999999999</v>
      </c>
      <c r="H999" s="5">
        <f t="shared" si="61"/>
        <v>9.5633917000000004</v>
      </c>
      <c r="I999" s="5">
        <f t="shared" si="62"/>
        <v>0</v>
      </c>
      <c r="J999" s="6">
        <f>-Data!$B$1*Geom!A999*Geom!B999/Data!$B$4</f>
        <v>15.168000000000001</v>
      </c>
      <c r="K999" s="6">
        <v>0</v>
      </c>
      <c r="L999" s="6">
        <f>Data!$B$1*(Geom!B999^2-Data!$B$8^2)/(2*Data!$B$4)</f>
        <v>1.08</v>
      </c>
      <c r="M999" s="6">
        <f>(1/Data!$B$2)*(Geom!J999-Data!$B$3*Geom!K999)</f>
        <v>3.7920000000000002E-3</v>
      </c>
      <c r="N999" s="6">
        <f>(1/Data!$B$2)*(Geom!K999-Data!$B$3*Geom!J999)</f>
        <v>-1.1375999999999999E-3</v>
      </c>
      <c r="O999" s="6">
        <f>Geom!L999/Data!$B$6</f>
        <v>7.0200000000000015E-4</v>
      </c>
      <c r="P999" s="6">
        <f t="shared" si="63"/>
        <v>2.9137608000000006E-2</v>
      </c>
    </row>
    <row r="1000" spans="1:16" x14ac:dyDescent="0.25">
      <c r="A1000" s="5">
        <v>39.5</v>
      </c>
      <c r="B1000" s="5">
        <v>11</v>
      </c>
      <c r="C1000" s="5">
        <v>0</v>
      </c>
      <c r="D1000" s="5">
        <f>(Data!$B$1*Geom!B1000/(6*Data!$B$2*Data!$B$4))*(3*(Data!$B$7^2-Geom!A1000^2)+(2+Data!$B$3)*(Geom!B1000^2-Data!$B$8^2))</f>
        <v>-0.21319188</v>
      </c>
      <c r="E1000" s="5">
        <f>(Data!$B$1/(6*Data!$B$2*Data!$B$4))*(3*Data!$B$3*Geom!A1000*Geom!B1000^2+Geom!A1000^3-3*Data!$B$7^2*Geom!A1000+2*Data!$B$7^3+Data!$B$8^2*(4+5*Data!$B$3)*(Data!$B$7-Geom!A1000))</f>
        <v>-0.43780278000000006</v>
      </c>
      <c r="F1000" s="5">
        <v>0</v>
      </c>
      <c r="G1000" s="5">
        <f t="shared" si="60"/>
        <v>39.286808120000003</v>
      </c>
      <c r="H1000" s="5">
        <f t="shared" si="61"/>
        <v>10.56219722</v>
      </c>
      <c r="I1000" s="5">
        <f t="shared" si="62"/>
        <v>0</v>
      </c>
      <c r="J1000" s="6">
        <f>-Data!$B$1*Geom!A1000*Geom!B1000/Data!$B$4</f>
        <v>16.684800000000003</v>
      </c>
      <c r="K1000" s="6">
        <v>0</v>
      </c>
      <c r="L1000" s="6">
        <f>Data!$B$1*(Geom!B1000^2-Data!$B$8^2)/(2*Data!$B$4)</f>
        <v>0.67680000000000007</v>
      </c>
      <c r="M1000" s="6">
        <f>(1/Data!$B$2)*(Geom!J1000-Data!$B$3*Geom!K1000)</f>
        <v>4.1712000000000008E-3</v>
      </c>
      <c r="N1000" s="6">
        <f>(1/Data!$B$2)*(Geom!K1000-Data!$B$3*Geom!J1000)</f>
        <v>-1.2513600000000002E-3</v>
      </c>
      <c r="O1000" s="6">
        <f>Geom!L1000/Data!$B$6</f>
        <v>4.3992000000000006E-4</v>
      </c>
      <c r="P1000" s="6">
        <f t="shared" si="63"/>
        <v>3.4946687808000011E-2</v>
      </c>
    </row>
    <row r="1001" spans="1:16" x14ac:dyDescent="0.25">
      <c r="A1001" s="5">
        <v>39.5</v>
      </c>
      <c r="B1001" s="5">
        <v>12</v>
      </c>
      <c r="C1001" s="5">
        <v>0</v>
      </c>
      <c r="D1001" s="5">
        <f>(Data!$B$1*Geom!B1001/(6*Data!$B$2*Data!$B$4))*(3*(Data!$B$7^2-Geom!A1001^2)+(2+Data!$B$3)*(Geom!B1001^2-Data!$B$8^2))</f>
        <v>-0.23358864000000001</v>
      </c>
      <c r="E1001" s="5">
        <f>(Data!$B$1/(6*Data!$B$2*Data!$B$4))*(3*Data!$B$3*Geom!A1001*Geom!B1001^2+Geom!A1001^3-3*Data!$B$7^2*Geom!A1001+2*Data!$B$7^3+Data!$B$8^2*(4+5*Data!$B$3)*(Data!$B$7-Geom!A1001))</f>
        <v>-0.43911101999999991</v>
      </c>
      <c r="F1001" s="5">
        <v>0</v>
      </c>
      <c r="G1001" s="5">
        <f t="shared" si="60"/>
        <v>39.266411359999999</v>
      </c>
      <c r="H1001" s="5">
        <f t="shared" si="61"/>
        <v>11.56088898</v>
      </c>
      <c r="I1001" s="5">
        <f t="shared" si="62"/>
        <v>0</v>
      </c>
      <c r="J1001" s="6">
        <f>-Data!$B$1*Geom!A1001*Geom!B1001/Data!$B$4</f>
        <v>18.201600000000003</v>
      </c>
      <c r="K1001" s="6">
        <v>0</v>
      </c>
      <c r="L1001" s="6">
        <f>Data!$B$1*(Geom!B1001^2-Data!$B$8^2)/(2*Data!$B$4)</f>
        <v>0.23520000000000002</v>
      </c>
      <c r="M1001" s="6">
        <f>(1/Data!$B$2)*(Geom!J1001-Data!$B$3*Geom!K1001)</f>
        <v>4.5504000000000005E-3</v>
      </c>
      <c r="N1001" s="6">
        <f>(1/Data!$B$2)*(Geom!K1001-Data!$B$3*Geom!J1001)</f>
        <v>-1.36512E-3</v>
      </c>
      <c r="O1001" s="6">
        <f>Geom!L1001/Data!$B$6</f>
        <v>1.5288000000000001E-4</v>
      </c>
      <c r="P1001" s="6">
        <f t="shared" si="63"/>
        <v>4.1430259008000007E-2</v>
      </c>
    </row>
    <row r="1002" spans="1:16" x14ac:dyDescent="0.25">
      <c r="A1002" s="5">
        <v>40.5</v>
      </c>
      <c r="B1002" s="5">
        <v>-12</v>
      </c>
      <c r="C1002" s="5">
        <v>0</v>
      </c>
      <c r="D1002" s="5">
        <f>(Data!$B$1*Geom!B1002/(6*Data!$B$2*Data!$B$4))*(3*(Data!$B$7^2-Geom!A1002^2)+(2+Data!$B$3)*(Geom!B1002^2-Data!$B$8^2))</f>
        <v>0.22898064000000001</v>
      </c>
      <c r="E1002" s="5">
        <f>(Data!$B$1/(6*Data!$B$2*Data!$B$4))*(3*Data!$B$3*Geom!A1002*Geom!B1002^2+Geom!A1002^3-3*Data!$B$7^2*Geom!A1002+2*Data!$B$7^3+Data!$B$8^2*(4+5*Data!$B$3)*(Data!$B$7-Geom!A1002))</f>
        <v>-0.41862378000000006</v>
      </c>
      <c r="F1002" s="5">
        <v>0</v>
      </c>
      <c r="G1002" s="5">
        <f t="shared" si="60"/>
        <v>40.728980640000003</v>
      </c>
      <c r="H1002" s="5">
        <f t="shared" si="61"/>
        <v>-12.418623780000001</v>
      </c>
      <c r="I1002" s="5">
        <f t="shared" si="62"/>
        <v>0</v>
      </c>
      <c r="J1002" s="6">
        <f>-Data!$B$1*Geom!A1002*Geom!B1002/Data!$B$4</f>
        <v>-18.662400000000002</v>
      </c>
      <c r="K1002" s="6">
        <v>0</v>
      </c>
      <c r="L1002" s="6">
        <f>Data!$B$1*(Geom!B1002^2-Data!$B$8^2)/(2*Data!$B$4)</f>
        <v>0.23520000000000002</v>
      </c>
      <c r="M1002" s="6">
        <f>(1/Data!$B$2)*(Geom!J1002-Data!$B$3*Geom!K1002)</f>
        <v>-4.6656000000000006E-3</v>
      </c>
      <c r="N1002" s="6">
        <f>(1/Data!$B$2)*(Geom!K1002-Data!$B$3*Geom!J1002)</f>
        <v>1.3996800000000002E-3</v>
      </c>
      <c r="O1002" s="6">
        <f>Geom!L1002/Data!$B$6</f>
        <v>1.5288000000000001E-4</v>
      </c>
      <c r="P1002" s="6">
        <f t="shared" si="63"/>
        <v>4.3553625408000007E-2</v>
      </c>
    </row>
    <row r="1003" spans="1:16" x14ac:dyDescent="0.25">
      <c r="A1003" s="5">
        <v>40.5</v>
      </c>
      <c r="B1003" s="5">
        <v>-11</v>
      </c>
      <c r="C1003" s="5">
        <v>0</v>
      </c>
      <c r="D1003" s="5">
        <f>(Data!$B$1*Geom!B1003/(6*Data!$B$2*Data!$B$4))*(3*(Data!$B$7^2-Geom!A1003^2)+(2+Data!$B$3)*(Geom!B1003^2-Data!$B$8^2))</f>
        <v>0.20896787999999999</v>
      </c>
      <c r="E1003" s="5">
        <f>(Data!$B$1/(6*Data!$B$2*Data!$B$4))*(3*Data!$B$3*Geom!A1003*Geom!B1003^2+Geom!A1003^3-3*Data!$B$7^2*Geom!A1003+2*Data!$B$7^3+Data!$B$8^2*(4+5*Data!$B$3)*(Data!$B$7-Geom!A1003))</f>
        <v>-0.41728241999999993</v>
      </c>
      <c r="F1003" s="5">
        <v>0</v>
      </c>
      <c r="G1003" s="5">
        <f t="shared" si="60"/>
        <v>40.708967880000003</v>
      </c>
      <c r="H1003" s="5">
        <f t="shared" si="61"/>
        <v>-11.417282419999999</v>
      </c>
      <c r="I1003" s="5">
        <f t="shared" si="62"/>
        <v>0</v>
      </c>
      <c r="J1003" s="6">
        <f>-Data!$B$1*Geom!A1003*Geom!B1003/Data!$B$4</f>
        <v>-17.107200000000002</v>
      </c>
      <c r="K1003" s="6">
        <v>0</v>
      </c>
      <c r="L1003" s="6">
        <f>Data!$B$1*(Geom!B1003^2-Data!$B$8^2)/(2*Data!$B$4)</f>
        <v>0.67680000000000007</v>
      </c>
      <c r="M1003" s="6">
        <f>(1/Data!$B$2)*(Geom!J1003-Data!$B$3*Geom!K1003)</f>
        <v>-4.2768000000000007E-3</v>
      </c>
      <c r="N1003" s="6">
        <f>(1/Data!$B$2)*(Geom!K1003-Data!$B$3*Geom!J1003)</f>
        <v>1.2830400000000003E-3</v>
      </c>
      <c r="O1003" s="6">
        <f>Geom!L1003/Data!$B$6</f>
        <v>4.3992000000000006E-4</v>
      </c>
      <c r="P1003" s="6">
        <f t="shared" si="63"/>
        <v>3.673090540800001E-2</v>
      </c>
    </row>
    <row r="1004" spans="1:16" x14ac:dyDescent="0.25">
      <c r="A1004" s="5">
        <v>40.5</v>
      </c>
      <c r="B1004" s="5">
        <v>-10</v>
      </c>
      <c r="C1004" s="5">
        <v>0</v>
      </c>
      <c r="D1004" s="5">
        <f>(Data!$B$1*Geom!B1004/(6*Data!$B$2*Data!$B$4))*(3*(Data!$B$7^2-Geom!A1004^2)+(2+Data!$B$3)*(Geom!B1004^2-Data!$B$8^2))</f>
        <v>0.18919800000000001</v>
      </c>
      <c r="E1004" s="5">
        <f>(Data!$B$1/(6*Data!$B$2*Data!$B$4))*(3*Data!$B$3*Geom!A1004*Geom!B1004^2+Geom!A1004^3-3*Data!$B$7^2*Geom!A1004+2*Data!$B$7^3+Data!$B$8^2*(4+5*Data!$B$3)*(Data!$B$7-Geom!A1004))</f>
        <v>-0.41605769999999997</v>
      </c>
      <c r="F1004" s="5">
        <v>0</v>
      </c>
      <c r="G1004" s="5">
        <f t="shared" si="60"/>
        <v>40.689197999999998</v>
      </c>
      <c r="H1004" s="5">
        <f t="shared" si="61"/>
        <v>-10.4160577</v>
      </c>
      <c r="I1004" s="5">
        <f t="shared" si="62"/>
        <v>0</v>
      </c>
      <c r="J1004" s="6">
        <f>-Data!$B$1*Geom!A1004*Geom!B1004/Data!$B$4</f>
        <v>-15.552000000000001</v>
      </c>
      <c r="K1004" s="6">
        <v>0</v>
      </c>
      <c r="L1004" s="6">
        <f>Data!$B$1*(Geom!B1004^2-Data!$B$8^2)/(2*Data!$B$4)</f>
        <v>1.08</v>
      </c>
      <c r="M1004" s="6">
        <f>(1/Data!$B$2)*(Geom!J1004-Data!$B$3*Geom!K1004)</f>
        <v>-3.8880000000000004E-3</v>
      </c>
      <c r="N1004" s="6">
        <f>(1/Data!$B$2)*(Geom!K1004-Data!$B$3*Geom!J1004)</f>
        <v>1.1664000000000002E-3</v>
      </c>
      <c r="O1004" s="6">
        <f>Geom!L1004/Data!$B$6</f>
        <v>7.0200000000000015E-4</v>
      </c>
      <c r="P1004" s="6">
        <f t="shared" si="63"/>
        <v>3.0612168000000006E-2</v>
      </c>
    </row>
    <row r="1005" spans="1:16" x14ac:dyDescent="0.25">
      <c r="A1005" s="5">
        <v>40.5</v>
      </c>
      <c r="B1005" s="5">
        <v>-9</v>
      </c>
      <c r="C1005" s="5">
        <v>0</v>
      </c>
      <c r="D1005" s="5">
        <f>(Data!$B$1*Geom!B1005/(6*Data!$B$2*Data!$B$4))*(3*(Data!$B$7^2-Geom!A1005^2)+(2+Data!$B$3)*(Geom!B1005^2-Data!$B$8^2))</f>
        <v>0.16964891999999998</v>
      </c>
      <c r="E1005" s="5">
        <f>(Data!$B$1/(6*Data!$B$2*Data!$B$4))*(3*Data!$B$3*Geom!A1005*Geom!B1005^2+Geom!A1005^3-3*Data!$B$7^2*Geom!A1005+2*Data!$B$7^3+Data!$B$8^2*(4+5*Data!$B$3)*(Data!$B$7-Geom!A1005))</f>
        <v>-0.41494961999999991</v>
      </c>
      <c r="F1005" s="5">
        <v>0</v>
      </c>
      <c r="G1005" s="5">
        <f t="shared" si="60"/>
        <v>40.66964892</v>
      </c>
      <c r="H1005" s="5">
        <f t="shared" si="61"/>
        <v>-9.4149496199999998</v>
      </c>
      <c r="I1005" s="5">
        <f t="shared" si="62"/>
        <v>0</v>
      </c>
      <c r="J1005" s="6">
        <f>-Data!$B$1*Geom!A1005*Geom!B1005/Data!$B$4</f>
        <v>-13.9968</v>
      </c>
      <c r="K1005" s="6">
        <v>0</v>
      </c>
      <c r="L1005" s="6">
        <f>Data!$B$1*(Geom!B1005^2-Data!$B$8^2)/(2*Data!$B$4)</f>
        <v>1.4448000000000001</v>
      </c>
      <c r="M1005" s="6">
        <f>(1/Data!$B$2)*(Geom!J1005-Data!$B$3*Geom!K1005)</f>
        <v>-3.4992000000000001E-3</v>
      </c>
      <c r="N1005" s="6">
        <f>(1/Data!$B$2)*(Geom!K1005-Data!$B$3*Geom!J1005)</f>
        <v>1.0497600000000001E-3</v>
      </c>
      <c r="O1005" s="6">
        <f>Geom!L1005/Data!$B$6</f>
        <v>9.391200000000001E-4</v>
      </c>
      <c r="P1005" s="6">
        <f t="shared" si="63"/>
        <v>2.5167221568000001E-2</v>
      </c>
    </row>
    <row r="1006" spans="1:16" x14ac:dyDescent="0.25">
      <c r="A1006" s="5">
        <v>40.5</v>
      </c>
      <c r="B1006" s="5">
        <v>-8</v>
      </c>
      <c r="C1006" s="5">
        <v>0</v>
      </c>
      <c r="D1006" s="5">
        <f>(Data!$B$1*Geom!B1006/(6*Data!$B$2*Data!$B$4))*(3*(Data!$B$7^2-Geom!A1006^2)+(2+Data!$B$3)*(Geom!B1006^2-Data!$B$8^2))</f>
        <v>0.15029856</v>
      </c>
      <c r="E1006" s="5">
        <f>(Data!$B$1/(6*Data!$B$2*Data!$B$4))*(3*Data!$B$3*Geom!A1006*Geom!B1006^2+Geom!A1006^3-3*Data!$B$7^2*Geom!A1006+2*Data!$B$7^3+Data!$B$8^2*(4+5*Data!$B$3)*(Data!$B$7-Geom!A1006))</f>
        <v>-0.41395818000000006</v>
      </c>
      <c r="F1006" s="5">
        <v>0</v>
      </c>
      <c r="G1006" s="5">
        <f t="shared" si="60"/>
        <v>40.650298560000003</v>
      </c>
      <c r="H1006" s="5">
        <f t="shared" si="61"/>
        <v>-8.4139581799999998</v>
      </c>
      <c r="I1006" s="5">
        <f t="shared" si="62"/>
        <v>0</v>
      </c>
      <c r="J1006" s="6">
        <f>-Data!$B$1*Geom!A1006*Geom!B1006/Data!$B$4</f>
        <v>-12.441600000000001</v>
      </c>
      <c r="K1006" s="6">
        <v>0</v>
      </c>
      <c r="L1006" s="6">
        <f>Data!$B$1*(Geom!B1006^2-Data!$B$8^2)/(2*Data!$B$4)</f>
        <v>1.7712000000000001</v>
      </c>
      <c r="M1006" s="6">
        <f>(1/Data!$B$2)*(Geom!J1006-Data!$B$3*Geom!K1006)</f>
        <v>-3.1104000000000001E-3</v>
      </c>
      <c r="N1006" s="6">
        <f>(1/Data!$B$2)*(Geom!K1006-Data!$B$3*Geom!J1006)</f>
        <v>9.3312000000000006E-4</v>
      </c>
      <c r="O1006" s="6">
        <f>Geom!L1006/Data!$B$6</f>
        <v>1.1512800000000002E-3</v>
      </c>
      <c r="P1006" s="6">
        <f t="shared" si="63"/>
        <v>2.0368749888000002E-2</v>
      </c>
    </row>
    <row r="1007" spans="1:16" x14ac:dyDescent="0.25">
      <c r="A1007" s="5">
        <v>40.5</v>
      </c>
      <c r="B1007" s="5">
        <v>-7</v>
      </c>
      <c r="C1007" s="5">
        <v>0</v>
      </c>
      <c r="D1007" s="5">
        <f>(Data!$B$1*Geom!B1007/(6*Data!$B$2*Data!$B$4))*(3*(Data!$B$7^2-Geom!A1007^2)+(2+Data!$B$3)*(Geom!B1007^2-Data!$B$8^2))</f>
        <v>0.13112483999999999</v>
      </c>
      <c r="E1007" s="5">
        <f>(Data!$B$1/(6*Data!$B$2*Data!$B$4))*(3*Data!$B$3*Geom!A1007*Geom!B1007^2+Geom!A1007^3-3*Data!$B$7^2*Geom!A1007+2*Data!$B$7^3+Data!$B$8^2*(4+5*Data!$B$3)*(Data!$B$7-Geom!A1007))</f>
        <v>-0.41308338000000006</v>
      </c>
      <c r="F1007" s="5">
        <v>0</v>
      </c>
      <c r="G1007" s="5">
        <f t="shared" si="60"/>
        <v>40.631124839999998</v>
      </c>
      <c r="H1007" s="5">
        <f t="shared" si="61"/>
        <v>-7.4130833799999998</v>
      </c>
      <c r="I1007" s="5">
        <f t="shared" si="62"/>
        <v>0</v>
      </c>
      <c r="J1007" s="6">
        <f>-Data!$B$1*Geom!A1007*Geom!B1007/Data!$B$4</f>
        <v>-10.8864</v>
      </c>
      <c r="K1007" s="6">
        <v>0</v>
      </c>
      <c r="L1007" s="6">
        <f>Data!$B$1*(Geom!B1007^2-Data!$B$8^2)/(2*Data!$B$4)</f>
        <v>2.0592000000000001</v>
      </c>
      <c r="M1007" s="6">
        <f>(1/Data!$B$2)*(Geom!J1007-Data!$B$3*Geom!K1007)</f>
        <v>-2.7216000000000002E-3</v>
      </c>
      <c r="N1007" s="6">
        <f>(1/Data!$B$2)*(Geom!K1007-Data!$B$3*Geom!J1007)</f>
        <v>8.1647999999999996E-4</v>
      </c>
      <c r="O1007" s="6">
        <f>Geom!L1007/Data!$B$6</f>
        <v>1.3384800000000002E-3</v>
      </c>
      <c r="P1007" s="6">
        <f t="shared" si="63"/>
        <v>1.6192312128E-2</v>
      </c>
    </row>
    <row r="1008" spans="1:16" x14ac:dyDescent="0.25">
      <c r="A1008" s="5">
        <v>40.5</v>
      </c>
      <c r="B1008" s="5">
        <v>-6</v>
      </c>
      <c r="C1008" s="5">
        <v>0</v>
      </c>
      <c r="D1008" s="5">
        <f>(Data!$B$1*Geom!B1008/(6*Data!$B$2*Data!$B$4))*(3*(Data!$B$7^2-Geom!A1008^2)+(2+Data!$B$3)*(Geom!B1008^2-Data!$B$8^2))</f>
        <v>0.11210567999999999</v>
      </c>
      <c r="E1008" s="5">
        <f>(Data!$B$1/(6*Data!$B$2*Data!$B$4))*(3*Data!$B$3*Geom!A1008*Geom!B1008^2+Geom!A1008^3-3*Data!$B$7^2*Geom!A1008+2*Data!$B$7^3+Data!$B$8^2*(4+5*Data!$B$3)*(Data!$B$7-Geom!A1008))</f>
        <v>-0.41232521999999988</v>
      </c>
      <c r="F1008" s="5">
        <v>0</v>
      </c>
      <c r="G1008" s="5">
        <f t="shared" si="60"/>
        <v>40.612105679999999</v>
      </c>
      <c r="H1008" s="5">
        <f t="shared" si="61"/>
        <v>-6.4123252199999996</v>
      </c>
      <c r="I1008" s="5">
        <f t="shared" si="62"/>
        <v>0</v>
      </c>
      <c r="J1008" s="6">
        <f>-Data!$B$1*Geom!A1008*Geom!B1008/Data!$B$4</f>
        <v>-9.3312000000000008</v>
      </c>
      <c r="K1008" s="6">
        <v>0</v>
      </c>
      <c r="L1008" s="6">
        <f>Data!$B$1*(Geom!B1008^2-Data!$B$8^2)/(2*Data!$B$4)</f>
        <v>2.3088000000000002</v>
      </c>
      <c r="M1008" s="6">
        <f>(1/Data!$B$2)*(Geom!J1008-Data!$B$3*Geom!K1008)</f>
        <v>-2.3328000000000003E-3</v>
      </c>
      <c r="N1008" s="6">
        <f>(1/Data!$B$2)*(Geom!K1008-Data!$B$3*Geom!J1008)</f>
        <v>6.9984000000000008E-4</v>
      </c>
      <c r="O1008" s="6">
        <f>Geom!L1008/Data!$B$6</f>
        <v>1.5007200000000003E-3</v>
      </c>
      <c r="P1008" s="6">
        <f t="shared" si="63"/>
        <v>1.2616342848000003E-2</v>
      </c>
    </row>
    <row r="1009" spans="1:16" x14ac:dyDescent="0.25">
      <c r="A1009" s="5">
        <v>40.5</v>
      </c>
      <c r="B1009" s="5">
        <v>-5</v>
      </c>
      <c r="C1009" s="5">
        <v>0</v>
      </c>
      <c r="D1009" s="5">
        <f>(Data!$B$1*Geom!B1009/(6*Data!$B$2*Data!$B$4))*(3*(Data!$B$7^2-Geom!A1009^2)+(2+Data!$B$3)*(Geom!B1009^2-Data!$B$8^2))</f>
        <v>9.3218999999999996E-2</v>
      </c>
      <c r="E1009" s="5">
        <f>(Data!$B$1/(6*Data!$B$2*Data!$B$4))*(3*Data!$B$3*Geom!A1009*Geom!B1009^2+Geom!A1009^3-3*Data!$B$7^2*Geom!A1009+2*Data!$B$7^3+Data!$B$8^2*(4+5*Data!$B$3)*(Data!$B$7-Geom!A1009))</f>
        <v>-0.41168369999999999</v>
      </c>
      <c r="F1009" s="5">
        <v>0</v>
      </c>
      <c r="G1009" s="5">
        <f t="shared" si="60"/>
        <v>40.593218999999998</v>
      </c>
      <c r="H1009" s="5">
        <f t="shared" si="61"/>
        <v>-5.4116837000000002</v>
      </c>
      <c r="I1009" s="5">
        <f t="shared" si="62"/>
        <v>0</v>
      </c>
      <c r="J1009" s="6">
        <f>-Data!$B$1*Geom!A1009*Geom!B1009/Data!$B$4</f>
        <v>-7.7760000000000007</v>
      </c>
      <c r="K1009" s="6">
        <v>0</v>
      </c>
      <c r="L1009" s="6">
        <f>Data!$B$1*(Geom!B1009^2-Data!$B$8^2)/(2*Data!$B$4)</f>
        <v>2.52</v>
      </c>
      <c r="M1009" s="6">
        <f>(1/Data!$B$2)*(Geom!J1009-Data!$B$3*Geom!K1009)</f>
        <v>-1.9440000000000002E-3</v>
      </c>
      <c r="N1009" s="6">
        <f>(1/Data!$B$2)*(Geom!K1009-Data!$B$3*Geom!J1009)</f>
        <v>5.8320000000000008E-4</v>
      </c>
      <c r="O1009" s="6">
        <f>Geom!L1009/Data!$B$6</f>
        <v>1.6380000000000001E-3</v>
      </c>
      <c r="P1009" s="6">
        <f t="shared" si="63"/>
        <v>9.6221520000000019E-3</v>
      </c>
    </row>
    <row r="1010" spans="1:16" x14ac:dyDescent="0.25">
      <c r="A1010" s="5">
        <v>40.5</v>
      </c>
      <c r="B1010" s="5">
        <v>-4</v>
      </c>
      <c r="C1010" s="5">
        <v>0</v>
      </c>
      <c r="D1010" s="5">
        <f>(Data!$B$1*Geom!B1010/(6*Data!$B$2*Data!$B$4))*(3*(Data!$B$7^2-Geom!A1010^2)+(2+Data!$B$3)*(Geom!B1010^2-Data!$B$8^2))</f>
        <v>7.444271999999999E-2</v>
      </c>
      <c r="E1010" s="5">
        <f>(Data!$B$1/(6*Data!$B$2*Data!$B$4))*(3*Data!$B$3*Geom!A1010*Geom!B1010^2+Geom!A1010^3-3*Data!$B$7^2*Geom!A1010+2*Data!$B$7^3+Data!$B$8^2*(4+5*Data!$B$3)*(Data!$B$7-Geom!A1010))</f>
        <v>-0.41115881999999992</v>
      </c>
      <c r="F1010" s="5">
        <v>0</v>
      </c>
      <c r="G1010" s="5">
        <f t="shared" si="60"/>
        <v>40.57444272</v>
      </c>
      <c r="H1010" s="5">
        <f t="shared" si="61"/>
        <v>-4.4111588199999998</v>
      </c>
      <c r="I1010" s="5">
        <f t="shared" si="62"/>
        <v>0</v>
      </c>
      <c r="J1010" s="6">
        <f>-Data!$B$1*Geom!A1010*Geom!B1010/Data!$B$4</f>
        <v>-6.2208000000000006</v>
      </c>
      <c r="K1010" s="6">
        <v>0</v>
      </c>
      <c r="L1010" s="6">
        <f>Data!$B$1*(Geom!B1010^2-Data!$B$8^2)/(2*Data!$B$4)</f>
        <v>2.6928000000000001</v>
      </c>
      <c r="M1010" s="6">
        <f>(1/Data!$B$2)*(Geom!J1010-Data!$B$3*Geom!K1010)</f>
        <v>-1.5552000000000001E-3</v>
      </c>
      <c r="N1010" s="6">
        <f>(1/Data!$B$2)*(Geom!K1010-Data!$B$3*Geom!J1010)</f>
        <v>4.6656000000000003E-4</v>
      </c>
      <c r="O1010" s="6">
        <f>Geom!L1010/Data!$B$6</f>
        <v>1.7503200000000001E-3</v>
      </c>
      <c r="P1010" s="6">
        <f t="shared" si="63"/>
        <v>7.1939249280000006E-3</v>
      </c>
    </row>
    <row r="1011" spans="1:16" x14ac:dyDescent="0.25">
      <c r="A1011" s="5">
        <v>40.5</v>
      </c>
      <c r="B1011" s="5">
        <v>-3</v>
      </c>
      <c r="C1011" s="5">
        <v>0</v>
      </c>
      <c r="D1011" s="5">
        <f>(Data!$B$1*Geom!B1011/(6*Data!$B$2*Data!$B$4))*(3*(Data!$B$7^2-Geom!A1011^2)+(2+Data!$B$3)*(Geom!B1011^2-Data!$B$8^2))</f>
        <v>5.575476E-2</v>
      </c>
      <c r="E1011" s="5">
        <f>(Data!$B$1/(6*Data!$B$2*Data!$B$4))*(3*Data!$B$3*Geom!A1011*Geom!B1011^2+Geom!A1011^3-3*Data!$B$7^2*Geom!A1011+2*Data!$B$7^3+Data!$B$8^2*(4+5*Data!$B$3)*(Data!$B$7-Geom!A1011))</f>
        <v>-0.41075058000000003</v>
      </c>
      <c r="F1011" s="5">
        <v>0</v>
      </c>
      <c r="G1011" s="5">
        <f t="shared" si="60"/>
        <v>40.555754759999999</v>
      </c>
      <c r="H1011" s="5">
        <f t="shared" si="61"/>
        <v>-3.4107505800000002</v>
      </c>
      <c r="I1011" s="5">
        <f t="shared" si="62"/>
        <v>0</v>
      </c>
      <c r="J1011" s="6">
        <f>-Data!$B$1*Geom!A1011*Geom!B1011/Data!$B$4</f>
        <v>-4.6656000000000004</v>
      </c>
      <c r="K1011" s="6">
        <v>0</v>
      </c>
      <c r="L1011" s="6">
        <f>Data!$B$1*(Geom!B1011^2-Data!$B$8^2)/(2*Data!$B$4)</f>
        <v>2.8272000000000004</v>
      </c>
      <c r="M1011" s="6">
        <f>(1/Data!$B$2)*(Geom!J1011-Data!$B$3*Geom!K1011)</f>
        <v>-1.1664000000000002E-3</v>
      </c>
      <c r="N1011" s="6">
        <f>(1/Data!$B$2)*(Geom!K1011-Data!$B$3*Geom!J1011)</f>
        <v>3.4992000000000004E-4</v>
      </c>
      <c r="O1011" s="6">
        <f>Geom!L1011/Data!$B$6</f>
        <v>1.8376800000000004E-3</v>
      </c>
      <c r="P1011" s="6">
        <f t="shared" si="63"/>
        <v>5.3187223680000017E-3</v>
      </c>
    </row>
    <row r="1012" spans="1:16" x14ac:dyDescent="0.25">
      <c r="A1012" s="5">
        <v>40.5</v>
      </c>
      <c r="B1012" s="5">
        <v>-2</v>
      </c>
      <c r="C1012" s="5">
        <v>0</v>
      </c>
      <c r="D1012" s="5">
        <f>(Data!$B$1*Geom!B1012/(6*Data!$B$2*Data!$B$4))*(3*(Data!$B$7^2-Geom!A1012^2)+(2+Data!$B$3)*(Geom!B1012^2-Data!$B$8^2))</f>
        <v>3.7133039999999999E-2</v>
      </c>
      <c r="E1012" s="5">
        <f>(Data!$B$1/(6*Data!$B$2*Data!$B$4))*(3*Data!$B$3*Geom!A1012*Geom!B1012^2+Geom!A1012^3-3*Data!$B$7^2*Geom!A1012+2*Data!$B$7^3+Data!$B$8^2*(4+5*Data!$B$3)*(Data!$B$7-Geom!A1012))</f>
        <v>-0.41045898000000003</v>
      </c>
      <c r="F1012" s="5">
        <v>0</v>
      </c>
      <c r="G1012" s="5">
        <f t="shared" si="60"/>
        <v>40.537133040000001</v>
      </c>
      <c r="H1012" s="5">
        <f t="shared" si="61"/>
        <v>-2.41045898</v>
      </c>
      <c r="I1012" s="5">
        <f t="shared" si="62"/>
        <v>0</v>
      </c>
      <c r="J1012" s="6">
        <f>-Data!$B$1*Geom!A1012*Geom!B1012/Data!$B$4</f>
        <v>-3.1104000000000003</v>
      </c>
      <c r="K1012" s="6">
        <v>0</v>
      </c>
      <c r="L1012" s="6">
        <f>Data!$B$1*(Geom!B1012^2-Data!$B$8^2)/(2*Data!$B$4)</f>
        <v>2.9232</v>
      </c>
      <c r="M1012" s="6">
        <f>(1/Data!$B$2)*(Geom!J1012-Data!$B$3*Geom!K1012)</f>
        <v>-7.7760000000000004E-4</v>
      </c>
      <c r="N1012" s="6">
        <f>(1/Data!$B$2)*(Geom!K1012-Data!$B$3*Geom!J1012)</f>
        <v>2.3328000000000002E-4</v>
      </c>
      <c r="O1012" s="6">
        <f>Geom!L1012/Data!$B$6</f>
        <v>1.9000800000000002E-3</v>
      </c>
      <c r="P1012" s="6">
        <f t="shared" si="63"/>
        <v>3.9864804480000005E-3</v>
      </c>
    </row>
    <row r="1013" spans="1:16" x14ac:dyDescent="0.25">
      <c r="A1013" s="5">
        <v>40.5</v>
      </c>
      <c r="B1013" s="5">
        <v>-1</v>
      </c>
      <c r="C1013" s="5">
        <v>0</v>
      </c>
      <c r="D1013" s="5">
        <f>(Data!$B$1*Geom!B1013/(6*Data!$B$2*Data!$B$4))*(3*(Data!$B$7^2-Geom!A1013^2)+(2+Data!$B$3)*(Geom!B1013^2-Data!$B$8^2))</f>
        <v>1.8555479999999999E-2</v>
      </c>
      <c r="E1013" s="5">
        <f>(Data!$B$1/(6*Data!$B$2*Data!$B$4))*(3*Data!$B$3*Geom!A1013*Geom!B1013^2+Geom!A1013^3-3*Data!$B$7^2*Geom!A1013+2*Data!$B$7^3+Data!$B$8^2*(4+5*Data!$B$3)*(Data!$B$7-Geom!A1013))</f>
        <v>-0.41028401999999992</v>
      </c>
      <c r="F1013" s="5">
        <v>0</v>
      </c>
      <c r="G1013" s="5">
        <f t="shared" si="60"/>
        <v>40.518555480000003</v>
      </c>
      <c r="H1013" s="5">
        <f t="shared" si="61"/>
        <v>-1.41028402</v>
      </c>
      <c r="I1013" s="5">
        <f t="shared" si="62"/>
        <v>0</v>
      </c>
      <c r="J1013" s="6">
        <f>-Data!$B$1*Geom!A1013*Geom!B1013/Data!$B$4</f>
        <v>-1.5552000000000001</v>
      </c>
      <c r="K1013" s="6">
        <v>0</v>
      </c>
      <c r="L1013" s="6">
        <f>Data!$B$1*(Geom!B1013^2-Data!$B$8^2)/(2*Data!$B$4)</f>
        <v>2.9808000000000003</v>
      </c>
      <c r="M1013" s="6">
        <f>(1/Data!$B$2)*(Geom!J1013-Data!$B$3*Geom!K1013)</f>
        <v>-3.8880000000000002E-4</v>
      </c>
      <c r="N1013" s="6">
        <f>(1/Data!$B$2)*(Geom!K1013-Data!$B$3*Geom!J1013)</f>
        <v>1.1664000000000001E-4</v>
      </c>
      <c r="O1013" s="6">
        <f>Geom!L1013/Data!$B$6</f>
        <v>1.9375200000000003E-3</v>
      </c>
      <c r="P1013" s="6">
        <f t="shared" si="63"/>
        <v>3.1900106880000008E-3</v>
      </c>
    </row>
    <row r="1014" spans="1:16" x14ac:dyDescent="0.25">
      <c r="A1014" s="5">
        <v>40.5</v>
      </c>
      <c r="B1014" s="5">
        <v>2.3592199999999998E-16</v>
      </c>
      <c r="C1014" s="5">
        <v>0</v>
      </c>
      <c r="D1014" s="5">
        <f>(Data!$B$1*Geom!B1014/(6*Data!$B$2*Data!$B$4))*(3*(Data!$B$7^2-Geom!A1014^2)+(2+Data!$B$3)*(Geom!B1014^2-Data!$B$8^2))</f>
        <v>-4.3767777595999998E-18</v>
      </c>
      <c r="E1014" s="5">
        <f>(Data!$B$1/(6*Data!$B$2*Data!$B$4))*(3*Data!$B$3*Geom!A1014*Geom!B1014^2+Geom!A1014^3-3*Data!$B$7^2*Geom!A1014+2*Data!$B$7^3+Data!$B$8^2*(4+5*Data!$B$3)*(Data!$B$7-Geom!A1014))</f>
        <v>-0.41022569999999997</v>
      </c>
      <c r="F1014" s="5">
        <v>0</v>
      </c>
      <c r="G1014" s="5">
        <f t="shared" si="60"/>
        <v>40.5</v>
      </c>
      <c r="H1014" s="5">
        <f t="shared" si="61"/>
        <v>-0.41022569999999975</v>
      </c>
      <c r="I1014" s="5">
        <f t="shared" si="62"/>
        <v>0</v>
      </c>
      <c r="J1014" s="6">
        <f>-Data!$B$1*Geom!A1014*Geom!B1014/Data!$B$4</f>
        <v>3.6690589439999997E-16</v>
      </c>
      <c r="K1014" s="6">
        <v>0</v>
      </c>
      <c r="L1014" s="6">
        <f>Data!$B$1*(Geom!B1014^2-Data!$B$8^2)/(2*Data!$B$4)</f>
        <v>3</v>
      </c>
      <c r="M1014" s="6">
        <f>(1/Data!$B$2)*(Geom!J1014-Data!$B$3*Geom!K1014)</f>
        <v>9.172647359999999E-20</v>
      </c>
      <c r="N1014" s="6">
        <f>(1/Data!$B$2)*(Geom!K1014-Data!$B$3*Geom!J1014)</f>
        <v>-2.7517942080000001E-20</v>
      </c>
      <c r="O1014" s="6">
        <f>Geom!L1014/Data!$B$6</f>
        <v>1.9500000000000001E-3</v>
      </c>
      <c r="P1014" s="6">
        <f t="shared" si="63"/>
        <v>2.9250000000000001E-3</v>
      </c>
    </row>
    <row r="1015" spans="1:16" x14ac:dyDescent="0.25">
      <c r="A1015" s="5">
        <v>40.5</v>
      </c>
      <c r="B1015" s="5">
        <v>1</v>
      </c>
      <c r="C1015" s="5">
        <v>0</v>
      </c>
      <c r="D1015" s="5">
        <f>(Data!$B$1*Geom!B1015/(6*Data!$B$2*Data!$B$4))*(3*(Data!$B$7^2-Geom!A1015^2)+(2+Data!$B$3)*(Geom!B1015^2-Data!$B$8^2))</f>
        <v>-1.8555479999999999E-2</v>
      </c>
      <c r="E1015" s="5">
        <f>(Data!$B$1/(6*Data!$B$2*Data!$B$4))*(3*Data!$B$3*Geom!A1015*Geom!B1015^2+Geom!A1015^3-3*Data!$B$7^2*Geom!A1015+2*Data!$B$7^3+Data!$B$8^2*(4+5*Data!$B$3)*(Data!$B$7-Geom!A1015))</f>
        <v>-0.41028401999999992</v>
      </c>
      <c r="F1015" s="5">
        <v>0</v>
      </c>
      <c r="G1015" s="5">
        <f t="shared" si="60"/>
        <v>40.481444519999997</v>
      </c>
      <c r="H1015" s="5">
        <f t="shared" si="61"/>
        <v>0.58971598000000003</v>
      </c>
      <c r="I1015" s="5">
        <f t="shared" si="62"/>
        <v>0</v>
      </c>
      <c r="J1015" s="6">
        <f>-Data!$B$1*Geom!A1015*Geom!B1015/Data!$B$4</f>
        <v>1.5552000000000001</v>
      </c>
      <c r="K1015" s="6">
        <v>0</v>
      </c>
      <c r="L1015" s="6">
        <f>Data!$B$1*(Geom!B1015^2-Data!$B$8^2)/(2*Data!$B$4)</f>
        <v>2.9808000000000003</v>
      </c>
      <c r="M1015" s="6">
        <f>(1/Data!$B$2)*(Geom!J1015-Data!$B$3*Geom!K1015)</f>
        <v>3.8880000000000002E-4</v>
      </c>
      <c r="N1015" s="6">
        <f>(1/Data!$B$2)*(Geom!K1015-Data!$B$3*Geom!J1015)</f>
        <v>-1.1664000000000001E-4</v>
      </c>
      <c r="O1015" s="6">
        <f>Geom!L1015/Data!$B$6</f>
        <v>1.9375200000000003E-3</v>
      </c>
      <c r="P1015" s="6">
        <f t="shared" si="63"/>
        <v>3.1900106880000008E-3</v>
      </c>
    </row>
    <row r="1016" spans="1:16" x14ac:dyDescent="0.25">
      <c r="A1016" s="5">
        <v>40.5</v>
      </c>
      <c r="B1016" s="5">
        <v>2</v>
      </c>
      <c r="C1016" s="5">
        <v>0</v>
      </c>
      <c r="D1016" s="5">
        <f>(Data!$B$1*Geom!B1016/(6*Data!$B$2*Data!$B$4))*(3*(Data!$B$7^2-Geom!A1016^2)+(2+Data!$B$3)*(Geom!B1016^2-Data!$B$8^2))</f>
        <v>-3.7133039999999999E-2</v>
      </c>
      <c r="E1016" s="5">
        <f>(Data!$B$1/(6*Data!$B$2*Data!$B$4))*(3*Data!$B$3*Geom!A1016*Geom!B1016^2+Geom!A1016^3-3*Data!$B$7^2*Geom!A1016+2*Data!$B$7^3+Data!$B$8^2*(4+5*Data!$B$3)*(Data!$B$7-Geom!A1016))</f>
        <v>-0.41045898000000003</v>
      </c>
      <c r="F1016" s="5">
        <v>0</v>
      </c>
      <c r="G1016" s="5">
        <f t="shared" si="60"/>
        <v>40.462866959999999</v>
      </c>
      <c r="H1016" s="5">
        <f t="shared" si="61"/>
        <v>1.58954102</v>
      </c>
      <c r="I1016" s="5">
        <f t="shared" si="62"/>
        <v>0</v>
      </c>
      <c r="J1016" s="6">
        <f>-Data!$B$1*Geom!A1016*Geom!B1016/Data!$B$4</f>
        <v>3.1104000000000003</v>
      </c>
      <c r="K1016" s="6">
        <v>0</v>
      </c>
      <c r="L1016" s="6">
        <f>Data!$B$1*(Geom!B1016^2-Data!$B$8^2)/(2*Data!$B$4)</f>
        <v>2.9232</v>
      </c>
      <c r="M1016" s="6">
        <f>(1/Data!$B$2)*(Geom!J1016-Data!$B$3*Geom!K1016)</f>
        <v>7.7760000000000004E-4</v>
      </c>
      <c r="N1016" s="6">
        <f>(1/Data!$B$2)*(Geom!K1016-Data!$B$3*Geom!J1016)</f>
        <v>-2.3328000000000002E-4</v>
      </c>
      <c r="O1016" s="6">
        <f>Geom!L1016/Data!$B$6</f>
        <v>1.9000800000000002E-3</v>
      </c>
      <c r="P1016" s="6">
        <f t="shared" si="63"/>
        <v>3.9864804480000005E-3</v>
      </c>
    </row>
    <row r="1017" spans="1:16" x14ac:dyDescent="0.25">
      <c r="A1017" s="5">
        <v>40.5</v>
      </c>
      <c r="B1017" s="5">
        <v>3</v>
      </c>
      <c r="C1017" s="5">
        <v>0</v>
      </c>
      <c r="D1017" s="5">
        <f>(Data!$B$1*Geom!B1017/(6*Data!$B$2*Data!$B$4))*(3*(Data!$B$7^2-Geom!A1017^2)+(2+Data!$B$3)*(Geom!B1017^2-Data!$B$8^2))</f>
        <v>-5.575476E-2</v>
      </c>
      <c r="E1017" s="5">
        <f>(Data!$B$1/(6*Data!$B$2*Data!$B$4))*(3*Data!$B$3*Geom!A1017*Geom!B1017^2+Geom!A1017^3-3*Data!$B$7^2*Geom!A1017+2*Data!$B$7^3+Data!$B$8^2*(4+5*Data!$B$3)*(Data!$B$7-Geom!A1017))</f>
        <v>-0.41075058000000003</v>
      </c>
      <c r="F1017" s="5">
        <v>0</v>
      </c>
      <c r="G1017" s="5">
        <f t="shared" si="60"/>
        <v>40.444245240000001</v>
      </c>
      <c r="H1017" s="5">
        <f t="shared" si="61"/>
        <v>2.5892494199999998</v>
      </c>
      <c r="I1017" s="5">
        <f t="shared" si="62"/>
        <v>0</v>
      </c>
      <c r="J1017" s="6">
        <f>-Data!$B$1*Geom!A1017*Geom!B1017/Data!$B$4</f>
        <v>4.6656000000000004</v>
      </c>
      <c r="K1017" s="6">
        <v>0</v>
      </c>
      <c r="L1017" s="6">
        <f>Data!$B$1*(Geom!B1017^2-Data!$B$8^2)/(2*Data!$B$4)</f>
        <v>2.8272000000000004</v>
      </c>
      <c r="M1017" s="6">
        <f>(1/Data!$B$2)*(Geom!J1017-Data!$B$3*Geom!K1017)</f>
        <v>1.1664000000000002E-3</v>
      </c>
      <c r="N1017" s="6">
        <f>(1/Data!$B$2)*(Geom!K1017-Data!$B$3*Geom!J1017)</f>
        <v>-3.4992000000000004E-4</v>
      </c>
      <c r="O1017" s="6">
        <f>Geom!L1017/Data!$B$6</f>
        <v>1.8376800000000004E-3</v>
      </c>
      <c r="P1017" s="6">
        <f t="shared" si="63"/>
        <v>5.3187223680000017E-3</v>
      </c>
    </row>
    <row r="1018" spans="1:16" x14ac:dyDescent="0.25">
      <c r="A1018" s="5">
        <v>40.5</v>
      </c>
      <c r="B1018" s="5">
        <v>4</v>
      </c>
      <c r="C1018" s="5">
        <v>0</v>
      </c>
      <c r="D1018" s="5">
        <f>(Data!$B$1*Geom!B1018/(6*Data!$B$2*Data!$B$4))*(3*(Data!$B$7^2-Geom!A1018^2)+(2+Data!$B$3)*(Geom!B1018^2-Data!$B$8^2))</f>
        <v>-7.444271999999999E-2</v>
      </c>
      <c r="E1018" s="5">
        <f>(Data!$B$1/(6*Data!$B$2*Data!$B$4))*(3*Data!$B$3*Geom!A1018*Geom!B1018^2+Geom!A1018^3-3*Data!$B$7^2*Geom!A1018+2*Data!$B$7^3+Data!$B$8^2*(4+5*Data!$B$3)*(Data!$B$7-Geom!A1018))</f>
        <v>-0.41115881999999992</v>
      </c>
      <c r="F1018" s="5">
        <v>0</v>
      </c>
      <c r="G1018" s="5">
        <f t="shared" si="60"/>
        <v>40.42555728</v>
      </c>
      <c r="H1018" s="5">
        <f t="shared" si="61"/>
        <v>3.5888411800000002</v>
      </c>
      <c r="I1018" s="5">
        <f t="shared" si="62"/>
        <v>0</v>
      </c>
      <c r="J1018" s="6">
        <f>-Data!$B$1*Geom!A1018*Geom!B1018/Data!$B$4</f>
        <v>6.2208000000000006</v>
      </c>
      <c r="K1018" s="6">
        <v>0</v>
      </c>
      <c r="L1018" s="6">
        <f>Data!$B$1*(Geom!B1018^2-Data!$B$8^2)/(2*Data!$B$4)</f>
        <v>2.6928000000000001</v>
      </c>
      <c r="M1018" s="6">
        <f>(1/Data!$B$2)*(Geom!J1018-Data!$B$3*Geom!K1018)</f>
        <v>1.5552000000000001E-3</v>
      </c>
      <c r="N1018" s="6">
        <f>(1/Data!$B$2)*(Geom!K1018-Data!$B$3*Geom!J1018)</f>
        <v>-4.6656000000000003E-4</v>
      </c>
      <c r="O1018" s="6">
        <f>Geom!L1018/Data!$B$6</f>
        <v>1.7503200000000001E-3</v>
      </c>
      <c r="P1018" s="6">
        <f t="shared" si="63"/>
        <v>7.1939249280000006E-3</v>
      </c>
    </row>
    <row r="1019" spans="1:16" x14ac:dyDescent="0.25">
      <c r="A1019" s="5">
        <v>40.5</v>
      </c>
      <c r="B1019" s="5">
        <v>5</v>
      </c>
      <c r="C1019" s="5">
        <v>0</v>
      </c>
      <c r="D1019" s="5">
        <f>(Data!$B$1*Geom!B1019/(6*Data!$B$2*Data!$B$4))*(3*(Data!$B$7^2-Geom!A1019^2)+(2+Data!$B$3)*(Geom!B1019^2-Data!$B$8^2))</f>
        <v>-9.3218999999999996E-2</v>
      </c>
      <c r="E1019" s="5">
        <f>(Data!$B$1/(6*Data!$B$2*Data!$B$4))*(3*Data!$B$3*Geom!A1019*Geom!B1019^2+Geom!A1019^3-3*Data!$B$7^2*Geom!A1019+2*Data!$B$7^3+Data!$B$8^2*(4+5*Data!$B$3)*(Data!$B$7-Geom!A1019))</f>
        <v>-0.41168369999999999</v>
      </c>
      <c r="F1019" s="5">
        <v>0</v>
      </c>
      <c r="G1019" s="5">
        <f t="shared" si="60"/>
        <v>40.406781000000002</v>
      </c>
      <c r="H1019" s="5">
        <f t="shared" si="61"/>
        <v>4.5883162999999998</v>
      </c>
      <c r="I1019" s="5">
        <f t="shared" si="62"/>
        <v>0</v>
      </c>
      <c r="J1019" s="6">
        <f>-Data!$B$1*Geom!A1019*Geom!B1019/Data!$B$4</f>
        <v>7.7760000000000007</v>
      </c>
      <c r="K1019" s="6">
        <v>0</v>
      </c>
      <c r="L1019" s="6">
        <f>Data!$B$1*(Geom!B1019^2-Data!$B$8^2)/(2*Data!$B$4)</f>
        <v>2.52</v>
      </c>
      <c r="M1019" s="6">
        <f>(1/Data!$B$2)*(Geom!J1019-Data!$B$3*Geom!K1019)</f>
        <v>1.9440000000000002E-3</v>
      </c>
      <c r="N1019" s="6">
        <f>(1/Data!$B$2)*(Geom!K1019-Data!$B$3*Geom!J1019)</f>
        <v>-5.8320000000000008E-4</v>
      </c>
      <c r="O1019" s="6">
        <f>Geom!L1019/Data!$B$6</f>
        <v>1.6380000000000001E-3</v>
      </c>
      <c r="P1019" s="6">
        <f t="shared" si="63"/>
        <v>9.6221520000000019E-3</v>
      </c>
    </row>
    <row r="1020" spans="1:16" x14ac:dyDescent="0.25">
      <c r="A1020" s="5">
        <v>40.5</v>
      </c>
      <c r="B1020" s="5">
        <v>6</v>
      </c>
      <c r="C1020" s="5">
        <v>0</v>
      </c>
      <c r="D1020" s="5">
        <f>(Data!$B$1*Geom!B1020/(6*Data!$B$2*Data!$B$4))*(3*(Data!$B$7^2-Geom!A1020^2)+(2+Data!$B$3)*(Geom!B1020^2-Data!$B$8^2))</f>
        <v>-0.11210567999999999</v>
      </c>
      <c r="E1020" s="5">
        <f>(Data!$B$1/(6*Data!$B$2*Data!$B$4))*(3*Data!$B$3*Geom!A1020*Geom!B1020^2+Geom!A1020^3-3*Data!$B$7^2*Geom!A1020+2*Data!$B$7^3+Data!$B$8^2*(4+5*Data!$B$3)*(Data!$B$7-Geom!A1020))</f>
        <v>-0.41232521999999988</v>
      </c>
      <c r="F1020" s="5">
        <v>0</v>
      </c>
      <c r="G1020" s="5">
        <f t="shared" si="60"/>
        <v>40.387894320000001</v>
      </c>
      <c r="H1020" s="5">
        <f t="shared" si="61"/>
        <v>5.5876747800000004</v>
      </c>
      <c r="I1020" s="5">
        <f t="shared" si="62"/>
        <v>0</v>
      </c>
      <c r="J1020" s="6">
        <f>-Data!$B$1*Geom!A1020*Geom!B1020/Data!$B$4</f>
        <v>9.3312000000000008</v>
      </c>
      <c r="K1020" s="6">
        <v>0</v>
      </c>
      <c r="L1020" s="6">
        <f>Data!$B$1*(Geom!B1020^2-Data!$B$8^2)/(2*Data!$B$4)</f>
        <v>2.3088000000000002</v>
      </c>
      <c r="M1020" s="6">
        <f>(1/Data!$B$2)*(Geom!J1020-Data!$B$3*Geom!K1020)</f>
        <v>2.3328000000000003E-3</v>
      </c>
      <c r="N1020" s="6">
        <f>(1/Data!$B$2)*(Geom!K1020-Data!$B$3*Geom!J1020)</f>
        <v>-6.9984000000000008E-4</v>
      </c>
      <c r="O1020" s="6">
        <f>Geom!L1020/Data!$B$6</f>
        <v>1.5007200000000003E-3</v>
      </c>
      <c r="P1020" s="6">
        <f t="shared" si="63"/>
        <v>1.2616342848000003E-2</v>
      </c>
    </row>
    <row r="1021" spans="1:16" x14ac:dyDescent="0.25">
      <c r="A1021" s="5">
        <v>40.5</v>
      </c>
      <c r="B1021" s="5">
        <v>7</v>
      </c>
      <c r="C1021" s="5">
        <v>0</v>
      </c>
      <c r="D1021" s="5">
        <f>(Data!$B$1*Geom!B1021/(6*Data!$B$2*Data!$B$4))*(3*(Data!$B$7^2-Geom!A1021^2)+(2+Data!$B$3)*(Geom!B1021^2-Data!$B$8^2))</f>
        <v>-0.13112483999999999</v>
      </c>
      <c r="E1021" s="5">
        <f>(Data!$B$1/(6*Data!$B$2*Data!$B$4))*(3*Data!$B$3*Geom!A1021*Geom!B1021^2+Geom!A1021^3-3*Data!$B$7^2*Geom!A1021+2*Data!$B$7^3+Data!$B$8^2*(4+5*Data!$B$3)*(Data!$B$7-Geom!A1021))</f>
        <v>-0.41308338000000006</v>
      </c>
      <c r="F1021" s="5">
        <v>0</v>
      </c>
      <c r="G1021" s="5">
        <f t="shared" si="60"/>
        <v>40.368875160000002</v>
      </c>
      <c r="H1021" s="5">
        <f t="shared" si="61"/>
        <v>6.5869166200000002</v>
      </c>
      <c r="I1021" s="5">
        <f t="shared" si="62"/>
        <v>0</v>
      </c>
      <c r="J1021" s="6">
        <f>-Data!$B$1*Geom!A1021*Geom!B1021/Data!$B$4</f>
        <v>10.8864</v>
      </c>
      <c r="K1021" s="6">
        <v>0</v>
      </c>
      <c r="L1021" s="6">
        <f>Data!$B$1*(Geom!B1021^2-Data!$B$8^2)/(2*Data!$B$4)</f>
        <v>2.0592000000000001</v>
      </c>
      <c r="M1021" s="6">
        <f>(1/Data!$B$2)*(Geom!J1021-Data!$B$3*Geom!K1021)</f>
        <v>2.7216000000000002E-3</v>
      </c>
      <c r="N1021" s="6">
        <f>(1/Data!$B$2)*(Geom!K1021-Data!$B$3*Geom!J1021)</f>
        <v>-8.1647999999999996E-4</v>
      </c>
      <c r="O1021" s="6">
        <f>Geom!L1021/Data!$B$6</f>
        <v>1.3384800000000002E-3</v>
      </c>
      <c r="P1021" s="6">
        <f t="shared" si="63"/>
        <v>1.6192312128E-2</v>
      </c>
    </row>
    <row r="1022" spans="1:16" x14ac:dyDescent="0.25">
      <c r="A1022" s="5">
        <v>40.5</v>
      </c>
      <c r="B1022" s="5">
        <v>8</v>
      </c>
      <c r="C1022" s="5">
        <v>0</v>
      </c>
      <c r="D1022" s="5">
        <f>(Data!$B$1*Geom!B1022/(6*Data!$B$2*Data!$B$4))*(3*(Data!$B$7^2-Geom!A1022^2)+(2+Data!$B$3)*(Geom!B1022^2-Data!$B$8^2))</f>
        <v>-0.15029856</v>
      </c>
      <c r="E1022" s="5">
        <f>(Data!$B$1/(6*Data!$B$2*Data!$B$4))*(3*Data!$B$3*Geom!A1022*Geom!B1022^2+Geom!A1022^3-3*Data!$B$7^2*Geom!A1022+2*Data!$B$7^3+Data!$B$8^2*(4+5*Data!$B$3)*(Data!$B$7-Geom!A1022))</f>
        <v>-0.41395818000000006</v>
      </c>
      <c r="F1022" s="5">
        <v>0</v>
      </c>
      <c r="G1022" s="5">
        <f t="shared" si="60"/>
        <v>40.349701439999997</v>
      </c>
      <c r="H1022" s="5">
        <f t="shared" si="61"/>
        <v>7.5860418200000002</v>
      </c>
      <c r="I1022" s="5">
        <f t="shared" si="62"/>
        <v>0</v>
      </c>
      <c r="J1022" s="6">
        <f>-Data!$B$1*Geom!A1022*Geom!B1022/Data!$B$4</f>
        <v>12.441600000000001</v>
      </c>
      <c r="K1022" s="6">
        <v>0</v>
      </c>
      <c r="L1022" s="6">
        <f>Data!$B$1*(Geom!B1022^2-Data!$B$8^2)/(2*Data!$B$4)</f>
        <v>1.7712000000000001</v>
      </c>
      <c r="M1022" s="6">
        <f>(1/Data!$B$2)*(Geom!J1022-Data!$B$3*Geom!K1022)</f>
        <v>3.1104000000000001E-3</v>
      </c>
      <c r="N1022" s="6">
        <f>(1/Data!$B$2)*(Geom!K1022-Data!$B$3*Geom!J1022)</f>
        <v>-9.3312000000000006E-4</v>
      </c>
      <c r="O1022" s="6">
        <f>Geom!L1022/Data!$B$6</f>
        <v>1.1512800000000002E-3</v>
      </c>
      <c r="P1022" s="6">
        <f t="shared" si="63"/>
        <v>2.0368749888000002E-2</v>
      </c>
    </row>
    <row r="1023" spans="1:16" x14ac:dyDescent="0.25">
      <c r="A1023" s="5">
        <v>40.5</v>
      </c>
      <c r="B1023" s="5">
        <v>9</v>
      </c>
      <c r="C1023" s="5">
        <v>0</v>
      </c>
      <c r="D1023" s="5">
        <f>(Data!$B$1*Geom!B1023/(6*Data!$B$2*Data!$B$4))*(3*(Data!$B$7^2-Geom!A1023^2)+(2+Data!$B$3)*(Geom!B1023^2-Data!$B$8^2))</f>
        <v>-0.16964891999999998</v>
      </c>
      <c r="E1023" s="5">
        <f>(Data!$B$1/(6*Data!$B$2*Data!$B$4))*(3*Data!$B$3*Geom!A1023*Geom!B1023^2+Geom!A1023^3-3*Data!$B$7^2*Geom!A1023+2*Data!$B$7^3+Data!$B$8^2*(4+5*Data!$B$3)*(Data!$B$7-Geom!A1023))</f>
        <v>-0.41494961999999991</v>
      </c>
      <c r="F1023" s="5">
        <v>0</v>
      </c>
      <c r="G1023" s="5">
        <f t="shared" si="60"/>
        <v>40.33035108</v>
      </c>
      <c r="H1023" s="5">
        <f t="shared" si="61"/>
        <v>8.5850503800000002</v>
      </c>
      <c r="I1023" s="5">
        <f t="shared" si="62"/>
        <v>0</v>
      </c>
      <c r="J1023" s="6">
        <f>-Data!$B$1*Geom!A1023*Geom!B1023/Data!$B$4</f>
        <v>13.9968</v>
      </c>
      <c r="K1023" s="6">
        <v>0</v>
      </c>
      <c r="L1023" s="6">
        <f>Data!$B$1*(Geom!B1023^2-Data!$B$8^2)/(2*Data!$B$4)</f>
        <v>1.4448000000000001</v>
      </c>
      <c r="M1023" s="6">
        <f>(1/Data!$B$2)*(Geom!J1023-Data!$B$3*Geom!K1023)</f>
        <v>3.4992000000000001E-3</v>
      </c>
      <c r="N1023" s="6">
        <f>(1/Data!$B$2)*(Geom!K1023-Data!$B$3*Geom!J1023)</f>
        <v>-1.0497600000000001E-3</v>
      </c>
      <c r="O1023" s="6">
        <f>Geom!L1023/Data!$B$6</f>
        <v>9.391200000000001E-4</v>
      </c>
      <c r="P1023" s="6">
        <f t="shared" si="63"/>
        <v>2.5167221568000001E-2</v>
      </c>
    </row>
    <row r="1024" spans="1:16" x14ac:dyDescent="0.25">
      <c r="A1024" s="5">
        <v>40.5</v>
      </c>
      <c r="B1024" s="5">
        <v>10</v>
      </c>
      <c r="C1024" s="5">
        <v>0</v>
      </c>
      <c r="D1024" s="5">
        <f>(Data!$B$1*Geom!B1024/(6*Data!$B$2*Data!$B$4))*(3*(Data!$B$7^2-Geom!A1024^2)+(2+Data!$B$3)*(Geom!B1024^2-Data!$B$8^2))</f>
        <v>-0.18919800000000001</v>
      </c>
      <c r="E1024" s="5">
        <f>(Data!$B$1/(6*Data!$B$2*Data!$B$4))*(3*Data!$B$3*Geom!A1024*Geom!B1024^2+Geom!A1024^3-3*Data!$B$7^2*Geom!A1024+2*Data!$B$7^3+Data!$B$8^2*(4+5*Data!$B$3)*(Data!$B$7-Geom!A1024))</f>
        <v>-0.41605769999999997</v>
      </c>
      <c r="F1024" s="5">
        <v>0</v>
      </c>
      <c r="G1024" s="5">
        <f t="shared" si="60"/>
        <v>40.310802000000002</v>
      </c>
      <c r="H1024" s="5">
        <f t="shared" si="61"/>
        <v>9.5839423000000004</v>
      </c>
      <c r="I1024" s="5">
        <f t="shared" si="62"/>
        <v>0</v>
      </c>
      <c r="J1024" s="6">
        <f>-Data!$B$1*Geom!A1024*Geom!B1024/Data!$B$4</f>
        <v>15.552000000000001</v>
      </c>
      <c r="K1024" s="6">
        <v>0</v>
      </c>
      <c r="L1024" s="6">
        <f>Data!$B$1*(Geom!B1024^2-Data!$B$8^2)/(2*Data!$B$4)</f>
        <v>1.08</v>
      </c>
      <c r="M1024" s="6">
        <f>(1/Data!$B$2)*(Geom!J1024-Data!$B$3*Geom!K1024)</f>
        <v>3.8880000000000004E-3</v>
      </c>
      <c r="N1024" s="6">
        <f>(1/Data!$B$2)*(Geom!K1024-Data!$B$3*Geom!J1024)</f>
        <v>-1.1664000000000002E-3</v>
      </c>
      <c r="O1024" s="6">
        <f>Geom!L1024/Data!$B$6</f>
        <v>7.0200000000000015E-4</v>
      </c>
      <c r="P1024" s="6">
        <f t="shared" si="63"/>
        <v>3.0612168000000006E-2</v>
      </c>
    </row>
    <row r="1025" spans="1:16" x14ac:dyDescent="0.25">
      <c r="A1025" s="5">
        <v>40.5</v>
      </c>
      <c r="B1025" s="5">
        <v>11</v>
      </c>
      <c r="C1025" s="5">
        <v>0</v>
      </c>
      <c r="D1025" s="5">
        <f>(Data!$B$1*Geom!B1025/(6*Data!$B$2*Data!$B$4))*(3*(Data!$B$7^2-Geom!A1025^2)+(2+Data!$B$3)*(Geom!B1025^2-Data!$B$8^2))</f>
        <v>-0.20896787999999999</v>
      </c>
      <c r="E1025" s="5">
        <f>(Data!$B$1/(6*Data!$B$2*Data!$B$4))*(3*Data!$B$3*Geom!A1025*Geom!B1025^2+Geom!A1025^3-3*Data!$B$7^2*Geom!A1025+2*Data!$B$7^3+Data!$B$8^2*(4+5*Data!$B$3)*(Data!$B$7-Geom!A1025))</f>
        <v>-0.41728241999999993</v>
      </c>
      <c r="F1025" s="5">
        <v>0</v>
      </c>
      <c r="G1025" s="5">
        <f t="shared" si="60"/>
        <v>40.291032119999997</v>
      </c>
      <c r="H1025" s="5">
        <f t="shared" si="61"/>
        <v>10.582717580000001</v>
      </c>
      <c r="I1025" s="5">
        <f t="shared" si="62"/>
        <v>0</v>
      </c>
      <c r="J1025" s="6">
        <f>-Data!$B$1*Geom!A1025*Geom!B1025/Data!$B$4</f>
        <v>17.107200000000002</v>
      </c>
      <c r="K1025" s="6">
        <v>0</v>
      </c>
      <c r="L1025" s="6">
        <f>Data!$B$1*(Geom!B1025^2-Data!$B$8^2)/(2*Data!$B$4)</f>
        <v>0.67680000000000007</v>
      </c>
      <c r="M1025" s="6">
        <f>(1/Data!$B$2)*(Geom!J1025-Data!$B$3*Geom!K1025)</f>
        <v>4.2768000000000007E-3</v>
      </c>
      <c r="N1025" s="6">
        <f>(1/Data!$B$2)*(Geom!K1025-Data!$B$3*Geom!J1025)</f>
        <v>-1.2830400000000003E-3</v>
      </c>
      <c r="O1025" s="6">
        <f>Geom!L1025/Data!$B$6</f>
        <v>4.3992000000000006E-4</v>
      </c>
      <c r="P1025" s="6">
        <f t="shared" si="63"/>
        <v>3.673090540800001E-2</v>
      </c>
    </row>
    <row r="1026" spans="1:16" x14ac:dyDescent="0.25">
      <c r="A1026" s="5">
        <v>40.5</v>
      </c>
      <c r="B1026" s="5">
        <v>12</v>
      </c>
      <c r="C1026" s="5">
        <v>0</v>
      </c>
      <c r="D1026" s="5">
        <f>(Data!$B$1*Geom!B1026/(6*Data!$B$2*Data!$B$4))*(3*(Data!$B$7^2-Geom!A1026^2)+(2+Data!$B$3)*(Geom!B1026^2-Data!$B$8^2))</f>
        <v>-0.22898064000000001</v>
      </c>
      <c r="E1026" s="5">
        <f>(Data!$B$1/(6*Data!$B$2*Data!$B$4))*(3*Data!$B$3*Geom!A1026*Geom!B1026^2+Geom!A1026^3-3*Data!$B$7^2*Geom!A1026+2*Data!$B$7^3+Data!$B$8^2*(4+5*Data!$B$3)*(Data!$B$7-Geom!A1026))</f>
        <v>-0.41862378000000006</v>
      </c>
      <c r="F1026" s="5">
        <v>0</v>
      </c>
      <c r="G1026" s="5">
        <f t="shared" si="60"/>
        <v>40.271019359999997</v>
      </c>
      <c r="H1026" s="5">
        <f t="shared" si="61"/>
        <v>11.581376219999999</v>
      </c>
      <c r="I1026" s="5">
        <f t="shared" si="62"/>
        <v>0</v>
      </c>
      <c r="J1026" s="6">
        <f>-Data!$B$1*Geom!A1026*Geom!B1026/Data!$B$4</f>
        <v>18.662400000000002</v>
      </c>
      <c r="K1026" s="6">
        <v>0</v>
      </c>
      <c r="L1026" s="6">
        <f>Data!$B$1*(Geom!B1026^2-Data!$B$8^2)/(2*Data!$B$4)</f>
        <v>0.23520000000000002</v>
      </c>
      <c r="M1026" s="6">
        <f>(1/Data!$B$2)*(Geom!J1026-Data!$B$3*Geom!K1026)</f>
        <v>4.6656000000000006E-3</v>
      </c>
      <c r="N1026" s="6">
        <f>(1/Data!$B$2)*(Geom!K1026-Data!$B$3*Geom!J1026)</f>
        <v>-1.3996800000000002E-3</v>
      </c>
      <c r="O1026" s="6">
        <f>Geom!L1026/Data!$B$6</f>
        <v>1.5288000000000001E-4</v>
      </c>
      <c r="P1026" s="6">
        <f t="shared" si="63"/>
        <v>4.3553625408000007E-2</v>
      </c>
    </row>
    <row r="1027" spans="1:16" x14ac:dyDescent="0.25">
      <c r="A1027" s="5">
        <v>41.5</v>
      </c>
      <c r="B1027" s="5">
        <v>-12</v>
      </c>
      <c r="C1027" s="5">
        <v>0</v>
      </c>
      <c r="D1027" s="5">
        <f>(Data!$B$1*Geom!B1027/(6*Data!$B$2*Data!$B$4))*(3*(Data!$B$7^2-Geom!A1027^2)+(2+Data!$B$3)*(Geom!B1027^2-Data!$B$8^2))</f>
        <v>0.22425744</v>
      </c>
      <c r="E1027" s="5">
        <f>(Data!$B$1/(6*Data!$B$2*Data!$B$4))*(3*Data!$B$3*Geom!A1027*Geom!B1027^2+Geom!A1027^3-3*Data!$B$7^2*Geom!A1027+2*Data!$B$7^3+Data!$B$8^2*(4+5*Data!$B$3)*(Data!$B$7-Geom!A1027))</f>
        <v>-0.39852534000000001</v>
      </c>
      <c r="F1027" s="5">
        <v>0</v>
      </c>
      <c r="G1027" s="5">
        <f t="shared" ref="G1027:G1090" si="64">A1027+D1027</f>
        <v>41.724257440000002</v>
      </c>
      <c r="H1027" s="5">
        <f t="shared" ref="H1027:H1090" si="65">B1027+E1027</f>
        <v>-12.398525340000001</v>
      </c>
      <c r="I1027" s="5">
        <f t="shared" ref="I1027:I1090" si="66">C1027+F1027</f>
        <v>0</v>
      </c>
      <c r="J1027" s="6">
        <f>-Data!$B$1*Geom!A1027*Geom!B1027/Data!$B$4</f>
        <v>-19.123200000000001</v>
      </c>
      <c r="K1027" s="6">
        <v>0</v>
      </c>
      <c r="L1027" s="6">
        <f>Data!$B$1*(Geom!B1027^2-Data!$B$8^2)/(2*Data!$B$4)</f>
        <v>0.23520000000000002</v>
      </c>
      <c r="M1027" s="6">
        <f>(1/Data!$B$2)*(Geom!J1027-Data!$B$3*Geom!K1027)</f>
        <v>-4.7808E-3</v>
      </c>
      <c r="N1027" s="6">
        <f>(1/Data!$B$2)*(Geom!K1027-Data!$B$3*Geom!J1027)</f>
        <v>1.43424E-3</v>
      </c>
      <c r="O1027" s="6">
        <f>Geom!L1027/Data!$B$6</f>
        <v>1.5288000000000001E-4</v>
      </c>
      <c r="P1027" s="6">
        <f t="shared" ref="P1027:P1090" si="67">0.5*(J1027*M1027+K1027*N1027+L1027*O1027)</f>
        <v>4.5730075968000002E-2</v>
      </c>
    </row>
    <row r="1028" spans="1:16" x14ac:dyDescent="0.25">
      <c r="A1028" s="5">
        <v>41.5</v>
      </c>
      <c r="B1028" s="5">
        <v>-11</v>
      </c>
      <c r="C1028" s="5">
        <v>0</v>
      </c>
      <c r="D1028" s="5">
        <f>(Data!$B$1*Geom!B1028/(6*Data!$B$2*Data!$B$4))*(3*(Data!$B$7^2-Geom!A1028^2)+(2+Data!$B$3)*(Geom!B1028^2-Data!$B$8^2))</f>
        <v>0.20463828000000001</v>
      </c>
      <c r="E1028" s="5">
        <f>(Data!$B$1/(6*Data!$B$2*Data!$B$4))*(3*Data!$B$3*Geom!A1028*Geom!B1028^2+Geom!A1028^3-3*Data!$B$7^2*Geom!A1028+2*Data!$B$7^3+Data!$B$8^2*(4+5*Data!$B$3)*(Data!$B$7-Geom!A1028))</f>
        <v>-0.39715085999999994</v>
      </c>
      <c r="F1028" s="5">
        <v>0</v>
      </c>
      <c r="G1028" s="5">
        <f t="shared" si="64"/>
        <v>41.704638279999998</v>
      </c>
      <c r="H1028" s="5">
        <f t="shared" si="65"/>
        <v>-11.39715086</v>
      </c>
      <c r="I1028" s="5">
        <f t="shared" si="66"/>
        <v>0</v>
      </c>
      <c r="J1028" s="6">
        <f>-Data!$B$1*Geom!A1028*Geom!B1028/Data!$B$4</f>
        <v>-17.529600000000002</v>
      </c>
      <c r="K1028" s="6">
        <v>0</v>
      </c>
      <c r="L1028" s="6">
        <f>Data!$B$1*(Geom!B1028^2-Data!$B$8^2)/(2*Data!$B$4)</f>
        <v>0.67680000000000007</v>
      </c>
      <c r="M1028" s="6">
        <f>(1/Data!$B$2)*(Geom!J1028-Data!$B$3*Geom!K1028)</f>
        <v>-4.3824000000000007E-3</v>
      </c>
      <c r="N1028" s="6">
        <f>(1/Data!$B$2)*(Geom!K1028-Data!$B$3*Geom!J1028)</f>
        <v>1.3147200000000001E-3</v>
      </c>
      <c r="O1028" s="6">
        <f>Geom!L1028/Data!$B$6</f>
        <v>4.3992000000000006E-4</v>
      </c>
      <c r="P1028" s="6">
        <f t="shared" si="67"/>
        <v>3.8559728448000014E-2</v>
      </c>
    </row>
    <row r="1029" spans="1:16" x14ac:dyDescent="0.25">
      <c r="A1029" s="5">
        <v>41.5</v>
      </c>
      <c r="B1029" s="5">
        <v>-10</v>
      </c>
      <c r="C1029" s="5">
        <v>0</v>
      </c>
      <c r="D1029" s="5">
        <f>(Data!$B$1*Geom!B1029/(6*Data!$B$2*Data!$B$4))*(3*(Data!$B$7^2-Geom!A1029^2)+(2+Data!$B$3)*(Geom!B1029^2-Data!$B$8^2))</f>
        <v>0.18526199999999998</v>
      </c>
      <c r="E1029" s="5">
        <f>(Data!$B$1/(6*Data!$B$2*Data!$B$4))*(3*Data!$B$3*Geom!A1029*Geom!B1029^2+Geom!A1029^3-3*Data!$B$7^2*Geom!A1029+2*Data!$B$7^3+Data!$B$8^2*(4+5*Data!$B$3)*(Data!$B$7-Geom!A1029))</f>
        <v>-0.39589589999999997</v>
      </c>
      <c r="F1029" s="5">
        <v>0</v>
      </c>
      <c r="G1029" s="5">
        <f t="shared" si="64"/>
        <v>41.685262000000002</v>
      </c>
      <c r="H1029" s="5">
        <f t="shared" si="65"/>
        <v>-10.395895899999999</v>
      </c>
      <c r="I1029" s="5">
        <f t="shared" si="66"/>
        <v>0</v>
      </c>
      <c r="J1029" s="6">
        <f>-Data!$B$1*Geom!A1029*Geom!B1029/Data!$B$4</f>
        <v>-15.936000000000002</v>
      </c>
      <c r="K1029" s="6">
        <v>0</v>
      </c>
      <c r="L1029" s="6">
        <f>Data!$B$1*(Geom!B1029^2-Data!$B$8^2)/(2*Data!$B$4)</f>
        <v>1.08</v>
      </c>
      <c r="M1029" s="6">
        <f>(1/Data!$B$2)*(Geom!J1029-Data!$B$3*Geom!K1029)</f>
        <v>-3.9840000000000006E-3</v>
      </c>
      <c r="N1029" s="6">
        <f>(1/Data!$B$2)*(Geom!K1029-Data!$B$3*Geom!J1029)</f>
        <v>1.1952E-3</v>
      </c>
      <c r="O1029" s="6">
        <f>Geom!L1029/Data!$B$6</f>
        <v>7.0200000000000015E-4</v>
      </c>
      <c r="P1029" s="6">
        <f t="shared" si="67"/>
        <v>3.2123592000000006E-2</v>
      </c>
    </row>
    <row r="1030" spans="1:16" x14ac:dyDescent="0.25">
      <c r="A1030" s="5">
        <v>41.5</v>
      </c>
      <c r="B1030" s="5">
        <v>-9</v>
      </c>
      <c r="C1030" s="5">
        <v>0</v>
      </c>
      <c r="D1030" s="5">
        <f>(Data!$B$1*Geom!B1030/(6*Data!$B$2*Data!$B$4))*(3*(Data!$B$7^2-Geom!A1030^2)+(2+Data!$B$3)*(Geom!B1030^2-Data!$B$8^2))</f>
        <v>0.16610651999999998</v>
      </c>
      <c r="E1030" s="5">
        <f>(Data!$B$1/(6*Data!$B$2*Data!$B$4))*(3*Data!$B$3*Geom!A1030*Geom!B1030^2+Geom!A1030^3-3*Data!$B$7^2*Geom!A1030+2*Data!$B$7^3+Data!$B$8^2*(4+5*Data!$B$3)*(Data!$B$7-Geom!A1030))</f>
        <v>-0.39476045999999992</v>
      </c>
      <c r="F1030" s="5">
        <v>0</v>
      </c>
      <c r="G1030" s="5">
        <f t="shared" si="64"/>
        <v>41.66610652</v>
      </c>
      <c r="H1030" s="5">
        <f t="shared" si="65"/>
        <v>-9.3947604600000005</v>
      </c>
      <c r="I1030" s="5">
        <f t="shared" si="66"/>
        <v>0</v>
      </c>
      <c r="J1030" s="6">
        <f>-Data!$B$1*Geom!A1030*Geom!B1030/Data!$B$4</f>
        <v>-14.342400000000001</v>
      </c>
      <c r="K1030" s="6">
        <v>0</v>
      </c>
      <c r="L1030" s="6">
        <f>Data!$B$1*(Geom!B1030^2-Data!$B$8^2)/(2*Data!$B$4)</f>
        <v>1.4448000000000001</v>
      </c>
      <c r="M1030" s="6">
        <f>(1/Data!$B$2)*(Geom!J1030-Data!$B$3*Geom!K1030)</f>
        <v>-3.5856000000000004E-3</v>
      </c>
      <c r="N1030" s="6">
        <f>(1/Data!$B$2)*(Geom!K1030-Data!$B$3*Geom!J1030)</f>
        <v>1.0756800000000001E-3</v>
      </c>
      <c r="O1030" s="6">
        <f>Geom!L1030/Data!$B$6</f>
        <v>9.391200000000001E-4</v>
      </c>
      <c r="P1030" s="6">
        <f t="shared" si="67"/>
        <v>2.6391475008000008E-2</v>
      </c>
    </row>
    <row r="1031" spans="1:16" x14ac:dyDescent="0.25">
      <c r="A1031" s="5">
        <v>41.5</v>
      </c>
      <c r="B1031" s="5">
        <v>-8</v>
      </c>
      <c r="C1031" s="5">
        <v>0</v>
      </c>
      <c r="D1031" s="5">
        <f>(Data!$B$1*Geom!B1031/(6*Data!$B$2*Data!$B$4))*(3*(Data!$B$7^2-Geom!A1031^2)+(2+Data!$B$3)*(Geom!B1031^2-Data!$B$8^2))</f>
        <v>0.14714975999999999</v>
      </c>
      <c r="E1031" s="5">
        <f>(Data!$B$1/(6*Data!$B$2*Data!$B$4))*(3*Data!$B$3*Geom!A1031*Geom!B1031^2+Geom!A1031^3-3*Data!$B$7^2*Geom!A1031+2*Data!$B$7^3+Data!$B$8^2*(4+5*Data!$B$3)*(Data!$B$7-Geom!A1031))</f>
        <v>-0.39374454000000003</v>
      </c>
      <c r="F1031" s="5">
        <v>0</v>
      </c>
      <c r="G1031" s="5">
        <f t="shared" si="64"/>
        <v>41.647149759999998</v>
      </c>
      <c r="H1031" s="5">
        <f t="shared" si="65"/>
        <v>-8.3937445400000001</v>
      </c>
      <c r="I1031" s="5">
        <f t="shared" si="66"/>
        <v>0</v>
      </c>
      <c r="J1031" s="6">
        <f>-Data!$B$1*Geom!A1031*Geom!B1031/Data!$B$4</f>
        <v>-12.748800000000001</v>
      </c>
      <c r="K1031" s="6">
        <v>0</v>
      </c>
      <c r="L1031" s="6">
        <f>Data!$B$1*(Geom!B1031^2-Data!$B$8^2)/(2*Data!$B$4)</f>
        <v>1.7712000000000001</v>
      </c>
      <c r="M1031" s="6">
        <f>(1/Data!$B$2)*(Geom!J1031-Data!$B$3*Geom!K1031)</f>
        <v>-3.1872000000000003E-3</v>
      </c>
      <c r="N1031" s="6">
        <f>(1/Data!$B$2)*(Geom!K1031-Data!$B$3*Geom!J1031)</f>
        <v>9.5616000000000006E-4</v>
      </c>
      <c r="O1031" s="6">
        <f>Geom!L1031/Data!$B$6</f>
        <v>1.1512800000000002E-3</v>
      </c>
      <c r="P1031" s="6">
        <f t="shared" si="67"/>
        <v>2.1336061248000002E-2</v>
      </c>
    </row>
    <row r="1032" spans="1:16" x14ac:dyDescent="0.25">
      <c r="A1032" s="5">
        <v>41.5</v>
      </c>
      <c r="B1032" s="5">
        <v>-7</v>
      </c>
      <c r="C1032" s="5">
        <v>0</v>
      </c>
      <c r="D1032" s="5">
        <f>(Data!$B$1*Geom!B1032/(6*Data!$B$2*Data!$B$4))*(3*(Data!$B$7^2-Geom!A1032^2)+(2+Data!$B$3)*(Geom!B1032^2-Data!$B$8^2))</f>
        <v>0.12836964000000001</v>
      </c>
      <c r="E1032" s="5">
        <f>(Data!$B$1/(6*Data!$B$2*Data!$B$4))*(3*Data!$B$3*Geom!A1032*Geom!B1032^2+Geom!A1032^3-3*Data!$B$7^2*Geom!A1032+2*Data!$B$7^3+Data!$B$8^2*(4+5*Data!$B$3)*(Data!$B$7-Geom!A1032))</f>
        <v>-0.39284814000000001</v>
      </c>
      <c r="F1032" s="5">
        <v>0</v>
      </c>
      <c r="G1032" s="5">
        <f t="shared" si="64"/>
        <v>41.628369640000003</v>
      </c>
      <c r="H1032" s="5">
        <f t="shared" si="65"/>
        <v>-7.3928481399999999</v>
      </c>
      <c r="I1032" s="5">
        <f t="shared" si="66"/>
        <v>0</v>
      </c>
      <c r="J1032" s="6">
        <f>-Data!$B$1*Geom!A1032*Geom!B1032/Data!$B$4</f>
        <v>-11.155200000000001</v>
      </c>
      <c r="K1032" s="6">
        <v>0</v>
      </c>
      <c r="L1032" s="6">
        <f>Data!$B$1*(Geom!B1032^2-Data!$B$8^2)/(2*Data!$B$4)</f>
        <v>2.0592000000000001</v>
      </c>
      <c r="M1032" s="6">
        <f>(1/Data!$B$2)*(Geom!J1032-Data!$B$3*Geom!K1032)</f>
        <v>-2.7888000000000001E-3</v>
      </c>
      <c r="N1032" s="6">
        <f>(1/Data!$B$2)*(Geom!K1032-Data!$B$3*Geom!J1032)</f>
        <v>8.3664000000000004E-4</v>
      </c>
      <c r="O1032" s="6">
        <f>Geom!L1032/Data!$B$6</f>
        <v>1.3384800000000002E-3</v>
      </c>
      <c r="P1032" s="6">
        <f t="shared" si="67"/>
        <v>1.6932909888000003E-2</v>
      </c>
    </row>
    <row r="1033" spans="1:16" x14ac:dyDescent="0.25">
      <c r="A1033" s="5">
        <v>41.5</v>
      </c>
      <c r="B1033" s="5">
        <v>-6</v>
      </c>
      <c r="C1033" s="5">
        <v>0</v>
      </c>
      <c r="D1033" s="5">
        <f>(Data!$B$1*Geom!B1033/(6*Data!$B$2*Data!$B$4))*(3*(Data!$B$7^2-Geom!A1033^2)+(2+Data!$B$3)*(Geom!B1033^2-Data!$B$8^2))</f>
        <v>0.10974407999999999</v>
      </c>
      <c r="E1033" s="5">
        <f>(Data!$B$1/(6*Data!$B$2*Data!$B$4))*(3*Data!$B$3*Geom!A1033*Geom!B1033^2+Geom!A1033^3-3*Data!$B$7^2*Geom!A1033+2*Data!$B$7^3+Data!$B$8^2*(4+5*Data!$B$3)*(Data!$B$7-Geom!A1033))</f>
        <v>-0.39207125999999992</v>
      </c>
      <c r="F1033" s="5">
        <v>0</v>
      </c>
      <c r="G1033" s="5">
        <f t="shared" si="64"/>
        <v>41.609744079999999</v>
      </c>
      <c r="H1033" s="5">
        <f t="shared" si="65"/>
        <v>-6.3920712599999998</v>
      </c>
      <c r="I1033" s="5">
        <f t="shared" si="66"/>
        <v>0</v>
      </c>
      <c r="J1033" s="6">
        <f>-Data!$B$1*Geom!A1033*Geom!B1033/Data!$B$4</f>
        <v>-9.5616000000000003</v>
      </c>
      <c r="K1033" s="6">
        <v>0</v>
      </c>
      <c r="L1033" s="6">
        <f>Data!$B$1*(Geom!B1033^2-Data!$B$8^2)/(2*Data!$B$4)</f>
        <v>2.3088000000000002</v>
      </c>
      <c r="M1033" s="6">
        <f>(1/Data!$B$2)*(Geom!J1033-Data!$B$3*Geom!K1033)</f>
        <v>-2.3904E-3</v>
      </c>
      <c r="N1033" s="6">
        <f>(1/Data!$B$2)*(Geom!K1033-Data!$B$3*Geom!J1033)</f>
        <v>7.1712000000000002E-4</v>
      </c>
      <c r="O1033" s="6">
        <f>Geom!L1033/Data!$B$6</f>
        <v>1.5007200000000003E-3</v>
      </c>
      <c r="P1033" s="6">
        <f t="shared" si="67"/>
        <v>1.3160455488000001E-2</v>
      </c>
    </row>
    <row r="1034" spans="1:16" x14ac:dyDescent="0.25">
      <c r="A1034" s="5">
        <v>41.5</v>
      </c>
      <c r="B1034" s="5">
        <v>-5</v>
      </c>
      <c r="C1034" s="5">
        <v>0</v>
      </c>
      <c r="D1034" s="5">
        <f>(Data!$B$1*Geom!B1034/(6*Data!$B$2*Data!$B$4))*(3*(Data!$B$7^2-Geom!A1034^2)+(2+Data!$B$3)*(Geom!B1034^2-Data!$B$8^2))</f>
        <v>9.1250999999999999E-2</v>
      </c>
      <c r="E1034" s="5">
        <f>(Data!$B$1/(6*Data!$B$2*Data!$B$4))*(3*Data!$B$3*Geom!A1034*Geom!B1034^2+Geom!A1034^3-3*Data!$B$7^2*Geom!A1034+2*Data!$B$7^3+Data!$B$8^2*(4+5*Data!$B$3)*(Data!$B$7-Geom!A1034))</f>
        <v>-0.39141389999999998</v>
      </c>
      <c r="F1034" s="5">
        <v>0</v>
      </c>
      <c r="G1034" s="5">
        <f t="shared" si="64"/>
        <v>41.591251</v>
      </c>
      <c r="H1034" s="5">
        <f t="shared" si="65"/>
        <v>-5.3914138999999999</v>
      </c>
      <c r="I1034" s="5">
        <f t="shared" si="66"/>
        <v>0</v>
      </c>
      <c r="J1034" s="6">
        <f>-Data!$B$1*Geom!A1034*Geom!B1034/Data!$B$4</f>
        <v>-7.9680000000000009</v>
      </c>
      <c r="K1034" s="6">
        <v>0</v>
      </c>
      <c r="L1034" s="6">
        <f>Data!$B$1*(Geom!B1034^2-Data!$B$8^2)/(2*Data!$B$4)</f>
        <v>2.52</v>
      </c>
      <c r="M1034" s="6">
        <f>(1/Data!$B$2)*(Geom!J1034-Data!$B$3*Geom!K1034)</f>
        <v>-1.9920000000000003E-3</v>
      </c>
      <c r="N1034" s="6">
        <f>(1/Data!$B$2)*(Geom!K1034-Data!$B$3*Geom!J1034)</f>
        <v>5.976E-4</v>
      </c>
      <c r="O1034" s="6">
        <f>Geom!L1034/Data!$B$6</f>
        <v>1.6380000000000001E-3</v>
      </c>
      <c r="P1034" s="6">
        <f t="shared" si="67"/>
        <v>1.0000008000000003E-2</v>
      </c>
    </row>
    <row r="1035" spans="1:16" x14ac:dyDescent="0.25">
      <c r="A1035" s="5">
        <v>41.5</v>
      </c>
      <c r="B1035" s="5">
        <v>-4</v>
      </c>
      <c r="C1035" s="5">
        <v>0</v>
      </c>
      <c r="D1035" s="5">
        <f>(Data!$B$1*Geom!B1035/(6*Data!$B$2*Data!$B$4))*(3*(Data!$B$7^2-Geom!A1035^2)+(2+Data!$B$3)*(Geom!B1035^2-Data!$B$8^2))</f>
        <v>7.2868319999999986E-2</v>
      </c>
      <c r="E1035" s="5">
        <f>(Data!$B$1/(6*Data!$B$2*Data!$B$4))*(3*Data!$B$3*Geom!A1035*Geom!B1035^2+Geom!A1035^3-3*Data!$B$7^2*Geom!A1035+2*Data!$B$7^3+Data!$B$8^2*(4+5*Data!$B$3)*(Data!$B$7-Geom!A1035))</f>
        <v>-0.39087605999999997</v>
      </c>
      <c r="F1035" s="5">
        <v>0</v>
      </c>
      <c r="G1035" s="5">
        <f t="shared" si="64"/>
        <v>41.572868319999998</v>
      </c>
      <c r="H1035" s="5">
        <f t="shared" si="65"/>
        <v>-4.3908760600000001</v>
      </c>
      <c r="I1035" s="5">
        <f t="shared" si="66"/>
        <v>0</v>
      </c>
      <c r="J1035" s="6">
        <f>-Data!$B$1*Geom!A1035*Geom!B1035/Data!$B$4</f>
        <v>-6.3744000000000005</v>
      </c>
      <c r="K1035" s="6">
        <v>0</v>
      </c>
      <c r="L1035" s="6">
        <f>Data!$B$1*(Geom!B1035^2-Data!$B$8^2)/(2*Data!$B$4)</f>
        <v>2.6928000000000001</v>
      </c>
      <c r="M1035" s="6">
        <f>(1/Data!$B$2)*(Geom!J1035-Data!$B$3*Geom!K1035)</f>
        <v>-1.5936000000000001E-3</v>
      </c>
      <c r="N1035" s="6">
        <f>(1/Data!$B$2)*(Geom!K1035-Data!$B$3*Geom!J1035)</f>
        <v>4.7808000000000003E-4</v>
      </c>
      <c r="O1035" s="6">
        <f>Geom!L1035/Data!$B$6</f>
        <v>1.7503200000000001E-3</v>
      </c>
      <c r="P1035" s="6">
        <f t="shared" si="67"/>
        <v>7.4357527680000007E-3</v>
      </c>
    </row>
    <row r="1036" spans="1:16" x14ac:dyDescent="0.25">
      <c r="A1036" s="5">
        <v>41.5</v>
      </c>
      <c r="B1036" s="5">
        <v>-3</v>
      </c>
      <c r="C1036" s="5">
        <v>0</v>
      </c>
      <c r="D1036" s="5">
        <f>(Data!$B$1*Geom!B1036/(6*Data!$B$2*Data!$B$4))*(3*(Data!$B$7^2-Geom!A1036^2)+(2+Data!$B$3)*(Geom!B1036^2-Data!$B$8^2))</f>
        <v>5.4573959999999998E-2</v>
      </c>
      <c r="E1036" s="5">
        <f>(Data!$B$1/(6*Data!$B$2*Data!$B$4))*(3*Data!$B$3*Geom!A1036*Geom!B1036^2+Geom!A1036^3-3*Data!$B$7^2*Geom!A1036+2*Data!$B$7^3+Data!$B$8^2*(4+5*Data!$B$3)*(Data!$B$7-Geom!A1036))</f>
        <v>-0.39045774</v>
      </c>
      <c r="F1036" s="5">
        <v>0</v>
      </c>
      <c r="G1036" s="5">
        <f t="shared" si="64"/>
        <v>41.554573959999999</v>
      </c>
      <c r="H1036" s="5">
        <f t="shared" si="65"/>
        <v>-3.39045774</v>
      </c>
      <c r="I1036" s="5">
        <f t="shared" si="66"/>
        <v>0</v>
      </c>
      <c r="J1036" s="6">
        <f>-Data!$B$1*Geom!A1036*Geom!B1036/Data!$B$4</f>
        <v>-4.7808000000000002</v>
      </c>
      <c r="K1036" s="6">
        <v>0</v>
      </c>
      <c r="L1036" s="6">
        <f>Data!$B$1*(Geom!B1036^2-Data!$B$8^2)/(2*Data!$B$4)</f>
        <v>2.8272000000000004</v>
      </c>
      <c r="M1036" s="6">
        <f>(1/Data!$B$2)*(Geom!J1036-Data!$B$3*Geom!K1036)</f>
        <v>-1.1952E-3</v>
      </c>
      <c r="N1036" s="6">
        <f>(1/Data!$B$2)*(Geom!K1036-Data!$B$3*Geom!J1036)</f>
        <v>3.5856000000000001E-4</v>
      </c>
      <c r="O1036" s="6">
        <f>Geom!L1036/Data!$B$6</f>
        <v>1.8376800000000004E-3</v>
      </c>
      <c r="P1036" s="6">
        <f t="shared" si="67"/>
        <v>5.4547505280000009E-3</v>
      </c>
    </row>
    <row r="1037" spans="1:16" x14ac:dyDescent="0.25">
      <c r="A1037" s="5">
        <v>41.5</v>
      </c>
      <c r="B1037" s="5">
        <v>-2</v>
      </c>
      <c r="C1037" s="5">
        <v>0</v>
      </c>
      <c r="D1037" s="5">
        <f>(Data!$B$1*Geom!B1037/(6*Data!$B$2*Data!$B$4))*(3*(Data!$B$7^2-Geom!A1037^2)+(2+Data!$B$3)*(Geom!B1037^2-Data!$B$8^2))</f>
        <v>3.6345839999999997E-2</v>
      </c>
      <c r="E1037" s="5">
        <f>(Data!$B$1/(6*Data!$B$2*Data!$B$4))*(3*Data!$B$3*Geom!A1037*Geom!B1037^2+Geom!A1037^3-3*Data!$B$7^2*Geom!A1037+2*Data!$B$7^3+Data!$B$8^2*(4+5*Data!$B$3)*(Data!$B$7-Geom!A1037))</f>
        <v>-0.39015894000000001</v>
      </c>
      <c r="F1037" s="5">
        <v>0</v>
      </c>
      <c r="G1037" s="5">
        <f t="shared" si="64"/>
        <v>41.536345840000003</v>
      </c>
      <c r="H1037" s="5">
        <f t="shared" si="65"/>
        <v>-2.3901589400000001</v>
      </c>
      <c r="I1037" s="5">
        <f t="shared" si="66"/>
        <v>0</v>
      </c>
      <c r="J1037" s="6">
        <f>-Data!$B$1*Geom!A1037*Geom!B1037/Data!$B$4</f>
        <v>-3.1872000000000003</v>
      </c>
      <c r="K1037" s="6">
        <v>0</v>
      </c>
      <c r="L1037" s="6">
        <f>Data!$B$1*(Geom!B1037^2-Data!$B$8^2)/(2*Data!$B$4)</f>
        <v>2.9232</v>
      </c>
      <c r="M1037" s="6">
        <f>(1/Data!$B$2)*(Geom!J1037-Data!$B$3*Geom!K1037)</f>
        <v>-7.9680000000000007E-4</v>
      </c>
      <c r="N1037" s="6">
        <f>(1/Data!$B$2)*(Geom!K1037-Data!$B$3*Geom!J1037)</f>
        <v>2.3904000000000002E-4</v>
      </c>
      <c r="O1037" s="6">
        <f>Geom!L1037/Data!$B$6</f>
        <v>1.9000800000000002E-3</v>
      </c>
      <c r="P1037" s="6">
        <f t="shared" si="67"/>
        <v>4.0469374080000006E-3</v>
      </c>
    </row>
    <row r="1038" spans="1:16" x14ac:dyDescent="0.25">
      <c r="A1038" s="5">
        <v>41.5</v>
      </c>
      <c r="B1038" s="5">
        <v>-1</v>
      </c>
      <c r="C1038" s="5">
        <v>0</v>
      </c>
      <c r="D1038" s="5">
        <f>(Data!$B$1*Geom!B1038/(6*Data!$B$2*Data!$B$4))*(3*(Data!$B$7^2-Geom!A1038^2)+(2+Data!$B$3)*(Geom!B1038^2-Data!$B$8^2))</f>
        <v>1.8161879999999998E-2</v>
      </c>
      <c r="E1038" s="5">
        <f>(Data!$B$1/(6*Data!$B$2*Data!$B$4))*(3*Data!$B$3*Geom!A1038*Geom!B1038^2+Geom!A1038^3-3*Data!$B$7^2*Geom!A1038+2*Data!$B$7^3+Data!$B$8^2*(4+5*Data!$B$3)*(Data!$B$7-Geom!A1038))</f>
        <v>-0.38997965999999995</v>
      </c>
      <c r="F1038" s="5">
        <v>0</v>
      </c>
      <c r="G1038" s="5">
        <f t="shared" si="64"/>
        <v>41.518161880000001</v>
      </c>
      <c r="H1038" s="5">
        <f t="shared" si="65"/>
        <v>-1.3899796599999998</v>
      </c>
      <c r="I1038" s="5">
        <f t="shared" si="66"/>
        <v>0</v>
      </c>
      <c r="J1038" s="6">
        <f>-Data!$B$1*Geom!A1038*Geom!B1038/Data!$B$4</f>
        <v>-1.5936000000000001</v>
      </c>
      <c r="K1038" s="6">
        <v>0</v>
      </c>
      <c r="L1038" s="6">
        <f>Data!$B$1*(Geom!B1038^2-Data!$B$8^2)/(2*Data!$B$4)</f>
        <v>2.9808000000000003</v>
      </c>
      <c r="M1038" s="6">
        <f>(1/Data!$B$2)*(Geom!J1038-Data!$B$3*Geom!K1038)</f>
        <v>-3.9840000000000003E-4</v>
      </c>
      <c r="N1038" s="6">
        <f>(1/Data!$B$2)*(Geom!K1038-Data!$B$3*Geom!J1038)</f>
        <v>1.1952000000000001E-4</v>
      </c>
      <c r="O1038" s="6">
        <f>Geom!L1038/Data!$B$6</f>
        <v>1.9375200000000003E-3</v>
      </c>
      <c r="P1038" s="6">
        <f t="shared" si="67"/>
        <v>3.2051249280000008E-3</v>
      </c>
    </row>
    <row r="1039" spans="1:16" x14ac:dyDescent="0.25">
      <c r="A1039" s="5">
        <v>41.5</v>
      </c>
      <c r="B1039" s="5">
        <v>-1.07102E-12</v>
      </c>
      <c r="C1039" s="5">
        <v>0</v>
      </c>
      <c r="D1039" s="5">
        <f>(Data!$B$1*Geom!B1039/(6*Data!$B$2*Data!$B$4))*(3*(Data!$B$7^2-Geom!A1039^2)+(2+Data!$B$3)*(Geom!B1039^2-Data!$B$8^2))</f>
        <v>1.9447795363999999E-14</v>
      </c>
      <c r="E1039" s="5">
        <f>(Data!$B$1/(6*Data!$B$2*Data!$B$4))*(3*Data!$B$3*Geom!A1039*Geom!B1039^2+Geom!A1039^3-3*Data!$B$7^2*Geom!A1039+2*Data!$B$7^3+Data!$B$8^2*(4+5*Data!$B$3)*(Data!$B$7-Geom!A1039))</f>
        <v>-0.38991989999999999</v>
      </c>
      <c r="F1039" s="5">
        <v>0</v>
      </c>
      <c r="G1039" s="5">
        <f t="shared" si="64"/>
        <v>41.500000000000021</v>
      </c>
      <c r="H1039" s="5">
        <f t="shared" si="65"/>
        <v>-0.38991990000107102</v>
      </c>
      <c r="I1039" s="5">
        <f t="shared" si="66"/>
        <v>0</v>
      </c>
      <c r="J1039" s="6">
        <f>-Data!$B$1*Geom!A1039*Geom!B1039/Data!$B$4</f>
        <v>-1.7067774720000002E-12</v>
      </c>
      <c r="K1039" s="6">
        <v>0</v>
      </c>
      <c r="L1039" s="6">
        <f>Data!$B$1*(Geom!B1039^2-Data!$B$8^2)/(2*Data!$B$4)</f>
        <v>3</v>
      </c>
      <c r="M1039" s="6">
        <f>(1/Data!$B$2)*(Geom!J1039-Data!$B$3*Geom!K1039)</f>
        <v>-4.2669436800000005E-16</v>
      </c>
      <c r="N1039" s="6">
        <f>(1/Data!$B$2)*(Geom!K1039-Data!$B$3*Geom!J1039)</f>
        <v>1.280083104E-16</v>
      </c>
      <c r="O1039" s="6">
        <f>Geom!L1039/Data!$B$6</f>
        <v>1.9500000000000001E-3</v>
      </c>
      <c r="P1039" s="6">
        <f t="shared" si="67"/>
        <v>2.9250000000000001E-3</v>
      </c>
    </row>
    <row r="1040" spans="1:16" x14ac:dyDescent="0.25">
      <c r="A1040" s="5">
        <v>41.5</v>
      </c>
      <c r="B1040" s="5">
        <v>1</v>
      </c>
      <c r="C1040" s="5">
        <v>0</v>
      </c>
      <c r="D1040" s="5">
        <f>(Data!$B$1*Geom!B1040/(6*Data!$B$2*Data!$B$4))*(3*(Data!$B$7^2-Geom!A1040^2)+(2+Data!$B$3)*(Geom!B1040^2-Data!$B$8^2))</f>
        <v>-1.8161879999999998E-2</v>
      </c>
      <c r="E1040" s="5">
        <f>(Data!$B$1/(6*Data!$B$2*Data!$B$4))*(3*Data!$B$3*Geom!A1040*Geom!B1040^2+Geom!A1040^3-3*Data!$B$7^2*Geom!A1040+2*Data!$B$7^3+Data!$B$8^2*(4+5*Data!$B$3)*(Data!$B$7-Geom!A1040))</f>
        <v>-0.38997965999999995</v>
      </c>
      <c r="F1040" s="5">
        <v>0</v>
      </c>
      <c r="G1040" s="5">
        <f t="shared" si="64"/>
        <v>41.481838119999999</v>
      </c>
      <c r="H1040" s="5">
        <f t="shared" si="65"/>
        <v>0.61002034000000005</v>
      </c>
      <c r="I1040" s="5">
        <f t="shared" si="66"/>
        <v>0</v>
      </c>
      <c r="J1040" s="6">
        <f>-Data!$B$1*Geom!A1040*Geom!B1040/Data!$B$4</f>
        <v>1.5936000000000001</v>
      </c>
      <c r="K1040" s="6">
        <v>0</v>
      </c>
      <c r="L1040" s="6">
        <f>Data!$B$1*(Geom!B1040^2-Data!$B$8^2)/(2*Data!$B$4)</f>
        <v>2.9808000000000003</v>
      </c>
      <c r="M1040" s="6">
        <f>(1/Data!$B$2)*(Geom!J1040-Data!$B$3*Geom!K1040)</f>
        <v>3.9840000000000003E-4</v>
      </c>
      <c r="N1040" s="6">
        <f>(1/Data!$B$2)*(Geom!K1040-Data!$B$3*Geom!J1040)</f>
        <v>-1.1952000000000001E-4</v>
      </c>
      <c r="O1040" s="6">
        <f>Geom!L1040/Data!$B$6</f>
        <v>1.9375200000000003E-3</v>
      </c>
      <c r="P1040" s="6">
        <f t="shared" si="67"/>
        <v>3.2051249280000008E-3</v>
      </c>
    </row>
    <row r="1041" spans="1:16" x14ac:dyDescent="0.25">
      <c r="A1041" s="5">
        <v>41.5</v>
      </c>
      <c r="B1041" s="5">
        <v>2</v>
      </c>
      <c r="C1041" s="5">
        <v>0</v>
      </c>
      <c r="D1041" s="5">
        <f>(Data!$B$1*Geom!B1041/(6*Data!$B$2*Data!$B$4))*(3*(Data!$B$7^2-Geom!A1041^2)+(2+Data!$B$3)*(Geom!B1041^2-Data!$B$8^2))</f>
        <v>-3.6345839999999997E-2</v>
      </c>
      <c r="E1041" s="5">
        <f>(Data!$B$1/(6*Data!$B$2*Data!$B$4))*(3*Data!$B$3*Geom!A1041*Geom!B1041^2+Geom!A1041^3-3*Data!$B$7^2*Geom!A1041+2*Data!$B$7^3+Data!$B$8^2*(4+5*Data!$B$3)*(Data!$B$7-Geom!A1041))</f>
        <v>-0.39015894000000001</v>
      </c>
      <c r="F1041" s="5">
        <v>0</v>
      </c>
      <c r="G1041" s="5">
        <f t="shared" si="64"/>
        <v>41.463654159999997</v>
      </c>
      <c r="H1041" s="5">
        <f t="shared" si="65"/>
        <v>1.6098410599999999</v>
      </c>
      <c r="I1041" s="5">
        <f t="shared" si="66"/>
        <v>0</v>
      </c>
      <c r="J1041" s="6">
        <f>-Data!$B$1*Geom!A1041*Geom!B1041/Data!$B$4</f>
        <v>3.1872000000000003</v>
      </c>
      <c r="K1041" s="6">
        <v>0</v>
      </c>
      <c r="L1041" s="6">
        <f>Data!$B$1*(Geom!B1041^2-Data!$B$8^2)/(2*Data!$B$4)</f>
        <v>2.9232</v>
      </c>
      <c r="M1041" s="6">
        <f>(1/Data!$B$2)*(Geom!J1041-Data!$B$3*Geom!K1041)</f>
        <v>7.9680000000000007E-4</v>
      </c>
      <c r="N1041" s="6">
        <f>(1/Data!$B$2)*(Geom!K1041-Data!$B$3*Geom!J1041)</f>
        <v>-2.3904000000000002E-4</v>
      </c>
      <c r="O1041" s="6">
        <f>Geom!L1041/Data!$B$6</f>
        <v>1.9000800000000002E-3</v>
      </c>
      <c r="P1041" s="6">
        <f t="shared" si="67"/>
        <v>4.0469374080000006E-3</v>
      </c>
    </row>
    <row r="1042" spans="1:16" x14ac:dyDescent="0.25">
      <c r="A1042" s="5">
        <v>41.5</v>
      </c>
      <c r="B1042" s="5">
        <v>3</v>
      </c>
      <c r="C1042" s="5">
        <v>0</v>
      </c>
      <c r="D1042" s="5">
        <f>(Data!$B$1*Geom!B1042/(6*Data!$B$2*Data!$B$4))*(3*(Data!$B$7^2-Geom!A1042^2)+(2+Data!$B$3)*(Geom!B1042^2-Data!$B$8^2))</f>
        <v>-5.4573959999999998E-2</v>
      </c>
      <c r="E1042" s="5">
        <f>(Data!$B$1/(6*Data!$B$2*Data!$B$4))*(3*Data!$B$3*Geom!A1042*Geom!B1042^2+Geom!A1042^3-3*Data!$B$7^2*Geom!A1042+2*Data!$B$7^3+Data!$B$8^2*(4+5*Data!$B$3)*(Data!$B$7-Geom!A1042))</f>
        <v>-0.39045774</v>
      </c>
      <c r="F1042" s="5">
        <v>0</v>
      </c>
      <c r="G1042" s="5">
        <f t="shared" si="64"/>
        <v>41.445426040000001</v>
      </c>
      <c r="H1042" s="5">
        <f t="shared" si="65"/>
        <v>2.60954226</v>
      </c>
      <c r="I1042" s="5">
        <f t="shared" si="66"/>
        <v>0</v>
      </c>
      <c r="J1042" s="6">
        <f>-Data!$B$1*Geom!A1042*Geom!B1042/Data!$B$4</f>
        <v>4.7808000000000002</v>
      </c>
      <c r="K1042" s="6">
        <v>0</v>
      </c>
      <c r="L1042" s="6">
        <f>Data!$B$1*(Geom!B1042^2-Data!$B$8^2)/(2*Data!$B$4)</f>
        <v>2.8272000000000004</v>
      </c>
      <c r="M1042" s="6">
        <f>(1/Data!$B$2)*(Geom!J1042-Data!$B$3*Geom!K1042)</f>
        <v>1.1952E-3</v>
      </c>
      <c r="N1042" s="6">
        <f>(1/Data!$B$2)*(Geom!K1042-Data!$B$3*Geom!J1042)</f>
        <v>-3.5856000000000001E-4</v>
      </c>
      <c r="O1042" s="6">
        <f>Geom!L1042/Data!$B$6</f>
        <v>1.8376800000000004E-3</v>
      </c>
      <c r="P1042" s="6">
        <f t="shared" si="67"/>
        <v>5.4547505280000009E-3</v>
      </c>
    </row>
    <row r="1043" spans="1:16" x14ac:dyDescent="0.25">
      <c r="A1043" s="5">
        <v>41.5</v>
      </c>
      <c r="B1043" s="5">
        <v>4</v>
      </c>
      <c r="C1043" s="5">
        <v>0</v>
      </c>
      <c r="D1043" s="5">
        <f>(Data!$B$1*Geom!B1043/(6*Data!$B$2*Data!$B$4))*(3*(Data!$B$7^2-Geom!A1043^2)+(2+Data!$B$3)*(Geom!B1043^2-Data!$B$8^2))</f>
        <v>-7.2868319999999986E-2</v>
      </c>
      <c r="E1043" s="5">
        <f>(Data!$B$1/(6*Data!$B$2*Data!$B$4))*(3*Data!$B$3*Geom!A1043*Geom!B1043^2+Geom!A1043^3-3*Data!$B$7^2*Geom!A1043+2*Data!$B$7^3+Data!$B$8^2*(4+5*Data!$B$3)*(Data!$B$7-Geom!A1043))</f>
        <v>-0.39087605999999997</v>
      </c>
      <c r="F1043" s="5">
        <v>0</v>
      </c>
      <c r="G1043" s="5">
        <f t="shared" si="64"/>
        <v>41.427131680000002</v>
      </c>
      <c r="H1043" s="5">
        <f t="shared" si="65"/>
        <v>3.6091239399999999</v>
      </c>
      <c r="I1043" s="5">
        <f t="shared" si="66"/>
        <v>0</v>
      </c>
      <c r="J1043" s="6">
        <f>-Data!$B$1*Geom!A1043*Geom!B1043/Data!$B$4</f>
        <v>6.3744000000000005</v>
      </c>
      <c r="K1043" s="6">
        <v>0</v>
      </c>
      <c r="L1043" s="6">
        <f>Data!$B$1*(Geom!B1043^2-Data!$B$8^2)/(2*Data!$B$4)</f>
        <v>2.6928000000000001</v>
      </c>
      <c r="M1043" s="6">
        <f>(1/Data!$B$2)*(Geom!J1043-Data!$B$3*Geom!K1043)</f>
        <v>1.5936000000000001E-3</v>
      </c>
      <c r="N1043" s="6">
        <f>(1/Data!$B$2)*(Geom!K1043-Data!$B$3*Geom!J1043)</f>
        <v>-4.7808000000000003E-4</v>
      </c>
      <c r="O1043" s="6">
        <f>Geom!L1043/Data!$B$6</f>
        <v>1.7503200000000001E-3</v>
      </c>
      <c r="P1043" s="6">
        <f t="shared" si="67"/>
        <v>7.4357527680000007E-3</v>
      </c>
    </row>
    <row r="1044" spans="1:16" x14ac:dyDescent="0.25">
      <c r="A1044" s="5">
        <v>41.5</v>
      </c>
      <c r="B1044" s="5">
        <v>5</v>
      </c>
      <c r="C1044" s="5">
        <v>0</v>
      </c>
      <c r="D1044" s="5">
        <f>(Data!$B$1*Geom!B1044/(6*Data!$B$2*Data!$B$4))*(3*(Data!$B$7^2-Geom!A1044^2)+(2+Data!$B$3)*(Geom!B1044^2-Data!$B$8^2))</f>
        <v>-9.1250999999999999E-2</v>
      </c>
      <c r="E1044" s="5">
        <f>(Data!$B$1/(6*Data!$B$2*Data!$B$4))*(3*Data!$B$3*Geom!A1044*Geom!B1044^2+Geom!A1044^3-3*Data!$B$7^2*Geom!A1044+2*Data!$B$7^3+Data!$B$8^2*(4+5*Data!$B$3)*(Data!$B$7-Geom!A1044))</f>
        <v>-0.39141389999999998</v>
      </c>
      <c r="F1044" s="5">
        <v>0</v>
      </c>
      <c r="G1044" s="5">
        <f t="shared" si="64"/>
        <v>41.408749</v>
      </c>
      <c r="H1044" s="5">
        <f t="shared" si="65"/>
        <v>4.6085861000000001</v>
      </c>
      <c r="I1044" s="5">
        <f t="shared" si="66"/>
        <v>0</v>
      </c>
      <c r="J1044" s="6">
        <f>-Data!$B$1*Geom!A1044*Geom!B1044/Data!$B$4</f>
        <v>7.9680000000000009</v>
      </c>
      <c r="K1044" s="6">
        <v>0</v>
      </c>
      <c r="L1044" s="6">
        <f>Data!$B$1*(Geom!B1044^2-Data!$B$8^2)/(2*Data!$B$4)</f>
        <v>2.52</v>
      </c>
      <c r="M1044" s="6">
        <f>(1/Data!$B$2)*(Geom!J1044-Data!$B$3*Geom!K1044)</f>
        <v>1.9920000000000003E-3</v>
      </c>
      <c r="N1044" s="6">
        <f>(1/Data!$B$2)*(Geom!K1044-Data!$B$3*Geom!J1044)</f>
        <v>-5.976E-4</v>
      </c>
      <c r="O1044" s="6">
        <f>Geom!L1044/Data!$B$6</f>
        <v>1.6380000000000001E-3</v>
      </c>
      <c r="P1044" s="6">
        <f t="shared" si="67"/>
        <v>1.0000008000000003E-2</v>
      </c>
    </row>
    <row r="1045" spans="1:16" x14ac:dyDescent="0.25">
      <c r="A1045" s="5">
        <v>41.5</v>
      </c>
      <c r="B1045" s="5">
        <v>6</v>
      </c>
      <c r="C1045" s="5">
        <v>0</v>
      </c>
      <c r="D1045" s="5">
        <f>(Data!$B$1*Geom!B1045/(6*Data!$B$2*Data!$B$4))*(3*(Data!$B$7^2-Geom!A1045^2)+(2+Data!$B$3)*(Geom!B1045^2-Data!$B$8^2))</f>
        <v>-0.10974407999999999</v>
      </c>
      <c r="E1045" s="5">
        <f>(Data!$B$1/(6*Data!$B$2*Data!$B$4))*(3*Data!$B$3*Geom!A1045*Geom!B1045^2+Geom!A1045^3-3*Data!$B$7^2*Geom!A1045+2*Data!$B$7^3+Data!$B$8^2*(4+5*Data!$B$3)*(Data!$B$7-Geom!A1045))</f>
        <v>-0.39207125999999992</v>
      </c>
      <c r="F1045" s="5">
        <v>0</v>
      </c>
      <c r="G1045" s="5">
        <f t="shared" si="64"/>
        <v>41.390255920000001</v>
      </c>
      <c r="H1045" s="5">
        <f t="shared" si="65"/>
        <v>5.6079287400000002</v>
      </c>
      <c r="I1045" s="5">
        <f t="shared" si="66"/>
        <v>0</v>
      </c>
      <c r="J1045" s="6">
        <f>-Data!$B$1*Geom!A1045*Geom!B1045/Data!$B$4</f>
        <v>9.5616000000000003</v>
      </c>
      <c r="K1045" s="6">
        <v>0</v>
      </c>
      <c r="L1045" s="6">
        <f>Data!$B$1*(Geom!B1045^2-Data!$B$8^2)/(2*Data!$B$4)</f>
        <v>2.3088000000000002</v>
      </c>
      <c r="M1045" s="6">
        <f>(1/Data!$B$2)*(Geom!J1045-Data!$B$3*Geom!K1045)</f>
        <v>2.3904E-3</v>
      </c>
      <c r="N1045" s="6">
        <f>(1/Data!$B$2)*(Geom!K1045-Data!$B$3*Geom!J1045)</f>
        <v>-7.1712000000000002E-4</v>
      </c>
      <c r="O1045" s="6">
        <f>Geom!L1045/Data!$B$6</f>
        <v>1.5007200000000003E-3</v>
      </c>
      <c r="P1045" s="6">
        <f t="shared" si="67"/>
        <v>1.3160455488000001E-2</v>
      </c>
    </row>
    <row r="1046" spans="1:16" x14ac:dyDescent="0.25">
      <c r="A1046" s="5">
        <v>41.5</v>
      </c>
      <c r="B1046" s="5">
        <v>7</v>
      </c>
      <c r="C1046" s="5">
        <v>0</v>
      </c>
      <c r="D1046" s="5">
        <f>(Data!$B$1*Geom!B1046/(6*Data!$B$2*Data!$B$4))*(3*(Data!$B$7^2-Geom!A1046^2)+(2+Data!$B$3)*(Geom!B1046^2-Data!$B$8^2))</f>
        <v>-0.12836964000000001</v>
      </c>
      <c r="E1046" s="5">
        <f>(Data!$B$1/(6*Data!$B$2*Data!$B$4))*(3*Data!$B$3*Geom!A1046*Geom!B1046^2+Geom!A1046^3-3*Data!$B$7^2*Geom!A1046+2*Data!$B$7^3+Data!$B$8^2*(4+5*Data!$B$3)*(Data!$B$7-Geom!A1046))</f>
        <v>-0.39284814000000001</v>
      </c>
      <c r="F1046" s="5">
        <v>0</v>
      </c>
      <c r="G1046" s="5">
        <f t="shared" si="64"/>
        <v>41.371630359999997</v>
      </c>
      <c r="H1046" s="5">
        <f t="shared" si="65"/>
        <v>6.6071518600000001</v>
      </c>
      <c r="I1046" s="5">
        <f t="shared" si="66"/>
        <v>0</v>
      </c>
      <c r="J1046" s="6">
        <f>-Data!$B$1*Geom!A1046*Geom!B1046/Data!$B$4</f>
        <v>11.155200000000001</v>
      </c>
      <c r="K1046" s="6">
        <v>0</v>
      </c>
      <c r="L1046" s="6">
        <f>Data!$B$1*(Geom!B1046^2-Data!$B$8^2)/(2*Data!$B$4)</f>
        <v>2.0592000000000001</v>
      </c>
      <c r="M1046" s="6">
        <f>(1/Data!$B$2)*(Geom!J1046-Data!$B$3*Geom!K1046)</f>
        <v>2.7888000000000001E-3</v>
      </c>
      <c r="N1046" s="6">
        <f>(1/Data!$B$2)*(Geom!K1046-Data!$B$3*Geom!J1046)</f>
        <v>-8.3664000000000004E-4</v>
      </c>
      <c r="O1046" s="6">
        <f>Geom!L1046/Data!$B$6</f>
        <v>1.3384800000000002E-3</v>
      </c>
      <c r="P1046" s="6">
        <f t="shared" si="67"/>
        <v>1.6932909888000003E-2</v>
      </c>
    </row>
    <row r="1047" spans="1:16" x14ac:dyDescent="0.25">
      <c r="A1047" s="5">
        <v>41.5</v>
      </c>
      <c r="B1047" s="5">
        <v>8</v>
      </c>
      <c r="C1047" s="5">
        <v>0</v>
      </c>
      <c r="D1047" s="5">
        <f>(Data!$B$1*Geom!B1047/(6*Data!$B$2*Data!$B$4))*(3*(Data!$B$7^2-Geom!A1047^2)+(2+Data!$B$3)*(Geom!B1047^2-Data!$B$8^2))</f>
        <v>-0.14714975999999999</v>
      </c>
      <c r="E1047" s="5">
        <f>(Data!$B$1/(6*Data!$B$2*Data!$B$4))*(3*Data!$B$3*Geom!A1047*Geom!B1047^2+Geom!A1047^3-3*Data!$B$7^2*Geom!A1047+2*Data!$B$7^3+Data!$B$8^2*(4+5*Data!$B$3)*(Data!$B$7-Geom!A1047))</f>
        <v>-0.39374454000000003</v>
      </c>
      <c r="F1047" s="5">
        <v>0</v>
      </c>
      <c r="G1047" s="5">
        <f t="shared" si="64"/>
        <v>41.352850240000002</v>
      </c>
      <c r="H1047" s="5">
        <f t="shared" si="65"/>
        <v>7.6062554599999999</v>
      </c>
      <c r="I1047" s="5">
        <f t="shared" si="66"/>
        <v>0</v>
      </c>
      <c r="J1047" s="6">
        <f>-Data!$B$1*Geom!A1047*Geom!B1047/Data!$B$4</f>
        <v>12.748800000000001</v>
      </c>
      <c r="K1047" s="6">
        <v>0</v>
      </c>
      <c r="L1047" s="6">
        <f>Data!$B$1*(Geom!B1047^2-Data!$B$8^2)/(2*Data!$B$4)</f>
        <v>1.7712000000000001</v>
      </c>
      <c r="M1047" s="6">
        <f>(1/Data!$B$2)*(Geom!J1047-Data!$B$3*Geom!K1047)</f>
        <v>3.1872000000000003E-3</v>
      </c>
      <c r="N1047" s="6">
        <f>(1/Data!$B$2)*(Geom!K1047-Data!$B$3*Geom!J1047)</f>
        <v>-9.5616000000000006E-4</v>
      </c>
      <c r="O1047" s="6">
        <f>Geom!L1047/Data!$B$6</f>
        <v>1.1512800000000002E-3</v>
      </c>
      <c r="P1047" s="6">
        <f t="shared" si="67"/>
        <v>2.1336061248000002E-2</v>
      </c>
    </row>
    <row r="1048" spans="1:16" x14ac:dyDescent="0.25">
      <c r="A1048" s="5">
        <v>41.5</v>
      </c>
      <c r="B1048" s="5">
        <v>9</v>
      </c>
      <c r="C1048" s="5">
        <v>0</v>
      </c>
      <c r="D1048" s="5">
        <f>(Data!$B$1*Geom!B1048/(6*Data!$B$2*Data!$B$4))*(3*(Data!$B$7^2-Geom!A1048^2)+(2+Data!$B$3)*(Geom!B1048^2-Data!$B$8^2))</f>
        <v>-0.16610651999999998</v>
      </c>
      <c r="E1048" s="5">
        <f>(Data!$B$1/(6*Data!$B$2*Data!$B$4))*(3*Data!$B$3*Geom!A1048*Geom!B1048^2+Geom!A1048^3-3*Data!$B$7^2*Geom!A1048+2*Data!$B$7^3+Data!$B$8^2*(4+5*Data!$B$3)*(Data!$B$7-Geom!A1048))</f>
        <v>-0.39476045999999992</v>
      </c>
      <c r="F1048" s="5">
        <v>0</v>
      </c>
      <c r="G1048" s="5">
        <f t="shared" si="64"/>
        <v>41.33389348</v>
      </c>
      <c r="H1048" s="5">
        <f t="shared" si="65"/>
        <v>8.6052395399999995</v>
      </c>
      <c r="I1048" s="5">
        <f t="shared" si="66"/>
        <v>0</v>
      </c>
      <c r="J1048" s="6">
        <f>-Data!$B$1*Geom!A1048*Geom!B1048/Data!$B$4</f>
        <v>14.342400000000001</v>
      </c>
      <c r="K1048" s="6">
        <v>0</v>
      </c>
      <c r="L1048" s="6">
        <f>Data!$B$1*(Geom!B1048^2-Data!$B$8^2)/(2*Data!$B$4)</f>
        <v>1.4448000000000001</v>
      </c>
      <c r="M1048" s="6">
        <f>(1/Data!$B$2)*(Geom!J1048-Data!$B$3*Geom!K1048)</f>
        <v>3.5856000000000004E-3</v>
      </c>
      <c r="N1048" s="6">
        <f>(1/Data!$B$2)*(Geom!K1048-Data!$B$3*Geom!J1048)</f>
        <v>-1.0756800000000001E-3</v>
      </c>
      <c r="O1048" s="6">
        <f>Geom!L1048/Data!$B$6</f>
        <v>9.391200000000001E-4</v>
      </c>
      <c r="P1048" s="6">
        <f t="shared" si="67"/>
        <v>2.6391475008000008E-2</v>
      </c>
    </row>
    <row r="1049" spans="1:16" x14ac:dyDescent="0.25">
      <c r="A1049" s="5">
        <v>41.5</v>
      </c>
      <c r="B1049" s="5">
        <v>10</v>
      </c>
      <c r="C1049" s="5">
        <v>0</v>
      </c>
      <c r="D1049" s="5">
        <f>(Data!$B$1*Geom!B1049/(6*Data!$B$2*Data!$B$4))*(3*(Data!$B$7^2-Geom!A1049^2)+(2+Data!$B$3)*(Geom!B1049^2-Data!$B$8^2))</f>
        <v>-0.18526199999999998</v>
      </c>
      <c r="E1049" s="5">
        <f>(Data!$B$1/(6*Data!$B$2*Data!$B$4))*(3*Data!$B$3*Geom!A1049*Geom!B1049^2+Geom!A1049^3-3*Data!$B$7^2*Geom!A1049+2*Data!$B$7^3+Data!$B$8^2*(4+5*Data!$B$3)*(Data!$B$7-Geom!A1049))</f>
        <v>-0.39589589999999997</v>
      </c>
      <c r="F1049" s="5">
        <v>0</v>
      </c>
      <c r="G1049" s="5">
        <f t="shared" si="64"/>
        <v>41.314737999999998</v>
      </c>
      <c r="H1049" s="5">
        <f t="shared" si="65"/>
        <v>9.6041041000000007</v>
      </c>
      <c r="I1049" s="5">
        <f t="shared" si="66"/>
        <v>0</v>
      </c>
      <c r="J1049" s="6">
        <f>-Data!$B$1*Geom!A1049*Geom!B1049/Data!$B$4</f>
        <v>15.936000000000002</v>
      </c>
      <c r="K1049" s="6">
        <v>0</v>
      </c>
      <c r="L1049" s="6">
        <f>Data!$B$1*(Geom!B1049^2-Data!$B$8^2)/(2*Data!$B$4)</f>
        <v>1.08</v>
      </c>
      <c r="M1049" s="6">
        <f>(1/Data!$B$2)*(Geom!J1049-Data!$B$3*Geom!K1049)</f>
        <v>3.9840000000000006E-3</v>
      </c>
      <c r="N1049" s="6">
        <f>(1/Data!$B$2)*(Geom!K1049-Data!$B$3*Geom!J1049)</f>
        <v>-1.1952E-3</v>
      </c>
      <c r="O1049" s="6">
        <f>Geom!L1049/Data!$B$6</f>
        <v>7.0200000000000015E-4</v>
      </c>
      <c r="P1049" s="6">
        <f t="shared" si="67"/>
        <v>3.2123592000000006E-2</v>
      </c>
    </row>
    <row r="1050" spans="1:16" x14ac:dyDescent="0.25">
      <c r="A1050" s="5">
        <v>41.5</v>
      </c>
      <c r="B1050" s="5">
        <v>11</v>
      </c>
      <c r="C1050" s="5">
        <v>0</v>
      </c>
      <c r="D1050" s="5">
        <f>(Data!$B$1*Geom!B1050/(6*Data!$B$2*Data!$B$4))*(3*(Data!$B$7^2-Geom!A1050^2)+(2+Data!$B$3)*(Geom!B1050^2-Data!$B$8^2))</f>
        <v>-0.20463828000000001</v>
      </c>
      <c r="E1050" s="5">
        <f>(Data!$B$1/(6*Data!$B$2*Data!$B$4))*(3*Data!$B$3*Geom!A1050*Geom!B1050^2+Geom!A1050^3-3*Data!$B$7^2*Geom!A1050+2*Data!$B$7^3+Data!$B$8^2*(4+5*Data!$B$3)*(Data!$B$7-Geom!A1050))</f>
        <v>-0.39715085999999994</v>
      </c>
      <c r="F1050" s="5">
        <v>0</v>
      </c>
      <c r="G1050" s="5">
        <f t="shared" si="64"/>
        <v>41.295361720000002</v>
      </c>
      <c r="H1050" s="5">
        <f t="shared" si="65"/>
        <v>10.60284914</v>
      </c>
      <c r="I1050" s="5">
        <f t="shared" si="66"/>
        <v>0</v>
      </c>
      <c r="J1050" s="6">
        <f>-Data!$B$1*Geom!A1050*Geom!B1050/Data!$B$4</f>
        <v>17.529600000000002</v>
      </c>
      <c r="K1050" s="6">
        <v>0</v>
      </c>
      <c r="L1050" s="6">
        <f>Data!$B$1*(Geom!B1050^2-Data!$B$8^2)/(2*Data!$B$4)</f>
        <v>0.67680000000000007</v>
      </c>
      <c r="M1050" s="6">
        <f>(1/Data!$B$2)*(Geom!J1050-Data!$B$3*Geom!K1050)</f>
        <v>4.3824000000000007E-3</v>
      </c>
      <c r="N1050" s="6">
        <f>(1/Data!$B$2)*(Geom!K1050-Data!$B$3*Geom!J1050)</f>
        <v>-1.3147200000000001E-3</v>
      </c>
      <c r="O1050" s="6">
        <f>Geom!L1050/Data!$B$6</f>
        <v>4.3992000000000006E-4</v>
      </c>
      <c r="P1050" s="6">
        <f t="shared" si="67"/>
        <v>3.8559728448000014E-2</v>
      </c>
    </row>
    <row r="1051" spans="1:16" x14ac:dyDescent="0.25">
      <c r="A1051" s="5">
        <v>41.5</v>
      </c>
      <c r="B1051" s="5">
        <v>12</v>
      </c>
      <c r="C1051" s="5">
        <v>0</v>
      </c>
      <c r="D1051" s="5">
        <f>(Data!$B$1*Geom!B1051/(6*Data!$B$2*Data!$B$4))*(3*(Data!$B$7^2-Geom!A1051^2)+(2+Data!$B$3)*(Geom!B1051^2-Data!$B$8^2))</f>
        <v>-0.22425744</v>
      </c>
      <c r="E1051" s="5">
        <f>(Data!$B$1/(6*Data!$B$2*Data!$B$4))*(3*Data!$B$3*Geom!A1051*Geom!B1051^2+Geom!A1051^3-3*Data!$B$7^2*Geom!A1051+2*Data!$B$7^3+Data!$B$8^2*(4+5*Data!$B$3)*(Data!$B$7-Geom!A1051))</f>
        <v>-0.39852534000000001</v>
      </c>
      <c r="F1051" s="5">
        <v>0</v>
      </c>
      <c r="G1051" s="5">
        <f t="shared" si="64"/>
        <v>41.275742559999998</v>
      </c>
      <c r="H1051" s="5">
        <f t="shared" si="65"/>
        <v>11.601474659999999</v>
      </c>
      <c r="I1051" s="5">
        <f t="shared" si="66"/>
        <v>0</v>
      </c>
      <c r="J1051" s="6">
        <f>-Data!$B$1*Geom!A1051*Geom!B1051/Data!$B$4</f>
        <v>19.123200000000001</v>
      </c>
      <c r="K1051" s="6">
        <v>0</v>
      </c>
      <c r="L1051" s="6">
        <f>Data!$B$1*(Geom!B1051^2-Data!$B$8^2)/(2*Data!$B$4)</f>
        <v>0.23520000000000002</v>
      </c>
      <c r="M1051" s="6">
        <f>(1/Data!$B$2)*(Geom!J1051-Data!$B$3*Geom!K1051)</f>
        <v>4.7808E-3</v>
      </c>
      <c r="N1051" s="6">
        <f>(1/Data!$B$2)*(Geom!K1051-Data!$B$3*Geom!J1051)</f>
        <v>-1.43424E-3</v>
      </c>
      <c r="O1051" s="6">
        <f>Geom!L1051/Data!$B$6</f>
        <v>1.5288000000000001E-4</v>
      </c>
      <c r="P1051" s="6">
        <f t="shared" si="67"/>
        <v>4.5730075968000002E-2</v>
      </c>
    </row>
    <row r="1052" spans="1:16" x14ac:dyDescent="0.25">
      <c r="A1052" s="5">
        <v>42.5</v>
      </c>
      <c r="B1052" s="5">
        <v>-12</v>
      </c>
      <c r="C1052" s="5">
        <v>0</v>
      </c>
      <c r="D1052" s="5">
        <f>(Data!$B$1*Geom!B1052/(6*Data!$B$2*Data!$B$4))*(3*(Data!$B$7^2-Geom!A1052^2)+(2+Data!$B$3)*(Geom!B1052^2-Data!$B$8^2))</f>
        <v>0.21941904000000001</v>
      </c>
      <c r="E1052" s="5">
        <f>(Data!$B$1/(6*Data!$B$2*Data!$B$4))*(3*Data!$B$3*Geom!A1052*Geom!B1052^2+Geom!A1052^3-3*Data!$B$7^2*Geom!A1052+2*Data!$B$7^3+Data!$B$8^2*(4+5*Data!$B$3)*(Data!$B$7-Geom!A1052))</f>
        <v>-0.37882529999999998</v>
      </c>
      <c r="F1052" s="5">
        <v>0</v>
      </c>
      <c r="G1052" s="5">
        <f t="shared" si="64"/>
        <v>42.719419039999998</v>
      </c>
      <c r="H1052" s="5">
        <f t="shared" si="65"/>
        <v>-12.378825300000001</v>
      </c>
      <c r="I1052" s="5">
        <f t="shared" si="66"/>
        <v>0</v>
      </c>
      <c r="J1052" s="6">
        <f>-Data!$B$1*Geom!A1052*Geom!B1052/Data!$B$4</f>
        <v>-19.584</v>
      </c>
      <c r="K1052" s="6">
        <v>0</v>
      </c>
      <c r="L1052" s="6">
        <f>Data!$B$1*(Geom!B1052^2-Data!$B$8^2)/(2*Data!$B$4)</f>
        <v>0.23520000000000002</v>
      </c>
      <c r="M1052" s="6">
        <f>(1/Data!$B$2)*(Geom!J1052-Data!$B$3*Geom!K1052)</f>
        <v>-4.8960000000000002E-3</v>
      </c>
      <c r="N1052" s="6">
        <f>(1/Data!$B$2)*(Geom!K1052-Data!$B$3*Geom!J1052)</f>
        <v>1.4687999999999999E-3</v>
      </c>
      <c r="O1052" s="6">
        <f>Geom!L1052/Data!$B$6</f>
        <v>1.5288000000000001E-4</v>
      </c>
      <c r="P1052" s="6">
        <f t="shared" si="67"/>
        <v>4.7959610687999997E-2</v>
      </c>
    </row>
    <row r="1053" spans="1:16" x14ac:dyDescent="0.25">
      <c r="A1053" s="5">
        <v>42.5</v>
      </c>
      <c r="B1053" s="5">
        <v>-11</v>
      </c>
      <c r="C1053" s="5">
        <v>0</v>
      </c>
      <c r="D1053" s="5">
        <f>(Data!$B$1*Geom!B1053/(6*Data!$B$2*Data!$B$4))*(3*(Data!$B$7^2-Geom!A1053^2)+(2+Data!$B$3)*(Geom!B1053^2-Data!$B$8^2))</f>
        <v>0.20020308000000001</v>
      </c>
      <c r="E1053" s="5">
        <f>(Data!$B$1/(6*Data!$B$2*Data!$B$4))*(3*Data!$B$3*Geom!A1053*Geom!B1053^2+Geom!A1053^3-3*Data!$B$7^2*Geom!A1053+2*Data!$B$7^3+Data!$B$8^2*(4+5*Data!$B$3)*(Data!$B$7-Geom!A1053))</f>
        <v>-0.37741769999999997</v>
      </c>
      <c r="F1053" s="5">
        <v>0</v>
      </c>
      <c r="G1053" s="5">
        <f t="shared" si="64"/>
        <v>42.700203080000001</v>
      </c>
      <c r="H1053" s="5">
        <f t="shared" si="65"/>
        <v>-11.377417700000001</v>
      </c>
      <c r="I1053" s="5">
        <f t="shared" si="66"/>
        <v>0</v>
      </c>
      <c r="J1053" s="6">
        <f>-Data!$B$1*Geom!A1053*Geom!B1053/Data!$B$4</f>
        <v>-17.952000000000002</v>
      </c>
      <c r="K1053" s="6">
        <v>0</v>
      </c>
      <c r="L1053" s="6">
        <f>Data!$B$1*(Geom!B1053^2-Data!$B$8^2)/(2*Data!$B$4)</f>
        <v>0.67680000000000007</v>
      </c>
      <c r="M1053" s="6">
        <f>(1/Data!$B$2)*(Geom!J1053-Data!$B$3*Geom!K1053)</f>
        <v>-4.4880000000000007E-3</v>
      </c>
      <c r="N1053" s="6">
        <f>(1/Data!$B$2)*(Geom!K1053-Data!$B$3*Geom!J1053)</f>
        <v>1.3464E-3</v>
      </c>
      <c r="O1053" s="6">
        <f>Geom!L1053/Data!$B$6</f>
        <v>4.3992000000000006E-4</v>
      </c>
      <c r="P1053" s="6">
        <f t="shared" si="67"/>
        <v>4.0433156928000008E-2</v>
      </c>
    </row>
    <row r="1054" spans="1:16" x14ac:dyDescent="0.25">
      <c r="A1054" s="5">
        <v>42.5</v>
      </c>
      <c r="B1054" s="5">
        <v>-10</v>
      </c>
      <c r="C1054" s="5">
        <v>0</v>
      </c>
      <c r="D1054" s="5">
        <f>(Data!$B$1*Geom!B1054/(6*Data!$B$2*Data!$B$4))*(3*(Data!$B$7^2-Geom!A1054^2)+(2+Data!$B$3)*(Geom!B1054^2-Data!$B$8^2))</f>
        <v>0.18123</v>
      </c>
      <c r="E1054" s="5">
        <f>(Data!$B$1/(6*Data!$B$2*Data!$B$4))*(3*Data!$B$3*Geom!A1054*Geom!B1054^2+Geom!A1054^3-3*Data!$B$7^2*Geom!A1054+2*Data!$B$7^3+Data!$B$8^2*(4+5*Data!$B$3)*(Data!$B$7-Geom!A1054))</f>
        <v>-0.37613249999999998</v>
      </c>
      <c r="F1054" s="5">
        <v>0</v>
      </c>
      <c r="G1054" s="5">
        <f t="shared" si="64"/>
        <v>42.681229999999999</v>
      </c>
      <c r="H1054" s="5">
        <f t="shared" si="65"/>
        <v>-10.376132500000001</v>
      </c>
      <c r="I1054" s="5">
        <f t="shared" si="66"/>
        <v>0</v>
      </c>
      <c r="J1054" s="6">
        <f>-Data!$B$1*Geom!A1054*Geom!B1054/Data!$B$4</f>
        <v>-16.32</v>
      </c>
      <c r="K1054" s="6">
        <v>0</v>
      </c>
      <c r="L1054" s="6">
        <f>Data!$B$1*(Geom!B1054^2-Data!$B$8^2)/(2*Data!$B$4)</f>
        <v>1.08</v>
      </c>
      <c r="M1054" s="6">
        <f>(1/Data!$B$2)*(Geom!J1054-Data!$B$3*Geom!K1054)</f>
        <v>-4.0800000000000003E-3</v>
      </c>
      <c r="N1054" s="6">
        <f>(1/Data!$B$2)*(Geom!K1054-Data!$B$3*Geom!J1054)</f>
        <v>1.224E-3</v>
      </c>
      <c r="O1054" s="6">
        <f>Geom!L1054/Data!$B$6</f>
        <v>7.0200000000000015E-4</v>
      </c>
      <c r="P1054" s="6">
        <f t="shared" si="67"/>
        <v>3.3671880000000001E-2</v>
      </c>
    </row>
    <row r="1055" spans="1:16" x14ac:dyDescent="0.25">
      <c r="A1055" s="5">
        <v>42.5</v>
      </c>
      <c r="B1055" s="5">
        <v>-9</v>
      </c>
      <c r="C1055" s="5">
        <v>0</v>
      </c>
      <c r="D1055" s="5">
        <f>(Data!$B$1*Geom!B1055/(6*Data!$B$2*Data!$B$4))*(3*(Data!$B$7^2-Geom!A1055^2)+(2+Data!$B$3)*(Geom!B1055^2-Data!$B$8^2))</f>
        <v>0.16247771999999999</v>
      </c>
      <c r="E1055" s="5">
        <f>(Data!$B$1/(6*Data!$B$2*Data!$B$4))*(3*Data!$B$3*Geom!A1055*Geom!B1055^2+Geom!A1055^3-3*Data!$B$7^2*Geom!A1055+2*Data!$B$7^3+Data!$B$8^2*(4+5*Data!$B$3)*(Data!$B$7-Geom!A1055))</f>
        <v>-0.37496969999999996</v>
      </c>
      <c r="F1055" s="5">
        <v>0</v>
      </c>
      <c r="G1055" s="5">
        <f t="shared" si="64"/>
        <v>42.662477719999998</v>
      </c>
      <c r="H1055" s="5">
        <f t="shared" si="65"/>
        <v>-9.3749696999999994</v>
      </c>
      <c r="I1055" s="5">
        <f t="shared" si="66"/>
        <v>0</v>
      </c>
      <c r="J1055" s="6">
        <f>-Data!$B$1*Geom!A1055*Geom!B1055/Data!$B$4</f>
        <v>-14.688000000000001</v>
      </c>
      <c r="K1055" s="6">
        <v>0</v>
      </c>
      <c r="L1055" s="6">
        <f>Data!$B$1*(Geom!B1055^2-Data!$B$8^2)/(2*Data!$B$4)</f>
        <v>1.4448000000000001</v>
      </c>
      <c r="M1055" s="6">
        <f>(1/Data!$B$2)*(Geom!J1055-Data!$B$3*Geom!K1055)</f>
        <v>-3.6720000000000004E-3</v>
      </c>
      <c r="N1055" s="6">
        <f>(1/Data!$B$2)*(Geom!K1055-Data!$B$3*Geom!J1055)</f>
        <v>1.1015999999999999E-3</v>
      </c>
      <c r="O1055" s="6">
        <f>Geom!L1055/Data!$B$6</f>
        <v>9.391200000000001E-4</v>
      </c>
      <c r="P1055" s="6">
        <f t="shared" si="67"/>
        <v>2.7645588288000005E-2</v>
      </c>
    </row>
    <row r="1056" spans="1:16" x14ac:dyDescent="0.25">
      <c r="A1056" s="5">
        <v>42.5</v>
      </c>
      <c r="B1056" s="5">
        <v>-8</v>
      </c>
      <c r="C1056" s="5">
        <v>0</v>
      </c>
      <c r="D1056" s="5">
        <f>(Data!$B$1*Geom!B1056/(6*Data!$B$2*Data!$B$4))*(3*(Data!$B$7^2-Geom!A1056^2)+(2+Data!$B$3)*(Geom!B1056^2-Data!$B$8^2))</f>
        <v>0.14392416</v>
      </c>
      <c r="E1056" s="5">
        <f>(Data!$B$1/(6*Data!$B$2*Data!$B$4))*(3*Data!$B$3*Geom!A1056*Geom!B1056^2+Geom!A1056^3-3*Data!$B$7^2*Geom!A1056+2*Data!$B$7^3+Data!$B$8^2*(4+5*Data!$B$3)*(Data!$B$7-Geom!A1056))</f>
        <v>-0.37392929999999996</v>
      </c>
      <c r="F1056" s="5">
        <v>0</v>
      </c>
      <c r="G1056" s="5">
        <f t="shared" si="64"/>
        <v>42.643924159999997</v>
      </c>
      <c r="H1056" s="5">
        <f t="shared" si="65"/>
        <v>-8.3739293000000004</v>
      </c>
      <c r="I1056" s="5">
        <f t="shared" si="66"/>
        <v>0</v>
      </c>
      <c r="J1056" s="6">
        <f>-Data!$B$1*Geom!A1056*Geom!B1056/Data!$B$4</f>
        <v>-13.056000000000001</v>
      </c>
      <c r="K1056" s="6">
        <v>0</v>
      </c>
      <c r="L1056" s="6">
        <f>Data!$B$1*(Geom!B1056^2-Data!$B$8^2)/(2*Data!$B$4)</f>
        <v>1.7712000000000001</v>
      </c>
      <c r="M1056" s="6">
        <f>(1/Data!$B$2)*(Geom!J1056-Data!$B$3*Geom!K1056)</f>
        <v>-3.2640000000000004E-3</v>
      </c>
      <c r="N1056" s="6">
        <f>(1/Data!$B$2)*(Geom!K1056-Data!$B$3*Geom!J1056)</f>
        <v>9.7920000000000017E-4</v>
      </c>
      <c r="O1056" s="6">
        <f>Geom!L1056/Data!$B$6</f>
        <v>1.1512800000000002E-3</v>
      </c>
      <c r="P1056" s="6">
        <f t="shared" si="67"/>
        <v>2.2326965568000005E-2</v>
      </c>
    </row>
    <row r="1057" spans="1:16" x14ac:dyDescent="0.25">
      <c r="A1057" s="5">
        <v>42.5</v>
      </c>
      <c r="B1057" s="5">
        <v>-7</v>
      </c>
      <c r="C1057" s="5">
        <v>0</v>
      </c>
      <c r="D1057" s="5">
        <f>(Data!$B$1*Geom!B1057/(6*Data!$B$2*Data!$B$4))*(3*(Data!$B$7^2-Geom!A1057^2)+(2+Data!$B$3)*(Geom!B1057^2-Data!$B$8^2))</f>
        <v>0.12554724</v>
      </c>
      <c r="E1057" s="5">
        <f>(Data!$B$1/(6*Data!$B$2*Data!$B$4))*(3*Data!$B$3*Geom!A1057*Geom!B1057^2+Geom!A1057^3-3*Data!$B$7^2*Geom!A1057+2*Data!$B$7^3+Data!$B$8^2*(4+5*Data!$B$3)*(Data!$B$7-Geom!A1057))</f>
        <v>-0.37301129999999999</v>
      </c>
      <c r="F1057" s="5">
        <v>0</v>
      </c>
      <c r="G1057" s="5">
        <f t="shared" si="64"/>
        <v>42.625547240000003</v>
      </c>
      <c r="H1057" s="5">
        <f t="shared" si="65"/>
        <v>-7.3730112999999999</v>
      </c>
      <c r="I1057" s="5">
        <f t="shared" si="66"/>
        <v>0</v>
      </c>
      <c r="J1057" s="6">
        <f>-Data!$B$1*Geom!A1057*Geom!B1057/Data!$B$4</f>
        <v>-11.424000000000001</v>
      </c>
      <c r="K1057" s="6">
        <v>0</v>
      </c>
      <c r="L1057" s="6">
        <f>Data!$B$1*(Geom!B1057^2-Data!$B$8^2)/(2*Data!$B$4)</f>
        <v>2.0592000000000001</v>
      </c>
      <c r="M1057" s="6">
        <f>(1/Data!$B$2)*(Geom!J1057-Data!$B$3*Geom!K1057)</f>
        <v>-2.8560000000000005E-3</v>
      </c>
      <c r="N1057" s="6">
        <f>(1/Data!$B$2)*(Geom!K1057-Data!$B$3*Geom!J1057)</f>
        <v>8.5680000000000012E-4</v>
      </c>
      <c r="O1057" s="6">
        <f>Geom!L1057/Data!$B$6</f>
        <v>1.3384800000000002E-3</v>
      </c>
      <c r="P1057" s="6">
        <f t="shared" si="67"/>
        <v>1.7691571008000007E-2</v>
      </c>
    </row>
    <row r="1058" spans="1:16" x14ac:dyDescent="0.25">
      <c r="A1058" s="5">
        <v>42.5</v>
      </c>
      <c r="B1058" s="5">
        <v>-6</v>
      </c>
      <c r="C1058" s="5">
        <v>0</v>
      </c>
      <c r="D1058" s="5">
        <f>(Data!$B$1*Geom!B1058/(6*Data!$B$2*Data!$B$4))*(3*(Data!$B$7^2-Geom!A1058^2)+(2+Data!$B$3)*(Geom!B1058^2-Data!$B$8^2))</f>
        <v>0.10732487999999998</v>
      </c>
      <c r="E1058" s="5">
        <f>(Data!$B$1/(6*Data!$B$2*Data!$B$4))*(3*Data!$B$3*Geom!A1058*Geom!B1058^2+Geom!A1058^3-3*Data!$B$7^2*Geom!A1058+2*Data!$B$7^3+Data!$B$8^2*(4+5*Data!$B$3)*(Data!$B$7-Geom!A1058))</f>
        <v>-0.37221569999999998</v>
      </c>
      <c r="F1058" s="5">
        <v>0</v>
      </c>
      <c r="G1058" s="5">
        <f t="shared" si="64"/>
        <v>42.60732488</v>
      </c>
      <c r="H1058" s="5">
        <f t="shared" si="65"/>
        <v>-6.3722156999999999</v>
      </c>
      <c r="I1058" s="5">
        <f t="shared" si="66"/>
        <v>0</v>
      </c>
      <c r="J1058" s="6">
        <f>-Data!$B$1*Geom!A1058*Geom!B1058/Data!$B$4</f>
        <v>-9.7919999999999998</v>
      </c>
      <c r="K1058" s="6">
        <v>0</v>
      </c>
      <c r="L1058" s="6">
        <f>Data!$B$1*(Geom!B1058^2-Data!$B$8^2)/(2*Data!$B$4)</f>
        <v>2.3088000000000002</v>
      </c>
      <c r="M1058" s="6">
        <f>(1/Data!$B$2)*(Geom!J1058-Data!$B$3*Geom!K1058)</f>
        <v>-2.4480000000000001E-3</v>
      </c>
      <c r="N1058" s="6">
        <f>(1/Data!$B$2)*(Geom!K1058-Data!$B$3*Geom!J1058)</f>
        <v>7.3439999999999996E-4</v>
      </c>
      <c r="O1058" s="6">
        <f>Geom!L1058/Data!$B$6</f>
        <v>1.5007200000000003E-3</v>
      </c>
      <c r="P1058" s="6">
        <f t="shared" si="67"/>
        <v>1.3717839168E-2</v>
      </c>
    </row>
    <row r="1059" spans="1:16" x14ac:dyDescent="0.25">
      <c r="A1059" s="5">
        <v>42.5</v>
      </c>
      <c r="B1059" s="5">
        <v>-5</v>
      </c>
      <c r="C1059" s="5">
        <v>0</v>
      </c>
      <c r="D1059" s="5">
        <f>(Data!$B$1*Geom!B1059/(6*Data!$B$2*Data!$B$4))*(3*(Data!$B$7^2-Geom!A1059^2)+(2+Data!$B$3)*(Geom!B1059^2-Data!$B$8^2))</f>
        <v>8.9234999999999995E-2</v>
      </c>
      <c r="E1059" s="5">
        <f>(Data!$B$1/(6*Data!$B$2*Data!$B$4))*(3*Data!$B$3*Geom!A1059*Geom!B1059^2+Geom!A1059^3-3*Data!$B$7^2*Geom!A1059+2*Data!$B$7^3+Data!$B$8^2*(4+5*Data!$B$3)*(Data!$B$7-Geom!A1059))</f>
        <v>-0.3715425</v>
      </c>
      <c r="F1059" s="5">
        <v>0</v>
      </c>
      <c r="G1059" s="5">
        <f t="shared" si="64"/>
        <v>42.589235000000002</v>
      </c>
      <c r="H1059" s="5">
        <f t="shared" si="65"/>
        <v>-5.3715425000000003</v>
      </c>
      <c r="I1059" s="5">
        <f t="shared" si="66"/>
        <v>0</v>
      </c>
      <c r="J1059" s="6">
        <f>-Data!$B$1*Geom!A1059*Geom!B1059/Data!$B$4</f>
        <v>-8.16</v>
      </c>
      <c r="K1059" s="6">
        <v>0</v>
      </c>
      <c r="L1059" s="6">
        <f>Data!$B$1*(Geom!B1059^2-Data!$B$8^2)/(2*Data!$B$4)</f>
        <v>2.52</v>
      </c>
      <c r="M1059" s="6">
        <f>(1/Data!$B$2)*(Geom!J1059-Data!$B$3*Geom!K1059)</f>
        <v>-2.0400000000000001E-3</v>
      </c>
      <c r="N1059" s="6">
        <f>(1/Data!$B$2)*(Geom!K1059-Data!$B$3*Geom!J1059)</f>
        <v>6.1200000000000002E-4</v>
      </c>
      <c r="O1059" s="6">
        <f>Geom!L1059/Data!$B$6</f>
        <v>1.6380000000000001E-3</v>
      </c>
      <c r="P1059" s="6">
        <f t="shared" si="67"/>
        <v>1.0387080000000002E-2</v>
      </c>
    </row>
    <row r="1060" spans="1:16" x14ac:dyDescent="0.25">
      <c r="A1060" s="5">
        <v>42.5</v>
      </c>
      <c r="B1060" s="5">
        <v>-4</v>
      </c>
      <c r="C1060" s="5">
        <v>0</v>
      </c>
      <c r="D1060" s="5">
        <f>(Data!$B$1*Geom!B1060/(6*Data!$B$2*Data!$B$4))*(3*(Data!$B$7^2-Geom!A1060^2)+(2+Data!$B$3)*(Geom!B1060^2-Data!$B$8^2))</f>
        <v>7.1255519999999989E-2</v>
      </c>
      <c r="E1060" s="5">
        <f>(Data!$B$1/(6*Data!$B$2*Data!$B$4))*(3*Data!$B$3*Geom!A1060*Geom!B1060^2+Geom!A1060^3-3*Data!$B$7^2*Geom!A1060+2*Data!$B$7^3+Data!$B$8^2*(4+5*Data!$B$3)*(Data!$B$7-Geom!A1060))</f>
        <v>-0.37099169999999998</v>
      </c>
      <c r="F1060" s="5">
        <v>0</v>
      </c>
      <c r="G1060" s="5">
        <f t="shared" si="64"/>
        <v>42.571255520000001</v>
      </c>
      <c r="H1060" s="5">
        <f t="shared" si="65"/>
        <v>-4.3709917000000003</v>
      </c>
      <c r="I1060" s="5">
        <f t="shared" si="66"/>
        <v>0</v>
      </c>
      <c r="J1060" s="6">
        <f>-Data!$B$1*Geom!A1060*Geom!B1060/Data!$B$4</f>
        <v>-6.5280000000000005</v>
      </c>
      <c r="K1060" s="6">
        <v>0</v>
      </c>
      <c r="L1060" s="6">
        <f>Data!$B$1*(Geom!B1060^2-Data!$B$8^2)/(2*Data!$B$4)</f>
        <v>2.6928000000000001</v>
      </c>
      <c r="M1060" s="6">
        <f>(1/Data!$B$2)*(Geom!J1060-Data!$B$3*Geom!K1060)</f>
        <v>-1.6320000000000002E-3</v>
      </c>
      <c r="N1060" s="6">
        <f>(1/Data!$B$2)*(Geom!K1060-Data!$B$3*Geom!J1060)</f>
        <v>4.8960000000000008E-4</v>
      </c>
      <c r="O1060" s="6">
        <f>Geom!L1060/Data!$B$6</f>
        <v>1.7503200000000001E-3</v>
      </c>
      <c r="P1060" s="6">
        <f t="shared" si="67"/>
        <v>7.6834788480000015E-3</v>
      </c>
    </row>
    <row r="1061" spans="1:16" x14ac:dyDescent="0.25">
      <c r="A1061" s="5">
        <v>42.5</v>
      </c>
      <c r="B1061" s="5">
        <v>-3</v>
      </c>
      <c r="C1061" s="5">
        <v>0</v>
      </c>
      <c r="D1061" s="5">
        <f>(Data!$B$1*Geom!B1061/(6*Data!$B$2*Data!$B$4))*(3*(Data!$B$7^2-Geom!A1061^2)+(2+Data!$B$3)*(Geom!B1061^2-Data!$B$8^2))</f>
        <v>5.336436E-2</v>
      </c>
      <c r="E1061" s="5">
        <f>(Data!$B$1/(6*Data!$B$2*Data!$B$4))*(3*Data!$B$3*Geom!A1061*Geom!B1061^2+Geom!A1061^3-3*Data!$B$7^2*Geom!A1061+2*Data!$B$7^3+Data!$B$8^2*(4+5*Data!$B$3)*(Data!$B$7-Geom!A1061))</f>
        <v>-0.37056329999999998</v>
      </c>
      <c r="F1061" s="5">
        <v>0</v>
      </c>
      <c r="G1061" s="5">
        <f t="shared" si="64"/>
        <v>42.553364360000003</v>
      </c>
      <c r="H1061" s="5">
        <f t="shared" si="65"/>
        <v>-3.3705633000000002</v>
      </c>
      <c r="I1061" s="5">
        <f t="shared" si="66"/>
        <v>0</v>
      </c>
      <c r="J1061" s="6">
        <f>-Data!$B$1*Geom!A1061*Geom!B1061/Data!$B$4</f>
        <v>-4.8959999999999999</v>
      </c>
      <c r="K1061" s="6">
        <v>0</v>
      </c>
      <c r="L1061" s="6">
        <f>Data!$B$1*(Geom!B1061^2-Data!$B$8^2)/(2*Data!$B$4)</f>
        <v>2.8272000000000004</v>
      </c>
      <c r="M1061" s="6">
        <f>(1/Data!$B$2)*(Geom!J1061-Data!$B$3*Geom!K1061)</f>
        <v>-1.224E-3</v>
      </c>
      <c r="N1061" s="6">
        <f>(1/Data!$B$2)*(Geom!K1061-Data!$B$3*Geom!J1061)</f>
        <v>3.6719999999999998E-4</v>
      </c>
      <c r="O1061" s="6">
        <f>Geom!L1061/Data!$B$6</f>
        <v>1.8376800000000004E-3</v>
      </c>
      <c r="P1061" s="6">
        <f t="shared" si="67"/>
        <v>5.5940964480000006E-3</v>
      </c>
    </row>
    <row r="1062" spans="1:16" x14ac:dyDescent="0.25">
      <c r="A1062" s="5">
        <v>42.5</v>
      </c>
      <c r="B1062" s="5">
        <v>-2</v>
      </c>
      <c r="C1062" s="5">
        <v>0</v>
      </c>
      <c r="D1062" s="5">
        <f>(Data!$B$1*Geom!B1062/(6*Data!$B$2*Data!$B$4))*(3*(Data!$B$7^2-Geom!A1062^2)+(2+Data!$B$3)*(Geom!B1062^2-Data!$B$8^2))</f>
        <v>3.5539439999999999E-2</v>
      </c>
      <c r="E1062" s="5">
        <f>(Data!$B$1/(6*Data!$B$2*Data!$B$4))*(3*Data!$B$3*Geom!A1062*Geom!B1062^2+Geom!A1062^3-3*Data!$B$7^2*Geom!A1062+2*Data!$B$7^3+Data!$B$8^2*(4+5*Data!$B$3)*(Data!$B$7-Geom!A1062))</f>
        <v>-0.37025729999999996</v>
      </c>
      <c r="F1062" s="5">
        <v>0</v>
      </c>
      <c r="G1062" s="5">
        <f t="shared" si="64"/>
        <v>42.535539440000001</v>
      </c>
      <c r="H1062" s="5">
        <f t="shared" si="65"/>
        <v>-2.3702573</v>
      </c>
      <c r="I1062" s="5">
        <f t="shared" si="66"/>
        <v>0</v>
      </c>
      <c r="J1062" s="6">
        <f>-Data!$B$1*Geom!A1062*Geom!B1062/Data!$B$4</f>
        <v>-3.2640000000000002</v>
      </c>
      <c r="K1062" s="6">
        <v>0</v>
      </c>
      <c r="L1062" s="6">
        <f>Data!$B$1*(Geom!B1062^2-Data!$B$8^2)/(2*Data!$B$4)</f>
        <v>2.9232</v>
      </c>
      <c r="M1062" s="6">
        <f>(1/Data!$B$2)*(Geom!J1062-Data!$B$3*Geom!K1062)</f>
        <v>-8.160000000000001E-4</v>
      </c>
      <c r="N1062" s="6">
        <f>(1/Data!$B$2)*(Geom!K1062-Data!$B$3*Geom!J1062)</f>
        <v>2.4480000000000004E-4</v>
      </c>
      <c r="O1062" s="6">
        <f>Geom!L1062/Data!$B$6</f>
        <v>1.9000800000000002E-3</v>
      </c>
      <c r="P1062" s="6">
        <f t="shared" si="67"/>
        <v>4.1088689280000005E-3</v>
      </c>
    </row>
    <row r="1063" spans="1:16" x14ac:dyDescent="0.25">
      <c r="A1063" s="5">
        <v>42.5</v>
      </c>
      <c r="B1063" s="5">
        <v>-1</v>
      </c>
      <c r="C1063" s="5">
        <v>0</v>
      </c>
      <c r="D1063" s="5">
        <f>(Data!$B$1*Geom!B1063/(6*Data!$B$2*Data!$B$4))*(3*(Data!$B$7^2-Geom!A1063^2)+(2+Data!$B$3)*(Geom!B1063^2-Data!$B$8^2))</f>
        <v>1.7758679999999999E-2</v>
      </c>
      <c r="E1063" s="5">
        <f>(Data!$B$1/(6*Data!$B$2*Data!$B$4))*(3*Data!$B$3*Geom!A1063*Geom!B1063^2+Geom!A1063^3-3*Data!$B$7^2*Geom!A1063+2*Data!$B$7^3+Data!$B$8^2*(4+5*Data!$B$3)*(Data!$B$7-Geom!A1063))</f>
        <v>-0.37007370000000001</v>
      </c>
      <c r="F1063" s="5">
        <v>0</v>
      </c>
      <c r="G1063" s="5">
        <f t="shared" si="64"/>
        <v>42.51775868</v>
      </c>
      <c r="H1063" s="5">
        <f t="shared" si="65"/>
        <v>-1.3700737000000001</v>
      </c>
      <c r="I1063" s="5">
        <f t="shared" si="66"/>
        <v>0</v>
      </c>
      <c r="J1063" s="6">
        <f>-Data!$B$1*Geom!A1063*Geom!B1063/Data!$B$4</f>
        <v>-1.6320000000000001</v>
      </c>
      <c r="K1063" s="6">
        <v>0</v>
      </c>
      <c r="L1063" s="6">
        <f>Data!$B$1*(Geom!B1063^2-Data!$B$8^2)/(2*Data!$B$4)</f>
        <v>2.9808000000000003</v>
      </c>
      <c r="M1063" s="6">
        <f>(1/Data!$B$2)*(Geom!J1063-Data!$B$3*Geom!K1063)</f>
        <v>-4.0800000000000005E-4</v>
      </c>
      <c r="N1063" s="6">
        <f>(1/Data!$B$2)*(Geom!K1063-Data!$B$3*Geom!J1063)</f>
        <v>1.2240000000000002E-4</v>
      </c>
      <c r="O1063" s="6">
        <f>Geom!L1063/Data!$B$6</f>
        <v>1.9375200000000003E-3</v>
      </c>
      <c r="P1063" s="6">
        <f t="shared" si="67"/>
        <v>3.220607808000001E-3</v>
      </c>
    </row>
    <row r="1064" spans="1:16" x14ac:dyDescent="0.25">
      <c r="A1064" s="5">
        <v>42.5</v>
      </c>
      <c r="B1064" s="5">
        <v>-2.14238E-12</v>
      </c>
      <c r="C1064" s="5">
        <v>0</v>
      </c>
      <c r="D1064" s="5">
        <f>(Data!$B$1*Geom!B1064/(6*Data!$B$2*Data!$B$4))*(3*(Data!$B$7^2-Geom!A1064^2)+(2+Data!$B$3)*(Geom!B1064^2-Data!$B$8^2))</f>
        <v>3.8037956900000006E-14</v>
      </c>
      <c r="E1064" s="5">
        <f>(Data!$B$1/(6*Data!$B$2*Data!$B$4))*(3*Data!$B$3*Geom!A1064*Geom!B1064^2+Geom!A1064^3-3*Data!$B$7^2*Geom!A1064+2*Data!$B$7^3+Data!$B$8^2*(4+5*Data!$B$3)*(Data!$B$7-Geom!A1064))</f>
        <v>-0.37001249999999997</v>
      </c>
      <c r="F1064" s="5">
        <v>0</v>
      </c>
      <c r="G1064" s="5">
        <f t="shared" si="64"/>
        <v>42.500000000000036</v>
      </c>
      <c r="H1064" s="5">
        <f t="shared" si="65"/>
        <v>-0.37001250000214236</v>
      </c>
      <c r="I1064" s="5">
        <f t="shared" si="66"/>
        <v>0</v>
      </c>
      <c r="J1064" s="6">
        <f>-Data!$B$1*Geom!A1064*Geom!B1064/Data!$B$4</f>
        <v>-3.4963641599999999E-12</v>
      </c>
      <c r="K1064" s="6">
        <v>0</v>
      </c>
      <c r="L1064" s="6">
        <f>Data!$B$1*(Geom!B1064^2-Data!$B$8^2)/(2*Data!$B$4)</f>
        <v>3</v>
      </c>
      <c r="M1064" s="6">
        <f>(1/Data!$B$2)*(Geom!J1064-Data!$B$3*Geom!K1064)</f>
        <v>-8.7409103999999998E-16</v>
      </c>
      <c r="N1064" s="6">
        <f>(1/Data!$B$2)*(Geom!K1064-Data!$B$3*Geom!J1064)</f>
        <v>2.6222731199999995E-16</v>
      </c>
      <c r="O1064" s="6">
        <f>Geom!L1064/Data!$B$6</f>
        <v>1.9500000000000001E-3</v>
      </c>
      <c r="P1064" s="6">
        <f t="shared" si="67"/>
        <v>2.9250000000000001E-3</v>
      </c>
    </row>
    <row r="1065" spans="1:16" x14ac:dyDescent="0.25">
      <c r="A1065" s="5">
        <v>42.5</v>
      </c>
      <c r="B1065" s="5">
        <v>1</v>
      </c>
      <c r="C1065" s="5">
        <v>0</v>
      </c>
      <c r="D1065" s="5">
        <f>(Data!$B$1*Geom!B1065/(6*Data!$B$2*Data!$B$4))*(3*(Data!$B$7^2-Geom!A1065^2)+(2+Data!$B$3)*(Geom!B1065^2-Data!$B$8^2))</f>
        <v>-1.7758679999999999E-2</v>
      </c>
      <c r="E1065" s="5">
        <f>(Data!$B$1/(6*Data!$B$2*Data!$B$4))*(3*Data!$B$3*Geom!A1065*Geom!B1065^2+Geom!A1065^3-3*Data!$B$7^2*Geom!A1065+2*Data!$B$7^3+Data!$B$8^2*(4+5*Data!$B$3)*(Data!$B$7-Geom!A1065))</f>
        <v>-0.37007370000000001</v>
      </c>
      <c r="F1065" s="5">
        <v>0</v>
      </c>
      <c r="G1065" s="5">
        <f t="shared" si="64"/>
        <v>42.48224132</v>
      </c>
      <c r="H1065" s="5">
        <f t="shared" si="65"/>
        <v>0.62992629999999994</v>
      </c>
      <c r="I1065" s="5">
        <f t="shared" si="66"/>
        <v>0</v>
      </c>
      <c r="J1065" s="6">
        <f>-Data!$B$1*Geom!A1065*Geom!B1065/Data!$B$4</f>
        <v>1.6320000000000001</v>
      </c>
      <c r="K1065" s="6">
        <v>0</v>
      </c>
      <c r="L1065" s="6">
        <f>Data!$B$1*(Geom!B1065^2-Data!$B$8^2)/(2*Data!$B$4)</f>
        <v>2.9808000000000003</v>
      </c>
      <c r="M1065" s="6">
        <f>(1/Data!$B$2)*(Geom!J1065-Data!$B$3*Geom!K1065)</f>
        <v>4.0800000000000005E-4</v>
      </c>
      <c r="N1065" s="6">
        <f>(1/Data!$B$2)*(Geom!K1065-Data!$B$3*Geom!J1065)</f>
        <v>-1.2240000000000002E-4</v>
      </c>
      <c r="O1065" s="6">
        <f>Geom!L1065/Data!$B$6</f>
        <v>1.9375200000000003E-3</v>
      </c>
      <c r="P1065" s="6">
        <f t="shared" si="67"/>
        <v>3.220607808000001E-3</v>
      </c>
    </row>
    <row r="1066" spans="1:16" x14ac:dyDescent="0.25">
      <c r="A1066" s="5">
        <v>42.5</v>
      </c>
      <c r="B1066" s="5">
        <v>2</v>
      </c>
      <c r="C1066" s="5">
        <v>0</v>
      </c>
      <c r="D1066" s="5">
        <f>(Data!$B$1*Geom!B1066/(6*Data!$B$2*Data!$B$4))*(3*(Data!$B$7^2-Geom!A1066^2)+(2+Data!$B$3)*(Geom!B1066^2-Data!$B$8^2))</f>
        <v>-3.5539439999999999E-2</v>
      </c>
      <c r="E1066" s="5">
        <f>(Data!$B$1/(6*Data!$B$2*Data!$B$4))*(3*Data!$B$3*Geom!A1066*Geom!B1066^2+Geom!A1066^3-3*Data!$B$7^2*Geom!A1066+2*Data!$B$7^3+Data!$B$8^2*(4+5*Data!$B$3)*(Data!$B$7-Geom!A1066))</f>
        <v>-0.37025729999999996</v>
      </c>
      <c r="F1066" s="5">
        <v>0</v>
      </c>
      <c r="G1066" s="5">
        <f t="shared" si="64"/>
        <v>42.464460559999999</v>
      </c>
      <c r="H1066" s="5">
        <f t="shared" si="65"/>
        <v>1.6297427</v>
      </c>
      <c r="I1066" s="5">
        <f t="shared" si="66"/>
        <v>0</v>
      </c>
      <c r="J1066" s="6">
        <f>-Data!$B$1*Geom!A1066*Geom!B1066/Data!$B$4</f>
        <v>3.2640000000000002</v>
      </c>
      <c r="K1066" s="6">
        <v>0</v>
      </c>
      <c r="L1066" s="6">
        <f>Data!$B$1*(Geom!B1066^2-Data!$B$8^2)/(2*Data!$B$4)</f>
        <v>2.9232</v>
      </c>
      <c r="M1066" s="6">
        <f>(1/Data!$B$2)*(Geom!J1066-Data!$B$3*Geom!K1066)</f>
        <v>8.160000000000001E-4</v>
      </c>
      <c r="N1066" s="6">
        <f>(1/Data!$B$2)*(Geom!K1066-Data!$B$3*Geom!J1066)</f>
        <v>-2.4480000000000004E-4</v>
      </c>
      <c r="O1066" s="6">
        <f>Geom!L1066/Data!$B$6</f>
        <v>1.9000800000000002E-3</v>
      </c>
      <c r="P1066" s="6">
        <f t="shared" si="67"/>
        <v>4.1088689280000005E-3</v>
      </c>
    </row>
    <row r="1067" spans="1:16" x14ac:dyDescent="0.25">
      <c r="A1067" s="5">
        <v>42.5</v>
      </c>
      <c r="B1067" s="5">
        <v>3</v>
      </c>
      <c r="C1067" s="5">
        <v>0</v>
      </c>
      <c r="D1067" s="5">
        <f>(Data!$B$1*Geom!B1067/(6*Data!$B$2*Data!$B$4))*(3*(Data!$B$7^2-Geom!A1067^2)+(2+Data!$B$3)*(Geom!B1067^2-Data!$B$8^2))</f>
        <v>-5.336436E-2</v>
      </c>
      <c r="E1067" s="5">
        <f>(Data!$B$1/(6*Data!$B$2*Data!$B$4))*(3*Data!$B$3*Geom!A1067*Geom!B1067^2+Geom!A1067^3-3*Data!$B$7^2*Geom!A1067+2*Data!$B$7^3+Data!$B$8^2*(4+5*Data!$B$3)*(Data!$B$7-Geom!A1067))</f>
        <v>-0.37056329999999998</v>
      </c>
      <c r="F1067" s="5">
        <v>0</v>
      </c>
      <c r="G1067" s="5">
        <f t="shared" si="64"/>
        <v>42.446635639999997</v>
      </c>
      <c r="H1067" s="5">
        <f t="shared" si="65"/>
        <v>2.6294366999999998</v>
      </c>
      <c r="I1067" s="5">
        <f t="shared" si="66"/>
        <v>0</v>
      </c>
      <c r="J1067" s="6">
        <f>-Data!$B$1*Geom!A1067*Geom!B1067/Data!$B$4</f>
        <v>4.8959999999999999</v>
      </c>
      <c r="K1067" s="6">
        <v>0</v>
      </c>
      <c r="L1067" s="6">
        <f>Data!$B$1*(Geom!B1067^2-Data!$B$8^2)/(2*Data!$B$4)</f>
        <v>2.8272000000000004</v>
      </c>
      <c r="M1067" s="6">
        <f>(1/Data!$B$2)*(Geom!J1067-Data!$B$3*Geom!K1067)</f>
        <v>1.224E-3</v>
      </c>
      <c r="N1067" s="6">
        <f>(1/Data!$B$2)*(Geom!K1067-Data!$B$3*Geom!J1067)</f>
        <v>-3.6719999999999998E-4</v>
      </c>
      <c r="O1067" s="6">
        <f>Geom!L1067/Data!$B$6</f>
        <v>1.8376800000000004E-3</v>
      </c>
      <c r="P1067" s="6">
        <f t="shared" si="67"/>
        <v>5.5940964480000006E-3</v>
      </c>
    </row>
    <row r="1068" spans="1:16" x14ac:dyDescent="0.25">
      <c r="A1068" s="5">
        <v>42.5</v>
      </c>
      <c r="B1068" s="5">
        <v>4</v>
      </c>
      <c r="C1068" s="5">
        <v>0</v>
      </c>
      <c r="D1068" s="5">
        <f>(Data!$B$1*Geom!B1068/(6*Data!$B$2*Data!$B$4))*(3*(Data!$B$7^2-Geom!A1068^2)+(2+Data!$B$3)*(Geom!B1068^2-Data!$B$8^2))</f>
        <v>-7.1255519999999989E-2</v>
      </c>
      <c r="E1068" s="5">
        <f>(Data!$B$1/(6*Data!$B$2*Data!$B$4))*(3*Data!$B$3*Geom!A1068*Geom!B1068^2+Geom!A1068^3-3*Data!$B$7^2*Geom!A1068+2*Data!$B$7^3+Data!$B$8^2*(4+5*Data!$B$3)*(Data!$B$7-Geom!A1068))</f>
        <v>-0.37099169999999998</v>
      </c>
      <c r="F1068" s="5">
        <v>0</v>
      </c>
      <c r="G1068" s="5">
        <f t="shared" si="64"/>
        <v>42.428744479999999</v>
      </c>
      <c r="H1068" s="5">
        <f t="shared" si="65"/>
        <v>3.6290083000000002</v>
      </c>
      <c r="I1068" s="5">
        <f t="shared" si="66"/>
        <v>0</v>
      </c>
      <c r="J1068" s="6">
        <f>-Data!$B$1*Geom!A1068*Geom!B1068/Data!$B$4</f>
        <v>6.5280000000000005</v>
      </c>
      <c r="K1068" s="6">
        <v>0</v>
      </c>
      <c r="L1068" s="6">
        <f>Data!$B$1*(Geom!B1068^2-Data!$B$8^2)/(2*Data!$B$4)</f>
        <v>2.6928000000000001</v>
      </c>
      <c r="M1068" s="6">
        <f>(1/Data!$B$2)*(Geom!J1068-Data!$B$3*Geom!K1068)</f>
        <v>1.6320000000000002E-3</v>
      </c>
      <c r="N1068" s="6">
        <f>(1/Data!$B$2)*(Geom!K1068-Data!$B$3*Geom!J1068)</f>
        <v>-4.8960000000000008E-4</v>
      </c>
      <c r="O1068" s="6">
        <f>Geom!L1068/Data!$B$6</f>
        <v>1.7503200000000001E-3</v>
      </c>
      <c r="P1068" s="6">
        <f t="shared" si="67"/>
        <v>7.6834788480000015E-3</v>
      </c>
    </row>
    <row r="1069" spans="1:16" x14ac:dyDescent="0.25">
      <c r="A1069" s="5">
        <v>42.5</v>
      </c>
      <c r="B1069" s="5">
        <v>5</v>
      </c>
      <c r="C1069" s="5">
        <v>0</v>
      </c>
      <c r="D1069" s="5">
        <f>(Data!$B$1*Geom!B1069/(6*Data!$B$2*Data!$B$4))*(3*(Data!$B$7^2-Geom!A1069^2)+(2+Data!$B$3)*(Geom!B1069^2-Data!$B$8^2))</f>
        <v>-8.9234999999999995E-2</v>
      </c>
      <c r="E1069" s="5">
        <f>(Data!$B$1/(6*Data!$B$2*Data!$B$4))*(3*Data!$B$3*Geom!A1069*Geom!B1069^2+Geom!A1069^3-3*Data!$B$7^2*Geom!A1069+2*Data!$B$7^3+Data!$B$8^2*(4+5*Data!$B$3)*(Data!$B$7-Geom!A1069))</f>
        <v>-0.3715425</v>
      </c>
      <c r="F1069" s="5">
        <v>0</v>
      </c>
      <c r="G1069" s="5">
        <f t="shared" si="64"/>
        <v>42.410764999999998</v>
      </c>
      <c r="H1069" s="5">
        <f t="shared" si="65"/>
        <v>4.6284574999999997</v>
      </c>
      <c r="I1069" s="5">
        <f t="shared" si="66"/>
        <v>0</v>
      </c>
      <c r="J1069" s="6">
        <f>-Data!$B$1*Geom!A1069*Geom!B1069/Data!$B$4</f>
        <v>8.16</v>
      </c>
      <c r="K1069" s="6">
        <v>0</v>
      </c>
      <c r="L1069" s="6">
        <f>Data!$B$1*(Geom!B1069^2-Data!$B$8^2)/(2*Data!$B$4)</f>
        <v>2.52</v>
      </c>
      <c r="M1069" s="6">
        <f>(1/Data!$B$2)*(Geom!J1069-Data!$B$3*Geom!K1069)</f>
        <v>2.0400000000000001E-3</v>
      </c>
      <c r="N1069" s="6">
        <f>(1/Data!$B$2)*(Geom!K1069-Data!$B$3*Geom!J1069)</f>
        <v>-6.1200000000000002E-4</v>
      </c>
      <c r="O1069" s="6">
        <f>Geom!L1069/Data!$B$6</f>
        <v>1.6380000000000001E-3</v>
      </c>
      <c r="P1069" s="6">
        <f t="shared" si="67"/>
        <v>1.0387080000000002E-2</v>
      </c>
    </row>
    <row r="1070" spans="1:16" x14ac:dyDescent="0.25">
      <c r="A1070" s="5">
        <v>42.5</v>
      </c>
      <c r="B1070" s="5">
        <v>6</v>
      </c>
      <c r="C1070" s="5">
        <v>0</v>
      </c>
      <c r="D1070" s="5">
        <f>(Data!$B$1*Geom!B1070/(6*Data!$B$2*Data!$B$4))*(3*(Data!$B$7^2-Geom!A1070^2)+(2+Data!$B$3)*(Geom!B1070^2-Data!$B$8^2))</f>
        <v>-0.10732487999999998</v>
      </c>
      <c r="E1070" s="5">
        <f>(Data!$B$1/(6*Data!$B$2*Data!$B$4))*(3*Data!$B$3*Geom!A1070*Geom!B1070^2+Geom!A1070^3-3*Data!$B$7^2*Geom!A1070+2*Data!$B$7^3+Data!$B$8^2*(4+5*Data!$B$3)*(Data!$B$7-Geom!A1070))</f>
        <v>-0.37221569999999998</v>
      </c>
      <c r="F1070" s="5">
        <v>0</v>
      </c>
      <c r="G1070" s="5">
        <f t="shared" si="64"/>
        <v>42.39267512</v>
      </c>
      <c r="H1070" s="5">
        <f t="shared" si="65"/>
        <v>5.6277843000000001</v>
      </c>
      <c r="I1070" s="5">
        <f t="shared" si="66"/>
        <v>0</v>
      </c>
      <c r="J1070" s="6">
        <f>-Data!$B$1*Geom!A1070*Geom!B1070/Data!$B$4</f>
        <v>9.7919999999999998</v>
      </c>
      <c r="K1070" s="6">
        <v>0</v>
      </c>
      <c r="L1070" s="6">
        <f>Data!$B$1*(Geom!B1070^2-Data!$B$8^2)/(2*Data!$B$4)</f>
        <v>2.3088000000000002</v>
      </c>
      <c r="M1070" s="6">
        <f>(1/Data!$B$2)*(Geom!J1070-Data!$B$3*Geom!K1070)</f>
        <v>2.4480000000000001E-3</v>
      </c>
      <c r="N1070" s="6">
        <f>(1/Data!$B$2)*(Geom!K1070-Data!$B$3*Geom!J1070)</f>
        <v>-7.3439999999999996E-4</v>
      </c>
      <c r="O1070" s="6">
        <f>Geom!L1070/Data!$B$6</f>
        <v>1.5007200000000003E-3</v>
      </c>
      <c r="P1070" s="6">
        <f t="shared" si="67"/>
        <v>1.3717839168E-2</v>
      </c>
    </row>
    <row r="1071" spans="1:16" x14ac:dyDescent="0.25">
      <c r="A1071" s="5">
        <v>42.5</v>
      </c>
      <c r="B1071" s="5">
        <v>7</v>
      </c>
      <c r="C1071" s="5">
        <v>0</v>
      </c>
      <c r="D1071" s="5">
        <f>(Data!$B$1*Geom!B1071/(6*Data!$B$2*Data!$B$4))*(3*(Data!$B$7^2-Geom!A1071^2)+(2+Data!$B$3)*(Geom!B1071^2-Data!$B$8^2))</f>
        <v>-0.12554724</v>
      </c>
      <c r="E1071" s="5">
        <f>(Data!$B$1/(6*Data!$B$2*Data!$B$4))*(3*Data!$B$3*Geom!A1071*Geom!B1071^2+Geom!A1071^3-3*Data!$B$7^2*Geom!A1071+2*Data!$B$7^3+Data!$B$8^2*(4+5*Data!$B$3)*(Data!$B$7-Geom!A1071))</f>
        <v>-0.37301129999999999</v>
      </c>
      <c r="F1071" s="5">
        <v>0</v>
      </c>
      <c r="G1071" s="5">
        <f t="shared" si="64"/>
        <v>42.374452759999997</v>
      </c>
      <c r="H1071" s="5">
        <f t="shared" si="65"/>
        <v>6.6269887000000001</v>
      </c>
      <c r="I1071" s="5">
        <f t="shared" si="66"/>
        <v>0</v>
      </c>
      <c r="J1071" s="6">
        <f>-Data!$B$1*Geom!A1071*Geom!B1071/Data!$B$4</f>
        <v>11.424000000000001</v>
      </c>
      <c r="K1071" s="6">
        <v>0</v>
      </c>
      <c r="L1071" s="6">
        <f>Data!$B$1*(Geom!B1071^2-Data!$B$8^2)/(2*Data!$B$4)</f>
        <v>2.0592000000000001</v>
      </c>
      <c r="M1071" s="6">
        <f>(1/Data!$B$2)*(Geom!J1071-Data!$B$3*Geom!K1071)</f>
        <v>2.8560000000000005E-3</v>
      </c>
      <c r="N1071" s="6">
        <f>(1/Data!$B$2)*(Geom!K1071-Data!$B$3*Geom!J1071)</f>
        <v>-8.5680000000000012E-4</v>
      </c>
      <c r="O1071" s="6">
        <f>Geom!L1071/Data!$B$6</f>
        <v>1.3384800000000002E-3</v>
      </c>
      <c r="P1071" s="6">
        <f t="shared" si="67"/>
        <v>1.7691571008000007E-2</v>
      </c>
    </row>
    <row r="1072" spans="1:16" x14ac:dyDescent="0.25">
      <c r="A1072" s="5">
        <v>42.5</v>
      </c>
      <c r="B1072" s="5">
        <v>8</v>
      </c>
      <c r="C1072" s="5">
        <v>0</v>
      </c>
      <c r="D1072" s="5">
        <f>(Data!$B$1*Geom!B1072/(6*Data!$B$2*Data!$B$4))*(3*(Data!$B$7^2-Geom!A1072^2)+(2+Data!$B$3)*(Geom!B1072^2-Data!$B$8^2))</f>
        <v>-0.14392416</v>
      </c>
      <c r="E1072" s="5">
        <f>(Data!$B$1/(6*Data!$B$2*Data!$B$4))*(3*Data!$B$3*Geom!A1072*Geom!B1072^2+Geom!A1072^3-3*Data!$B$7^2*Geom!A1072+2*Data!$B$7^3+Data!$B$8^2*(4+5*Data!$B$3)*(Data!$B$7-Geom!A1072))</f>
        <v>-0.37392929999999996</v>
      </c>
      <c r="F1072" s="5">
        <v>0</v>
      </c>
      <c r="G1072" s="5">
        <f t="shared" si="64"/>
        <v>42.356075840000003</v>
      </c>
      <c r="H1072" s="5">
        <f t="shared" si="65"/>
        <v>7.6260706999999996</v>
      </c>
      <c r="I1072" s="5">
        <f t="shared" si="66"/>
        <v>0</v>
      </c>
      <c r="J1072" s="6">
        <f>-Data!$B$1*Geom!A1072*Geom!B1072/Data!$B$4</f>
        <v>13.056000000000001</v>
      </c>
      <c r="K1072" s="6">
        <v>0</v>
      </c>
      <c r="L1072" s="6">
        <f>Data!$B$1*(Geom!B1072^2-Data!$B$8^2)/(2*Data!$B$4)</f>
        <v>1.7712000000000001</v>
      </c>
      <c r="M1072" s="6">
        <f>(1/Data!$B$2)*(Geom!J1072-Data!$B$3*Geom!K1072)</f>
        <v>3.2640000000000004E-3</v>
      </c>
      <c r="N1072" s="6">
        <f>(1/Data!$B$2)*(Geom!K1072-Data!$B$3*Geom!J1072)</f>
        <v>-9.7920000000000017E-4</v>
      </c>
      <c r="O1072" s="6">
        <f>Geom!L1072/Data!$B$6</f>
        <v>1.1512800000000002E-3</v>
      </c>
      <c r="P1072" s="6">
        <f t="shared" si="67"/>
        <v>2.2326965568000005E-2</v>
      </c>
    </row>
    <row r="1073" spans="1:16" x14ac:dyDescent="0.25">
      <c r="A1073" s="5">
        <v>42.5</v>
      </c>
      <c r="B1073" s="5">
        <v>9</v>
      </c>
      <c r="C1073" s="5">
        <v>0</v>
      </c>
      <c r="D1073" s="5">
        <f>(Data!$B$1*Geom!B1073/(6*Data!$B$2*Data!$B$4))*(3*(Data!$B$7^2-Geom!A1073^2)+(2+Data!$B$3)*(Geom!B1073^2-Data!$B$8^2))</f>
        <v>-0.16247771999999999</v>
      </c>
      <c r="E1073" s="5">
        <f>(Data!$B$1/(6*Data!$B$2*Data!$B$4))*(3*Data!$B$3*Geom!A1073*Geom!B1073^2+Geom!A1073^3-3*Data!$B$7^2*Geom!A1073+2*Data!$B$7^3+Data!$B$8^2*(4+5*Data!$B$3)*(Data!$B$7-Geom!A1073))</f>
        <v>-0.37496969999999996</v>
      </c>
      <c r="F1073" s="5">
        <v>0</v>
      </c>
      <c r="G1073" s="5">
        <f t="shared" si="64"/>
        <v>42.337522280000002</v>
      </c>
      <c r="H1073" s="5">
        <f t="shared" si="65"/>
        <v>8.6250303000000006</v>
      </c>
      <c r="I1073" s="5">
        <f t="shared" si="66"/>
        <v>0</v>
      </c>
      <c r="J1073" s="6">
        <f>-Data!$B$1*Geom!A1073*Geom!B1073/Data!$B$4</f>
        <v>14.688000000000001</v>
      </c>
      <c r="K1073" s="6">
        <v>0</v>
      </c>
      <c r="L1073" s="6">
        <f>Data!$B$1*(Geom!B1073^2-Data!$B$8^2)/(2*Data!$B$4)</f>
        <v>1.4448000000000001</v>
      </c>
      <c r="M1073" s="6">
        <f>(1/Data!$B$2)*(Geom!J1073-Data!$B$3*Geom!K1073)</f>
        <v>3.6720000000000004E-3</v>
      </c>
      <c r="N1073" s="6">
        <f>(1/Data!$B$2)*(Geom!K1073-Data!$B$3*Geom!J1073)</f>
        <v>-1.1015999999999999E-3</v>
      </c>
      <c r="O1073" s="6">
        <f>Geom!L1073/Data!$B$6</f>
        <v>9.391200000000001E-4</v>
      </c>
      <c r="P1073" s="6">
        <f t="shared" si="67"/>
        <v>2.7645588288000005E-2</v>
      </c>
    </row>
    <row r="1074" spans="1:16" x14ac:dyDescent="0.25">
      <c r="A1074" s="5">
        <v>42.5</v>
      </c>
      <c r="B1074" s="5">
        <v>10</v>
      </c>
      <c r="C1074" s="5">
        <v>0</v>
      </c>
      <c r="D1074" s="5">
        <f>(Data!$B$1*Geom!B1074/(6*Data!$B$2*Data!$B$4))*(3*(Data!$B$7^2-Geom!A1074^2)+(2+Data!$B$3)*(Geom!B1074^2-Data!$B$8^2))</f>
        <v>-0.18123</v>
      </c>
      <c r="E1074" s="5">
        <f>(Data!$B$1/(6*Data!$B$2*Data!$B$4))*(3*Data!$B$3*Geom!A1074*Geom!B1074^2+Geom!A1074^3-3*Data!$B$7^2*Geom!A1074+2*Data!$B$7^3+Data!$B$8^2*(4+5*Data!$B$3)*(Data!$B$7-Geom!A1074))</f>
        <v>-0.37613249999999998</v>
      </c>
      <c r="F1074" s="5">
        <v>0</v>
      </c>
      <c r="G1074" s="5">
        <f t="shared" si="64"/>
        <v>42.318770000000001</v>
      </c>
      <c r="H1074" s="5">
        <f t="shared" si="65"/>
        <v>9.6238674999999994</v>
      </c>
      <c r="I1074" s="5">
        <f t="shared" si="66"/>
        <v>0</v>
      </c>
      <c r="J1074" s="6">
        <f>-Data!$B$1*Geom!A1074*Geom!B1074/Data!$B$4</f>
        <v>16.32</v>
      </c>
      <c r="K1074" s="6">
        <v>0</v>
      </c>
      <c r="L1074" s="6">
        <f>Data!$B$1*(Geom!B1074^2-Data!$B$8^2)/(2*Data!$B$4)</f>
        <v>1.08</v>
      </c>
      <c r="M1074" s="6">
        <f>(1/Data!$B$2)*(Geom!J1074-Data!$B$3*Geom!K1074)</f>
        <v>4.0800000000000003E-3</v>
      </c>
      <c r="N1074" s="6">
        <f>(1/Data!$B$2)*(Geom!K1074-Data!$B$3*Geom!J1074)</f>
        <v>-1.224E-3</v>
      </c>
      <c r="O1074" s="6">
        <f>Geom!L1074/Data!$B$6</f>
        <v>7.0200000000000015E-4</v>
      </c>
      <c r="P1074" s="6">
        <f t="shared" si="67"/>
        <v>3.3671880000000001E-2</v>
      </c>
    </row>
    <row r="1075" spans="1:16" x14ac:dyDescent="0.25">
      <c r="A1075" s="5">
        <v>42.5</v>
      </c>
      <c r="B1075" s="5">
        <v>11</v>
      </c>
      <c r="C1075" s="5">
        <v>0</v>
      </c>
      <c r="D1075" s="5">
        <f>(Data!$B$1*Geom!B1075/(6*Data!$B$2*Data!$B$4))*(3*(Data!$B$7^2-Geom!A1075^2)+(2+Data!$B$3)*(Geom!B1075^2-Data!$B$8^2))</f>
        <v>-0.20020308000000001</v>
      </c>
      <c r="E1075" s="5">
        <f>(Data!$B$1/(6*Data!$B$2*Data!$B$4))*(3*Data!$B$3*Geom!A1075*Geom!B1075^2+Geom!A1075^3-3*Data!$B$7^2*Geom!A1075+2*Data!$B$7^3+Data!$B$8^2*(4+5*Data!$B$3)*(Data!$B$7-Geom!A1075))</f>
        <v>-0.37741769999999997</v>
      </c>
      <c r="F1075" s="5">
        <v>0</v>
      </c>
      <c r="G1075" s="5">
        <f t="shared" si="64"/>
        <v>42.299796919999999</v>
      </c>
      <c r="H1075" s="5">
        <f t="shared" si="65"/>
        <v>10.622582299999999</v>
      </c>
      <c r="I1075" s="5">
        <f t="shared" si="66"/>
        <v>0</v>
      </c>
      <c r="J1075" s="6">
        <f>-Data!$B$1*Geom!A1075*Geom!B1075/Data!$B$4</f>
        <v>17.952000000000002</v>
      </c>
      <c r="K1075" s="6">
        <v>0</v>
      </c>
      <c r="L1075" s="6">
        <f>Data!$B$1*(Geom!B1075^2-Data!$B$8^2)/(2*Data!$B$4)</f>
        <v>0.67680000000000007</v>
      </c>
      <c r="M1075" s="6">
        <f>(1/Data!$B$2)*(Geom!J1075-Data!$B$3*Geom!K1075)</f>
        <v>4.4880000000000007E-3</v>
      </c>
      <c r="N1075" s="6">
        <f>(1/Data!$B$2)*(Geom!K1075-Data!$B$3*Geom!J1075)</f>
        <v>-1.3464E-3</v>
      </c>
      <c r="O1075" s="6">
        <f>Geom!L1075/Data!$B$6</f>
        <v>4.3992000000000006E-4</v>
      </c>
      <c r="P1075" s="6">
        <f t="shared" si="67"/>
        <v>4.0433156928000008E-2</v>
      </c>
    </row>
    <row r="1076" spans="1:16" x14ac:dyDescent="0.25">
      <c r="A1076" s="5">
        <v>42.5</v>
      </c>
      <c r="B1076" s="5">
        <v>12</v>
      </c>
      <c r="C1076" s="5">
        <v>0</v>
      </c>
      <c r="D1076" s="5">
        <f>(Data!$B$1*Geom!B1076/(6*Data!$B$2*Data!$B$4))*(3*(Data!$B$7^2-Geom!A1076^2)+(2+Data!$B$3)*(Geom!B1076^2-Data!$B$8^2))</f>
        <v>-0.21941904000000001</v>
      </c>
      <c r="E1076" s="5">
        <f>(Data!$B$1/(6*Data!$B$2*Data!$B$4))*(3*Data!$B$3*Geom!A1076*Geom!B1076^2+Geom!A1076^3-3*Data!$B$7^2*Geom!A1076+2*Data!$B$7^3+Data!$B$8^2*(4+5*Data!$B$3)*(Data!$B$7-Geom!A1076))</f>
        <v>-0.37882529999999998</v>
      </c>
      <c r="F1076" s="5">
        <v>0</v>
      </c>
      <c r="G1076" s="5">
        <f t="shared" si="64"/>
        <v>42.280580960000002</v>
      </c>
      <c r="H1076" s="5">
        <f t="shared" si="65"/>
        <v>11.621174699999999</v>
      </c>
      <c r="I1076" s="5">
        <f t="shared" si="66"/>
        <v>0</v>
      </c>
      <c r="J1076" s="6">
        <f>-Data!$B$1*Geom!A1076*Geom!B1076/Data!$B$4</f>
        <v>19.584</v>
      </c>
      <c r="K1076" s="6">
        <v>0</v>
      </c>
      <c r="L1076" s="6">
        <f>Data!$B$1*(Geom!B1076^2-Data!$B$8^2)/(2*Data!$B$4)</f>
        <v>0.23520000000000002</v>
      </c>
      <c r="M1076" s="6">
        <f>(1/Data!$B$2)*(Geom!J1076-Data!$B$3*Geom!K1076)</f>
        <v>4.8960000000000002E-3</v>
      </c>
      <c r="N1076" s="6">
        <f>(1/Data!$B$2)*(Geom!K1076-Data!$B$3*Geom!J1076)</f>
        <v>-1.4687999999999999E-3</v>
      </c>
      <c r="O1076" s="6">
        <f>Geom!L1076/Data!$B$6</f>
        <v>1.5288000000000001E-4</v>
      </c>
      <c r="P1076" s="6">
        <f t="shared" si="67"/>
        <v>4.7959610687999997E-2</v>
      </c>
    </row>
    <row r="1077" spans="1:16" x14ac:dyDescent="0.25">
      <c r="A1077" s="5">
        <v>43.5</v>
      </c>
      <c r="B1077" s="5">
        <v>-12</v>
      </c>
      <c r="C1077" s="5">
        <v>0</v>
      </c>
      <c r="D1077" s="5">
        <f>(Data!$B$1*Geom!B1077/(6*Data!$B$2*Data!$B$4))*(3*(Data!$B$7^2-Geom!A1077^2)+(2+Data!$B$3)*(Geom!B1077^2-Data!$B$8^2))</f>
        <v>0.21446544000000001</v>
      </c>
      <c r="E1077" s="5">
        <f>(Data!$B$1/(6*Data!$B$2*Data!$B$4))*(3*Data!$B$3*Geom!A1077*Geom!B1077^2+Geom!A1077^3-3*Data!$B$7^2*Geom!A1077+2*Data!$B$7^3+Data!$B$8^2*(4+5*Data!$B$3)*(Data!$B$7-Geom!A1077))</f>
        <v>-0.35953325999999997</v>
      </c>
      <c r="F1077" s="5">
        <v>0</v>
      </c>
      <c r="G1077" s="5">
        <f t="shared" si="64"/>
        <v>43.714465439999998</v>
      </c>
      <c r="H1077" s="5">
        <f t="shared" si="65"/>
        <v>-12.359533259999999</v>
      </c>
      <c r="I1077" s="5">
        <f t="shared" si="66"/>
        <v>0</v>
      </c>
      <c r="J1077" s="6">
        <f>-Data!$B$1*Geom!A1077*Geom!B1077/Data!$B$4</f>
        <v>-20.044800000000002</v>
      </c>
      <c r="K1077" s="6">
        <v>0</v>
      </c>
      <c r="L1077" s="6">
        <f>Data!$B$1*(Geom!B1077^2-Data!$B$8^2)/(2*Data!$B$4)</f>
        <v>0.23520000000000002</v>
      </c>
      <c r="M1077" s="6">
        <f>(1/Data!$B$2)*(Geom!J1077-Data!$B$3*Geom!K1077)</f>
        <v>-5.0112000000000004E-3</v>
      </c>
      <c r="N1077" s="6">
        <f>(1/Data!$B$2)*(Geom!K1077-Data!$B$3*Geom!J1077)</f>
        <v>1.50336E-3</v>
      </c>
      <c r="O1077" s="6">
        <f>Geom!L1077/Data!$B$6</f>
        <v>1.5288000000000001E-4</v>
      </c>
      <c r="P1077" s="6">
        <f t="shared" si="67"/>
        <v>5.0242229568000008E-2</v>
      </c>
    </row>
    <row r="1078" spans="1:16" x14ac:dyDescent="0.25">
      <c r="A1078" s="5">
        <v>43.5</v>
      </c>
      <c r="B1078" s="5">
        <v>-11</v>
      </c>
      <c r="C1078" s="5">
        <v>0</v>
      </c>
      <c r="D1078" s="5">
        <f>(Data!$B$1*Geom!B1078/(6*Data!$B$2*Data!$B$4))*(3*(Data!$B$7^2-Geom!A1078^2)+(2+Data!$B$3)*(Geom!B1078^2-Data!$B$8^2))</f>
        <v>0.19566227999999999</v>
      </c>
      <c r="E1078" s="5">
        <f>(Data!$B$1/(6*Data!$B$2*Data!$B$4))*(3*Data!$B$3*Geom!A1078*Geom!B1078^2+Geom!A1078^3-3*Data!$B$7^2*Geom!A1078+2*Data!$B$7^3+Data!$B$8^2*(4+5*Data!$B$3)*(Data!$B$7-Geom!A1078))</f>
        <v>-0.35809254000000001</v>
      </c>
      <c r="F1078" s="5">
        <v>0</v>
      </c>
      <c r="G1078" s="5">
        <f t="shared" si="64"/>
        <v>43.695662280000001</v>
      </c>
      <c r="H1078" s="5">
        <f t="shared" si="65"/>
        <v>-11.358092539999999</v>
      </c>
      <c r="I1078" s="5">
        <f t="shared" si="66"/>
        <v>0</v>
      </c>
      <c r="J1078" s="6">
        <f>-Data!$B$1*Geom!A1078*Geom!B1078/Data!$B$4</f>
        <v>-18.374400000000001</v>
      </c>
      <c r="K1078" s="6">
        <v>0</v>
      </c>
      <c r="L1078" s="6">
        <f>Data!$B$1*(Geom!B1078^2-Data!$B$8^2)/(2*Data!$B$4)</f>
        <v>0.67680000000000007</v>
      </c>
      <c r="M1078" s="6">
        <f>(1/Data!$B$2)*(Geom!J1078-Data!$B$3*Geom!K1078)</f>
        <v>-4.5936000000000006E-3</v>
      </c>
      <c r="N1078" s="6">
        <f>(1/Data!$B$2)*(Geom!K1078-Data!$B$3*Geom!J1078)</f>
        <v>1.3780800000000001E-3</v>
      </c>
      <c r="O1078" s="6">
        <f>Geom!L1078/Data!$B$6</f>
        <v>4.3992000000000006E-4</v>
      </c>
      <c r="P1078" s="6">
        <f t="shared" si="67"/>
        <v>4.2351190848000007E-2</v>
      </c>
    </row>
    <row r="1079" spans="1:16" x14ac:dyDescent="0.25">
      <c r="A1079" s="5">
        <v>43.5</v>
      </c>
      <c r="B1079" s="5">
        <v>-10</v>
      </c>
      <c r="C1079" s="5">
        <v>0</v>
      </c>
      <c r="D1079" s="5">
        <f>(Data!$B$1*Geom!B1079/(6*Data!$B$2*Data!$B$4))*(3*(Data!$B$7^2-Geom!A1079^2)+(2+Data!$B$3)*(Geom!B1079^2-Data!$B$8^2))</f>
        <v>0.17710199999999998</v>
      </c>
      <c r="E1079" s="5">
        <f>(Data!$B$1/(6*Data!$B$2*Data!$B$4))*(3*Data!$B$3*Geom!A1079*Geom!B1079^2+Geom!A1079^3-3*Data!$B$7^2*Geom!A1079+2*Data!$B$7^3+Data!$B$8^2*(4+5*Data!$B$3)*(Data!$B$7-Geom!A1079))</f>
        <v>-0.35677709999999996</v>
      </c>
      <c r="F1079" s="5">
        <v>0</v>
      </c>
      <c r="G1079" s="5">
        <f t="shared" si="64"/>
        <v>43.677101999999998</v>
      </c>
      <c r="H1079" s="5">
        <f t="shared" si="65"/>
        <v>-10.3567771</v>
      </c>
      <c r="I1079" s="5">
        <f t="shared" si="66"/>
        <v>0</v>
      </c>
      <c r="J1079" s="6">
        <f>-Data!$B$1*Geom!A1079*Geom!B1079/Data!$B$4</f>
        <v>-16.704000000000001</v>
      </c>
      <c r="K1079" s="6">
        <v>0</v>
      </c>
      <c r="L1079" s="6">
        <f>Data!$B$1*(Geom!B1079^2-Data!$B$8^2)/(2*Data!$B$4)</f>
        <v>1.08</v>
      </c>
      <c r="M1079" s="6">
        <f>(1/Data!$B$2)*(Geom!J1079-Data!$B$3*Geom!K1079)</f>
        <v>-4.176E-3</v>
      </c>
      <c r="N1079" s="6">
        <f>(1/Data!$B$2)*(Geom!K1079-Data!$B$3*Geom!J1079)</f>
        <v>1.2527999999999999E-3</v>
      </c>
      <c r="O1079" s="6">
        <f>Geom!L1079/Data!$B$6</f>
        <v>7.0200000000000015E-4</v>
      </c>
      <c r="P1079" s="6">
        <f t="shared" si="67"/>
        <v>3.5257032000000001E-2</v>
      </c>
    </row>
    <row r="1080" spans="1:16" x14ac:dyDescent="0.25">
      <c r="A1080" s="5">
        <v>43.5</v>
      </c>
      <c r="B1080" s="5">
        <v>-9</v>
      </c>
      <c r="C1080" s="5">
        <v>0</v>
      </c>
      <c r="D1080" s="5">
        <f>(Data!$B$1*Geom!B1080/(6*Data!$B$2*Data!$B$4))*(3*(Data!$B$7^2-Geom!A1080^2)+(2+Data!$B$3)*(Geom!B1080^2-Data!$B$8^2))</f>
        <v>0.15876251999999999</v>
      </c>
      <c r="E1080" s="5">
        <f>(Data!$B$1/(6*Data!$B$2*Data!$B$4))*(3*Data!$B$3*Geom!A1080*Geom!B1080^2+Geom!A1080^3-3*Data!$B$7^2*Geom!A1080+2*Data!$B$7^3+Data!$B$8^2*(4+5*Data!$B$3)*(Data!$B$7-Geom!A1080))</f>
        <v>-0.35558694000000002</v>
      </c>
      <c r="F1080" s="5">
        <v>0</v>
      </c>
      <c r="G1080" s="5">
        <f t="shared" si="64"/>
        <v>43.658762520000003</v>
      </c>
      <c r="H1080" s="5">
        <f t="shared" si="65"/>
        <v>-9.3555869400000002</v>
      </c>
      <c r="I1080" s="5">
        <f t="shared" si="66"/>
        <v>0</v>
      </c>
      <c r="J1080" s="6">
        <f>-Data!$B$1*Geom!A1080*Geom!B1080/Data!$B$4</f>
        <v>-15.033600000000002</v>
      </c>
      <c r="K1080" s="6">
        <v>0</v>
      </c>
      <c r="L1080" s="6">
        <f>Data!$B$1*(Geom!B1080^2-Data!$B$8^2)/(2*Data!$B$4)</f>
        <v>1.4448000000000001</v>
      </c>
      <c r="M1080" s="6">
        <f>(1/Data!$B$2)*(Geom!J1080-Data!$B$3*Geom!K1080)</f>
        <v>-3.7584000000000003E-3</v>
      </c>
      <c r="N1080" s="6">
        <f>(1/Data!$B$2)*(Geom!K1080-Data!$B$3*Geom!J1080)</f>
        <v>1.1275200000000001E-3</v>
      </c>
      <c r="O1080" s="6">
        <f>Geom!L1080/Data!$B$6</f>
        <v>9.391200000000001E-4</v>
      </c>
      <c r="P1080" s="6">
        <f t="shared" si="67"/>
        <v>2.8929561408000008E-2</v>
      </c>
    </row>
    <row r="1081" spans="1:16" x14ac:dyDescent="0.25">
      <c r="A1081" s="5">
        <v>43.5</v>
      </c>
      <c r="B1081" s="5">
        <v>-8</v>
      </c>
      <c r="C1081" s="5">
        <v>0</v>
      </c>
      <c r="D1081" s="5">
        <f>(Data!$B$1*Geom!B1081/(6*Data!$B$2*Data!$B$4))*(3*(Data!$B$7^2-Geom!A1081^2)+(2+Data!$B$3)*(Geom!B1081^2-Data!$B$8^2))</f>
        <v>0.14062176000000001</v>
      </c>
      <c r="E1081" s="5">
        <f>(Data!$B$1/(6*Data!$B$2*Data!$B$4))*(3*Data!$B$3*Geom!A1081*Geom!B1081^2+Geom!A1081^3-3*Data!$B$7^2*Geom!A1081+2*Data!$B$7^3+Data!$B$8^2*(4+5*Data!$B$3)*(Data!$B$7-Geom!A1081))</f>
        <v>-0.35452205999999997</v>
      </c>
      <c r="F1081" s="5">
        <v>0</v>
      </c>
      <c r="G1081" s="5">
        <f t="shared" si="64"/>
        <v>43.640621760000002</v>
      </c>
      <c r="H1081" s="5">
        <f t="shared" si="65"/>
        <v>-8.3545220600000007</v>
      </c>
      <c r="I1081" s="5">
        <f t="shared" si="66"/>
        <v>0</v>
      </c>
      <c r="J1081" s="6">
        <f>-Data!$B$1*Geom!A1081*Geom!B1081/Data!$B$4</f>
        <v>-13.363200000000001</v>
      </c>
      <c r="K1081" s="6">
        <v>0</v>
      </c>
      <c r="L1081" s="6">
        <f>Data!$B$1*(Geom!B1081^2-Data!$B$8^2)/(2*Data!$B$4)</f>
        <v>1.7712000000000001</v>
      </c>
      <c r="M1081" s="6">
        <f>(1/Data!$B$2)*(Geom!J1081-Data!$B$3*Geom!K1081)</f>
        <v>-3.3408000000000001E-3</v>
      </c>
      <c r="N1081" s="6">
        <f>(1/Data!$B$2)*(Geom!K1081-Data!$B$3*Geom!J1081)</f>
        <v>1.0022399999999999E-3</v>
      </c>
      <c r="O1081" s="6">
        <f>Geom!L1081/Data!$B$6</f>
        <v>1.1512800000000002E-3</v>
      </c>
      <c r="P1081" s="6">
        <f t="shared" si="67"/>
        <v>2.3341462848000004E-2</v>
      </c>
    </row>
    <row r="1082" spans="1:16" x14ac:dyDescent="0.25">
      <c r="A1082" s="5">
        <v>43.5</v>
      </c>
      <c r="B1082" s="5">
        <v>-7</v>
      </c>
      <c r="C1082" s="5">
        <v>0</v>
      </c>
      <c r="D1082" s="5">
        <f>(Data!$B$1*Geom!B1082/(6*Data!$B$2*Data!$B$4))*(3*(Data!$B$7^2-Geom!A1082^2)+(2+Data!$B$3)*(Geom!B1082^2-Data!$B$8^2))</f>
        <v>0.12265764</v>
      </c>
      <c r="E1082" s="5">
        <f>(Data!$B$1/(6*Data!$B$2*Data!$B$4))*(3*Data!$B$3*Geom!A1082*Geom!B1082^2+Geom!A1082^3-3*Data!$B$7^2*Geom!A1082+2*Data!$B$7^3+Data!$B$8^2*(4+5*Data!$B$3)*(Data!$B$7-Geom!A1082))</f>
        <v>-0.35358245999999993</v>
      </c>
      <c r="F1082" s="5">
        <v>0</v>
      </c>
      <c r="G1082" s="5">
        <f t="shared" si="64"/>
        <v>43.62265764</v>
      </c>
      <c r="H1082" s="5">
        <f t="shared" si="65"/>
        <v>-7.3535824600000002</v>
      </c>
      <c r="I1082" s="5">
        <f t="shared" si="66"/>
        <v>0</v>
      </c>
      <c r="J1082" s="6">
        <f>-Data!$B$1*Geom!A1082*Geom!B1082/Data!$B$4</f>
        <v>-11.6928</v>
      </c>
      <c r="K1082" s="6">
        <v>0</v>
      </c>
      <c r="L1082" s="6">
        <f>Data!$B$1*(Geom!B1082^2-Data!$B$8^2)/(2*Data!$B$4)</f>
        <v>2.0592000000000001</v>
      </c>
      <c r="M1082" s="6">
        <f>(1/Data!$B$2)*(Geom!J1082-Data!$B$3*Geom!K1082)</f>
        <v>-2.9231999999999999E-3</v>
      </c>
      <c r="N1082" s="6">
        <f>(1/Data!$B$2)*(Geom!K1082-Data!$B$3*Geom!J1082)</f>
        <v>8.7695999999999998E-4</v>
      </c>
      <c r="O1082" s="6">
        <f>Geom!L1082/Data!$B$6</f>
        <v>1.3384800000000002E-3</v>
      </c>
      <c r="P1082" s="6">
        <f t="shared" si="67"/>
        <v>1.8468295488000001E-2</v>
      </c>
    </row>
    <row r="1083" spans="1:16" x14ac:dyDescent="0.25">
      <c r="A1083" s="5">
        <v>43.5</v>
      </c>
      <c r="B1083" s="5">
        <v>-6</v>
      </c>
      <c r="C1083" s="5">
        <v>0</v>
      </c>
      <c r="D1083" s="5">
        <f>(Data!$B$1*Geom!B1083/(6*Data!$B$2*Data!$B$4))*(3*(Data!$B$7^2-Geom!A1083^2)+(2+Data!$B$3)*(Geom!B1083^2-Data!$B$8^2))</f>
        <v>0.10484807999999998</v>
      </c>
      <c r="E1083" s="5">
        <f>(Data!$B$1/(6*Data!$B$2*Data!$B$4))*(3*Data!$B$3*Geom!A1083*Geom!B1083^2+Geom!A1083^3-3*Data!$B$7^2*Geom!A1083+2*Data!$B$7^3+Data!$B$8^2*(4+5*Data!$B$3)*(Data!$B$7-Geom!A1083))</f>
        <v>-0.35276814000000001</v>
      </c>
      <c r="F1083" s="5">
        <v>0</v>
      </c>
      <c r="G1083" s="5">
        <f t="shared" si="64"/>
        <v>43.604848079999996</v>
      </c>
      <c r="H1083" s="5">
        <f t="shared" si="65"/>
        <v>-6.3527681400000002</v>
      </c>
      <c r="I1083" s="5">
        <f t="shared" si="66"/>
        <v>0</v>
      </c>
      <c r="J1083" s="6">
        <f>-Data!$B$1*Geom!A1083*Geom!B1083/Data!$B$4</f>
        <v>-10.022400000000001</v>
      </c>
      <c r="K1083" s="6">
        <v>0</v>
      </c>
      <c r="L1083" s="6">
        <f>Data!$B$1*(Geom!B1083^2-Data!$B$8^2)/(2*Data!$B$4)</f>
        <v>2.3088000000000002</v>
      </c>
      <c r="M1083" s="6">
        <f>(1/Data!$B$2)*(Geom!J1083-Data!$B$3*Geom!K1083)</f>
        <v>-2.5056000000000002E-3</v>
      </c>
      <c r="N1083" s="6">
        <f>(1/Data!$B$2)*(Geom!K1083-Data!$B$3*Geom!J1083)</f>
        <v>7.5168000000000001E-4</v>
      </c>
      <c r="O1083" s="6">
        <f>Geom!L1083/Data!$B$6</f>
        <v>1.5007200000000003E-3</v>
      </c>
      <c r="P1083" s="6">
        <f t="shared" si="67"/>
        <v>1.4288493888000003E-2</v>
      </c>
    </row>
    <row r="1084" spans="1:16" x14ac:dyDescent="0.25">
      <c r="A1084" s="5">
        <v>43.5</v>
      </c>
      <c r="B1084" s="5">
        <v>-5</v>
      </c>
      <c r="C1084" s="5">
        <v>0</v>
      </c>
      <c r="D1084" s="5">
        <f>(Data!$B$1*Geom!B1084/(6*Data!$B$2*Data!$B$4))*(3*(Data!$B$7^2-Geom!A1084^2)+(2+Data!$B$3)*(Geom!B1084^2-Data!$B$8^2))</f>
        <v>8.7170999999999998E-2</v>
      </c>
      <c r="E1084" s="5">
        <f>(Data!$B$1/(6*Data!$B$2*Data!$B$4))*(3*Data!$B$3*Geom!A1084*Geom!B1084^2+Geom!A1084^3-3*Data!$B$7^2*Geom!A1084+2*Data!$B$7^3+Data!$B$8^2*(4+5*Data!$B$3)*(Data!$B$7-Geom!A1084))</f>
        <v>-0.35207909999999998</v>
      </c>
      <c r="F1084" s="5">
        <v>0</v>
      </c>
      <c r="G1084" s="5">
        <f t="shared" si="64"/>
        <v>43.587170999999998</v>
      </c>
      <c r="H1084" s="5">
        <f t="shared" si="65"/>
        <v>-5.3520791000000001</v>
      </c>
      <c r="I1084" s="5">
        <f t="shared" si="66"/>
        <v>0</v>
      </c>
      <c r="J1084" s="6">
        <f>-Data!$B$1*Geom!A1084*Geom!B1084/Data!$B$4</f>
        <v>-8.3520000000000003</v>
      </c>
      <c r="K1084" s="6">
        <v>0</v>
      </c>
      <c r="L1084" s="6">
        <f>Data!$B$1*(Geom!B1084^2-Data!$B$8^2)/(2*Data!$B$4)</f>
        <v>2.52</v>
      </c>
      <c r="M1084" s="6">
        <f>(1/Data!$B$2)*(Geom!J1084-Data!$B$3*Geom!K1084)</f>
        <v>-2.088E-3</v>
      </c>
      <c r="N1084" s="6">
        <f>(1/Data!$B$2)*(Geom!K1084-Data!$B$3*Geom!J1084)</f>
        <v>6.2639999999999994E-4</v>
      </c>
      <c r="O1084" s="6">
        <f>Geom!L1084/Data!$B$6</f>
        <v>1.6380000000000001E-3</v>
      </c>
      <c r="P1084" s="6">
        <f t="shared" si="67"/>
        <v>1.0783368000000002E-2</v>
      </c>
    </row>
    <row r="1085" spans="1:16" x14ac:dyDescent="0.25">
      <c r="A1085" s="5">
        <v>43.5</v>
      </c>
      <c r="B1085" s="5">
        <v>-4</v>
      </c>
      <c r="C1085" s="5">
        <v>0</v>
      </c>
      <c r="D1085" s="5">
        <f>(Data!$B$1*Geom!B1085/(6*Data!$B$2*Data!$B$4))*(3*(Data!$B$7^2-Geom!A1085^2)+(2+Data!$B$3)*(Geom!B1085^2-Data!$B$8^2))</f>
        <v>6.9604319999999997E-2</v>
      </c>
      <c r="E1085" s="5">
        <f>(Data!$B$1/(6*Data!$B$2*Data!$B$4))*(3*Data!$B$3*Geom!A1085*Geom!B1085^2+Geom!A1085^3-3*Data!$B$7^2*Geom!A1085+2*Data!$B$7^3+Data!$B$8^2*(4+5*Data!$B$3)*(Data!$B$7-Geom!A1085))</f>
        <v>-0.35151534000000001</v>
      </c>
      <c r="F1085" s="5">
        <v>0</v>
      </c>
      <c r="G1085" s="5">
        <f t="shared" si="64"/>
        <v>43.569604320000003</v>
      </c>
      <c r="H1085" s="5">
        <f t="shared" si="65"/>
        <v>-4.3515153399999997</v>
      </c>
      <c r="I1085" s="5">
        <f t="shared" si="66"/>
        <v>0</v>
      </c>
      <c r="J1085" s="6">
        <f>-Data!$B$1*Geom!A1085*Geom!B1085/Data!$B$4</f>
        <v>-6.6816000000000004</v>
      </c>
      <c r="K1085" s="6">
        <v>0</v>
      </c>
      <c r="L1085" s="6">
        <f>Data!$B$1*(Geom!B1085^2-Data!$B$8^2)/(2*Data!$B$4)</f>
        <v>2.6928000000000001</v>
      </c>
      <c r="M1085" s="6">
        <f>(1/Data!$B$2)*(Geom!J1085-Data!$B$3*Geom!K1085)</f>
        <v>-1.6704000000000001E-3</v>
      </c>
      <c r="N1085" s="6">
        <f>(1/Data!$B$2)*(Geom!K1085-Data!$B$3*Geom!J1085)</f>
        <v>5.0111999999999997E-4</v>
      </c>
      <c r="O1085" s="6">
        <f>Geom!L1085/Data!$B$6</f>
        <v>1.7503200000000001E-3</v>
      </c>
      <c r="P1085" s="6">
        <f t="shared" si="67"/>
        <v>7.9371031680000002E-3</v>
      </c>
    </row>
    <row r="1086" spans="1:16" x14ac:dyDescent="0.25">
      <c r="A1086" s="5">
        <v>43.5</v>
      </c>
      <c r="B1086" s="5">
        <v>-3</v>
      </c>
      <c r="C1086" s="5">
        <v>0</v>
      </c>
      <c r="D1086" s="5">
        <f>(Data!$B$1*Geom!B1086/(6*Data!$B$2*Data!$B$4))*(3*(Data!$B$7^2-Geom!A1086^2)+(2+Data!$B$3)*(Geom!B1086^2-Data!$B$8^2))</f>
        <v>5.2125959999999999E-2</v>
      </c>
      <c r="E1086" s="5">
        <f>(Data!$B$1/(6*Data!$B$2*Data!$B$4))*(3*Data!$B$3*Geom!A1086*Geom!B1086^2+Geom!A1086^3-3*Data!$B$7^2*Geom!A1086+2*Data!$B$7^3+Data!$B$8^2*(4+5*Data!$B$3)*(Data!$B$7-Geom!A1086))</f>
        <v>-0.35107685999999994</v>
      </c>
      <c r="F1086" s="5">
        <v>0</v>
      </c>
      <c r="G1086" s="5">
        <f t="shared" si="64"/>
        <v>43.552125959999998</v>
      </c>
      <c r="H1086" s="5">
        <f t="shared" si="65"/>
        <v>-3.35107686</v>
      </c>
      <c r="I1086" s="5">
        <f t="shared" si="66"/>
        <v>0</v>
      </c>
      <c r="J1086" s="6">
        <f>-Data!$B$1*Geom!A1086*Geom!B1086/Data!$B$4</f>
        <v>-5.0112000000000005</v>
      </c>
      <c r="K1086" s="6">
        <v>0</v>
      </c>
      <c r="L1086" s="6">
        <f>Data!$B$1*(Geom!B1086^2-Data!$B$8^2)/(2*Data!$B$4)</f>
        <v>2.8272000000000004</v>
      </c>
      <c r="M1086" s="6">
        <f>(1/Data!$B$2)*(Geom!J1086-Data!$B$3*Geom!K1086)</f>
        <v>-1.2528000000000001E-3</v>
      </c>
      <c r="N1086" s="6">
        <f>(1/Data!$B$2)*(Geom!K1086-Data!$B$3*Geom!J1086)</f>
        <v>3.7584000000000001E-4</v>
      </c>
      <c r="O1086" s="6">
        <f>Geom!L1086/Data!$B$6</f>
        <v>1.8376800000000004E-3</v>
      </c>
      <c r="P1086" s="6">
        <f t="shared" si="67"/>
        <v>5.7367601280000017E-3</v>
      </c>
    </row>
    <row r="1087" spans="1:16" x14ac:dyDescent="0.25">
      <c r="A1087" s="5">
        <v>43.5</v>
      </c>
      <c r="B1087" s="5">
        <v>-2</v>
      </c>
      <c r="C1087" s="5">
        <v>0</v>
      </c>
      <c r="D1087" s="5">
        <f>(Data!$B$1*Geom!B1087/(6*Data!$B$2*Data!$B$4))*(3*(Data!$B$7^2-Geom!A1087^2)+(2+Data!$B$3)*(Geom!B1087^2-Data!$B$8^2))</f>
        <v>3.4713840000000003E-2</v>
      </c>
      <c r="E1087" s="5">
        <f>(Data!$B$1/(6*Data!$B$2*Data!$B$4))*(3*Data!$B$3*Geom!A1087*Geom!B1087^2+Geom!A1087^3-3*Data!$B$7^2*Geom!A1087+2*Data!$B$7^3+Data!$B$8^2*(4+5*Data!$B$3)*(Data!$B$7-Geom!A1087))</f>
        <v>-0.35076365999999992</v>
      </c>
      <c r="F1087" s="5">
        <v>0</v>
      </c>
      <c r="G1087" s="5">
        <f t="shared" si="64"/>
        <v>43.534713840000002</v>
      </c>
      <c r="H1087" s="5">
        <f t="shared" si="65"/>
        <v>-2.3507636600000001</v>
      </c>
      <c r="I1087" s="5">
        <f t="shared" si="66"/>
        <v>0</v>
      </c>
      <c r="J1087" s="6">
        <f>-Data!$B$1*Geom!A1087*Geom!B1087/Data!$B$4</f>
        <v>-3.3408000000000002</v>
      </c>
      <c r="K1087" s="6">
        <v>0</v>
      </c>
      <c r="L1087" s="6">
        <f>Data!$B$1*(Geom!B1087^2-Data!$B$8^2)/(2*Data!$B$4)</f>
        <v>2.9232</v>
      </c>
      <c r="M1087" s="6">
        <f>(1/Data!$B$2)*(Geom!J1087-Data!$B$3*Geom!K1087)</f>
        <v>-8.3520000000000003E-4</v>
      </c>
      <c r="N1087" s="6">
        <f>(1/Data!$B$2)*(Geom!K1087-Data!$B$3*Geom!J1087)</f>
        <v>2.5055999999999999E-4</v>
      </c>
      <c r="O1087" s="6">
        <f>Geom!L1087/Data!$B$6</f>
        <v>1.9000800000000002E-3</v>
      </c>
      <c r="P1087" s="6">
        <f t="shared" si="67"/>
        <v>4.1722750080000004E-3</v>
      </c>
    </row>
    <row r="1088" spans="1:16" x14ac:dyDescent="0.25">
      <c r="A1088" s="5">
        <v>43.5</v>
      </c>
      <c r="B1088" s="5">
        <v>-1</v>
      </c>
      <c r="C1088" s="5">
        <v>0</v>
      </c>
      <c r="D1088" s="5">
        <f>(Data!$B$1*Geom!B1088/(6*Data!$B$2*Data!$B$4))*(3*(Data!$B$7^2-Geom!A1088^2)+(2+Data!$B$3)*(Geom!B1088^2-Data!$B$8^2))</f>
        <v>1.7345879999999998E-2</v>
      </c>
      <c r="E1088" s="5">
        <f>(Data!$B$1/(6*Data!$B$2*Data!$B$4))*(3*Data!$B$3*Geom!A1088*Geom!B1088^2+Geom!A1088^3-3*Data!$B$7^2*Geom!A1088+2*Data!$B$7^3+Data!$B$8^2*(4+5*Data!$B$3)*(Data!$B$7-Geom!A1088))</f>
        <v>-0.35057574000000002</v>
      </c>
      <c r="F1088" s="5">
        <v>0</v>
      </c>
      <c r="G1088" s="5">
        <f t="shared" si="64"/>
        <v>43.517345880000001</v>
      </c>
      <c r="H1088" s="5">
        <f t="shared" si="65"/>
        <v>-1.35057574</v>
      </c>
      <c r="I1088" s="5">
        <f t="shared" si="66"/>
        <v>0</v>
      </c>
      <c r="J1088" s="6">
        <f>-Data!$B$1*Geom!A1088*Geom!B1088/Data!$B$4</f>
        <v>-1.6704000000000001</v>
      </c>
      <c r="K1088" s="6">
        <v>0</v>
      </c>
      <c r="L1088" s="6">
        <f>Data!$B$1*(Geom!B1088^2-Data!$B$8^2)/(2*Data!$B$4)</f>
        <v>2.9808000000000003</v>
      </c>
      <c r="M1088" s="6">
        <f>(1/Data!$B$2)*(Geom!J1088-Data!$B$3*Geom!K1088)</f>
        <v>-4.1760000000000001E-4</v>
      </c>
      <c r="N1088" s="6">
        <f>(1/Data!$B$2)*(Geom!K1088-Data!$B$3*Geom!J1088)</f>
        <v>1.2527999999999999E-4</v>
      </c>
      <c r="O1088" s="6">
        <f>Geom!L1088/Data!$B$6</f>
        <v>1.9375200000000003E-3</v>
      </c>
      <c r="P1088" s="6">
        <f t="shared" si="67"/>
        <v>3.236459328000001E-3</v>
      </c>
    </row>
    <row r="1089" spans="1:16" x14ac:dyDescent="0.25">
      <c r="A1089" s="5">
        <v>43.5</v>
      </c>
      <c r="B1089" s="5">
        <v>-3.2135400000000001E-12</v>
      </c>
      <c r="C1089" s="5">
        <v>0</v>
      </c>
      <c r="D1089" s="5">
        <f>(Data!$B$1*Geom!B1089/(6*Data!$B$2*Data!$B$4))*(3*(Data!$B$7^2-Geom!A1089^2)+(2+Data!$B$3)*(Geom!B1089^2-Data!$B$8^2))</f>
        <v>5.5729853388E-14</v>
      </c>
      <c r="E1089" s="5">
        <f>(Data!$B$1/(6*Data!$B$2*Data!$B$4))*(3*Data!$B$3*Geom!A1089*Geom!B1089^2+Geom!A1089^3-3*Data!$B$7^2*Geom!A1089+2*Data!$B$7^3+Data!$B$8^2*(4+5*Data!$B$3)*(Data!$B$7-Geom!A1089))</f>
        <v>-0.35051309999999997</v>
      </c>
      <c r="F1089" s="5">
        <v>0</v>
      </c>
      <c r="G1089" s="5">
        <f t="shared" si="64"/>
        <v>43.500000000000057</v>
      </c>
      <c r="H1089" s="5">
        <f t="shared" si="65"/>
        <v>-0.35051310000321351</v>
      </c>
      <c r="I1089" s="5">
        <f t="shared" si="66"/>
        <v>0</v>
      </c>
      <c r="J1089" s="6">
        <f>-Data!$B$1*Geom!A1089*Geom!B1089/Data!$B$4</f>
        <v>-5.3678972160000005E-12</v>
      </c>
      <c r="K1089" s="6">
        <v>0</v>
      </c>
      <c r="L1089" s="6">
        <f>Data!$B$1*(Geom!B1089^2-Data!$B$8^2)/(2*Data!$B$4)</f>
        <v>3</v>
      </c>
      <c r="M1089" s="6">
        <f>(1/Data!$B$2)*(Geom!J1089-Data!$B$3*Geom!K1089)</f>
        <v>-1.3419743040000001E-15</v>
      </c>
      <c r="N1089" s="6">
        <f>(1/Data!$B$2)*(Geom!K1089-Data!$B$3*Geom!J1089)</f>
        <v>4.0259229120000006E-16</v>
      </c>
      <c r="O1089" s="6">
        <f>Geom!L1089/Data!$B$6</f>
        <v>1.9500000000000001E-3</v>
      </c>
      <c r="P1089" s="6">
        <f t="shared" si="67"/>
        <v>2.9250000000000001E-3</v>
      </c>
    </row>
    <row r="1090" spans="1:16" x14ac:dyDescent="0.25">
      <c r="A1090" s="5">
        <v>43.5</v>
      </c>
      <c r="B1090" s="5">
        <v>1</v>
      </c>
      <c r="C1090" s="5">
        <v>0</v>
      </c>
      <c r="D1090" s="5">
        <f>(Data!$B$1*Geom!B1090/(6*Data!$B$2*Data!$B$4))*(3*(Data!$B$7^2-Geom!A1090^2)+(2+Data!$B$3)*(Geom!B1090^2-Data!$B$8^2))</f>
        <v>-1.7345879999999998E-2</v>
      </c>
      <c r="E1090" s="5">
        <f>(Data!$B$1/(6*Data!$B$2*Data!$B$4))*(3*Data!$B$3*Geom!A1090*Geom!B1090^2+Geom!A1090^3-3*Data!$B$7^2*Geom!A1090+2*Data!$B$7^3+Data!$B$8^2*(4+5*Data!$B$3)*(Data!$B$7-Geom!A1090))</f>
        <v>-0.35057574000000002</v>
      </c>
      <c r="F1090" s="5">
        <v>0</v>
      </c>
      <c r="G1090" s="5">
        <f t="shared" si="64"/>
        <v>43.482654119999999</v>
      </c>
      <c r="H1090" s="5">
        <f t="shared" si="65"/>
        <v>0.64942425999999998</v>
      </c>
      <c r="I1090" s="5">
        <f t="shared" si="66"/>
        <v>0</v>
      </c>
      <c r="J1090" s="6">
        <f>-Data!$B$1*Geom!A1090*Geom!B1090/Data!$B$4</f>
        <v>1.6704000000000001</v>
      </c>
      <c r="K1090" s="6">
        <v>0</v>
      </c>
      <c r="L1090" s="6">
        <f>Data!$B$1*(Geom!B1090^2-Data!$B$8^2)/(2*Data!$B$4)</f>
        <v>2.9808000000000003</v>
      </c>
      <c r="M1090" s="6">
        <f>(1/Data!$B$2)*(Geom!J1090-Data!$B$3*Geom!K1090)</f>
        <v>4.1760000000000001E-4</v>
      </c>
      <c r="N1090" s="6">
        <f>(1/Data!$B$2)*(Geom!K1090-Data!$B$3*Geom!J1090)</f>
        <v>-1.2527999999999999E-4</v>
      </c>
      <c r="O1090" s="6">
        <f>Geom!L1090/Data!$B$6</f>
        <v>1.9375200000000003E-3</v>
      </c>
      <c r="P1090" s="6">
        <f t="shared" si="67"/>
        <v>3.236459328000001E-3</v>
      </c>
    </row>
    <row r="1091" spans="1:16" x14ac:dyDescent="0.25">
      <c r="A1091" s="5">
        <v>43.5</v>
      </c>
      <c r="B1091" s="5">
        <v>2</v>
      </c>
      <c r="C1091" s="5">
        <v>0</v>
      </c>
      <c r="D1091" s="5">
        <f>(Data!$B$1*Geom!B1091/(6*Data!$B$2*Data!$B$4))*(3*(Data!$B$7^2-Geom!A1091^2)+(2+Data!$B$3)*(Geom!B1091^2-Data!$B$8^2))</f>
        <v>-3.4713840000000003E-2</v>
      </c>
      <c r="E1091" s="5">
        <f>(Data!$B$1/(6*Data!$B$2*Data!$B$4))*(3*Data!$B$3*Geom!A1091*Geom!B1091^2+Geom!A1091^3-3*Data!$B$7^2*Geom!A1091+2*Data!$B$7^3+Data!$B$8^2*(4+5*Data!$B$3)*(Data!$B$7-Geom!A1091))</f>
        <v>-0.35076365999999992</v>
      </c>
      <c r="F1091" s="5">
        <v>0</v>
      </c>
      <c r="G1091" s="5">
        <f t="shared" ref="G1091:G1154" si="68">A1091+D1091</f>
        <v>43.465286159999998</v>
      </c>
      <c r="H1091" s="5">
        <f t="shared" ref="H1091:H1154" si="69">B1091+E1091</f>
        <v>1.6492363400000001</v>
      </c>
      <c r="I1091" s="5">
        <f t="shared" ref="I1091:I1154" si="70">C1091+F1091</f>
        <v>0</v>
      </c>
      <c r="J1091" s="6">
        <f>-Data!$B$1*Geom!A1091*Geom!B1091/Data!$B$4</f>
        <v>3.3408000000000002</v>
      </c>
      <c r="K1091" s="6">
        <v>0</v>
      </c>
      <c r="L1091" s="6">
        <f>Data!$B$1*(Geom!B1091^2-Data!$B$8^2)/(2*Data!$B$4)</f>
        <v>2.9232</v>
      </c>
      <c r="M1091" s="6">
        <f>(1/Data!$B$2)*(Geom!J1091-Data!$B$3*Geom!K1091)</f>
        <v>8.3520000000000003E-4</v>
      </c>
      <c r="N1091" s="6">
        <f>(1/Data!$B$2)*(Geom!K1091-Data!$B$3*Geom!J1091)</f>
        <v>-2.5055999999999999E-4</v>
      </c>
      <c r="O1091" s="6">
        <f>Geom!L1091/Data!$B$6</f>
        <v>1.9000800000000002E-3</v>
      </c>
      <c r="P1091" s="6">
        <f t="shared" ref="P1091:P1154" si="71">0.5*(J1091*M1091+K1091*N1091+L1091*O1091)</f>
        <v>4.1722750080000004E-3</v>
      </c>
    </row>
    <row r="1092" spans="1:16" x14ac:dyDescent="0.25">
      <c r="A1092" s="5">
        <v>43.5</v>
      </c>
      <c r="B1092" s="5">
        <v>3</v>
      </c>
      <c r="C1092" s="5">
        <v>0</v>
      </c>
      <c r="D1092" s="5">
        <f>(Data!$B$1*Geom!B1092/(6*Data!$B$2*Data!$B$4))*(3*(Data!$B$7^2-Geom!A1092^2)+(2+Data!$B$3)*(Geom!B1092^2-Data!$B$8^2))</f>
        <v>-5.2125959999999999E-2</v>
      </c>
      <c r="E1092" s="5">
        <f>(Data!$B$1/(6*Data!$B$2*Data!$B$4))*(3*Data!$B$3*Geom!A1092*Geom!B1092^2+Geom!A1092^3-3*Data!$B$7^2*Geom!A1092+2*Data!$B$7^3+Data!$B$8^2*(4+5*Data!$B$3)*(Data!$B$7-Geom!A1092))</f>
        <v>-0.35107685999999994</v>
      </c>
      <c r="F1092" s="5">
        <v>0</v>
      </c>
      <c r="G1092" s="5">
        <f t="shared" si="68"/>
        <v>43.447874040000002</v>
      </c>
      <c r="H1092" s="5">
        <f t="shared" si="69"/>
        <v>2.64892314</v>
      </c>
      <c r="I1092" s="5">
        <f t="shared" si="70"/>
        <v>0</v>
      </c>
      <c r="J1092" s="6">
        <f>-Data!$B$1*Geom!A1092*Geom!B1092/Data!$B$4</f>
        <v>5.0112000000000005</v>
      </c>
      <c r="K1092" s="6">
        <v>0</v>
      </c>
      <c r="L1092" s="6">
        <f>Data!$B$1*(Geom!B1092^2-Data!$B$8^2)/(2*Data!$B$4)</f>
        <v>2.8272000000000004</v>
      </c>
      <c r="M1092" s="6">
        <f>(1/Data!$B$2)*(Geom!J1092-Data!$B$3*Geom!K1092)</f>
        <v>1.2528000000000001E-3</v>
      </c>
      <c r="N1092" s="6">
        <f>(1/Data!$B$2)*(Geom!K1092-Data!$B$3*Geom!J1092)</f>
        <v>-3.7584000000000001E-4</v>
      </c>
      <c r="O1092" s="6">
        <f>Geom!L1092/Data!$B$6</f>
        <v>1.8376800000000004E-3</v>
      </c>
      <c r="P1092" s="6">
        <f t="shared" si="71"/>
        <v>5.7367601280000017E-3</v>
      </c>
    </row>
    <row r="1093" spans="1:16" x14ac:dyDescent="0.25">
      <c r="A1093" s="5">
        <v>43.5</v>
      </c>
      <c r="B1093" s="5">
        <v>4</v>
      </c>
      <c r="C1093" s="5">
        <v>0</v>
      </c>
      <c r="D1093" s="5">
        <f>(Data!$B$1*Geom!B1093/(6*Data!$B$2*Data!$B$4))*(3*(Data!$B$7^2-Geom!A1093^2)+(2+Data!$B$3)*(Geom!B1093^2-Data!$B$8^2))</f>
        <v>-6.9604319999999997E-2</v>
      </c>
      <c r="E1093" s="5">
        <f>(Data!$B$1/(6*Data!$B$2*Data!$B$4))*(3*Data!$B$3*Geom!A1093*Geom!B1093^2+Geom!A1093^3-3*Data!$B$7^2*Geom!A1093+2*Data!$B$7^3+Data!$B$8^2*(4+5*Data!$B$3)*(Data!$B$7-Geom!A1093))</f>
        <v>-0.35151534000000001</v>
      </c>
      <c r="F1093" s="5">
        <v>0</v>
      </c>
      <c r="G1093" s="5">
        <f t="shared" si="68"/>
        <v>43.430395679999997</v>
      </c>
      <c r="H1093" s="5">
        <f t="shared" si="69"/>
        <v>3.6484846599999998</v>
      </c>
      <c r="I1093" s="5">
        <f t="shared" si="70"/>
        <v>0</v>
      </c>
      <c r="J1093" s="6">
        <f>-Data!$B$1*Geom!A1093*Geom!B1093/Data!$B$4</f>
        <v>6.6816000000000004</v>
      </c>
      <c r="K1093" s="6">
        <v>0</v>
      </c>
      <c r="L1093" s="6">
        <f>Data!$B$1*(Geom!B1093^2-Data!$B$8^2)/(2*Data!$B$4)</f>
        <v>2.6928000000000001</v>
      </c>
      <c r="M1093" s="6">
        <f>(1/Data!$B$2)*(Geom!J1093-Data!$B$3*Geom!K1093)</f>
        <v>1.6704000000000001E-3</v>
      </c>
      <c r="N1093" s="6">
        <f>(1/Data!$B$2)*(Geom!K1093-Data!$B$3*Geom!J1093)</f>
        <v>-5.0111999999999997E-4</v>
      </c>
      <c r="O1093" s="6">
        <f>Geom!L1093/Data!$B$6</f>
        <v>1.7503200000000001E-3</v>
      </c>
      <c r="P1093" s="6">
        <f t="shared" si="71"/>
        <v>7.9371031680000002E-3</v>
      </c>
    </row>
    <row r="1094" spans="1:16" x14ac:dyDescent="0.25">
      <c r="A1094" s="5">
        <v>43.5</v>
      </c>
      <c r="B1094" s="5">
        <v>5</v>
      </c>
      <c r="C1094" s="5">
        <v>0</v>
      </c>
      <c r="D1094" s="5">
        <f>(Data!$B$1*Geom!B1094/(6*Data!$B$2*Data!$B$4))*(3*(Data!$B$7^2-Geom!A1094^2)+(2+Data!$B$3)*(Geom!B1094^2-Data!$B$8^2))</f>
        <v>-8.7170999999999998E-2</v>
      </c>
      <c r="E1094" s="5">
        <f>(Data!$B$1/(6*Data!$B$2*Data!$B$4))*(3*Data!$B$3*Geom!A1094*Geom!B1094^2+Geom!A1094^3-3*Data!$B$7^2*Geom!A1094+2*Data!$B$7^3+Data!$B$8^2*(4+5*Data!$B$3)*(Data!$B$7-Geom!A1094))</f>
        <v>-0.35207909999999998</v>
      </c>
      <c r="F1094" s="5">
        <v>0</v>
      </c>
      <c r="G1094" s="5">
        <f t="shared" si="68"/>
        <v>43.412829000000002</v>
      </c>
      <c r="H1094" s="5">
        <f t="shared" si="69"/>
        <v>4.6479208999999999</v>
      </c>
      <c r="I1094" s="5">
        <f t="shared" si="70"/>
        <v>0</v>
      </c>
      <c r="J1094" s="6">
        <f>-Data!$B$1*Geom!A1094*Geom!B1094/Data!$B$4</f>
        <v>8.3520000000000003</v>
      </c>
      <c r="K1094" s="6">
        <v>0</v>
      </c>
      <c r="L1094" s="6">
        <f>Data!$B$1*(Geom!B1094^2-Data!$B$8^2)/(2*Data!$B$4)</f>
        <v>2.52</v>
      </c>
      <c r="M1094" s="6">
        <f>(1/Data!$B$2)*(Geom!J1094-Data!$B$3*Geom!K1094)</f>
        <v>2.088E-3</v>
      </c>
      <c r="N1094" s="6">
        <f>(1/Data!$B$2)*(Geom!K1094-Data!$B$3*Geom!J1094)</f>
        <v>-6.2639999999999994E-4</v>
      </c>
      <c r="O1094" s="6">
        <f>Geom!L1094/Data!$B$6</f>
        <v>1.6380000000000001E-3</v>
      </c>
      <c r="P1094" s="6">
        <f t="shared" si="71"/>
        <v>1.0783368000000002E-2</v>
      </c>
    </row>
    <row r="1095" spans="1:16" x14ac:dyDescent="0.25">
      <c r="A1095" s="5">
        <v>43.5</v>
      </c>
      <c r="B1095" s="5">
        <v>6</v>
      </c>
      <c r="C1095" s="5">
        <v>0</v>
      </c>
      <c r="D1095" s="5">
        <f>(Data!$B$1*Geom!B1095/(6*Data!$B$2*Data!$B$4))*(3*(Data!$B$7^2-Geom!A1095^2)+(2+Data!$B$3)*(Geom!B1095^2-Data!$B$8^2))</f>
        <v>-0.10484807999999998</v>
      </c>
      <c r="E1095" s="5">
        <f>(Data!$B$1/(6*Data!$B$2*Data!$B$4))*(3*Data!$B$3*Geom!A1095*Geom!B1095^2+Geom!A1095^3-3*Data!$B$7^2*Geom!A1095+2*Data!$B$7^3+Data!$B$8^2*(4+5*Data!$B$3)*(Data!$B$7-Geom!A1095))</f>
        <v>-0.35276814000000001</v>
      </c>
      <c r="F1095" s="5">
        <v>0</v>
      </c>
      <c r="G1095" s="5">
        <f t="shared" si="68"/>
        <v>43.395151920000004</v>
      </c>
      <c r="H1095" s="5">
        <f t="shared" si="69"/>
        <v>5.6472318599999998</v>
      </c>
      <c r="I1095" s="5">
        <f t="shared" si="70"/>
        <v>0</v>
      </c>
      <c r="J1095" s="6">
        <f>-Data!$B$1*Geom!A1095*Geom!B1095/Data!$B$4</f>
        <v>10.022400000000001</v>
      </c>
      <c r="K1095" s="6">
        <v>0</v>
      </c>
      <c r="L1095" s="6">
        <f>Data!$B$1*(Geom!B1095^2-Data!$B$8^2)/(2*Data!$B$4)</f>
        <v>2.3088000000000002</v>
      </c>
      <c r="M1095" s="6">
        <f>(1/Data!$B$2)*(Geom!J1095-Data!$B$3*Geom!K1095)</f>
        <v>2.5056000000000002E-3</v>
      </c>
      <c r="N1095" s="6">
        <f>(1/Data!$B$2)*(Geom!K1095-Data!$B$3*Geom!J1095)</f>
        <v>-7.5168000000000001E-4</v>
      </c>
      <c r="O1095" s="6">
        <f>Geom!L1095/Data!$B$6</f>
        <v>1.5007200000000003E-3</v>
      </c>
      <c r="P1095" s="6">
        <f t="shared" si="71"/>
        <v>1.4288493888000003E-2</v>
      </c>
    </row>
    <row r="1096" spans="1:16" x14ac:dyDescent="0.25">
      <c r="A1096" s="5">
        <v>43.5</v>
      </c>
      <c r="B1096" s="5">
        <v>7</v>
      </c>
      <c r="C1096" s="5">
        <v>0</v>
      </c>
      <c r="D1096" s="5">
        <f>(Data!$B$1*Geom!B1096/(6*Data!$B$2*Data!$B$4))*(3*(Data!$B$7^2-Geom!A1096^2)+(2+Data!$B$3)*(Geom!B1096^2-Data!$B$8^2))</f>
        <v>-0.12265764</v>
      </c>
      <c r="E1096" s="5">
        <f>(Data!$B$1/(6*Data!$B$2*Data!$B$4))*(3*Data!$B$3*Geom!A1096*Geom!B1096^2+Geom!A1096^3-3*Data!$B$7^2*Geom!A1096+2*Data!$B$7^3+Data!$B$8^2*(4+5*Data!$B$3)*(Data!$B$7-Geom!A1096))</f>
        <v>-0.35358245999999993</v>
      </c>
      <c r="F1096" s="5">
        <v>0</v>
      </c>
      <c r="G1096" s="5">
        <f t="shared" si="68"/>
        <v>43.37734236</v>
      </c>
      <c r="H1096" s="5">
        <f t="shared" si="69"/>
        <v>6.6464175399999998</v>
      </c>
      <c r="I1096" s="5">
        <f t="shared" si="70"/>
        <v>0</v>
      </c>
      <c r="J1096" s="6">
        <f>-Data!$B$1*Geom!A1096*Geom!B1096/Data!$B$4</f>
        <v>11.6928</v>
      </c>
      <c r="K1096" s="6">
        <v>0</v>
      </c>
      <c r="L1096" s="6">
        <f>Data!$B$1*(Geom!B1096^2-Data!$B$8^2)/(2*Data!$B$4)</f>
        <v>2.0592000000000001</v>
      </c>
      <c r="M1096" s="6">
        <f>(1/Data!$B$2)*(Geom!J1096-Data!$B$3*Geom!K1096)</f>
        <v>2.9231999999999999E-3</v>
      </c>
      <c r="N1096" s="6">
        <f>(1/Data!$B$2)*(Geom!K1096-Data!$B$3*Geom!J1096)</f>
        <v>-8.7695999999999998E-4</v>
      </c>
      <c r="O1096" s="6">
        <f>Geom!L1096/Data!$B$6</f>
        <v>1.3384800000000002E-3</v>
      </c>
      <c r="P1096" s="6">
        <f t="shared" si="71"/>
        <v>1.8468295488000001E-2</v>
      </c>
    </row>
    <row r="1097" spans="1:16" x14ac:dyDescent="0.25">
      <c r="A1097" s="5">
        <v>43.5</v>
      </c>
      <c r="B1097" s="5">
        <v>8</v>
      </c>
      <c r="C1097" s="5">
        <v>0</v>
      </c>
      <c r="D1097" s="5">
        <f>(Data!$B$1*Geom!B1097/(6*Data!$B$2*Data!$B$4))*(3*(Data!$B$7^2-Geom!A1097^2)+(2+Data!$B$3)*(Geom!B1097^2-Data!$B$8^2))</f>
        <v>-0.14062176000000001</v>
      </c>
      <c r="E1097" s="5">
        <f>(Data!$B$1/(6*Data!$B$2*Data!$B$4))*(3*Data!$B$3*Geom!A1097*Geom!B1097^2+Geom!A1097^3-3*Data!$B$7^2*Geom!A1097+2*Data!$B$7^3+Data!$B$8^2*(4+5*Data!$B$3)*(Data!$B$7-Geom!A1097))</f>
        <v>-0.35452205999999997</v>
      </c>
      <c r="F1097" s="5">
        <v>0</v>
      </c>
      <c r="G1097" s="5">
        <f t="shared" si="68"/>
        <v>43.359378239999998</v>
      </c>
      <c r="H1097" s="5">
        <f t="shared" si="69"/>
        <v>7.6454779400000001</v>
      </c>
      <c r="I1097" s="5">
        <f t="shared" si="70"/>
        <v>0</v>
      </c>
      <c r="J1097" s="6">
        <f>-Data!$B$1*Geom!A1097*Geom!B1097/Data!$B$4</f>
        <v>13.363200000000001</v>
      </c>
      <c r="K1097" s="6">
        <v>0</v>
      </c>
      <c r="L1097" s="6">
        <f>Data!$B$1*(Geom!B1097^2-Data!$B$8^2)/(2*Data!$B$4)</f>
        <v>1.7712000000000001</v>
      </c>
      <c r="M1097" s="6">
        <f>(1/Data!$B$2)*(Geom!J1097-Data!$B$3*Geom!K1097)</f>
        <v>3.3408000000000001E-3</v>
      </c>
      <c r="N1097" s="6">
        <f>(1/Data!$B$2)*(Geom!K1097-Data!$B$3*Geom!J1097)</f>
        <v>-1.0022399999999999E-3</v>
      </c>
      <c r="O1097" s="6">
        <f>Geom!L1097/Data!$B$6</f>
        <v>1.1512800000000002E-3</v>
      </c>
      <c r="P1097" s="6">
        <f t="shared" si="71"/>
        <v>2.3341462848000004E-2</v>
      </c>
    </row>
    <row r="1098" spans="1:16" x14ac:dyDescent="0.25">
      <c r="A1098" s="5">
        <v>43.5</v>
      </c>
      <c r="B1098" s="5">
        <v>9</v>
      </c>
      <c r="C1098" s="5">
        <v>0</v>
      </c>
      <c r="D1098" s="5">
        <f>(Data!$B$1*Geom!B1098/(6*Data!$B$2*Data!$B$4))*(3*(Data!$B$7^2-Geom!A1098^2)+(2+Data!$B$3)*(Geom!B1098^2-Data!$B$8^2))</f>
        <v>-0.15876251999999999</v>
      </c>
      <c r="E1098" s="5">
        <f>(Data!$B$1/(6*Data!$B$2*Data!$B$4))*(3*Data!$B$3*Geom!A1098*Geom!B1098^2+Geom!A1098^3-3*Data!$B$7^2*Geom!A1098+2*Data!$B$7^3+Data!$B$8^2*(4+5*Data!$B$3)*(Data!$B$7-Geom!A1098))</f>
        <v>-0.35558694000000002</v>
      </c>
      <c r="F1098" s="5">
        <v>0</v>
      </c>
      <c r="G1098" s="5">
        <f t="shared" si="68"/>
        <v>43.341237479999997</v>
      </c>
      <c r="H1098" s="5">
        <f t="shared" si="69"/>
        <v>8.6444130599999998</v>
      </c>
      <c r="I1098" s="5">
        <f t="shared" si="70"/>
        <v>0</v>
      </c>
      <c r="J1098" s="6">
        <f>-Data!$B$1*Geom!A1098*Geom!B1098/Data!$B$4</f>
        <v>15.033600000000002</v>
      </c>
      <c r="K1098" s="6">
        <v>0</v>
      </c>
      <c r="L1098" s="6">
        <f>Data!$B$1*(Geom!B1098^2-Data!$B$8^2)/(2*Data!$B$4)</f>
        <v>1.4448000000000001</v>
      </c>
      <c r="M1098" s="6">
        <f>(1/Data!$B$2)*(Geom!J1098-Data!$B$3*Geom!K1098)</f>
        <v>3.7584000000000003E-3</v>
      </c>
      <c r="N1098" s="6">
        <f>(1/Data!$B$2)*(Geom!K1098-Data!$B$3*Geom!J1098)</f>
        <v>-1.1275200000000001E-3</v>
      </c>
      <c r="O1098" s="6">
        <f>Geom!L1098/Data!$B$6</f>
        <v>9.391200000000001E-4</v>
      </c>
      <c r="P1098" s="6">
        <f t="shared" si="71"/>
        <v>2.8929561408000008E-2</v>
      </c>
    </row>
    <row r="1099" spans="1:16" x14ac:dyDescent="0.25">
      <c r="A1099" s="5">
        <v>43.5</v>
      </c>
      <c r="B1099" s="5">
        <v>10</v>
      </c>
      <c r="C1099" s="5">
        <v>0</v>
      </c>
      <c r="D1099" s="5">
        <f>(Data!$B$1*Geom!B1099/(6*Data!$B$2*Data!$B$4))*(3*(Data!$B$7^2-Geom!A1099^2)+(2+Data!$B$3)*(Geom!B1099^2-Data!$B$8^2))</f>
        <v>-0.17710199999999998</v>
      </c>
      <c r="E1099" s="5">
        <f>(Data!$B$1/(6*Data!$B$2*Data!$B$4))*(3*Data!$B$3*Geom!A1099*Geom!B1099^2+Geom!A1099^3-3*Data!$B$7^2*Geom!A1099+2*Data!$B$7^3+Data!$B$8^2*(4+5*Data!$B$3)*(Data!$B$7-Geom!A1099))</f>
        <v>-0.35677709999999996</v>
      </c>
      <c r="F1099" s="5">
        <v>0</v>
      </c>
      <c r="G1099" s="5">
        <f t="shared" si="68"/>
        <v>43.322898000000002</v>
      </c>
      <c r="H1099" s="5">
        <f t="shared" si="69"/>
        <v>9.6432228999999996</v>
      </c>
      <c r="I1099" s="5">
        <f t="shared" si="70"/>
        <v>0</v>
      </c>
      <c r="J1099" s="6">
        <f>-Data!$B$1*Geom!A1099*Geom!B1099/Data!$B$4</f>
        <v>16.704000000000001</v>
      </c>
      <c r="K1099" s="6">
        <v>0</v>
      </c>
      <c r="L1099" s="6">
        <f>Data!$B$1*(Geom!B1099^2-Data!$B$8^2)/(2*Data!$B$4)</f>
        <v>1.08</v>
      </c>
      <c r="M1099" s="6">
        <f>(1/Data!$B$2)*(Geom!J1099-Data!$B$3*Geom!K1099)</f>
        <v>4.176E-3</v>
      </c>
      <c r="N1099" s="6">
        <f>(1/Data!$B$2)*(Geom!K1099-Data!$B$3*Geom!J1099)</f>
        <v>-1.2527999999999999E-3</v>
      </c>
      <c r="O1099" s="6">
        <f>Geom!L1099/Data!$B$6</f>
        <v>7.0200000000000015E-4</v>
      </c>
      <c r="P1099" s="6">
        <f t="shared" si="71"/>
        <v>3.5257032000000001E-2</v>
      </c>
    </row>
    <row r="1100" spans="1:16" x14ac:dyDescent="0.25">
      <c r="A1100" s="5">
        <v>43.5</v>
      </c>
      <c r="B1100" s="5">
        <v>11</v>
      </c>
      <c r="C1100" s="5">
        <v>0</v>
      </c>
      <c r="D1100" s="5">
        <f>(Data!$B$1*Geom!B1100/(6*Data!$B$2*Data!$B$4))*(3*(Data!$B$7^2-Geom!A1100^2)+(2+Data!$B$3)*(Geom!B1100^2-Data!$B$8^2))</f>
        <v>-0.19566227999999999</v>
      </c>
      <c r="E1100" s="5">
        <f>(Data!$B$1/(6*Data!$B$2*Data!$B$4))*(3*Data!$B$3*Geom!A1100*Geom!B1100^2+Geom!A1100^3-3*Data!$B$7^2*Geom!A1100+2*Data!$B$7^3+Data!$B$8^2*(4+5*Data!$B$3)*(Data!$B$7-Geom!A1100))</f>
        <v>-0.35809254000000001</v>
      </c>
      <c r="F1100" s="5">
        <v>0</v>
      </c>
      <c r="G1100" s="5">
        <f t="shared" si="68"/>
        <v>43.304337719999999</v>
      </c>
      <c r="H1100" s="5">
        <f t="shared" si="69"/>
        <v>10.641907460000001</v>
      </c>
      <c r="I1100" s="5">
        <f t="shared" si="70"/>
        <v>0</v>
      </c>
      <c r="J1100" s="6">
        <f>-Data!$B$1*Geom!A1100*Geom!B1100/Data!$B$4</f>
        <v>18.374400000000001</v>
      </c>
      <c r="K1100" s="6">
        <v>0</v>
      </c>
      <c r="L1100" s="6">
        <f>Data!$B$1*(Geom!B1100^2-Data!$B$8^2)/(2*Data!$B$4)</f>
        <v>0.67680000000000007</v>
      </c>
      <c r="M1100" s="6">
        <f>(1/Data!$B$2)*(Geom!J1100-Data!$B$3*Geom!K1100)</f>
        <v>4.5936000000000006E-3</v>
      </c>
      <c r="N1100" s="6">
        <f>(1/Data!$B$2)*(Geom!K1100-Data!$B$3*Geom!J1100)</f>
        <v>-1.3780800000000001E-3</v>
      </c>
      <c r="O1100" s="6">
        <f>Geom!L1100/Data!$B$6</f>
        <v>4.3992000000000006E-4</v>
      </c>
      <c r="P1100" s="6">
        <f t="shared" si="71"/>
        <v>4.2351190848000007E-2</v>
      </c>
    </row>
    <row r="1101" spans="1:16" x14ac:dyDescent="0.25">
      <c r="A1101" s="5">
        <v>43.5</v>
      </c>
      <c r="B1101" s="5">
        <v>12</v>
      </c>
      <c r="C1101" s="5">
        <v>0</v>
      </c>
      <c r="D1101" s="5">
        <f>(Data!$B$1*Geom!B1101/(6*Data!$B$2*Data!$B$4))*(3*(Data!$B$7^2-Geom!A1101^2)+(2+Data!$B$3)*(Geom!B1101^2-Data!$B$8^2))</f>
        <v>-0.21446544000000001</v>
      </c>
      <c r="E1101" s="5">
        <f>(Data!$B$1/(6*Data!$B$2*Data!$B$4))*(3*Data!$B$3*Geom!A1101*Geom!B1101^2+Geom!A1101^3-3*Data!$B$7^2*Geom!A1101+2*Data!$B$7^3+Data!$B$8^2*(4+5*Data!$B$3)*(Data!$B$7-Geom!A1101))</f>
        <v>-0.35953325999999997</v>
      </c>
      <c r="F1101" s="5">
        <v>0</v>
      </c>
      <c r="G1101" s="5">
        <f t="shared" si="68"/>
        <v>43.285534560000002</v>
      </c>
      <c r="H1101" s="5">
        <f t="shared" si="69"/>
        <v>11.640466740000001</v>
      </c>
      <c r="I1101" s="5">
        <f t="shared" si="70"/>
        <v>0</v>
      </c>
      <c r="J1101" s="6">
        <f>-Data!$B$1*Geom!A1101*Geom!B1101/Data!$B$4</f>
        <v>20.044800000000002</v>
      </c>
      <c r="K1101" s="6">
        <v>0</v>
      </c>
      <c r="L1101" s="6">
        <f>Data!$B$1*(Geom!B1101^2-Data!$B$8^2)/(2*Data!$B$4)</f>
        <v>0.23520000000000002</v>
      </c>
      <c r="M1101" s="6">
        <f>(1/Data!$B$2)*(Geom!J1101-Data!$B$3*Geom!K1101)</f>
        <v>5.0112000000000004E-3</v>
      </c>
      <c r="N1101" s="6">
        <f>(1/Data!$B$2)*(Geom!K1101-Data!$B$3*Geom!J1101)</f>
        <v>-1.50336E-3</v>
      </c>
      <c r="O1101" s="6">
        <f>Geom!L1101/Data!$B$6</f>
        <v>1.5288000000000001E-4</v>
      </c>
      <c r="P1101" s="6">
        <f t="shared" si="71"/>
        <v>5.0242229568000008E-2</v>
      </c>
    </row>
    <row r="1102" spans="1:16" x14ac:dyDescent="0.25">
      <c r="A1102" s="5">
        <v>44.5</v>
      </c>
      <c r="B1102" s="5">
        <v>-12</v>
      </c>
      <c r="C1102" s="5">
        <v>0</v>
      </c>
      <c r="D1102" s="5">
        <f>(Data!$B$1*Geom!B1102/(6*Data!$B$2*Data!$B$4))*(3*(Data!$B$7^2-Geom!A1102^2)+(2+Data!$B$3)*(Geom!B1102^2-Data!$B$8^2))</f>
        <v>0.20939663999999999</v>
      </c>
      <c r="E1102" s="5">
        <f>(Data!$B$1/(6*Data!$B$2*Data!$B$4))*(3*Data!$B$3*Geom!A1102*Geom!B1102^2+Geom!A1102^3-3*Data!$B$7^2*Geom!A1102+2*Data!$B$7^3+Data!$B$8^2*(4+5*Data!$B$3)*(Data!$B$7-Geom!A1102))</f>
        <v>-0.34065881999999992</v>
      </c>
      <c r="F1102" s="5">
        <v>0</v>
      </c>
      <c r="G1102" s="5">
        <f t="shared" si="68"/>
        <v>44.709396640000001</v>
      </c>
      <c r="H1102" s="5">
        <f t="shared" si="69"/>
        <v>-12.34065882</v>
      </c>
      <c r="I1102" s="5">
        <f t="shared" si="70"/>
        <v>0</v>
      </c>
      <c r="J1102" s="6">
        <f>-Data!$B$1*Geom!A1102*Geom!B1102/Data!$B$4</f>
        <v>-20.505600000000001</v>
      </c>
      <c r="K1102" s="6">
        <v>0</v>
      </c>
      <c r="L1102" s="6">
        <f>Data!$B$1*(Geom!B1102^2-Data!$B$8^2)/(2*Data!$B$4)</f>
        <v>0.23520000000000002</v>
      </c>
      <c r="M1102" s="6">
        <f>(1/Data!$B$2)*(Geom!J1102-Data!$B$3*Geom!K1102)</f>
        <v>-5.1264000000000006E-3</v>
      </c>
      <c r="N1102" s="6">
        <f>(1/Data!$B$2)*(Geom!K1102-Data!$B$3*Geom!J1102)</f>
        <v>1.5379199999999999E-3</v>
      </c>
      <c r="O1102" s="6">
        <f>Geom!L1102/Data!$B$6</f>
        <v>1.5288000000000001E-4</v>
      </c>
      <c r="P1102" s="6">
        <f t="shared" si="71"/>
        <v>5.2577932608000005E-2</v>
      </c>
    </row>
    <row r="1103" spans="1:16" x14ac:dyDescent="0.25">
      <c r="A1103" s="5">
        <v>44.5</v>
      </c>
      <c r="B1103" s="5">
        <v>-11</v>
      </c>
      <c r="C1103" s="5">
        <v>0</v>
      </c>
      <c r="D1103" s="5">
        <f>(Data!$B$1*Geom!B1103/(6*Data!$B$2*Data!$B$4))*(3*(Data!$B$7^2-Geom!A1103^2)+(2+Data!$B$3)*(Geom!B1103^2-Data!$B$8^2))</f>
        <v>0.19101588</v>
      </c>
      <c r="E1103" s="5">
        <f>(Data!$B$1/(6*Data!$B$2*Data!$B$4))*(3*Data!$B$3*Geom!A1103*Geom!B1103^2+Geom!A1103^3-3*Data!$B$7^2*Geom!A1103+2*Data!$B$7^3+Data!$B$8^2*(4+5*Data!$B$3)*(Data!$B$7-Geom!A1103))</f>
        <v>-0.33918498000000008</v>
      </c>
      <c r="F1103" s="5">
        <v>0</v>
      </c>
      <c r="G1103" s="5">
        <f t="shared" si="68"/>
        <v>44.691015880000002</v>
      </c>
      <c r="H1103" s="5">
        <f t="shared" si="69"/>
        <v>-11.339184980000001</v>
      </c>
      <c r="I1103" s="5">
        <f t="shared" si="70"/>
        <v>0</v>
      </c>
      <c r="J1103" s="6">
        <f>-Data!$B$1*Geom!A1103*Geom!B1103/Data!$B$4</f>
        <v>-18.796800000000001</v>
      </c>
      <c r="K1103" s="6">
        <v>0</v>
      </c>
      <c r="L1103" s="6">
        <f>Data!$B$1*(Geom!B1103^2-Data!$B$8^2)/(2*Data!$B$4)</f>
        <v>0.67680000000000007</v>
      </c>
      <c r="M1103" s="6">
        <f>(1/Data!$B$2)*(Geom!J1103-Data!$B$3*Geom!K1103)</f>
        <v>-4.6992000000000006E-3</v>
      </c>
      <c r="N1103" s="6">
        <f>(1/Data!$B$2)*(Geom!K1103-Data!$B$3*Geom!J1103)</f>
        <v>1.4097600000000001E-3</v>
      </c>
      <c r="O1103" s="6">
        <f>Geom!L1103/Data!$B$6</f>
        <v>4.3992000000000006E-4</v>
      </c>
      <c r="P1103" s="6">
        <f t="shared" si="71"/>
        <v>4.4313830208000005E-2</v>
      </c>
    </row>
    <row r="1104" spans="1:16" x14ac:dyDescent="0.25">
      <c r="A1104" s="5">
        <v>44.5</v>
      </c>
      <c r="B1104" s="5">
        <v>-10</v>
      </c>
      <c r="C1104" s="5">
        <v>0</v>
      </c>
      <c r="D1104" s="5">
        <f>(Data!$B$1*Geom!B1104/(6*Data!$B$2*Data!$B$4))*(3*(Data!$B$7^2-Geom!A1104^2)+(2+Data!$B$3)*(Geom!B1104^2-Data!$B$8^2))</f>
        <v>0.172878</v>
      </c>
      <c r="E1104" s="5">
        <f>(Data!$B$1/(6*Data!$B$2*Data!$B$4))*(3*Data!$B$3*Geom!A1104*Geom!B1104^2+Geom!A1104^3-3*Data!$B$7^2*Geom!A1104+2*Data!$B$7^3+Data!$B$8^2*(4+5*Data!$B$3)*(Data!$B$7-Geom!A1104))</f>
        <v>-0.33783930000000001</v>
      </c>
      <c r="F1104" s="5">
        <v>0</v>
      </c>
      <c r="G1104" s="5">
        <f t="shared" si="68"/>
        <v>44.672877999999997</v>
      </c>
      <c r="H1104" s="5">
        <f t="shared" si="69"/>
        <v>-10.337839300000001</v>
      </c>
      <c r="I1104" s="5">
        <f t="shared" si="70"/>
        <v>0</v>
      </c>
      <c r="J1104" s="6">
        <f>-Data!$B$1*Geom!A1104*Geom!B1104/Data!$B$4</f>
        <v>-17.088000000000001</v>
      </c>
      <c r="K1104" s="6">
        <v>0</v>
      </c>
      <c r="L1104" s="6">
        <f>Data!$B$1*(Geom!B1104^2-Data!$B$8^2)/(2*Data!$B$4)</f>
        <v>1.08</v>
      </c>
      <c r="M1104" s="6">
        <f>(1/Data!$B$2)*(Geom!J1104-Data!$B$3*Geom!K1104)</f>
        <v>-4.2720000000000006E-3</v>
      </c>
      <c r="N1104" s="6">
        <f>(1/Data!$B$2)*(Geom!K1104-Data!$B$3*Geom!J1104)</f>
        <v>1.2816000000000001E-3</v>
      </c>
      <c r="O1104" s="6">
        <f>Geom!L1104/Data!$B$6</f>
        <v>7.0200000000000015E-4</v>
      </c>
      <c r="P1104" s="6">
        <f t="shared" si="71"/>
        <v>3.6879048000000005E-2</v>
      </c>
    </row>
    <row r="1105" spans="1:16" x14ac:dyDescent="0.25">
      <c r="A1105" s="5">
        <v>44.5</v>
      </c>
      <c r="B1105" s="5">
        <v>-9</v>
      </c>
      <c r="C1105" s="5">
        <v>0</v>
      </c>
      <c r="D1105" s="5">
        <f>(Data!$B$1*Geom!B1105/(6*Data!$B$2*Data!$B$4))*(3*(Data!$B$7^2-Geom!A1105^2)+(2+Data!$B$3)*(Geom!B1105^2-Data!$B$8^2))</f>
        <v>0.15496091999999997</v>
      </c>
      <c r="E1105" s="5">
        <f>(Data!$B$1/(6*Data!$B$2*Data!$B$4))*(3*Data!$B$3*Geom!A1105*Geom!B1105^2+Geom!A1105^3-3*Data!$B$7^2*Geom!A1105+2*Data!$B$7^3+Data!$B$8^2*(4+5*Data!$B$3)*(Data!$B$7-Geom!A1105))</f>
        <v>-0.33662178000000004</v>
      </c>
      <c r="F1105" s="5">
        <v>0</v>
      </c>
      <c r="G1105" s="5">
        <f t="shared" si="68"/>
        <v>44.654960920000001</v>
      </c>
      <c r="H1105" s="5">
        <f t="shared" si="69"/>
        <v>-9.3366217799999998</v>
      </c>
      <c r="I1105" s="5">
        <f t="shared" si="70"/>
        <v>0</v>
      </c>
      <c r="J1105" s="6">
        <f>-Data!$B$1*Geom!A1105*Geom!B1105/Data!$B$4</f>
        <v>-15.379200000000001</v>
      </c>
      <c r="K1105" s="6">
        <v>0</v>
      </c>
      <c r="L1105" s="6">
        <f>Data!$B$1*(Geom!B1105^2-Data!$B$8^2)/(2*Data!$B$4)</f>
        <v>1.4448000000000001</v>
      </c>
      <c r="M1105" s="6">
        <f>(1/Data!$B$2)*(Geom!J1105-Data!$B$3*Geom!K1105)</f>
        <v>-3.8448000000000002E-3</v>
      </c>
      <c r="N1105" s="6">
        <f>(1/Data!$B$2)*(Geom!K1105-Data!$B$3*Geom!J1105)</f>
        <v>1.1534400000000002E-3</v>
      </c>
      <c r="O1105" s="6">
        <f>Geom!L1105/Data!$B$6</f>
        <v>9.391200000000001E-4</v>
      </c>
      <c r="P1105" s="6">
        <f t="shared" si="71"/>
        <v>3.0243394368000005E-2</v>
      </c>
    </row>
    <row r="1106" spans="1:16" x14ac:dyDescent="0.25">
      <c r="A1106" s="5">
        <v>44.5</v>
      </c>
      <c r="B1106" s="5">
        <v>-8</v>
      </c>
      <c r="C1106" s="5">
        <v>0</v>
      </c>
      <c r="D1106" s="5">
        <f>(Data!$B$1*Geom!B1106/(6*Data!$B$2*Data!$B$4))*(3*(Data!$B$7^2-Geom!A1106^2)+(2+Data!$B$3)*(Geom!B1106^2-Data!$B$8^2))</f>
        <v>0.13724256000000001</v>
      </c>
      <c r="E1106" s="5">
        <f>(Data!$B$1/(6*Data!$B$2*Data!$B$4))*(3*Data!$B$3*Geom!A1106*Geom!B1106^2+Geom!A1106^3-3*Data!$B$7^2*Geom!A1106+2*Data!$B$7^3+Data!$B$8^2*(4+5*Data!$B$3)*(Data!$B$7-Geom!A1106))</f>
        <v>-0.33553241999999989</v>
      </c>
      <c r="F1106" s="5">
        <v>0</v>
      </c>
      <c r="G1106" s="5">
        <f t="shared" si="68"/>
        <v>44.637242559999997</v>
      </c>
      <c r="H1106" s="5">
        <f t="shared" si="69"/>
        <v>-8.3355324199999998</v>
      </c>
      <c r="I1106" s="5">
        <f t="shared" si="70"/>
        <v>0</v>
      </c>
      <c r="J1106" s="6">
        <f>-Data!$B$1*Geom!A1106*Geom!B1106/Data!$B$4</f>
        <v>-13.670400000000001</v>
      </c>
      <c r="K1106" s="6">
        <v>0</v>
      </c>
      <c r="L1106" s="6">
        <f>Data!$B$1*(Geom!B1106^2-Data!$B$8^2)/(2*Data!$B$4)</f>
        <v>1.7712000000000001</v>
      </c>
      <c r="M1106" s="6">
        <f>(1/Data!$B$2)*(Geom!J1106-Data!$B$3*Geom!K1106)</f>
        <v>-3.4176000000000002E-3</v>
      </c>
      <c r="N1106" s="6">
        <f>(1/Data!$B$2)*(Geom!K1106-Data!$B$3*Geom!J1106)</f>
        <v>1.0252799999999999E-3</v>
      </c>
      <c r="O1106" s="6">
        <f>Geom!L1106/Data!$B$6</f>
        <v>1.1512800000000002E-3</v>
      </c>
      <c r="P1106" s="6">
        <f t="shared" si="71"/>
        <v>2.4379553088000005E-2</v>
      </c>
    </row>
    <row r="1107" spans="1:16" x14ac:dyDescent="0.25">
      <c r="A1107" s="5">
        <v>44.5</v>
      </c>
      <c r="B1107" s="5">
        <v>-7</v>
      </c>
      <c r="C1107" s="5">
        <v>0</v>
      </c>
      <c r="D1107" s="5">
        <f>(Data!$B$1*Geom!B1107/(6*Data!$B$2*Data!$B$4))*(3*(Data!$B$7^2-Geom!A1107^2)+(2+Data!$B$3)*(Geom!B1107^2-Data!$B$8^2))</f>
        <v>0.11970084</v>
      </c>
      <c r="E1107" s="5">
        <f>(Data!$B$1/(6*Data!$B$2*Data!$B$4))*(3*Data!$B$3*Geom!A1107*Geom!B1107^2+Geom!A1107^3-3*Data!$B$7^2*Geom!A1107+2*Data!$B$7^3+Data!$B$8^2*(4+5*Data!$B$3)*(Data!$B$7-Geom!A1107))</f>
        <v>-0.33457121999999989</v>
      </c>
      <c r="F1107" s="5">
        <v>0</v>
      </c>
      <c r="G1107" s="5">
        <f t="shared" si="68"/>
        <v>44.61970084</v>
      </c>
      <c r="H1107" s="5">
        <f t="shared" si="69"/>
        <v>-7.3345712199999999</v>
      </c>
      <c r="I1107" s="5">
        <f t="shared" si="70"/>
        <v>0</v>
      </c>
      <c r="J1107" s="6">
        <f>-Data!$B$1*Geom!A1107*Geom!B1107/Data!$B$4</f>
        <v>-11.961600000000001</v>
      </c>
      <c r="K1107" s="6">
        <v>0</v>
      </c>
      <c r="L1107" s="6">
        <f>Data!$B$1*(Geom!B1107^2-Data!$B$8^2)/(2*Data!$B$4)</f>
        <v>2.0592000000000001</v>
      </c>
      <c r="M1107" s="6">
        <f>(1/Data!$B$2)*(Geom!J1107-Data!$B$3*Geom!K1107)</f>
        <v>-2.9904000000000003E-3</v>
      </c>
      <c r="N1107" s="6">
        <f>(1/Data!$B$2)*(Geom!K1107-Data!$B$3*Geom!J1107)</f>
        <v>8.9712000000000006E-4</v>
      </c>
      <c r="O1107" s="6">
        <f>Geom!L1107/Data!$B$6</f>
        <v>1.3384800000000002E-3</v>
      </c>
      <c r="P1107" s="6">
        <f t="shared" si="71"/>
        <v>1.9263083328000002E-2</v>
      </c>
    </row>
    <row r="1108" spans="1:16" x14ac:dyDescent="0.25">
      <c r="A1108" s="5">
        <v>44.5</v>
      </c>
      <c r="B1108" s="5">
        <v>-6</v>
      </c>
      <c r="C1108" s="5">
        <v>0</v>
      </c>
      <c r="D1108" s="5">
        <f>(Data!$B$1*Geom!B1108/(6*Data!$B$2*Data!$B$4))*(3*(Data!$B$7^2-Geom!A1108^2)+(2+Data!$B$3)*(Geom!B1108^2-Data!$B$8^2))</f>
        <v>0.10231367999999999</v>
      </c>
      <c r="E1108" s="5">
        <f>(Data!$B$1/(6*Data!$B$2*Data!$B$4))*(3*Data!$B$3*Geom!A1108*Geom!B1108^2+Geom!A1108^3-3*Data!$B$7^2*Geom!A1108+2*Data!$B$7^3+Data!$B$8^2*(4+5*Data!$B$3)*(Data!$B$7-Geom!A1108))</f>
        <v>-0.33373818000000005</v>
      </c>
      <c r="F1108" s="5">
        <v>0</v>
      </c>
      <c r="G1108" s="5">
        <f t="shared" si="68"/>
        <v>44.602313680000002</v>
      </c>
      <c r="H1108" s="5">
        <f t="shared" si="69"/>
        <v>-6.3337381800000001</v>
      </c>
      <c r="I1108" s="5">
        <f t="shared" si="70"/>
        <v>0</v>
      </c>
      <c r="J1108" s="6">
        <f>-Data!$B$1*Geom!A1108*Geom!B1108/Data!$B$4</f>
        <v>-10.252800000000001</v>
      </c>
      <c r="K1108" s="6">
        <v>0</v>
      </c>
      <c r="L1108" s="6">
        <f>Data!$B$1*(Geom!B1108^2-Data!$B$8^2)/(2*Data!$B$4)</f>
        <v>2.3088000000000002</v>
      </c>
      <c r="M1108" s="6">
        <f>(1/Data!$B$2)*(Geom!J1108-Data!$B$3*Geom!K1108)</f>
        <v>-2.5632000000000003E-3</v>
      </c>
      <c r="N1108" s="6">
        <f>(1/Data!$B$2)*(Geom!K1108-Data!$B$3*Geom!J1108)</f>
        <v>7.6895999999999996E-4</v>
      </c>
      <c r="O1108" s="6">
        <f>Geom!L1108/Data!$B$6</f>
        <v>1.5007200000000003E-3</v>
      </c>
      <c r="P1108" s="6">
        <f t="shared" si="71"/>
        <v>1.4872419648000002E-2</v>
      </c>
    </row>
    <row r="1109" spans="1:16" x14ac:dyDescent="0.25">
      <c r="A1109" s="5">
        <v>44.5</v>
      </c>
      <c r="B1109" s="5">
        <v>-5</v>
      </c>
      <c r="C1109" s="5">
        <v>0</v>
      </c>
      <c r="D1109" s="5">
        <f>(Data!$B$1*Geom!B1109/(6*Data!$B$2*Data!$B$4))*(3*(Data!$B$7^2-Geom!A1109^2)+(2+Data!$B$3)*(Geom!B1109^2-Data!$B$8^2))</f>
        <v>8.5058999999999996E-2</v>
      </c>
      <c r="E1109" s="5">
        <f>(Data!$B$1/(6*Data!$B$2*Data!$B$4))*(3*Data!$B$3*Geom!A1109*Geom!B1109^2+Geom!A1109^3-3*Data!$B$7^2*Geom!A1109+2*Data!$B$7^3+Data!$B$8^2*(4+5*Data!$B$3)*(Data!$B$7-Geom!A1109))</f>
        <v>-0.33303329999999998</v>
      </c>
      <c r="F1109" s="5">
        <v>0</v>
      </c>
      <c r="G1109" s="5">
        <f t="shared" si="68"/>
        <v>44.585059000000001</v>
      </c>
      <c r="H1109" s="5">
        <f t="shared" si="69"/>
        <v>-5.3330333000000003</v>
      </c>
      <c r="I1109" s="5">
        <f t="shared" si="70"/>
        <v>0</v>
      </c>
      <c r="J1109" s="6">
        <f>-Data!$B$1*Geom!A1109*Geom!B1109/Data!$B$4</f>
        <v>-8.5440000000000005</v>
      </c>
      <c r="K1109" s="6">
        <v>0</v>
      </c>
      <c r="L1109" s="6">
        <f>Data!$B$1*(Geom!B1109^2-Data!$B$8^2)/(2*Data!$B$4)</f>
        <v>2.52</v>
      </c>
      <c r="M1109" s="6">
        <f>(1/Data!$B$2)*(Geom!J1109-Data!$B$3*Geom!K1109)</f>
        <v>-2.1360000000000003E-3</v>
      </c>
      <c r="N1109" s="6">
        <f>(1/Data!$B$2)*(Geom!K1109-Data!$B$3*Geom!J1109)</f>
        <v>6.4080000000000007E-4</v>
      </c>
      <c r="O1109" s="6">
        <f>Geom!L1109/Data!$B$6</f>
        <v>1.6380000000000001E-3</v>
      </c>
      <c r="P1109" s="6">
        <f t="shared" si="71"/>
        <v>1.1188872000000002E-2</v>
      </c>
    </row>
    <row r="1110" spans="1:16" x14ac:dyDescent="0.25">
      <c r="A1110" s="5">
        <v>44.5</v>
      </c>
      <c r="B1110" s="5">
        <v>-4</v>
      </c>
      <c r="C1110" s="5">
        <v>0</v>
      </c>
      <c r="D1110" s="5">
        <f>(Data!$B$1*Geom!B1110/(6*Data!$B$2*Data!$B$4))*(3*(Data!$B$7^2-Geom!A1110^2)+(2+Data!$B$3)*(Geom!B1110^2-Data!$B$8^2))</f>
        <v>6.7914719999999998E-2</v>
      </c>
      <c r="E1110" s="5">
        <f>(Data!$B$1/(6*Data!$B$2*Data!$B$4))*(3*Data!$B$3*Geom!A1110*Geom!B1110^2+Geom!A1110^3-3*Data!$B$7^2*Geom!A1110+2*Data!$B$7^3+Data!$B$8^2*(4+5*Data!$B$3)*(Data!$B$7-Geom!A1110))</f>
        <v>-0.33245658000000006</v>
      </c>
      <c r="F1110" s="5">
        <v>0</v>
      </c>
      <c r="G1110" s="5">
        <f t="shared" si="68"/>
        <v>44.567914719999997</v>
      </c>
      <c r="H1110" s="5">
        <f t="shared" si="69"/>
        <v>-4.3324565799999997</v>
      </c>
      <c r="I1110" s="5">
        <f t="shared" si="70"/>
        <v>0</v>
      </c>
      <c r="J1110" s="6">
        <f>-Data!$B$1*Geom!A1110*Geom!B1110/Data!$B$4</f>
        <v>-6.8352000000000004</v>
      </c>
      <c r="K1110" s="6">
        <v>0</v>
      </c>
      <c r="L1110" s="6">
        <f>Data!$B$1*(Geom!B1110^2-Data!$B$8^2)/(2*Data!$B$4)</f>
        <v>2.6928000000000001</v>
      </c>
      <c r="M1110" s="6">
        <f>(1/Data!$B$2)*(Geom!J1110-Data!$B$3*Geom!K1110)</f>
        <v>-1.7088000000000001E-3</v>
      </c>
      <c r="N1110" s="6">
        <f>(1/Data!$B$2)*(Geom!K1110-Data!$B$3*Geom!J1110)</f>
        <v>5.1263999999999997E-4</v>
      </c>
      <c r="O1110" s="6">
        <f>Geom!L1110/Data!$B$6</f>
        <v>1.7503200000000001E-3</v>
      </c>
      <c r="P1110" s="6">
        <f t="shared" si="71"/>
        <v>8.1966257280000013E-3</v>
      </c>
    </row>
    <row r="1111" spans="1:16" x14ac:dyDescent="0.25">
      <c r="A1111" s="5">
        <v>44.5</v>
      </c>
      <c r="B1111" s="5">
        <v>-3</v>
      </c>
      <c r="C1111" s="5">
        <v>0</v>
      </c>
      <c r="D1111" s="5">
        <f>(Data!$B$1*Geom!B1111/(6*Data!$B$2*Data!$B$4))*(3*(Data!$B$7^2-Geom!A1111^2)+(2+Data!$B$3)*(Geom!B1111^2-Data!$B$8^2))</f>
        <v>5.0858760000000003E-2</v>
      </c>
      <c r="E1111" s="5">
        <f>(Data!$B$1/(6*Data!$B$2*Data!$B$4))*(3*Data!$B$3*Geom!A1111*Geom!B1111^2+Geom!A1111^3-3*Data!$B$7^2*Geom!A1111+2*Data!$B$7^3+Data!$B$8^2*(4+5*Data!$B$3)*(Data!$B$7-Geom!A1111))</f>
        <v>-0.3320080199999999</v>
      </c>
      <c r="F1111" s="5">
        <v>0</v>
      </c>
      <c r="G1111" s="5">
        <f t="shared" si="68"/>
        <v>44.550858759999997</v>
      </c>
      <c r="H1111" s="5">
        <f t="shared" si="69"/>
        <v>-3.33200802</v>
      </c>
      <c r="I1111" s="5">
        <f t="shared" si="70"/>
        <v>0</v>
      </c>
      <c r="J1111" s="6">
        <f>-Data!$B$1*Geom!A1111*Geom!B1111/Data!$B$4</f>
        <v>-5.1264000000000003</v>
      </c>
      <c r="K1111" s="6">
        <v>0</v>
      </c>
      <c r="L1111" s="6">
        <f>Data!$B$1*(Geom!B1111^2-Data!$B$8^2)/(2*Data!$B$4)</f>
        <v>2.8272000000000004</v>
      </c>
      <c r="M1111" s="6">
        <f>(1/Data!$B$2)*(Geom!J1111-Data!$B$3*Geom!K1111)</f>
        <v>-1.2816000000000001E-3</v>
      </c>
      <c r="N1111" s="6">
        <f>(1/Data!$B$2)*(Geom!K1111-Data!$B$3*Geom!J1111)</f>
        <v>3.8447999999999998E-4</v>
      </c>
      <c r="O1111" s="6">
        <f>Geom!L1111/Data!$B$6</f>
        <v>1.8376800000000004E-3</v>
      </c>
      <c r="P1111" s="6">
        <f t="shared" si="71"/>
        <v>5.8827415680000016E-3</v>
      </c>
    </row>
    <row r="1112" spans="1:16" x14ac:dyDescent="0.25">
      <c r="A1112" s="5">
        <v>44.5</v>
      </c>
      <c r="B1112" s="5">
        <v>-2</v>
      </c>
      <c r="C1112" s="5">
        <v>0</v>
      </c>
      <c r="D1112" s="5">
        <f>(Data!$B$1*Geom!B1112/(6*Data!$B$2*Data!$B$4))*(3*(Data!$B$7^2-Geom!A1112^2)+(2+Data!$B$3)*(Geom!B1112^2-Data!$B$8^2))</f>
        <v>3.3869040000000003E-2</v>
      </c>
      <c r="E1112" s="5">
        <f>(Data!$B$1/(6*Data!$B$2*Data!$B$4))*(3*Data!$B$3*Geom!A1112*Geom!B1112^2+Geom!A1112^3-3*Data!$B$7^2*Geom!A1112+2*Data!$B$7^3+Data!$B$8^2*(4+5*Data!$B$3)*(Data!$B$7-Geom!A1112))</f>
        <v>-0.33168761999999991</v>
      </c>
      <c r="F1112" s="5">
        <v>0</v>
      </c>
      <c r="G1112" s="5">
        <f t="shared" si="68"/>
        <v>44.533869039999999</v>
      </c>
      <c r="H1112" s="5">
        <f t="shared" si="69"/>
        <v>-2.3316876199999998</v>
      </c>
      <c r="I1112" s="5">
        <f t="shared" si="70"/>
        <v>0</v>
      </c>
      <c r="J1112" s="6">
        <f>-Data!$B$1*Geom!A1112*Geom!B1112/Data!$B$4</f>
        <v>-3.4176000000000002</v>
      </c>
      <c r="K1112" s="6">
        <v>0</v>
      </c>
      <c r="L1112" s="6">
        <f>Data!$B$1*(Geom!B1112^2-Data!$B$8^2)/(2*Data!$B$4)</f>
        <v>2.9232</v>
      </c>
      <c r="M1112" s="6">
        <f>(1/Data!$B$2)*(Geom!J1112-Data!$B$3*Geom!K1112)</f>
        <v>-8.5440000000000006E-4</v>
      </c>
      <c r="N1112" s="6">
        <f>(1/Data!$B$2)*(Geom!K1112-Data!$B$3*Geom!J1112)</f>
        <v>2.5631999999999999E-4</v>
      </c>
      <c r="O1112" s="6">
        <f>Geom!L1112/Data!$B$6</f>
        <v>1.9000800000000002E-3</v>
      </c>
      <c r="P1112" s="6">
        <f t="shared" si="71"/>
        <v>4.2371556480000003E-3</v>
      </c>
    </row>
    <row r="1113" spans="1:16" x14ac:dyDescent="0.25">
      <c r="A1113" s="5">
        <v>44.5</v>
      </c>
      <c r="B1113" s="5">
        <v>-1</v>
      </c>
      <c r="C1113" s="5">
        <v>0</v>
      </c>
      <c r="D1113" s="5">
        <f>(Data!$B$1*Geom!B1113/(6*Data!$B$2*Data!$B$4))*(3*(Data!$B$7^2-Geom!A1113^2)+(2+Data!$B$3)*(Geom!B1113^2-Data!$B$8^2))</f>
        <v>1.6923479999999998E-2</v>
      </c>
      <c r="E1113" s="5">
        <f>(Data!$B$1/(6*Data!$B$2*Data!$B$4))*(3*Data!$B$3*Geom!A1113*Geom!B1113^2+Geom!A1113^3-3*Data!$B$7^2*Geom!A1113+2*Data!$B$7^3+Data!$B$8^2*(4+5*Data!$B$3)*(Data!$B$7-Geom!A1113))</f>
        <v>-0.33149538000000006</v>
      </c>
      <c r="F1113" s="5">
        <v>0</v>
      </c>
      <c r="G1113" s="5">
        <f t="shared" si="68"/>
        <v>44.516923480000003</v>
      </c>
      <c r="H1113" s="5">
        <f t="shared" si="69"/>
        <v>-1.33149538</v>
      </c>
      <c r="I1113" s="5">
        <f t="shared" si="70"/>
        <v>0</v>
      </c>
      <c r="J1113" s="6">
        <f>-Data!$B$1*Geom!A1113*Geom!B1113/Data!$B$4</f>
        <v>-1.7088000000000001</v>
      </c>
      <c r="K1113" s="6">
        <v>0</v>
      </c>
      <c r="L1113" s="6">
        <f>Data!$B$1*(Geom!B1113^2-Data!$B$8^2)/(2*Data!$B$4)</f>
        <v>2.9808000000000003</v>
      </c>
      <c r="M1113" s="6">
        <f>(1/Data!$B$2)*(Geom!J1113-Data!$B$3*Geom!K1113)</f>
        <v>-4.2720000000000003E-4</v>
      </c>
      <c r="N1113" s="6">
        <f>(1/Data!$B$2)*(Geom!K1113-Data!$B$3*Geom!J1113)</f>
        <v>1.2815999999999999E-4</v>
      </c>
      <c r="O1113" s="6">
        <f>Geom!L1113/Data!$B$6</f>
        <v>1.9375200000000003E-3</v>
      </c>
      <c r="P1113" s="6">
        <f t="shared" si="71"/>
        <v>3.2526794880000012E-3</v>
      </c>
    </row>
    <row r="1114" spans="1:16" x14ac:dyDescent="0.25">
      <c r="A1114" s="5">
        <v>44.5</v>
      </c>
      <c r="B1114" s="5">
        <v>-4.2845700000000002E-12</v>
      </c>
      <c r="C1114" s="5">
        <v>0</v>
      </c>
      <c r="D1114" s="5">
        <f>(Data!$B$1*Geom!B1114/(6*Data!$B$2*Data!$B$4))*(3*(Data!$B$7^2-Geom!A1114^2)+(2+Data!$B$3)*(Geom!B1114^2-Data!$B$8^2))</f>
        <v>7.2494067486000008E-14</v>
      </c>
      <c r="E1114" s="5">
        <f>(Data!$B$1/(6*Data!$B$2*Data!$B$4))*(3*Data!$B$3*Geom!A1114*Geom!B1114^2+Geom!A1114^3-3*Data!$B$7^2*Geom!A1114+2*Data!$B$7^3+Data!$B$8^2*(4+5*Data!$B$3)*(Data!$B$7-Geom!A1114))</f>
        <v>-0.33143129999999998</v>
      </c>
      <c r="F1114" s="5">
        <v>0</v>
      </c>
      <c r="G1114" s="5">
        <f t="shared" si="68"/>
        <v>44.500000000000071</v>
      </c>
      <c r="H1114" s="5">
        <f t="shared" si="69"/>
        <v>-0.33143130000428456</v>
      </c>
      <c r="I1114" s="5">
        <f t="shared" si="70"/>
        <v>0</v>
      </c>
      <c r="J1114" s="6">
        <f>-Data!$B$1*Geom!A1114*Geom!B1114/Data!$B$4</f>
        <v>-7.3214732160000004E-12</v>
      </c>
      <c r="K1114" s="6">
        <v>0</v>
      </c>
      <c r="L1114" s="6">
        <f>Data!$B$1*(Geom!B1114^2-Data!$B$8^2)/(2*Data!$B$4)</f>
        <v>3</v>
      </c>
      <c r="M1114" s="6">
        <f>(1/Data!$B$2)*(Geom!J1114-Data!$B$3*Geom!K1114)</f>
        <v>-1.8303683040000002E-15</v>
      </c>
      <c r="N1114" s="6">
        <f>(1/Data!$B$2)*(Geom!K1114-Data!$B$3*Geom!J1114)</f>
        <v>5.491104912E-16</v>
      </c>
      <c r="O1114" s="6">
        <f>Geom!L1114/Data!$B$6</f>
        <v>1.9500000000000001E-3</v>
      </c>
      <c r="P1114" s="6">
        <f t="shared" si="71"/>
        <v>2.9250000000000001E-3</v>
      </c>
    </row>
    <row r="1115" spans="1:16" x14ac:dyDescent="0.25">
      <c r="A1115" s="5">
        <v>44.5</v>
      </c>
      <c r="B1115" s="5">
        <v>1</v>
      </c>
      <c r="C1115" s="5">
        <v>0</v>
      </c>
      <c r="D1115" s="5">
        <f>(Data!$B$1*Geom!B1115/(6*Data!$B$2*Data!$B$4))*(3*(Data!$B$7^2-Geom!A1115^2)+(2+Data!$B$3)*(Geom!B1115^2-Data!$B$8^2))</f>
        <v>-1.6923479999999998E-2</v>
      </c>
      <c r="E1115" s="5">
        <f>(Data!$B$1/(6*Data!$B$2*Data!$B$4))*(3*Data!$B$3*Geom!A1115*Geom!B1115^2+Geom!A1115^3-3*Data!$B$7^2*Geom!A1115+2*Data!$B$7^3+Data!$B$8^2*(4+5*Data!$B$3)*(Data!$B$7-Geom!A1115))</f>
        <v>-0.33149538000000006</v>
      </c>
      <c r="F1115" s="5">
        <v>0</v>
      </c>
      <c r="G1115" s="5">
        <f t="shared" si="68"/>
        <v>44.483076519999997</v>
      </c>
      <c r="H1115" s="5">
        <f t="shared" si="69"/>
        <v>0.66850461999999999</v>
      </c>
      <c r="I1115" s="5">
        <f t="shared" si="70"/>
        <v>0</v>
      </c>
      <c r="J1115" s="6">
        <f>-Data!$B$1*Geom!A1115*Geom!B1115/Data!$B$4</f>
        <v>1.7088000000000001</v>
      </c>
      <c r="K1115" s="6">
        <v>0</v>
      </c>
      <c r="L1115" s="6">
        <f>Data!$B$1*(Geom!B1115^2-Data!$B$8^2)/(2*Data!$B$4)</f>
        <v>2.9808000000000003</v>
      </c>
      <c r="M1115" s="6">
        <f>(1/Data!$B$2)*(Geom!J1115-Data!$B$3*Geom!K1115)</f>
        <v>4.2720000000000003E-4</v>
      </c>
      <c r="N1115" s="6">
        <f>(1/Data!$B$2)*(Geom!K1115-Data!$B$3*Geom!J1115)</f>
        <v>-1.2815999999999999E-4</v>
      </c>
      <c r="O1115" s="6">
        <f>Geom!L1115/Data!$B$6</f>
        <v>1.9375200000000003E-3</v>
      </c>
      <c r="P1115" s="6">
        <f t="shared" si="71"/>
        <v>3.2526794880000012E-3</v>
      </c>
    </row>
    <row r="1116" spans="1:16" x14ac:dyDescent="0.25">
      <c r="A1116" s="5">
        <v>44.5</v>
      </c>
      <c r="B1116" s="5">
        <v>2</v>
      </c>
      <c r="C1116" s="5">
        <v>0</v>
      </c>
      <c r="D1116" s="5">
        <f>(Data!$B$1*Geom!B1116/(6*Data!$B$2*Data!$B$4))*(3*(Data!$B$7^2-Geom!A1116^2)+(2+Data!$B$3)*(Geom!B1116^2-Data!$B$8^2))</f>
        <v>-3.3869040000000003E-2</v>
      </c>
      <c r="E1116" s="5">
        <f>(Data!$B$1/(6*Data!$B$2*Data!$B$4))*(3*Data!$B$3*Geom!A1116*Geom!B1116^2+Geom!A1116^3-3*Data!$B$7^2*Geom!A1116+2*Data!$B$7^3+Data!$B$8^2*(4+5*Data!$B$3)*(Data!$B$7-Geom!A1116))</f>
        <v>-0.33168761999999991</v>
      </c>
      <c r="F1116" s="5">
        <v>0</v>
      </c>
      <c r="G1116" s="5">
        <f t="shared" si="68"/>
        <v>44.466130960000001</v>
      </c>
      <c r="H1116" s="5">
        <f t="shared" si="69"/>
        <v>1.6683123800000002</v>
      </c>
      <c r="I1116" s="5">
        <f t="shared" si="70"/>
        <v>0</v>
      </c>
      <c r="J1116" s="6">
        <f>-Data!$B$1*Geom!A1116*Geom!B1116/Data!$B$4</f>
        <v>3.4176000000000002</v>
      </c>
      <c r="K1116" s="6">
        <v>0</v>
      </c>
      <c r="L1116" s="6">
        <f>Data!$B$1*(Geom!B1116^2-Data!$B$8^2)/(2*Data!$B$4)</f>
        <v>2.9232</v>
      </c>
      <c r="M1116" s="6">
        <f>(1/Data!$B$2)*(Geom!J1116-Data!$B$3*Geom!K1116)</f>
        <v>8.5440000000000006E-4</v>
      </c>
      <c r="N1116" s="6">
        <f>(1/Data!$B$2)*(Geom!K1116-Data!$B$3*Geom!J1116)</f>
        <v>-2.5631999999999999E-4</v>
      </c>
      <c r="O1116" s="6">
        <f>Geom!L1116/Data!$B$6</f>
        <v>1.9000800000000002E-3</v>
      </c>
      <c r="P1116" s="6">
        <f t="shared" si="71"/>
        <v>4.2371556480000003E-3</v>
      </c>
    </row>
    <row r="1117" spans="1:16" x14ac:dyDescent="0.25">
      <c r="A1117" s="5">
        <v>44.5</v>
      </c>
      <c r="B1117" s="5">
        <v>3</v>
      </c>
      <c r="C1117" s="5">
        <v>0</v>
      </c>
      <c r="D1117" s="5">
        <f>(Data!$B$1*Geom!B1117/(6*Data!$B$2*Data!$B$4))*(3*(Data!$B$7^2-Geom!A1117^2)+(2+Data!$B$3)*(Geom!B1117^2-Data!$B$8^2))</f>
        <v>-5.0858760000000003E-2</v>
      </c>
      <c r="E1117" s="5">
        <f>(Data!$B$1/(6*Data!$B$2*Data!$B$4))*(3*Data!$B$3*Geom!A1117*Geom!B1117^2+Geom!A1117^3-3*Data!$B$7^2*Geom!A1117+2*Data!$B$7^3+Data!$B$8^2*(4+5*Data!$B$3)*(Data!$B$7-Geom!A1117))</f>
        <v>-0.3320080199999999</v>
      </c>
      <c r="F1117" s="5">
        <v>0</v>
      </c>
      <c r="G1117" s="5">
        <f t="shared" si="68"/>
        <v>44.449141240000003</v>
      </c>
      <c r="H1117" s="5">
        <f t="shared" si="69"/>
        <v>2.66799198</v>
      </c>
      <c r="I1117" s="5">
        <f t="shared" si="70"/>
        <v>0</v>
      </c>
      <c r="J1117" s="6">
        <f>-Data!$B$1*Geom!A1117*Geom!B1117/Data!$B$4</f>
        <v>5.1264000000000003</v>
      </c>
      <c r="K1117" s="6">
        <v>0</v>
      </c>
      <c r="L1117" s="6">
        <f>Data!$B$1*(Geom!B1117^2-Data!$B$8^2)/(2*Data!$B$4)</f>
        <v>2.8272000000000004</v>
      </c>
      <c r="M1117" s="6">
        <f>(1/Data!$B$2)*(Geom!J1117-Data!$B$3*Geom!K1117)</f>
        <v>1.2816000000000001E-3</v>
      </c>
      <c r="N1117" s="6">
        <f>(1/Data!$B$2)*(Geom!K1117-Data!$B$3*Geom!J1117)</f>
        <v>-3.8447999999999998E-4</v>
      </c>
      <c r="O1117" s="6">
        <f>Geom!L1117/Data!$B$6</f>
        <v>1.8376800000000004E-3</v>
      </c>
      <c r="P1117" s="6">
        <f t="shared" si="71"/>
        <v>5.8827415680000016E-3</v>
      </c>
    </row>
    <row r="1118" spans="1:16" x14ac:dyDescent="0.25">
      <c r="A1118" s="5">
        <v>44.5</v>
      </c>
      <c r="B1118" s="5">
        <v>4</v>
      </c>
      <c r="C1118" s="5">
        <v>0</v>
      </c>
      <c r="D1118" s="5">
        <f>(Data!$B$1*Geom!B1118/(6*Data!$B$2*Data!$B$4))*(3*(Data!$B$7^2-Geom!A1118^2)+(2+Data!$B$3)*(Geom!B1118^2-Data!$B$8^2))</f>
        <v>-6.7914719999999998E-2</v>
      </c>
      <c r="E1118" s="5">
        <f>(Data!$B$1/(6*Data!$B$2*Data!$B$4))*(3*Data!$B$3*Geom!A1118*Geom!B1118^2+Geom!A1118^3-3*Data!$B$7^2*Geom!A1118+2*Data!$B$7^3+Data!$B$8^2*(4+5*Data!$B$3)*(Data!$B$7-Geom!A1118))</f>
        <v>-0.33245658000000006</v>
      </c>
      <c r="F1118" s="5">
        <v>0</v>
      </c>
      <c r="G1118" s="5">
        <f t="shared" si="68"/>
        <v>44.432085280000003</v>
      </c>
      <c r="H1118" s="5">
        <f t="shared" si="69"/>
        <v>3.6675434199999999</v>
      </c>
      <c r="I1118" s="5">
        <f t="shared" si="70"/>
        <v>0</v>
      </c>
      <c r="J1118" s="6">
        <f>-Data!$B$1*Geom!A1118*Geom!B1118/Data!$B$4</f>
        <v>6.8352000000000004</v>
      </c>
      <c r="K1118" s="6">
        <v>0</v>
      </c>
      <c r="L1118" s="6">
        <f>Data!$B$1*(Geom!B1118^2-Data!$B$8^2)/(2*Data!$B$4)</f>
        <v>2.6928000000000001</v>
      </c>
      <c r="M1118" s="6">
        <f>(1/Data!$B$2)*(Geom!J1118-Data!$B$3*Geom!K1118)</f>
        <v>1.7088000000000001E-3</v>
      </c>
      <c r="N1118" s="6">
        <f>(1/Data!$B$2)*(Geom!K1118-Data!$B$3*Geom!J1118)</f>
        <v>-5.1263999999999997E-4</v>
      </c>
      <c r="O1118" s="6">
        <f>Geom!L1118/Data!$B$6</f>
        <v>1.7503200000000001E-3</v>
      </c>
      <c r="P1118" s="6">
        <f t="shared" si="71"/>
        <v>8.1966257280000013E-3</v>
      </c>
    </row>
    <row r="1119" spans="1:16" x14ac:dyDescent="0.25">
      <c r="A1119" s="5">
        <v>44.5</v>
      </c>
      <c r="B1119" s="5">
        <v>5</v>
      </c>
      <c r="C1119" s="5">
        <v>0</v>
      </c>
      <c r="D1119" s="5">
        <f>(Data!$B$1*Geom!B1119/(6*Data!$B$2*Data!$B$4))*(3*(Data!$B$7^2-Geom!A1119^2)+(2+Data!$B$3)*(Geom!B1119^2-Data!$B$8^2))</f>
        <v>-8.5058999999999996E-2</v>
      </c>
      <c r="E1119" s="5">
        <f>(Data!$B$1/(6*Data!$B$2*Data!$B$4))*(3*Data!$B$3*Geom!A1119*Geom!B1119^2+Geom!A1119^3-3*Data!$B$7^2*Geom!A1119+2*Data!$B$7^3+Data!$B$8^2*(4+5*Data!$B$3)*(Data!$B$7-Geom!A1119))</f>
        <v>-0.33303329999999998</v>
      </c>
      <c r="F1119" s="5">
        <v>0</v>
      </c>
      <c r="G1119" s="5">
        <f t="shared" si="68"/>
        <v>44.414940999999999</v>
      </c>
      <c r="H1119" s="5">
        <f t="shared" si="69"/>
        <v>4.6669666999999997</v>
      </c>
      <c r="I1119" s="5">
        <f t="shared" si="70"/>
        <v>0</v>
      </c>
      <c r="J1119" s="6">
        <f>-Data!$B$1*Geom!A1119*Geom!B1119/Data!$B$4</f>
        <v>8.5440000000000005</v>
      </c>
      <c r="K1119" s="6">
        <v>0</v>
      </c>
      <c r="L1119" s="6">
        <f>Data!$B$1*(Geom!B1119^2-Data!$B$8^2)/(2*Data!$B$4)</f>
        <v>2.52</v>
      </c>
      <c r="M1119" s="6">
        <f>(1/Data!$B$2)*(Geom!J1119-Data!$B$3*Geom!K1119)</f>
        <v>2.1360000000000003E-3</v>
      </c>
      <c r="N1119" s="6">
        <f>(1/Data!$B$2)*(Geom!K1119-Data!$B$3*Geom!J1119)</f>
        <v>-6.4080000000000007E-4</v>
      </c>
      <c r="O1119" s="6">
        <f>Geom!L1119/Data!$B$6</f>
        <v>1.6380000000000001E-3</v>
      </c>
      <c r="P1119" s="6">
        <f t="shared" si="71"/>
        <v>1.1188872000000002E-2</v>
      </c>
    </row>
    <row r="1120" spans="1:16" x14ac:dyDescent="0.25">
      <c r="A1120" s="5">
        <v>44.5</v>
      </c>
      <c r="B1120" s="5">
        <v>6</v>
      </c>
      <c r="C1120" s="5">
        <v>0</v>
      </c>
      <c r="D1120" s="5">
        <f>(Data!$B$1*Geom!B1120/(6*Data!$B$2*Data!$B$4))*(3*(Data!$B$7^2-Geom!A1120^2)+(2+Data!$B$3)*(Geom!B1120^2-Data!$B$8^2))</f>
        <v>-0.10231367999999999</v>
      </c>
      <c r="E1120" s="5">
        <f>(Data!$B$1/(6*Data!$B$2*Data!$B$4))*(3*Data!$B$3*Geom!A1120*Geom!B1120^2+Geom!A1120^3-3*Data!$B$7^2*Geom!A1120+2*Data!$B$7^3+Data!$B$8^2*(4+5*Data!$B$3)*(Data!$B$7-Geom!A1120))</f>
        <v>-0.33373818000000005</v>
      </c>
      <c r="F1120" s="5">
        <v>0</v>
      </c>
      <c r="G1120" s="5">
        <f t="shared" si="68"/>
        <v>44.397686319999998</v>
      </c>
      <c r="H1120" s="5">
        <f t="shared" si="69"/>
        <v>5.6662618199999999</v>
      </c>
      <c r="I1120" s="5">
        <f t="shared" si="70"/>
        <v>0</v>
      </c>
      <c r="J1120" s="6">
        <f>-Data!$B$1*Geom!A1120*Geom!B1120/Data!$B$4</f>
        <v>10.252800000000001</v>
      </c>
      <c r="K1120" s="6">
        <v>0</v>
      </c>
      <c r="L1120" s="6">
        <f>Data!$B$1*(Geom!B1120^2-Data!$B$8^2)/(2*Data!$B$4)</f>
        <v>2.3088000000000002</v>
      </c>
      <c r="M1120" s="6">
        <f>(1/Data!$B$2)*(Geom!J1120-Data!$B$3*Geom!K1120)</f>
        <v>2.5632000000000003E-3</v>
      </c>
      <c r="N1120" s="6">
        <f>(1/Data!$B$2)*(Geom!K1120-Data!$B$3*Geom!J1120)</f>
        <v>-7.6895999999999996E-4</v>
      </c>
      <c r="O1120" s="6">
        <f>Geom!L1120/Data!$B$6</f>
        <v>1.5007200000000003E-3</v>
      </c>
      <c r="P1120" s="6">
        <f t="shared" si="71"/>
        <v>1.4872419648000002E-2</v>
      </c>
    </row>
    <row r="1121" spans="1:16" x14ac:dyDescent="0.25">
      <c r="A1121" s="5">
        <v>44.5</v>
      </c>
      <c r="B1121" s="5">
        <v>7</v>
      </c>
      <c r="C1121" s="5">
        <v>0</v>
      </c>
      <c r="D1121" s="5">
        <f>(Data!$B$1*Geom!B1121/(6*Data!$B$2*Data!$B$4))*(3*(Data!$B$7^2-Geom!A1121^2)+(2+Data!$B$3)*(Geom!B1121^2-Data!$B$8^2))</f>
        <v>-0.11970084</v>
      </c>
      <c r="E1121" s="5">
        <f>(Data!$B$1/(6*Data!$B$2*Data!$B$4))*(3*Data!$B$3*Geom!A1121*Geom!B1121^2+Geom!A1121^3-3*Data!$B$7^2*Geom!A1121+2*Data!$B$7^3+Data!$B$8^2*(4+5*Data!$B$3)*(Data!$B$7-Geom!A1121))</f>
        <v>-0.33457121999999989</v>
      </c>
      <c r="F1121" s="5">
        <v>0</v>
      </c>
      <c r="G1121" s="5">
        <f t="shared" si="68"/>
        <v>44.38029916</v>
      </c>
      <c r="H1121" s="5">
        <f t="shared" si="69"/>
        <v>6.6654287800000001</v>
      </c>
      <c r="I1121" s="5">
        <f t="shared" si="70"/>
        <v>0</v>
      </c>
      <c r="J1121" s="6">
        <f>-Data!$B$1*Geom!A1121*Geom!B1121/Data!$B$4</f>
        <v>11.961600000000001</v>
      </c>
      <c r="K1121" s="6">
        <v>0</v>
      </c>
      <c r="L1121" s="6">
        <f>Data!$B$1*(Geom!B1121^2-Data!$B$8^2)/(2*Data!$B$4)</f>
        <v>2.0592000000000001</v>
      </c>
      <c r="M1121" s="6">
        <f>(1/Data!$B$2)*(Geom!J1121-Data!$B$3*Geom!K1121)</f>
        <v>2.9904000000000003E-3</v>
      </c>
      <c r="N1121" s="6">
        <f>(1/Data!$B$2)*(Geom!K1121-Data!$B$3*Geom!J1121)</f>
        <v>-8.9712000000000006E-4</v>
      </c>
      <c r="O1121" s="6">
        <f>Geom!L1121/Data!$B$6</f>
        <v>1.3384800000000002E-3</v>
      </c>
      <c r="P1121" s="6">
        <f t="shared" si="71"/>
        <v>1.9263083328000002E-2</v>
      </c>
    </row>
    <row r="1122" spans="1:16" x14ac:dyDescent="0.25">
      <c r="A1122" s="5">
        <v>44.5</v>
      </c>
      <c r="B1122" s="5">
        <v>8</v>
      </c>
      <c r="C1122" s="5">
        <v>0</v>
      </c>
      <c r="D1122" s="5">
        <f>(Data!$B$1*Geom!B1122/(6*Data!$B$2*Data!$B$4))*(3*(Data!$B$7^2-Geom!A1122^2)+(2+Data!$B$3)*(Geom!B1122^2-Data!$B$8^2))</f>
        <v>-0.13724256000000001</v>
      </c>
      <c r="E1122" s="5">
        <f>(Data!$B$1/(6*Data!$B$2*Data!$B$4))*(3*Data!$B$3*Geom!A1122*Geom!B1122^2+Geom!A1122^3-3*Data!$B$7^2*Geom!A1122+2*Data!$B$7^3+Data!$B$8^2*(4+5*Data!$B$3)*(Data!$B$7-Geom!A1122))</f>
        <v>-0.33553241999999989</v>
      </c>
      <c r="F1122" s="5">
        <v>0</v>
      </c>
      <c r="G1122" s="5">
        <f t="shared" si="68"/>
        <v>44.362757440000003</v>
      </c>
      <c r="H1122" s="5">
        <f t="shared" si="69"/>
        <v>7.6644675800000002</v>
      </c>
      <c r="I1122" s="5">
        <f t="shared" si="70"/>
        <v>0</v>
      </c>
      <c r="J1122" s="6">
        <f>-Data!$B$1*Geom!A1122*Geom!B1122/Data!$B$4</f>
        <v>13.670400000000001</v>
      </c>
      <c r="K1122" s="6">
        <v>0</v>
      </c>
      <c r="L1122" s="6">
        <f>Data!$B$1*(Geom!B1122^2-Data!$B$8^2)/(2*Data!$B$4)</f>
        <v>1.7712000000000001</v>
      </c>
      <c r="M1122" s="6">
        <f>(1/Data!$B$2)*(Geom!J1122-Data!$B$3*Geom!K1122)</f>
        <v>3.4176000000000002E-3</v>
      </c>
      <c r="N1122" s="6">
        <f>(1/Data!$B$2)*(Geom!K1122-Data!$B$3*Geom!J1122)</f>
        <v>-1.0252799999999999E-3</v>
      </c>
      <c r="O1122" s="6">
        <f>Geom!L1122/Data!$B$6</f>
        <v>1.1512800000000002E-3</v>
      </c>
      <c r="P1122" s="6">
        <f t="shared" si="71"/>
        <v>2.4379553088000005E-2</v>
      </c>
    </row>
    <row r="1123" spans="1:16" x14ac:dyDescent="0.25">
      <c r="A1123" s="5">
        <v>44.5</v>
      </c>
      <c r="B1123" s="5">
        <v>9</v>
      </c>
      <c r="C1123" s="5">
        <v>0</v>
      </c>
      <c r="D1123" s="5">
        <f>(Data!$B$1*Geom!B1123/(6*Data!$B$2*Data!$B$4))*(3*(Data!$B$7^2-Geom!A1123^2)+(2+Data!$B$3)*(Geom!B1123^2-Data!$B$8^2))</f>
        <v>-0.15496091999999997</v>
      </c>
      <c r="E1123" s="5">
        <f>(Data!$B$1/(6*Data!$B$2*Data!$B$4))*(3*Data!$B$3*Geom!A1123*Geom!B1123^2+Geom!A1123^3-3*Data!$B$7^2*Geom!A1123+2*Data!$B$7^3+Data!$B$8^2*(4+5*Data!$B$3)*(Data!$B$7-Geom!A1123))</f>
        <v>-0.33662178000000004</v>
      </c>
      <c r="F1123" s="5">
        <v>0</v>
      </c>
      <c r="G1123" s="5">
        <f t="shared" si="68"/>
        <v>44.345039079999999</v>
      </c>
      <c r="H1123" s="5">
        <f t="shared" si="69"/>
        <v>8.6633782200000002</v>
      </c>
      <c r="I1123" s="5">
        <f t="shared" si="70"/>
        <v>0</v>
      </c>
      <c r="J1123" s="6">
        <f>-Data!$B$1*Geom!A1123*Geom!B1123/Data!$B$4</f>
        <v>15.379200000000001</v>
      </c>
      <c r="K1123" s="6">
        <v>0</v>
      </c>
      <c r="L1123" s="6">
        <f>Data!$B$1*(Geom!B1123^2-Data!$B$8^2)/(2*Data!$B$4)</f>
        <v>1.4448000000000001</v>
      </c>
      <c r="M1123" s="6">
        <f>(1/Data!$B$2)*(Geom!J1123-Data!$B$3*Geom!K1123)</f>
        <v>3.8448000000000002E-3</v>
      </c>
      <c r="N1123" s="6">
        <f>(1/Data!$B$2)*(Geom!K1123-Data!$B$3*Geom!J1123)</f>
        <v>-1.1534400000000002E-3</v>
      </c>
      <c r="O1123" s="6">
        <f>Geom!L1123/Data!$B$6</f>
        <v>9.391200000000001E-4</v>
      </c>
      <c r="P1123" s="6">
        <f t="shared" si="71"/>
        <v>3.0243394368000005E-2</v>
      </c>
    </row>
    <row r="1124" spans="1:16" x14ac:dyDescent="0.25">
      <c r="A1124" s="5">
        <v>44.5</v>
      </c>
      <c r="B1124" s="5">
        <v>10</v>
      </c>
      <c r="C1124" s="5">
        <v>0</v>
      </c>
      <c r="D1124" s="5">
        <f>(Data!$B$1*Geom!B1124/(6*Data!$B$2*Data!$B$4))*(3*(Data!$B$7^2-Geom!A1124^2)+(2+Data!$B$3)*(Geom!B1124^2-Data!$B$8^2))</f>
        <v>-0.172878</v>
      </c>
      <c r="E1124" s="5">
        <f>(Data!$B$1/(6*Data!$B$2*Data!$B$4))*(3*Data!$B$3*Geom!A1124*Geom!B1124^2+Geom!A1124^3-3*Data!$B$7^2*Geom!A1124+2*Data!$B$7^3+Data!$B$8^2*(4+5*Data!$B$3)*(Data!$B$7-Geom!A1124))</f>
        <v>-0.33783930000000001</v>
      </c>
      <c r="F1124" s="5">
        <v>0</v>
      </c>
      <c r="G1124" s="5">
        <f t="shared" si="68"/>
        <v>44.327122000000003</v>
      </c>
      <c r="H1124" s="5">
        <f t="shared" si="69"/>
        <v>9.6621606999999994</v>
      </c>
      <c r="I1124" s="5">
        <f t="shared" si="70"/>
        <v>0</v>
      </c>
      <c r="J1124" s="6">
        <f>-Data!$B$1*Geom!A1124*Geom!B1124/Data!$B$4</f>
        <v>17.088000000000001</v>
      </c>
      <c r="K1124" s="6">
        <v>0</v>
      </c>
      <c r="L1124" s="6">
        <f>Data!$B$1*(Geom!B1124^2-Data!$B$8^2)/(2*Data!$B$4)</f>
        <v>1.08</v>
      </c>
      <c r="M1124" s="6">
        <f>(1/Data!$B$2)*(Geom!J1124-Data!$B$3*Geom!K1124)</f>
        <v>4.2720000000000006E-3</v>
      </c>
      <c r="N1124" s="6">
        <f>(1/Data!$B$2)*(Geom!K1124-Data!$B$3*Geom!J1124)</f>
        <v>-1.2816000000000001E-3</v>
      </c>
      <c r="O1124" s="6">
        <f>Geom!L1124/Data!$B$6</f>
        <v>7.0200000000000015E-4</v>
      </c>
      <c r="P1124" s="6">
        <f t="shared" si="71"/>
        <v>3.6879048000000005E-2</v>
      </c>
    </row>
    <row r="1125" spans="1:16" x14ac:dyDescent="0.25">
      <c r="A1125" s="5">
        <v>44.5</v>
      </c>
      <c r="B1125" s="5">
        <v>11</v>
      </c>
      <c r="C1125" s="5">
        <v>0</v>
      </c>
      <c r="D1125" s="5">
        <f>(Data!$B$1*Geom!B1125/(6*Data!$B$2*Data!$B$4))*(3*(Data!$B$7^2-Geom!A1125^2)+(2+Data!$B$3)*(Geom!B1125^2-Data!$B$8^2))</f>
        <v>-0.19101588</v>
      </c>
      <c r="E1125" s="5">
        <f>(Data!$B$1/(6*Data!$B$2*Data!$B$4))*(3*Data!$B$3*Geom!A1125*Geom!B1125^2+Geom!A1125^3-3*Data!$B$7^2*Geom!A1125+2*Data!$B$7^3+Data!$B$8^2*(4+5*Data!$B$3)*(Data!$B$7-Geom!A1125))</f>
        <v>-0.33918498000000008</v>
      </c>
      <c r="F1125" s="5">
        <v>0</v>
      </c>
      <c r="G1125" s="5">
        <f t="shared" si="68"/>
        <v>44.308984119999998</v>
      </c>
      <c r="H1125" s="5">
        <f t="shared" si="69"/>
        <v>10.660815019999999</v>
      </c>
      <c r="I1125" s="5">
        <f t="shared" si="70"/>
        <v>0</v>
      </c>
      <c r="J1125" s="6">
        <f>-Data!$B$1*Geom!A1125*Geom!B1125/Data!$B$4</f>
        <v>18.796800000000001</v>
      </c>
      <c r="K1125" s="6">
        <v>0</v>
      </c>
      <c r="L1125" s="6">
        <f>Data!$B$1*(Geom!B1125^2-Data!$B$8^2)/(2*Data!$B$4)</f>
        <v>0.67680000000000007</v>
      </c>
      <c r="M1125" s="6">
        <f>(1/Data!$B$2)*(Geom!J1125-Data!$B$3*Geom!K1125)</f>
        <v>4.6992000000000006E-3</v>
      </c>
      <c r="N1125" s="6">
        <f>(1/Data!$B$2)*(Geom!K1125-Data!$B$3*Geom!J1125)</f>
        <v>-1.4097600000000001E-3</v>
      </c>
      <c r="O1125" s="6">
        <f>Geom!L1125/Data!$B$6</f>
        <v>4.3992000000000006E-4</v>
      </c>
      <c r="P1125" s="6">
        <f t="shared" si="71"/>
        <v>4.4313830208000005E-2</v>
      </c>
    </row>
    <row r="1126" spans="1:16" x14ac:dyDescent="0.25">
      <c r="A1126" s="5">
        <v>44.5</v>
      </c>
      <c r="B1126" s="5">
        <v>12</v>
      </c>
      <c r="C1126" s="5">
        <v>0</v>
      </c>
      <c r="D1126" s="5">
        <f>(Data!$B$1*Geom!B1126/(6*Data!$B$2*Data!$B$4))*(3*(Data!$B$7^2-Geom!A1126^2)+(2+Data!$B$3)*(Geom!B1126^2-Data!$B$8^2))</f>
        <v>-0.20939663999999999</v>
      </c>
      <c r="E1126" s="5">
        <f>(Data!$B$1/(6*Data!$B$2*Data!$B$4))*(3*Data!$B$3*Geom!A1126*Geom!B1126^2+Geom!A1126^3-3*Data!$B$7^2*Geom!A1126+2*Data!$B$7^3+Data!$B$8^2*(4+5*Data!$B$3)*(Data!$B$7-Geom!A1126))</f>
        <v>-0.34065881999999992</v>
      </c>
      <c r="F1126" s="5">
        <v>0</v>
      </c>
      <c r="G1126" s="5">
        <f t="shared" si="68"/>
        <v>44.290603359999999</v>
      </c>
      <c r="H1126" s="5">
        <f t="shared" si="69"/>
        <v>11.65934118</v>
      </c>
      <c r="I1126" s="5">
        <f t="shared" si="70"/>
        <v>0</v>
      </c>
      <c r="J1126" s="6">
        <f>-Data!$B$1*Geom!A1126*Geom!B1126/Data!$B$4</f>
        <v>20.505600000000001</v>
      </c>
      <c r="K1126" s="6">
        <v>0</v>
      </c>
      <c r="L1126" s="6">
        <f>Data!$B$1*(Geom!B1126^2-Data!$B$8^2)/(2*Data!$B$4)</f>
        <v>0.23520000000000002</v>
      </c>
      <c r="M1126" s="6">
        <f>(1/Data!$B$2)*(Geom!J1126-Data!$B$3*Geom!K1126)</f>
        <v>5.1264000000000006E-3</v>
      </c>
      <c r="N1126" s="6">
        <f>(1/Data!$B$2)*(Geom!K1126-Data!$B$3*Geom!J1126)</f>
        <v>-1.5379199999999999E-3</v>
      </c>
      <c r="O1126" s="6">
        <f>Geom!L1126/Data!$B$6</f>
        <v>1.5288000000000001E-4</v>
      </c>
      <c r="P1126" s="6">
        <f t="shared" si="71"/>
        <v>5.2577932608000005E-2</v>
      </c>
    </row>
    <row r="1127" spans="1:16" x14ac:dyDescent="0.25">
      <c r="A1127" s="5">
        <v>45.5</v>
      </c>
      <c r="B1127" s="5">
        <v>-12</v>
      </c>
      <c r="C1127" s="5">
        <v>0</v>
      </c>
      <c r="D1127" s="5">
        <f>(Data!$B$1*Geom!B1127/(6*Data!$B$2*Data!$B$4))*(3*(Data!$B$7^2-Geom!A1127^2)+(2+Data!$B$3)*(Geom!B1127^2-Data!$B$8^2))</f>
        <v>0.20421264</v>
      </c>
      <c r="E1127" s="5">
        <f>(Data!$B$1/(6*Data!$B$2*Data!$B$4))*(3*Data!$B$3*Geom!A1127*Geom!B1127^2+Geom!A1127^3-3*Data!$B$7^2*Geom!A1127+2*Data!$B$7^3+Data!$B$8^2*(4+5*Data!$B$3)*(Data!$B$7-Geom!A1127))</f>
        <v>-0.32221158000000005</v>
      </c>
      <c r="F1127" s="5">
        <v>0</v>
      </c>
      <c r="G1127" s="5">
        <f t="shared" si="68"/>
        <v>45.704212640000001</v>
      </c>
      <c r="H1127" s="5">
        <f t="shared" si="69"/>
        <v>-12.322211579999999</v>
      </c>
      <c r="I1127" s="5">
        <f t="shared" si="70"/>
        <v>0</v>
      </c>
      <c r="J1127" s="6">
        <f>-Data!$B$1*Geom!A1127*Geom!B1127/Data!$B$4</f>
        <v>-20.9664</v>
      </c>
      <c r="K1127" s="6">
        <v>0</v>
      </c>
      <c r="L1127" s="6">
        <f>Data!$B$1*(Geom!B1127^2-Data!$B$8^2)/(2*Data!$B$4)</f>
        <v>0.23520000000000002</v>
      </c>
      <c r="M1127" s="6">
        <f>(1/Data!$B$2)*(Geom!J1127-Data!$B$3*Geom!K1127)</f>
        <v>-5.2415999999999999E-3</v>
      </c>
      <c r="N1127" s="6">
        <f>(1/Data!$B$2)*(Geom!K1127-Data!$B$3*Geom!J1127)</f>
        <v>1.57248E-3</v>
      </c>
      <c r="O1127" s="6">
        <f>Geom!L1127/Data!$B$6</f>
        <v>1.5288000000000001E-4</v>
      </c>
      <c r="P1127" s="6">
        <f t="shared" si="71"/>
        <v>5.4966719807999997E-2</v>
      </c>
    </row>
    <row r="1128" spans="1:16" x14ac:dyDescent="0.25">
      <c r="A1128" s="5">
        <v>45.5</v>
      </c>
      <c r="B1128" s="5">
        <v>-11</v>
      </c>
      <c r="C1128" s="5">
        <v>0</v>
      </c>
      <c r="D1128" s="5">
        <f>(Data!$B$1*Geom!B1128/(6*Data!$B$2*Data!$B$4))*(3*(Data!$B$7^2-Geom!A1128^2)+(2+Data!$B$3)*(Geom!B1128^2-Data!$B$8^2))</f>
        <v>0.18626387999999999</v>
      </c>
      <c r="E1128" s="5">
        <f>(Data!$B$1/(6*Data!$B$2*Data!$B$4))*(3*Data!$B$3*Geom!A1128*Geom!B1128^2+Geom!A1128^3-3*Data!$B$7^2*Geom!A1128+2*Data!$B$7^3+Data!$B$8^2*(4+5*Data!$B$3)*(Data!$B$7-Geom!A1128))</f>
        <v>-0.32070461999999988</v>
      </c>
      <c r="F1128" s="5">
        <v>0</v>
      </c>
      <c r="G1128" s="5">
        <f t="shared" si="68"/>
        <v>45.686263879999998</v>
      </c>
      <c r="H1128" s="5">
        <f t="shared" si="69"/>
        <v>-11.320704620000001</v>
      </c>
      <c r="I1128" s="5">
        <f t="shared" si="70"/>
        <v>0</v>
      </c>
      <c r="J1128" s="6">
        <f>-Data!$B$1*Geom!A1128*Geom!B1128/Data!$B$4</f>
        <v>-19.219200000000001</v>
      </c>
      <c r="K1128" s="6">
        <v>0</v>
      </c>
      <c r="L1128" s="6">
        <f>Data!$B$1*(Geom!B1128^2-Data!$B$8^2)/(2*Data!$B$4)</f>
        <v>0.67680000000000007</v>
      </c>
      <c r="M1128" s="6">
        <f>(1/Data!$B$2)*(Geom!J1128-Data!$B$3*Geom!K1128)</f>
        <v>-4.8048000000000006E-3</v>
      </c>
      <c r="N1128" s="6">
        <f>(1/Data!$B$2)*(Geom!K1128-Data!$B$3*Geom!J1128)</f>
        <v>1.44144E-3</v>
      </c>
      <c r="O1128" s="6">
        <f>Geom!L1128/Data!$B$6</f>
        <v>4.3992000000000006E-4</v>
      </c>
      <c r="P1128" s="6">
        <f t="shared" si="71"/>
        <v>4.6321075008000007E-2</v>
      </c>
    </row>
    <row r="1129" spans="1:16" x14ac:dyDescent="0.25">
      <c r="A1129" s="5">
        <v>45.5</v>
      </c>
      <c r="B1129" s="5">
        <v>-10</v>
      </c>
      <c r="C1129" s="5">
        <v>0</v>
      </c>
      <c r="D1129" s="5">
        <f>(Data!$B$1*Geom!B1129/(6*Data!$B$2*Data!$B$4))*(3*(Data!$B$7^2-Geom!A1129^2)+(2+Data!$B$3)*(Geom!B1129^2-Data!$B$8^2))</f>
        <v>0.16855799999999999</v>
      </c>
      <c r="E1129" s="5">
        <f>(Data!$B$1/(6*Data!$B$2*Data!$B$4))*(3*Data!$B$3*Geom!A1129*Geom!B1129^2+Geom!A1129^3-3*Data!$B$7^2*Geom!A1129+2*Data!$B$7^3+Data!$B$8^2*(4+5*Data!$B$3)*(Data!$B$7-Geom!A1129))</f>
        <v>-0.31932869999999997</v>
      </c>
      <c r="F1129" s="5">
        <v>0</v>
      </c>
      <c r="G1129" s="5">
        <f t="shared" si="68"/>
        <v>45.668557999999997</v>
      </c>
      <c r="H1129" s="5">
        <f t="shared" si="69"/>
        <v>-10.3193287</v>
      </c>
      <c r="I1129" s="5">
        <f t="shared" si="70"/>
        <v>0</v>
      </c>
      <c r="J1129" s="6">
        <f>-Data!$B$1*Geom!A1129*Geom!B1129/Data!$B$4</f>
        <v>-17.472000000000001</v>
      </c>
      <c r="K1129" s="6">
        <v>0</v>
      </c>
      <c r="L1129" s="6">
        <f>Data!$B$1*(Geom!B1129^2-Data!$B$8^2)/(2*Data!$B$4)</f>
        <v>1.08</v>
      </c>
      <c r="M1129" s="6">
        <f>(1/Data!$B$2)*(Geom!J1129-Data!$B$3*Geom!K1129)</f>
        <v>-4.3680000000000004E-3</v>
      </c>
      <c r="N1129" s="6">
        <f>(1/Data!$B$2)*(Geom!K1129-Data!$B$3*Geom!J1129)</f>
        <v>1.3104E-3</v>
      </c>
      <c r="O1129" s="6">
        <f>Geom!L1129/Data!$B$6</f>
        <v>7.0200000000000015E-4</v>
      </c>
      <c r="P1129" s="6">
        <f t="shared" si="71"/>
        <v>3.8537928000000006E-2</v>
      </c>
    </row>
    <row r="1130" spans="1:16" x14ac:dyDescent="0.25">
      <c r="A1130" s="5">
        <v>45.5</v>
      </c>
      <c r="B1130" s="5">
        <v>-9</v>
      </c>
      <c r="C1130" s="5">
        <v>0</v>
      </c>
      <c r="D1130" s="5">
        <f>(Data!$B$1*Geom!B1130/(6*Data!$B$2*Data!$B$4))*(3*(Data!$B$7^2-Geom!A1130^2)+(2+Data!$B$3)*(Geom!B1130^2-Data!$B$8^2))</f>
        <v>0.15107291999999997</v>
      </c>
      <c r="E1130" s="5">
        <f>(Data!$B$1/(6*Data!$B$2*Data!$B$4))*(3*Data!$B$3*Geom!A1130*Geom!B1130^2+Geom!A1130^3-3*Data!$B$7^2*Geom!A1130+2*Data!$B$7^3+Data!$B$8^2*(4+5*Data!$B$3)*(Data!$B$7-Geom!A1130))</f>
        <v>-0.31808381999999991</v>
      </c>
      <c r="F1130" s="5">
        <v>0</v>
      </c>
      <c r="G1130" s="5">
        <f t="shared" si="68"/>
        <v>45.651072919999997</v>
      </c>
      <c r="H1130" s="5">
        <f t="shared" si="69"/>
        <v>-9.31808382</v>
      </c>
      <c r="I1130" s="5">
        <f t="shared" si="70"/>
        <v>0</v>
      </c>
      <c r="J1130" s="6">
        <f>-Data!$B$1*Geom!A1130*Geom!B1130/Data!$B$4</f>
        <v>-15.7248</v>
      </c>
      <c r="K1130" s="6">
        <v>0</v>
      </c>
      <c r="L1130" s="6">
        <f>Data!$B$1*(Geom!B1130^2-Data!$B$8^2)/(2*Data!$B$4)</f>
        <v>1.4448000000000001</v>
      </c>
      <c r="M1130" s="6">
        <f>(1/Data!$B$2)*(Geom!J1130-Data!$B$3*Geom!K1130)</f>
        <v>-3.9312000000000001E-3</v>
      </c>
      <c r="N1130" s="6">
        <f>(1/Data!$B$2)*(Geom!K1130-Data!$B$3*Geom!J1130)</f>
        <v>1.17936E-3</v>
      </c>
      <c r="O1130" s="6">
        <f>Geom!L1130/Data!$B$6</f>
        <v>9.391200000000001E-4</v>
      </c>
      <c r="P1130" s="6">
        <f t="shared" si="71"/>
        <v>3.1587087168000003E-2</v>
      </c>
    </row>
    <row r="1131" spans="1:16" x14ac:dyDescent="0.25">
      <c r="A1131" s="5">
        <v>45.5</v>
      </c>
      <c r="B1131" s="5">
        <v>-8</v>
      </c>
      <c r="C1131" s="5">
        <v>0</v>
      </c>
      <c r="D1131" s="5">
        <f>(Data!$B$1*Geom!B1131/(6*Data!$B$2*Data!$B$4))*(3*(Data!$B$7^2-Geom!A1131^2)+(2+Data!$B$3)*(Geom!B1131^2-Data!$B$8^2))</f>
        <v>0.13378656</v>
      </c>
      <c r="E1131" s="5">
        <f>(Data!$B$1/(6*Data!$B$2*Data!$B$4))*(3*Data!$B$3*Geom!A1131*Geom!B1131^2+Geom!A1131^3-3*Data!$B$7^2*Geom!A1131+2*Data!$B$7^3+Data!$B$8^2*(4+5*Data!$B$3)*(Data!$B$7-Geom!A1131))</f>
        <v>-0.31696998000000004</v>
      </c>
      <c r="F1131" s="5">
        <v>0</v>
      </c>
      <c r="G1131" s="5">
        <f t="shared" si="68"/>
        <v>45.633786559999997</v>
      </c>
      <c r="H1131" s="5">
        <f t="shared" si="69"/>
        <v>-8.3169699799999997</v>
      </c>
      <c r="I1131" s="5">
        <f t="shared" si="70"/>
        <v>0</v>
      </c>
      <c r="J1131" s="6">
        <f>-Data!$B$1*Geom!A1131*Geom!B1131/Data!$B$4</f>
        <v>-13.977600000000001</v>
      </c>
      <c r="K1131" s="6">
        <v>0</v>
      </c>
      <c r="L1131" s="6">
        <f>Data!$B$1*(Geom!B1131^2-Data!$B$8^2)/(2*Data!$B$4)</f>
        <v>1.7712000000000001</v>
      </c>
      <c r="M1131" s="6">
        <f>(1/Data!$B$2)*(Geom!J1131-Data!$B$3*Geom!K1131)</f>
        <v>-3.4944000000000004E-3</v>
      </c>
      <c r="N1131" s="6">
        <f>(1/Data!$B$2)*(Geom!K1131-Data!$B$3*Geom!J1131)</f>
        <v>1.0483199999999999E-3</v>
      </c>
      <c r="O1131" s="6">
        <f>Geom!L1131/Data!$B$6</f>
        <v>1.1512800000000002E-3</v>
      </c>
      <c r="P1131" s="6">
        <f t="shared" si="71"/>
        <v>2.5441236288000005E-2</v>
      </c>
    </row>
    <row r="1132" spans="1:16" x14ac:dyDescent="0.25">
      <c r="A1132" s="5">
        <v>45.5</v>
      </c>
      <c r="B1132" s="5">
        <v>-7</v>
      </c>
      <c r="C1132" s="5">
        <v>0</v>
      </c>
      <c r="D1132" s="5">
        <f>(Data!$B$1*Geom!B1132/(6*Data!$B$2*Data!$B$4))*(3*(Data!$B$7^2-Geom!A1132^2)+(2+Data!$B$3)*(Geom!B1132^2-Data!$B$8^2))</f>
        <v>0.11667684</v>
      </c>
      <c r="E1132" s="5">
        <f>(Data!$B$1/(6*Data!$B$2*Data!$B$4))*(3*Data!$B$3*Geom!A1132*Geom!B1132^2+Geom!A1132^3-3*Data!$B$7^2*Geom!A1132+2*Data!$B$7^3+Data!$B$8^2*(4+5*Data!$B$3)*(Data!$B$7-Geom!A1132))</f>
        <v>-0.31598718000000003</v>
      </c>
      <c r="F1132" s="5">
        <v>0</v>
      </c>
      <c r="G1132" s="5">
        <f t="shared" si="68"/>
        <v>45.616676839999997</v>
      </c>
      <c r="H1132" s="5">
        <f t="shared" si="69"/>
        <v>-7.3159871800000005</v>
      </c>
      <c r="I1132" s="5">
        <f t="shared" si="70"/>
        <v>0</v>
      </c>
      <c r="J1132" s="6">
        <f>-Data!$B$1*Geom!A1132*Geom!B1132/Data!$B$4</f>
        <v>-12.230400000000001</v>
      </c>
      <c r="K1132" s="6">
        <v>0</v>
      </c>
      <c r="L1132" s="6">
        <f>Data!$B$1*(Geom!B1132^2-Data!$B$8^2)/(2*Data!$B$4)</f>
        <v>2.0592000000000001</v>
      </c>
      <c r="M1132" s="6">
        <f>(1/Data!$B$2)*(Geom!J1132-Data!$B$3*Geom!K1132)</f>
        <v>-3.0576000000000006E-3</v>
      </c>
      <c r="N1132" s="6">
        <f>(1/Data!$B$2)*(Geom!K1132-Data!$B$3*Geom!J1132)</f>
        <v>9.1728000000000014E-4</v>
      </c>
      <c r="O1132" s="6">
        <f>Geom!L1132/Data!$B$6</f>
        <v>1.3384800000000002E-3</v>
      </c>
      <c r="P1132" s="6">
        <f t="shared" si="71"/>
        <v>2.0075934528000005E-2</v>
      </c>
    </row>
    <row r="1133" spans="1:16" x14ac:dyDescent="0.25">
      <c r="A1133" s="5">
        <v>45.5</v>
      </c>
      <c r="B1133" s="5">
        <v>-6</v>
      </c>
      <c r="C1133" s="5">
        <v>0</v>
      </c>
      <c r="D1133" s="5">
        <f>(Data!$B$1*Geom!B1133/(6*Data!$B$2*Data!$B$4))*(3*(Data!$B$7^2-Geom!A1133^2)+(2+Data!$B$3)*(Geom!B1133^2-Data!$B$8^2))</f>
        <v>9.9721679999999993E-2</v>
      </c>
      <c r="E1133" s="5">
        <f>(Data!$B$1/(6*Data!$B$2*Data!$B$4))*(3*Data!$B$3*Geom!A1133*Geom!B1133^2+Geom!A1133^3-3*Data!$B$7^2*Geom!A1133+2*Data!$B$7^3+Data!$B$8^2*(4+5*Data!$B$3)*(Data!$B$7-Geom!A1133))</f>
        <v>-0.31513541999999989</v>
      </c>
      <c r="F1133" s="5">
        <v>0</v>
      </c>
      <c r="G1133" s="5">
        <f t="shared" si="68"/>
        <v>45.599721680000002</v>
      </c>
      <c r="H1133" s="5">
        <f t="shared" si="69"/>
        <v>-6.3151354199999998</v>
      </c>
      <c r="I1133" s="5">
        <f t="shared" si="70"/>
        <v>0</v>
      </c>
      <c r="J1133" s="6">
        <f>-Data!$B$1*Geom!A1133*Geom!B1133/Data!$B$4</f>
        <v>-10.4832</v>
      </c>
      <c r="K1133" s="6">
        <v>0</v>
      </c>
      <c r="L1133" s="6">
        <f>Data!$B$1*(Geom!B1133^2-Data!$B$8^2)/(2*Data!$B$4)</f>
        <v>2.3088000000000002</v>
      </c>
      <c r="M1133" s="6">
        <f>(1/Data!$B$2)*(Geom!J1133-Data!$B$3*Geom!K1133)</f>
        <v>-2.6208E-3</v>
      </c>
      <c r="N1133" s="6">
        <f>(1/Data!$B$2)*(Geom!K1133-Data!$B$3*Geom!J1133)</f>
        <v>7.8624000000000001E-4</v>
      </c>
      <c r="O1133" s="6">
        <f>Geom!L1133/Data!$B$6</f>
        <v>1.5007200000000003E-3</v>
      </c>
      <c r="P1133" s="6">
        <f t="shared" si="71"/>
        <v>1.5469616448E-2</v>
      </c>
    </row>
    <row r="1134" spans="1:16" x14ac:dyDescent="0.25">
      <c r="A1134" s="5">
        <v>45.5</v>
      </c>
      <c r="B1134" s="5">
        <v>-5</v>
      </c>
      <c r="C1134" s="5">
        <v>0</v>
      </c>
      <c r="D1134" s="5">
        <f>(Data!$B$1*Geom!B1134/(6*Data!$B$2*Data!$B$4))*(3*(Data!$B$7^2-Geom!A1134^2)+(2+Data!$B$3)*(Geom!B1134^2-Data!$B$8^2))</f>
        <v>8.2899E-2</v>
      </c>
      <c r="E1134" s="5">
        <f>(Data!$B$1/(6*Data!$B$2*Data!$B$4))*(3*Data!$B$3*Geom!A1134*Geom!B1134^2+Geom!A1134^3-3*Data!$B$7^2*Geom!A1134+2*Data!$B$7^3+Data!$B$8^2*(4+5*Data!$B$3)*(Data!$B$7-Geom!A1134))</f>
        <v>-0.31441469999999999</v>
      </c>
      <c r="F1134" s="5">
        <v>0</v>
      </c>
      <c r="G1134" s="5">
        <f t="shared" si="68"/>
        <v>45.582898999999998</v>
      </c>
      <c r="H1134" s="5">
        <f t="shared" si="69"/>
        <v>-5.3144147000000004</v>
      </c>
      <c r="I1134" s="5">
        <f t="shared" si="70"/>
        <v>0</v>
      </c>
      <c r="J1134" s="6">
        <f>-Data!$B$1*Geom!A1134*Geom!B1134/Data!$B$4</f>
        <v>-8.7360000000000007</v>
      </c>
      <c r="K1134" s="6">
        <v>0</v>
      </c>
      <c r="L1134" s="6">
        <f>Data!$B$1*(Geom!B1134^2-Data!$B$8^2)/(2*Data!$B$4)</f>
        <v>2.52</v>
      </c>
      <c r="M1134" s="6">
        <f>(1/Data!$B$2)*(Geom!J1134-Data!$B$3*Geom!K1134)</f>
        <v>-2.1840000000000002E-3</v>
      </c>
      <c r="N1134" s="6">
        <f>(1/Data!$B$2)*(Geom!K1134-Data!$B$3*Geom!J1134)</f>
        <v>6.5519999999999999E-4</v>
      </c>
      <c r="O1134" s="6">
        <f>Geom!L1134/Data!$B$6</f>
        <v>1.6380000000000001E-3</v>
      </c>
      <c r="P1134" s="6">
        <f t="shared" si="71"/>
        <v>1.1603592000000003E-2</v>
      </c>
    </row>
    <row r="1135" spans="1:16" x14ac:dyDescent="0.25">
      <c r="A1135" s="5">
        <v>45.5</v>
      </c>
      <c r="B1135" s="5">
        <v>-4</v>
      </c>
      <c r="C1135" s="5">
        <v>0</v>
      </c>
      <c r="D1135" s="5">
        <f>(Data!$B$1*Geom!B1135/(6*Data!$B$2*Data!$B$4))*(3*(Data!$B$7^2-Geom!A1135^2)+(2+Data!$B$3)*(Geom!B1135^2-Data!$B$8^2))</f>
        <v>6.6186719999999991E-2</v>
      </c>
      <c r="E1135" s="5">
        <f>(Data!$B$1/(6*Data!$B$2*Data!$B$4))*(3*Data!$B$3*Geom!A1135*Geom!B1135^2+Geom!A1135^3-3*Data!$B$7^2*Geom!A1135+2*Data!$B$7^3+Data!$B$8^2*(4+5*Data!$B$3)*(Data!$B$7-Geom!A1135))</f>
        <v>-0.3138250199999999</v>
      </c>
      <c r="F1135" s="5">
        <v>0</v>
      </c>
      <c r="G1135" s="5">
        <f t="shared" si="68"/>
        <v>45.566186719999997</v>
      </c>
      <c r="H1135" s="5">
        <f t="shared" si="69"/>
        <v>-4.3138250199999995</v>
      </c>
      <c r="I1135" s="5">
        <f t="shared" si="70"/>
        <v>0</v>
      </c>
      <c r="J1135" s="6">
        <f>-Data!$B$1*Geom!A1135*Geom!B1135/Data!$B$4</f>
        <v>-6.9888000000000003</v>
      </c>
      <c r="K1135" s="6">
        <v>0</v>
      </c>
      <c r="L1135" s="6">
        <f>Data!$B$1*(Geom!B1135^2-Data!$B$8^2)/(2*Data!$B$4)</f>
        <v>2.6928000000000001</v>
      </c>
      <c r="M1135" s="6">
        <f>(1/Data!$B$2)*(Geom!J1135-Data!$B$3*Geom!K1135)</f>
        <v>-1.7472000000000002E-3</v>
      </c>
      <c r="N1135" s="6">
        <f>(1/Data!$B$2)*(Geom!K1135-Data!$B$3*Geom!J1135)</f>
        <v>5.2415999999999997E-4</v>
      </c>
      <c r="O1135" s="6">
        <f>Geom!L1135/Data!$B$6</f>
        <v>1.7503200000000001E-3</v>
      </c>
      <c r="P1135" s="6">
        <f t="shared" si="71"/>
        <v>8.4620465280000022E-3</v>
      </c>
    </row>
    <row r="1136" spans="1:16" x14ac:dyDescent="0.25">
      <c r="A1136" s="5">
        <v>45.5</v>
      </c>
      <c r="B1136" s="5">
        <v>-3</v>
      </c>
      <c r="C1136" s="5">
        <v>0</v>
      </c>
      <c r="D1136" s="5">
        <f>(Data!$B$1*Geom!B1136/(6*Data!$B$2*Data!$B$4))*(3*(Data!$B$7^2-Geom!A1136^2)+(2+Data!$B$3)*(Geom!B1136^2-Data!$B$8^2))</f>
        <v>4.9562760000000004E-2</v>
      </c>
      <c r="E1136" s="5">
        <f>(Data!$B$1/(6*Data!$B$2*Data!$B$4))*(3*Data!$B$3*Geom!A1136*Geom!B1136^2+Geom!A1136^3-3*Data!$B$7^2*Geom!A1136+2*Data!$B$7^3+Data!$B$8^2*(4+5*Data!$B$3)*(Data!$B$7-Geom!A1136))</f>
        <v>-0.31336638000000006</v>
      </c>
      <c r="F1136" s="5">
        <v>0</v>
      </c>
      <c r="G1136" s="5">
        <f t="shared" si="68"/>
        <v>45.549562760000001</v>
      </c>
      <c r="H1136" s="5">
        <f t="shared" si="69"/>
        <v>-3.3133663800000002</v>
      </c>
      <c r="I1136" s="5">
        <f t="shared" si="70"/>
        <v>0</v>
      </c>
      <c r="J1136" s="6">
        <f>-Data!$B$1*Geom!A1136*Geom!B1136/Data!$B$4</f>
        <v>-5.2416</v>
      </c>
      <c r="K1136" s="6">
        <v>0</v>
      </c>
      <c r="L1136" s="6">
        <f>Data!$B$1*(Geom!B1136^2-Data!$B$8^2)/(2*Data!$B$4)</f>
        <v>2.8272000000000004</v>
      </c>
      <c r="M1136" s="6">
        <f>(1/Data!$B$2)*(Geom!J1136-Data!$B$3*Geom!K1136)</f>
        <v>-1.3104E-3</v>
      </c>
      <c r="N1136" s="6">
        <f>(1/Data!$B$2)*(Geom!K1136-Data!$B$3*Geom!J1136)</f>
        <v>3.9312E-4</v>
      </c>
      <c r="O1136" s="6">
        <f>Geom!L1136/Data!$B$6</f>
        <v>1.8376800000000004E-3</v>
      </c>
      <c r="P1136" s="6">
        <f t="shared" si="71"/>
        <v>6.0320407680000011E-3</v>
      </c>
    </row>
    <row r="1137" spans="1:16" x14ac:dyDescent="0.25">
      <c r="A1137" s="5">
        <v>45.5</v>
      </c>
      <c r="B1137" s="5">
        <v>-2</v>
      </c>
      <c r="C1137" s="5">
        <v>0</v>
      </c>
      <c r="D1137" s="5">
        <f>(Data!$B$1*Geom!B1137/(6*Data!$B$2*Data!$B$4))*(3*(Data!$B$7^2-Geom!A1137^2)+(2+Data!$B$3)*(Geom!B1137^2-Data!$B$8^2))</f>
        <v>3.3005039999999999E-2</v>
      </c>
      <c r="E1137" s="5">
        <f>(Data!$B$1/(6*Data!$B$2*Data!$B$4))*(3*Data!$B$3*Geom!A1137*Geom!B1137^2+Geom!A1137^3-3*Data!$B$7^2*Geom!A1137+2*Data!$B$7^3+Data!$B$8^2*(4+5*Data!$B$3)*(Data!$B$7-Geom!A1137))</f>
        <v>-0.31303878000000007</v>
      </c>
      <c r="F1137" s="5">
        <v>0</v>
      </c>
      <c r="G1137" s="5">
        <f t="shared" si="68"/>
        <v>45.533005039999999</v>
      </c>
      <c r="H1137" s="5">
        <f t="shared" si="69"/>
        <v>-2.3130387800000003</v>
      </c>
      <c r="I1137" s="5">
        <f t="shared" si="70"/>
        <v>0</v>
      </c>
      <c r="J1137" s="6">
        <f>-Data!$B$1*Geom!A1137*Geom!B1137/Data!$B$4</f>
        <v>-3.4944000000000002</v>
      </c>
      <c r="K1137" s="6">
        <v>0</v>
      </c>
      <c r="L1137" s="6">
        <f>Data!$B$1*(Geom!B1137^2-Data!$B$8^2)/(2*Data!$B$4)</f>
        <v>2.9232</v>
      </c>
      <c r="M1137" s="6">
        <f>(1/Data!$B$2)*(Geom!J1137-Data!$B$3*Geom!K1137)</f>
        <v>-8.7360000000000009E-4</v>
      </c>
      <c r="N1137" s="6">
        <f>(1/Data!$B$2)*(Geom!K1137-Data!$B$3*Geom!J1137)</f>
        <v>2.6207999999999998E-4</v>
      </c>
      <c r="O1137" s="6">
        <f>Geom!L1137/Data!$B$6</f>
        <v>1.9000800000000002E-3</v>
      </c>
      <c r="P1137" s="6">
        <f t="shared" si="71"/>
        <v>4.3035108480000009E-3</v>
      </c>
    </row>
    <row r="1138" spans="1:16" x14ac:dyDescent="0.25">
      <c r="A1138" s="5">
        <v>45.5</v>
      </c>
      <c r="B1138" s="5">
        <v>-1</v>
      </c>
      <c r="C1138" s="5">
        <v>0</v>
      </c>
      <c r="D1138" s="5">
        <f>(Data!$B$1*Geom!B1138/(6*Data!$B$2*Data!$B$4))*(3*(Data!$B$7^2-Geom!A1138^2)+(2+Data!$B$3)*(Geom!B1138^2-Data!$B$8^2))</f>
        <v>1.6491479999999999E-2</v>
      </c>
      <c r="E1138" s="5">
        <f>(Data!$B$1/(6*Data!$B$2*Data!$B$4))*(3*Data!$B$3*Geom!A1138*Geom!B1138^2+Geom!A1138^3-3*Data!$B$7^2*Geom!A1138+2*Data!$B$7^3+Data!$B$8^2*(4+5*Data!$B$3)*(Data!$B$7-Geom!A1138))</f>
        <v>-0.31284221999999989</v>
      </c>
      <c r="F1138" s="5">
        <v>0</v>
      </c>
      <c r="G1138" s="5">
        <f t="shared" si="68"/>
        <v>45.516491479999999</v>
      </c>
      <c r="H1138" s="5">
        <f t="shared" si="69"/>
        <v>-1.3128422199999998</v>
      </c>
      <c r="I1138" s="5">
        <f t="shared" si="70"/>
        <v>0</v>
      </c>
      <c r="J1138" s="6">
        <f>-Data!$B$1*Geom!A1138*Geom!B1138/Data!$B$4</f>
        <v>-1.7472000000000001</v>
      </c>
      <c r="K1138" s="6">
        <v>0</v>
      </c>
      <c r="L1138" s="6">
        <f>Data!$B$1*(Geom!B1138^2-Data!$B$8^2)/(2*Data!$B$4)</f>
        <v>2.9808000000000003</v>
      </c>
      <c r="M1138" s="6">
        <f>(1/Data!$B$2)*(Geom!J1138-Data!$B$3*Geom!K1138)</f>
        <v>-4.3680000000000005E-4</v>
      </c>
      <c r="N1138" s="6">
        <f>(1/Data!$B$2)*(Geom!K1138-Data!$B$3*Geom!J1138)</f>
        <v>1.3103999999999999E-4</v>
      </c>
      <c r="O1138" s="6">
        <f>Geom!L1138/Data!$B$6</f>
        <v>1.9375200000000003E-3</v>
      </c>
      <c r="P1138" s="6">
        <f t="shared" si="71"/>
        <v>3.2692682880000011E-3</v>
      </c>
    </row>
    <row r="1139" spans="1:16" x14ac:dyDescent="0.25">
      <c r="A1139" s="5">
        <v>45.5</v>
      </c>
      <c r="B1139" s="5">
        <v>-5.3557300000000002E-12</v>
      </c>
      <c r="C1139" s="5">
        <v>0</v>
      </c>
      <c r="D1139" s="5">
        <f>(Data!$B$1*Geom!B1139/(6*Data!$B$2*Data!$B$4))*(3*(Data!$B$7^2-Geom!A1139^2)+(2+Data!$B$3)*(Geom!B1139^2-Data!$B$8^2))</f>
        <v>8.8304205094000003E-14</v>
      </c>
      <c r="E1139" s="5">
        <f>(Data!$B$1/(6*Data!$B$2*Data!$B$4))*(3*Data!$B$3*Geom!A1139*Geom!B1139^2+Geom!A1139^3-3*Data!$B$7^2*Geom!A1139+2*Data!$B$7^3+Data!$B$8^2*(4+5*Data!$B$3)*(Data!$B$7-Geom!A1139))</f>
        <v>-0.31277669999999996</v>
      </c>
      <c r="F1139" s="5">
        <v>0</v>
      </c>
      <c r="G1139" s="5">
        <f t="shared" si="68"/>
        <v>45.500000000000085</v>
      </c>
      <c r="H1139" s="5">
        <f t="shared" si="69"/>
        <v>-0.31277670000535568</v>
      </c>
      <c r="I1139" s="5">
        <f t="shared" si="70"/>
        <v>0</v>
      </c>
      <c r="J1139" s="6">
        <f>-Data!$B$1*Geom!A1139*Geom!B1139/Data!$B$4</f>
        <v>-9.3575314560000019E-12</v>
      </c>
      <c r="K1139" s="6">
        <v>0</v>
      </c>
      <c r="L1139" s="6">
        <f>Data!$B$1*(Geom!B1139^2-Data!$B$8^2)/(2*Data!$B$4)</f>
        <v>3</v>
      </c>
      <c r="M1139" s="6">
        <f>(1/Data!$B$2)*(Geom!J1139-Data!$B$3*Geom!K1139)</f>
        <v>-2.3393828640000005E-15</v>
      </c>
      <c r="N1139" s="6">
        <f>(1/Data!$B$2)*(Geom!K1139-Data!$B$3*Geom!J1139)</f>
        <v>7.0181485920000015E-16</v>
      </c>
      <c r="O1139" s="6">
        <f>Geom!L1139/Data!$B$6</f>
        <v>1.9500000000000001E-3</v>
      </c>
      <c r="P1139" s="6">
        <f t="shared" si="71"/>
        <v>2.9250000000000001E-3</v>
      </c>
    </row>
    <row r="1140" spans="1:16" x14ac:dyDescent="0.25">
      <c r="A1140" s="5">
        <v>45.5</v>
      </c>
      <c r="B1140" s="5">
        <v>1</v>
      </c>
      <c r="C1140" s="5">
        <v>0</v>
      </c>
      <c r="D1140" s="5">
        <f>(Data!$B$1*Geom!B1140/(6*Data!$B$2*Data!$B$4))*(3*(Data!$B$7^2-Geom!A1140^2)+(2+Data!$B$3)*(Geom!B1140^2-Data!$B$8^2))</f>
        <v>-1.6491479999999999E-2</v>
      </c>
      <c r="E1140" s="5">
        <f>(Data!$B$1/(6*Data!$B$2*Data!$B$4))*(3*Data!$B$3*Geom!A1140*Geom!B1140^2+Geom!A1140^3-3*Data!$B$7^2*Geom!A1140+2*Data!$B$7^3+Data!$B$8^2*(4+5*Data!$B$3)*(Data!$B$7-Geom!A1140))</f>
        <v>-0.31284221999999989</v>
      </c>
      <c r="F1140" s="5">
        <v>0</v>
      </c>
      <c r="G1140" s="5">
        <f t="shared" si="68"/>
        <v>45.483508520000001</v>
      </c>
      <c r="H1140" s="5">
        <f t="shared" si="69"/>
        <v>0.68715778000000016</v>
      </c>
      <c r="I1140" s="5">
        <f t="shared" si="70"/>
        <v>0</v>
      </c>
      <c r="J1140" s="6">
        <f>-Data!$B$1*Geom!A1140*Geom!B1140/Data!$B$4</f>
        <v>1.7472000000000001</v>
      </c>
      <c r="K1140" s="6">
        <v>0</v>
      </c>
      <c r="L1140" s="6">
        <f>Data!$B$1*(Geom!B1140^2-Data!$B$8^2)/(2*Data!$B$4)</f>
        <v>2.9808000000000003</v>
      </c>
      <c r="M1140" s="6">
        <f>(1/Data!$B$2)*(Geom!J1140-Data!$B$3*Geom!K1140)</f>
        <v>4.3680000000000005E-4</v>
      </c>
      <c r="N1140" s="6">
        <f>(1/Data!$B$2)*(Geom!K1140-Data!$B$3*Geom!J1140)</f>
        <v>-1.3103999999999999E-4</v>
      </c>
      <c r="O1140" s="6">
        <f>Geom!L1140/Data!$B$6</f>
        <v>1.9375200000000003E-3</v>
      </c>
      <c r="P1140" s="6">
        <f t="shared" si="71"/>
        <v>3.2692682880000011E-3</v>
      </c>
    </row>
    <row r="1141" spans="1:16" x14ac:dyDescent="0.25">
      <c r="A1141" s="5">
        <v>45.5</v>
      </c>
      <c r="B1141" s="5">
        <v>2</v>
      </c>
      <c r="C1141" s="5">
        <v>0</v>
      </c>
      <c r="D1141" s="5">
        <f>(Data!$B$1*Geom!B1141/(6*Data!$B$2*Data!$B$4))*(3*(Data!$B$7^2-Geom!A1141^2)+(2+Data!$B$3)*(Geom!B1141^2-Data!$B$8^2))</f>
        <v>-3.3005039999999999E-2</v>
      </c>
      <c r="E1141" s="5">
        <f>(Data!$B$1/(6*Data!$B$2*Data!$B$4))*(3*Data!$B$3*Geom!A1141*Geom!B1141^2+Geom!A1141^3-3*Data!$B$7^2*Geom!A1141+2*Data!$B$7^3+Data!$B$8^2*(4+5*Data!$B$3)*(Data!$B$7-Geom!A1141))</f>
        <v>-0.31303878000000007</v>
      </c>
      <c r="F1141" s="5">
        <v>0</v>
      </c>
      <c r="G1141" s="5">
        <f t="shared" si="68"/>
        <v>45.466994960000001</v>
      </c>
      <c r="H1141" s="5">
        <f t="shared" si="69"/>
        <v>1.6869612199999999</v>
      </c>
      <c r="I1141" s="5">
        <f t="shared" si="70"/>
        <v>0</v>
      </c>
      <c r="J1141" s="6">
        <f>-Data!$B$1*Geom!A1141*Geom!B1141/Data!$B$4</f>
        <v>3.4944000000000002</v>
      </c>
      <c r="K1141" s="6">
        <v>0</v>
      </c>
      <c r="L1141" s="6">
        <f>Data!$B$1*(Geom!B1141^2-Data!$B$8^2)/(2*Data!$B$4)</f>
        <v>2.9232</v>
      </c>
      <c r="M1141" s="6">
        <f>(1/Data!$B$2)*(Geom!J1141-Data!$B$3*Geom!K1141)</f>
        <v>8.7360000000000009E-4</v>
      </c>
      <c r="N1141" s="6">
        <f>(1/Data!$B$2)*(Geom!K1141-Data!$B$3*Geom!J1141)</f>
        <v>-2.6207999999999998E-4</v>
      </c>
      <c r="O1141" s="6">
        <f>Geom!L1141/Data!$B$6</f>
        <v>1.9000800000000002E-3</v>
      </c>
      <c r="P1141" s="6">
        <f t="shared" si="71"/>
        <v>4.3035108480000009E-3</v>
      </c>
    </row>
    <row r="1142" spans="1:16" x14ac:dyDescent="0.25">
      <c r="A1142" s="5">
        <v>45.5</v>
      </c>
      <c r="B1142" s="5">
        <v>3</v>
      </c>
      <c r="C1142" s="5">
        <v>0</v>
      </c>
      <c r="D1142" s="5">
        <f>(Data!$B$1*Geom!B1142/(6*Data!$B$2*Data!$B$4))*(3*(Data!$B$7^2-Geom!A1142^2)+(2+Data!$B$3)*(Geom!B1142^2-Data!$B$8^2))</f>
        <v>-4.9562760000000004E-2</v>
      </c>
      <c r="E1142" s="5">
        <f>(Data!$B$1/(6*Data!$B$2*Data!$B$4))*(3*Data!$B$3*Geom!A1142*Geom!B1142^2+Geom!A1142^3-3*Data!$B$7^2*Geom!A1142+2*Data!$B$7^3+Data!$B$8^2*(4+5*Data!$B$3)*(Data!$B$7-Geom!A1142))</f>
        <v>-0.31336638000000006</v>
      </c>
      <c r="F1142" s="5">
        <v>0</v>
      </c>
      <c r="G1142" s="5">
        <f t="shared" si="68"/>
        <v>45.450437239999999</v>
      </c>
      <c r="H1142" s="5">
        <f t="shared" si="69"/>
        <v>2.6866336199999998</v>
      </c>
      <c r="I1142" s="5">
        <f t="shared" si="70"/>
        <v>0</v>
      </c>
      <c r="J1142" s="6">
        <f>-Data!$B$1*Geom!A1142*Geom!B1142/Data!$B$4</f>
        <v>5.2416</v>
      </c>
      <c r="K1142" s="6">
        <v>0</v>
      </c>
      <c r="L1142" s="6">
        <f>Data!$B$1*(Geom!B1142^2-Data!$B$8^2)/(2*Data!$B$4)</f>
        <v>2.8272000000000004</v>
      </c>
      <c r="M1142" s="6">
        <f>(1/Data!$B$2)*(Geom!J1142-Data!$B$3*Geom!K1142)</f>
        <v>1.3104E-3</v>
      </c>
      <c r="N1142" s="6">
        <f>(1/Data!$B$2)*(Geom!K1142-Data!$B$3*Geom!J1142)</f>
        <v>-3.9312E-4</v>
      </c>
      <c r="O1142" s="6">
        <f>Geom!L1142/Data!$B$6</f>
        <v>1.8376800000000004E-3</v>
      </c>
      <c r="P1142" s="6">
        <f t="shared" si="71"/>
        <v>6.0320407680000011E-3</v>
      </c>
    </row>
    <row r="1143" spans="1:16" x14ac:dyDescent="0.25">
      <c r="A1143" s="5">
        <v>45.5</v>
      </c>
      <c r="B1143" s="5">
        <v>4</v>
      </c>
      <c r="C1143" s="5">
        <v>0</v>
      </c>
      <c r="D1143" s="5">
        <f>(Data!$B$1*Geom!B1143/(6*Data!$B$2*Data!$B$4))*(3*(Data!$B$7^2-Geom!A1143^2)+(2+Data!$B$3)*(Geom!B1143^2-Data!$B$8^2))</f>
        <v>-6.6186719999999991E-2</v>
      </c>
      <c r="E1143" s="5">
        <f>(Data!$B$1/(6*Data!$B$2*Data!$B$4))*(3*Data!$B$3*Geom!A1143*Geom!B1143^2+Geom!A1143^3-3*Data!$B$7^2*Geom!A1143+2*Data!$B$7^3+Data!$B$8^2*(4+5*Data!$B$3)*(Data!$B$7-Geom!A1143))</f>
        <v>-0.3138250199999999</v>
      </c>
      <c r="F1143" s="5">
        <v>0</v>
      </c>
      <c r="G1143" s="5">
        <f t="shared" si="68"/>
        <v>45.433813280000003</v>
      </c>
      <c r="H1143" s="5">
        <f t="shared" si="69"/>
        <v>3.6861749800000001</v>
      </c>
      <c r="I1143" s="5">
        <f t="shared" si="70"/>
        <v>0</v>
      </c>
      <c r="J1143" s="6">
        <f>-Data!$B$1*Geom!A1143*Geom!B1143/Data!$B$4</f>
        <v>6.9888000000000003</v>
      </c>
      <c r="K1143" s="6">
        <v>0</v>
      </c>
      <c r="L1143" s="6">
        <f>Data!$B$1*(Geom!B1143^2-Data!$B$8^2)/(2*Data!$B$4)</f>
        <v>2.6928000000000001</v>
      </c>
      <c r="M1143" s="6">
        <f>(1/Data!$B$2)*(Geom!J1143-Data!$B$3*Geom!K1143)</f>
        <v>1.7472000000000002E-3</v>
      </c>
      <c r="N1143" s="6">
        <f>(1/Data!$B$2)*(Geom!K1143-Data!$B$3*Geom!J1143)</f>
        <v>-5.2415999999999997E-4</v>
      </c>
      <c r="O1143" s="6">
        <f>Geom!L1143/Data!$B$6</f>
        <v>1.7503200000000001E-3</v>
      </c>
      <c r="P1143" s="6">
        <f t="shared" si="71"/>
        <v>8.4620465280000022E-3</v>
      </c>
    </row>
    <row r="1144" spans="1:16" x14ac:dyDescent="0.25">
      <c r="A1144" s="5">
        <v>45.5</v>
      </c>
      <c r="B1144" s="5">
        <v>5</v>
      </c>
      <c r="C1144" s="5">
        <v>0</v>
      </c>
      <c r="D1144" s="5">
        <f>(Data!$B$1*Geom!B1144/(6*Data!$B$2*Data!$B$4))*(3*(Data!$B$7^2-Geom!A1144^2)+(2+Data!$B$3)*(Geom!B1144^2-Data!$B$8^2))</f>
        <v>-8.2899E-2</v>
      </c>
      <c r="E1144" s="5">
        <f>(Data!$B$1/(6*Data!$B$2*Data!$B$4))*(3*Data!$B$3*Geom!A1144*Geom!B1144^2+Geom!A1144^3-3*Data!$B$7^2*Geom!A1144+2*Data!$B$7^3+Data!$B$8^2*(4+5*Data!$B$3)*(Data!$B$7-Geom!A1144))</f>
        <v>-0.31441469999999999</v>
      </c>
      <c r="F1144" s="5">
        <v>0</v>
      </c>
      <c r="G1144" s="5">
        <f t="shared" si="68"/>
        <v>45.417101000000002</v>
      </c>
      <c r="H1144" s="5">
        <f t="shared" si="69"/>
        <v>4.6855852999999996</v>
      </c>
      <c r="I1144" s="5">
        <f t="shared" si="70"/>
        <v>0</v>
      </c>
      <c r="J1144" s="6">
        <f>-Data!$B$1*Geom!A1144*Geom!B1144/Data!$B$4</f>
        <v>8.7360000000000007</v>
      </c>
      <c r="K1144" s="6">
        <v>0</v>
      </c>
      <c r="L1144" s="6">
        <f>Data!$B$1*(Geom!B1144^2-Data!$B$8^2)/(2*Data!$B$4)</f>
        <v>2.52</v>
      </c>
      <c r="M1144" s="6">
        <f>(1/Data!$B$2)*(Geom!J1144-Data!$B$3*Geom!K1144)</f>
        <v>2.1840000000000002E-3</v>
      </c>
      <c r="N1144" s="6">
        <f>(1/Data!$B$2)*(Geom!K1144-Data!$B$3*Geom!J1144)</f>
        <v>-6.5519999999999999E-4</v>
      </c>
      <c r="O1144" s="6">
        <f>Geom!L1144/Data!$B$6</f>
        <v>1.6380000000000001E-3</v>
      </c>
      <c r="P1144" s="6">
        <f t="shared" si="71"/>
        <v>1.1603592000000003E-2</v>
      </c>
    </row>
    <row r="1145" spans="1:16" x14ac:dyDescent="0.25">
      <c r="A1145" s="5">
        <v>45.5</v>
      </c>
      <c r="B1145" s="5">
        <v>6</v>
      </c>
      <c r="C1145" s="5">
        <v>0</v>
      </c>
      <c r="D1145" s="5">
        <f>(Data!$B$1*Geom!B1145/(6*Data!$B$2*Data!$B$4))*(3*(Data!$B$7^2-Geom!A1145^2)+(2+Data!$B$3)*(Geom!B1145^2-Data!$B$8^2))</f>
        <v>-9.9721679999999993E-2</v>
      </c>
      <c r="E1145" s="5">
        <f>(Data!$B$1/(6*Data!$B$2*Data!$B$4))*(3*Data!$B$3*Geom!A1145*Geom!B1145^2+Geom!A1145^3-3*Data!$B$7^2*Geom!A1145+2*Data!$B$7^3+Data!$B$8^2*(4+5*Data!$B$3)*(Data!$B$7-Geom!A1145))</f>
        <v>-0.31513541999999989</v>
      </c>
      <c r="F1145" s="5">
        <v>0</v>
      </c>
      <c r="G1145" s="5">
        <f t="shared" si="68"/>
        <v>45.400278319999998</v>
      </c>
      <c r="H1145" s="5">
        <f t="shared" si="69"/>
        <v>5.6848645800000002</v>
      </c>
      <c r="I1145" s="5">
        <f t="shared" si="70"/>
        <v>0</v>
      </c>
      <c r="J1145" s="6">
        <f>-Data!$B$1*Geom!A1145*Geom!B1145/Data!$B$4</f>
        <v>10.4832</v>
      </c>
      <c r="K1145" s="6">
        <v>0</v>
      </c>
      <c r="L1145" s="6">
        <f>Data!$B$1*(Geom!B1145^2-Data!$B$8^2)/(2*Data!$B$4)</f>
        <v>2.3088000000000002</v>
      </c>
      <c r="M1145" s="6">
        <f>(1/Data!$B$2)*(Geom!J1145-Data!$B$3*Geom!K1145)</f>
        <v>2.6208E-3</v>
      </c>
      <c r="N1145" s="6">
        <f>(1/Data!$B$2)*(Geom!K1145-Data!$B$3*Geom!J1145)</f>
        <v>-7.8624000000000001E-4</v>
      </c>
      <c r="O1145" s="6">
        <f>Geom!L1145/Data!$B$6</f>
        <v>1.5007200000000003E-3</v>
      </c>
      <c r="P1145" s="6">
        <f t="shared" si="71"/>
        <v>1.5469616448E-2</v>
      </c>
    </row>
    <row r="1146" spans="1:16" x14ac:dyDescent="0.25">
      <c r="A1146" s="5">
        <v>45.5</v>
      </c>
      <c r="B1146" s="5">
        <v>7</v>
      </c>
      <c r="C1146" s="5">
        <v>0</v>
      </c>
      <c r="D1146" s="5">
        <f>(Data!$B$1*Geom!B1146/(6*Data!$B$2*Data!$B$4))*(3*(Data!$B$7^2-Geom!A1146^2)+(2+Data!$B$3)*(Geom!B1146^2-Data!$B$8^2))</f>
        <v>-0.11667684</v>
      </c>
      <c r="E1146" s="5">
        <f>(Data!$B$1/(6*Data!$B$2*Data!$B$4))*(3*Data!$B$3*Geom!A1146*Geom!B1146^2+Geom!A1146^3-3*Data!$B$7^2*Geom!A1146+2*Data!$B$7^3+Data!$B$8^2*(4+5*Data!$B$3)*(Data!$B$7-Geom!A1146))</f>
        <v>-0.31598718000000003</v>
      </c>
      <c r="F1146" s="5">
        <v>0</v>
      </c>
      <c r="G1146" s="5">
        <f t="shared" si="68"/>
        <v>45.383323160000003</v>
      </c>
      <c r="H1146" s="5">
        <f t="shared" si="69"/>
        <v>6.6840128199999995</v>
      </c>
      <c r="I1146" s="5">
        <f t="shared" si="70"/>
        <v>0</v>
      </c>
      <c r="J1146" s="6">
        <f>-Data!$B$1*Geom!A1146*Geom!B1146/Data!$B$4</f>
        <v>12.230400000000001</v>
      </c>
      <c r="K1146" s="6">
        <v>0</v>
      </c>
      <c r="L1146" s="6">
        <f>Data!$B$1*(Geom!B1146^2-Data!$B$8^2)/(2*Data!$B$4)</f>
        <v>2.0592000000000001</v>
      </c>
      <c r="M1146" s="6">
        <f>(1/Data!$B$2)*(Geom!J1146-Data!$B$3*Geom!K1146)</f>
        <v>3.0576000000000006E-3</v>
      </c>
      <c r="N1146" s="6">
        <f>(1/Data!$B$2)*(Geom!K1146-Data!$B$3*Geom!J1146)</f>
        <v>-9.1728000000000014E-4</v>
      </c>
      <c r="O1146" s="6">
        <f>Geom!L1146/Data!$B$6</f>
        <v>1.3384800000000002E-3</v>
      </c>
      <c r="P1146" s="6">
        <f t="shared" si="71"/>
        <v>2.0075934528000005E-2</v>
      </c>
    </row>
    <row r="1147" spans="1:16" x14ac:dyDescent="0.25">
      <c r="A1147" s="5">
        <v>45.5</v>
      </c>
      <c r="B1147" s="5">
        <v>8</v>
      </c>
      <c r="C1147" s="5">
        <v>0</v>
      </c>
      <c r="D1147" s="5">
        <f>(Data!$B$1*Geom!B1147/(6*Data!$B$2*Data!$B$4))*(3*(Data!$B$7^2-Geom!A1147^2)+(2+Data!$B$3)*(Geom!B1147^2-Data!$B$8^2))</f>
        <v>-0.13378656</v>
      </c>
      <c r="E1147" s="5">
        <f>(Data!$B$1/(6*Data!$B$2*Data!$B$4))*(3*Data!$B$3*Geom!A1147*Geom!B1147^2+Geom!A1147^3-3*Data!$B$7^2*Geom!A1147+2*Data!$B$7^3+Data!$B$8^2*(4+5*Data!$B$3)*(Data!$B$7-Geom!A1147))</f>
        <v>-0.31696998000000004</v>
      </c>
      <c r="F1147" s="5">
        <v>0</v>
      </c>
      <c r="G1147" s="5">
        <f t="shared" si="68"/>
        <v>45.366213440000003</v>
      </c>
      <c r="H1147" s="5">
        <f t="shared" si="69"/>
        <v>7.6830300200000003</v>
      </c>
      <c r="I1147" s="5">
        <f t="shared" si="70"/>
        <v>0</v>
      </c>
      <c r="J1147" s="6">
        <f>-Data!$B$1*Geom!A1147*Geom!B1147/Data!$B$4</f>
        <v>13.977600000000001</v>
      </c>
      <c r="K1147" s="6">
        <v>0</v>
      </c>
      <c r="L1147" s="6">
        <f>Data!$B$1*(Geom!B1147^2-Data!$B$8^2)/(2*Data!$B$4)</f>
        <v>1.7712000000000001</v>
      </c>
      <c r="M1147" s="6">
        <f>(1/Data!$B$2)*(Geom!J1147-Data!$B$3*Geom!K1147)</f>
        <v>3.4944000000000004E-3</v>
      </c>
      <c r="N1147" s="6">
        <f>(1/Data!$B$2)*(Geom!K1147-Data!$B$3*Geom!J1147)</f>
        <v>-1.0483199999999999E-3</v>
      </c>
      <c r="O1147" s="6">
        <f>Geom!L1147/Data!$B$6</f>
        <v>1.1512800000000002E-3</v>
      </c>
      <c r="P1147" s="6">
        <f t="shared" si="71"/>
        <v>2.5441236288000005E-2</v>
      </c>
    </row>
    <row r="1148" spans="1:16" x14ac:dyDescent="0.25">
      <c r="A1148" s="5">
        <v>45.5</v>
      </c>
      <c r="B1148" s="5">
        <v>9</v>
      </c>
      <c r="C1148" s="5">
        <v>0</v>
      </c>
      <c r="D1148" s="5">
        <f>(Data!$B$1*Geom!B1148/(6*Data!$B$2*Data!$B$4))*(3*(Data!$B$7^2-Geom!A1148^2)+(2+Data!$B$3)*(Geom!B1148^2-Data!$B$8^2))</f>
        <v>-0.15107291999999997</v>
      </c>
      <c r="E1148" s="5">
        <f>(Data!$B$1/(6*Data!$B$2*Data!$B$4))*(3*Data!$B$3*Geom!A1148*Geom!B1148^2+Geom!A1148^3-3*Data!$B$7^2*Geom!A1148+2*Data!$B$7^3+Data!$B$8^2*(4+5*Data!$B$3)*(Data!$B$7-Geom!A1148))</f>
        <v>-0.31808381999999991</v>
      </c>
      <c r="F1148" s="5">
        <v>0</v>
      </c>
      <c r="G1148" s="5">
        <f t="shared" si="68"/>
        <v>45.348927080000003</v>
      </c>
      <c r="H1148" s="5">
        <f t="shared" si="69"/>
        <v>8.68191618</v>
      </c>
      <c r="I1148" s="5">
        <f t="shared" si="70"/>
        <v>0</v>
      </c>
      <c r="J1148" s="6">
        <f>-Data!$B$1*Geom!A1148*Geom!B1148/Data!$B$4</f>
        <v>15.7248</v>
      </c>
      <c r="K1148" s="6">
        <v>0</v>
      </c>
      <c r="L1148" s="6">
        <f>Data!$B$1*(Geom!B1148^2-Data!$B$8^2)/(2*Data!$B$4)</f>
        <v>1.4448000000000001</v>
      </c>
      <c r="M1148" s="6">
        <f>(1/Data!$B$2)*(Geom!J1148-Data!$B$3*Geom!K1148)</f>
        <v>3.9312000000000001E-3</v>
      </c>
      <c r="N1148" s="6">
        <f>(1/Data!$B$2)*(Geom!K1148-Data!$B$3*Geom!J1148)</f>
        <v>-1.17936E-3</v>
      </c>
      <c r="O1148" s="6">
        <f>Geom!L1148/Data!$B$6</f>
        <v>9.391200000000001E-4</v>
      </c>
      <c r="P1148" s="6">
        <f t="shared" si="71"/>
        <v>3.1587087168000003E-2</v>
      </c>
    </row>
    <row r="1149" spans="1:16" x14ac:dyDescent="0.25">
      <c r="A1149" s="5">
        <v>45.5</v>
      </c>
      <c r="B1149" s="5">
        <v>10</v>
      </c>
      <c r="C1149" s="5">
        <v>0</v>
      </c>
      <c r="D1149" s="5">
        <f>(Data!$B$1*Geom!B1149/(6*Data!$B$2*Data!$B$4))*(3*(Data!$B$7^2-Geom!A1149^2)+(2+Data!$B$3)*(Geom!B1149^2-Data!$B$8^2))</f>
        <v>-0.16855799999999999</v>
      </c>
      <c r="E1149" s="5">
        <f>(Data!$B$1/(6*Data!$B$2*Data!$B$4))*(3*Data!$B$3*Geom!A1149*Geom!B1149^2+Geom!A1149^3-3*Data!$B$7^2*Geom!A1149+2*Data!$B$7^3+Data!$B$8^2*(4+5*Data!$B$3)*(Data!$B$7-Geom!A1149))</f>
        <v>-0.31932869999999997</v>
      </c>
      <c r="F1149" s="5">
        <v>0</v>
      </c>
      <c r="G1149" s="5">
        <f t="shared" si="68"/>
        <v>45.331442000000003</v>
      </c>
      <c r="H1149" s="5">
        <f t="shared" si="69"/>
        <v>9.6806713000000002</v>
      </c>
      <c r="I1149" s="5">
        <f t="shared" si="70"/>
        <v>0</v>
      </c>
      <c r="J1149" s="6">
        <f>-Data!$B$1*Geom!A1149*Geom!B1149/Data!$B$4</f>
        <v>17.472000000000001</v>
      </c>
      <c r="K1149" s="6">
        <v>0</v>
      </c>
      <c r="L1149" s="6">
        <f>Data!$B$1*(Geom!B1149^2-Data!$B$8^2)/(2*Data!$B$4)</f>
        <v>1.08</v>
      </c>
      <c r="M1149" s="6">
        <f>(1/Data!$B$2)*(Geom!J1149-Data!$B$3*Geom!K1149)</f>
        <v>4.3680000000000004E-3</v>
      </c>
      <c r="N1149" s="6">
        <f>(1/Data!$B$2)*(Geom!K1149-Data!$B$3*Geom!J1149)</f>
        <v>-1.3104E-3</v>
      </c>
      <c r="O1149" s="6">
        <f>Geom!L1149/Data!$B$6</f>
        <v>7.0200000000000015E-4</v>
      </c>
      <c r="P1149" s="6">
        <f t="shared" si="71"/>
        <v>3.8537928000000006E-2</v>
      </c>
    </row>
    <row r="1150" spans="1:16" x14ac:dyDescent="0.25">
      <c r="A1150" s="5">
        <v>45.5</v>
      </c>
      <c r="B1150" s="5">
        <v>11</v>
      </c>
      <c r="C1150" s="5">
        <v>0</v>
      </c>
      <c r="D1150" s="5">
        <f>(Data!$B$1*Geom!B1150/(6*Data!$B$2*Data!$B$4))*(3*(Data!$B$7^2-Geom!A1150^2)+(2+Data!$B$3)*(Geom!B1150^2-Data!$B$8^2))</f>
        <v>-0.18626387999999999</v>
      </c>
      <c r="E1150" s="5">
        <f>(Data!$B$1/(6*Data!$B$2*Data!$B$4))*(3*Data!$B$3*Geom!A1150*Geom!B1150^2+Geom!A1150^3-3*Data!$B$7^2*Geom!A1150+2*Data!$B$7^3+Data!$B$8^2*(4+5*Data!$B$3)*(Data!$B$7-Geom!A1150))</f>
        <v>-0.32070461999999988</v>
      </c>
      <c r="F1150" s="5">
        <v>0</v>
      </c>
      <c r="G1150" s="5">
        <f t="shared" si="68"/>
        <v>45.313736120000002</v>
      </c>
      <c r="H1150" s="5">
        <f t="shared" si="69"/>
        <v>10.679295379999999</v>
      </c>
      <c r="I1150" s="5">
        <f t="shared" si="70"/>
        <v>0</v>
      </c>
      <c r="J1150" s="6">
        <f>-Data!$B$1*Geom!A1150*Geom!B1150/Data!$B$4</f>
        <v>19.219200000000001</v>
      </c>
      <c r="K1150" s="6">
        <v>0</v>
      </c>
      <c r="L1150" s="6">
        <f>Data!$B$1*(Geom!B1150^2-Data!$B$8^2)/(2*Data!$B$4)</f>
        <v>0.67680000000000007</v>
      </c>
      <c r="M1150" s="6">
        <f>(1/Data!$B$2)*(Geom!J1150-Data!$B$3*Geom!K1150)</f>
        <v>4.8048000000000006E-3</v>
      </c>
      <c r="N1150" s="6">
        <f>(1/Data!$B$2)*(Geom!K1150-Data!$B$3*Geom!J1150)</f>
        <v>-1.44144E-3</v>
      </c>
      <c r="O1150" s="6">
        <f>Geom!L1150/Data!$B$6</f>
        <v>4.3992000000000006E-4</v>
      </c>
      <c r="P1150" s="6">
        <f t="shared" si="71"/>
        <v>4.6321075008000007E-2</v>
      </c>
    </row>
    <row r="1151" spans="1:16" x14ac:dyDescent="0.25">
      <c r="A1151" s="5">
        <v>45.5</v>
      </c>
      <c r="B1151" s="5">
        <v>12</v>
      </c>
      <c r="C1151" s="5">
        <v>0</v>
      </c>
      <c r="D1151" s="5">
        <f>(Data!$B$1*Geom!B1151/(6*Data!$B$2*Data!$B$4))*(3*(Data!$B$7^2-Geom!A1151^2)+(2+Data!$B$3)*(Geom!B1151^2-Data!$B$8^2))</f>
        <v>-0.20421264</v>
      </c>
      <c r="E1151" s="5">
        <f>(Data!$B$1/(6*Data!$B$2*Data!$B$4))*(3*Data!$B$3*Geom!A1151*Geom!B1151^2+Geom!A1151^3-3*Data!$B$7^2*Geom!A1151+2*Data!$B$7^3+Data!$B$8^2*(4+5*Data!$B$3)*(Data!$B$7-Geom!A1151))</f>
        <v>-0.32221158000000005</v>
      </c>
      <c r="F1151" s="5">
        <v>0</v>
      </c>
      <c r="G1151" s="5">
        <f t="shared" si="68"/>
        <v>45.295787359999999</v>
      </c>
      <c r="H1151" s="5">
        <f t="shared" si="69"/>
        <v>11.677788420000001</v>
      </c>
      <c r="I1151" s="5">
        <f t="shared" si="70"/>
        <v>0</v>
      </c>
      <c r="J1151" s="6">
        <f>-Data!$B$1*Geom!A1151*Geom!B1151/Data!$B$4</f>
        <v>20.9664</v>
      </c>
      <c r="K1151" s="6">
        <v>0</v>
      </c>
      <c r="L1151" s="6">
        <f>Data!$B$1*(Geom!B1151^2-Data!$B$8^2)/(2*Data!$B$4)</f>
        <v>0.23520000000000002</v>
      </c>
      <c r="M1151" s="6">
        <f>(1/Data!$B$2)*(Geom!J1151-Data!$B$3*Geom!K1151)</f>
        <v>5.2415999999999999E-3</v>
      </c>
      <c r="N1151" s="6">
        <f>(1/Data!$B$2)*(Geom!K1151-Data!$B$3*Geom!J1151)</f>
        <v>-1.57248E-3</v>
      </c>
      <c r="O1151" s="6">
        <f>Geom!L1151/Data!$B$6</f>
        <v>1.5288000000000001E-4</v>
      </c>
      <c r="P1151" s="6">
        <f t="shared" si="71"/>
        <v>5.4966719807999997E-2</v>
      </c>
    </row>
    <row r="1152" spans="1:16" x14ac:dyDescent="0.25">
      <c r="A1152" s="5">
        <v>46.5</v>
      </c>
      <c r="B1152" s="5">
        <v>-12</v>
      </c>
      <c r="C1152" s="5">
        <v>0</v>
      </c>
      <c r="D1152" s="5">
        <f>(Data!$B$1*Geom!B1152/(6*Data!$B$2*Data!$B$4))*(3*(Data!$B$7^2-Geom!A1152^2)+(2+Data!$B$3)*(Geom!B1152^2-Data!$B$8^2))</f>
        <v>0.19891344</v>
      </c>
      <c r="E1152" s="5">
        <f>(Data!$B$1/(6*Data!$B$2*Data!$B$4))*(3*Data!$B$3*Geom!A1152*Geom!B1152^2+Geom!A1152^3-3*Data!$B$7^2*Geom!A1152+2*Data!$B$7^3+Data!$B$8^2*(4+5*Data!$B$3)*(Data!$B$7-Geom!A1152))</f>
        <v>-0.30420114000000004</v>
      </c>
      <c r="F1152" s="5">
        <v>0</v>
      </c>
      <c r="G1152" s="5">
        <f t="shared" si="68"/>
        <v>46.698913439999998</v>
      </c>
      <c r="H1152" s="5">
        <f t="shared" si="69"/>
        <v>-12.30420114</v>
      </c>
      <c r="I1152" s="5">
        <f t="shared" si="70"/>
        <v>0</v>
      </c>
      <c r="J1152" s="6">
        <f>-Data!$B$1*Geom!A1152*Geom!B1152/Data!$B$4</f>
        <v>-21.427200000000003</v>
      </c>
      <c r="K1152" s="6">
        <v>0</v>
      </c>
      <c r="L1152" s="6">
        <f>Data!$B$1*(Geom!B1152^2-Data!$B$8^2)/(2*Data!$B$4)</f>
        <v>0.23520000000000002</v>
      </c>
      <c r="M1152" s="6">
        <f>(1/Data!$B$2)*(Geom!J1152-Data!$B$3*Geom!K1152)</f>
        <v>-5.356800000000001E-3</v>
      </c>
      <c r="N1152" s="6">
        <f>(1/Data!$B$2)*(Geom!K1152-Data!$B$3*Geom!J1152)</f>
        <v>1.6070400000000003E-3</v>
      </c>
      <c r="O1152" s="6">
        <f>Geom!L1152/Data!$B$6</f>
        <v>1.5288000000000001E-4</v>
      </c>
      <c r="P1152" s="6">
        <f t="shared" si="71"/>
        <v>5.7408591168000019E-2</v>
      </c>
    </row>
    <row r="1153" spans="1:16" x14ac:dyDescent="0.25">
      <c r="A1153" s="5">
        <v>46.5</v>
      </c>
      <c r="B1153" s="5">
        <v>-11</v>
      </c>
      <c r="C1153" s="5">
        <v>0</v>
      </c>
      <c r="D1153" s="5">
        <f>(Data!$B$1*Geom!B1153/(6*Data!$B$2*Data!$B$4))*(3*(Data!$B$7^2-Geom!A1153^2)+(2+Data!$B$3)*(Geom!B1153^2-Data!$B$8^2))</f>
        <v>0.18140628</v>
      </c>
      <c r="E1153" s="5">
        <f>(Data!$B$1/(6*Data!$B$2*Data!$B$4))*(3*Data!$B$3*Geom!A1153*Geom!B1153^2+Geom!A1153^3-3*Data!$B$7^2*Geom!A1153+2*Data!$B$7^3+Data!$B$8^2*(4+5*Data!$B$3)*(Data!$B$7-Geom!A1153))</f>
        <v>-0.30266105999999993</v>
      </c>
      <c r="F1153" s="5">
        <v>0</v>
      </c>
      <c r="G1153" s="5">
        <f t="shared" si="68"/>
        <v>46.681406279999997</v>
      </c>
      <c r="H1153" s="5">
        <f t="shared" si="69"/>
        <v>-11.30266106</v>
      </c>
      <c r="I1153" s="5">
        <f t="shared" si="70"/>
        <v>0</v>
      </c>
      <c r="J1153" s="6">
        <f>-Data!$B$1*Geom!A1153*Geom!B1153/Data!$B$4</f>
        <v>-19.6416</v>
      </c>
      <c r="K1153" s="6">
        <v>0</v>
      </c>
      <c r="L1153" s="6">
        <f>Data!$B$1*(Geom!B1153^2-Data!$B$8^2)/(2*Data!$B$4)</f>
        <v>0.67680000000000007</v>
      </c>
      <c r="M1153" s="6">
        <f>(1/Data!$B$2)*(Geom!J1153-Data!$B$3*Geom!K1153)</f>
        <v>-4.9104000000000005E-3</v>
      </c>
      <c r="N1153" s="6">
        <f>(1/Data!$B$2)*(Geom!K1153-Data!$B$3*Geom!J1153)</f>
        <v>1.4731200000000001E-3</v>
      </c>
      <c r="O1153" s="6">
        <f>Geom!L1153/Data!$B$6</f>
        <v>4.3992000000000006E-4</v>
      </c>
      <c r="P1153" s="6">
        <f t="shared" si="71"/>
        <v>4.8372925248000007E-2</v>
      </c>
    </row>
    <row r="1154" spans="1:16" x14ac:dyDescent="0.25">
      <c r="A1154" s="5">
        <v>46.5</v>
      </c>
      <c r="B1154" s="5">
        <v>-10</v>
      </c>
      <c r="C1154" s="5">
        <v>0</v>
      </c>
      <c r="D1154" s="5">
        <f>(Data!$B$1*Geom!B1154/(6*Data!$B$2*Data!$B$4))*(3*(Data!$B$7^2-Geom!A1154^2)+(2+Data!$B$3)*(Geom!B1154^2-Data!$B$8^2))</f>
        <v>0.16414199999999998</v>
      </c>
      <c r="E1154" s="5">
        <f>(Data!$B$1/(6*Data!$B$2*Data!$B$4))*(3*Data!$B$3*Geom!A1154*Geom!B1154^2+Geom!A1154^3-3*Data!$B$7^2*Geom!A1154+2*Data!$B$7^3+Data!$B$8^2*(4+5*Data!$B$3)*(Data!$B$7-Geom!A1154))</f>
        <v>-0.30125489999999999</v>
      </c>
      <c r="F1154" s="5">
        <v>0</v>
      </c>
      <c r="G1154" s="5">
        <f t="shared" si="68"/>
        <v>46.664141999999998</v>
      </c>
      <c r="H1154" s="5">
        <f t="shared" si="69"/>
        <v>-10.3012549</v>
      </c>
      <c r="I1154" s="5">
        <f t="shared" si="70"/>
        <v>0</v>
      </c>
      <c r="J1154" s="6">
        <f>-Data!$B$1*Geom!A1154*Geom!B1154/Data!$B$4</f>
        <v>-17.856000000000002</v>
      </c>
      <c r="K1154" s="6">
        <v>0</v>
      </c>
      <c r="L1154" s="6">
        <f>Data!$B$1*(Geom!B1154^2-Data!$B$8^2)/(2*Data!$B$4)</f>
        <v>1.08</v>
      </c>
      <c r="M1154" s="6">
        <f>(1/Data!$B$2)*(Geom!J1154-Data!$B$3*Geom!K1154)</f>
        <v>-4.4640000000000001E-3</v>
      </c>
      <c r="N1154" s="6">
        <f>(1/Data!$B$2)*(Geom!K1154-Data!$B$3*Geom!J1154)</f>
        <v>1.3392000000000002E-3</v>
      </c>
      <c r="O1154" s="6">
        <f>Geom!L1154/Data!$B$6</f>
        <v>7.0200000000000015E-4</v>
      </c>
      <c r="P1154" s="6">
        <f t="shared" si="71"/>
        <v>4.0233671999999998E-2</v>
      </c>
    </row>
    <row r="1155" spans="1:16" x14ac:dyDescent="0.25">
      <c r="A1155" s="5">
        <v>46.5</v>
      </c>
      <c r="B1155" s="5">
        <v>-9</v>
      </c>
      <c r="C1155" s="5">
        <v>0</v>
      </c>
      <c r="D1155" s="5">
        <f>(Data!$B$1*Geom!B1155/(6*Data!$B$2*Data!$B$4))*(3*(Data!$B$7^2-Geom!A1155^2)+(2+Data!$B$3)*(Geom!B1155^2-Data!$B$8^2))</f>
        <v>0.14709851999999998</v>
      </c>
      <c r="E1155" s="5">
        <f>(Data!$B$1/(6*Data!$B$2*Data!$B$4))*(3*Data!$B$3*Geom!A1155*Geom!B1155^2+Geom!A1155^3-3*Data!$B$7^2*Geom!A1155+2*Data!$B$7^3+Data!$B$8^2*(4+5*Data!$B$3)*(Data!$B$7-Geom!A1155))</f>
        <v>-0.29998265999999996</v>
      </c>
      <c r="F1155" s="5">
        <v>0</v>
      </c>
      <c r="G1155" s="5">
        <f t="shared" ref="G1155:G1218" si="72">A1155+D1155</f>
        <v>46.64709852</v>
      </c>
      <c r="H1155" s="5">
        <f t="shared" ref="H1155:H1218" si="73">B1155+E1155</f>
        <v>-9.2999826599999995</v>
      </c>
      <c r="I1155" s="5">
        <f t="shared" ref="I1155:I1218" si="74">C1155+F1155</f>
        <v>0</v>
      </c>
      <c r="J1155" s="6">
        <f>-Data!$B$1*Geom!A1155*Geom!B1155/Data!$B$4</f>
        <v>-16.070399999999999</v>
      </c>
      <c r="K1155" s="6">
        <v>0</v>
      </c>
      <c r="L1155" s="6">
        <f>Data!$B$1*(Geom!B1155^2-Data!$B$8^2)/(2*Data!$B$4)</f>
        <v>1.4448000000000001</v>
      </c>
      <c r="M1155" s="6">
        <f>(1/Data!$B$2)*(Geom!J1155-Data!$B$3*Geom!K1155)</f>
        <v>-4.0175999999999996E-3</v>
      </c>
      <c r="N1155" s="6">
        <f>(1/Data!$B$2)*(Geom!K1155-Data!$B$3*Geom!J1155)</f>
        <v>1.20528E-3</v>
      </c>
      <c r="O1155" s="6">
        <f>Geom!L1155/Data!$B$6</f>
        <v>9.391200000000001E-4</v>
      </c>
      <c r="P1155" s="6">
        <f t="shared" ref="P1155:P1218" si="75">0.5*(J1155*M1155+K1155*N1155+L1155*O1155)</f>
        <v>3.2960639807999993E-2</v>
      </c>
    </row>
    <row r="1156" spans="1:16" x14ac:dyDescent="0.25">
      <c r="A1156" s="5">
        <v>46.5</v>
      </c>
      <c r="B1156" s="5">
        <v>-8</v>
      </c>
      <c r="C1156" s="5">
        <v>0</v>
      </c>
      <c r="D1156" s="5">
        <f>(Data!$B$1*Geom!B1156/(6*Data!$B$2*Data!$B$4))*(3*(Data!$B$7^2-Geom!A1156^2)+(2+Data!$B$3)*(Geom!B1156^2-Data!$B$8^2))</f>
        <v>0.13025376</v>
      </c>
      <c r="E1156" s="5">
        <f>(Data!$B$1/(6*Data!$B$2*Data!$B$4))*(3*Data!$B$3*Geom!A1156*Geom!B1156^2+Geom!A1156^3-3*Data!$B$7^2*Geom!A1156+2*Data!$B$7^3+Data!$B$8^2*(4+5*Data!$B$3)*(Data!$B$7-Geom!A1156))</f>
        <v>-0.29884434000000004</v>
      </c>
      <c r="F1156" s="5">
        <v>0</v>
      </c>
      <c r="G1156" s="5">
        <f t="shared" si="72"/>
        <v>46.630253760000002</v>
      </c>
      <c r="H1156" s="5">
        <f t="shared" si="73"/>
        <v>-8.2988443400000005</v>
      </c>
      <c r="I1156" s="5">
        <f t="shared" si="74"/>
        <v>0</v>
      </c>
      <c r="J1156" s="6">
        <f>-Data!$B$1*Geom!A1156*Geom!B1156/Data!$B$4</f>
        <v>-14.284800000000001</v>
      </c>
      <c r="K1156" s="6">
        <v>0</v>
      </c>
      <c r="L1156" s="6">
        <f>Data!$B$1*(Geom!B1156^2-Data!$B$8^2)/(2*Data!$B$4)</f>
        <v>1.7712000000000001</v>
      </c>
      <c r="M1156" s="6">
        <f>(1/Data!$B$2)*(Geom!J1156-Data!$B$3*Geom!K1156)</f>
        <v>-3.5712000000000001E-3</v>
      </c>
      <c r="N1156" s="6">
        <f>(1/Data!$B$2)*(Geom!K1156-Data!$B$3*Geom!J1156)</f>
        <v>1.0713600000000002E-3</v>
      </c>
      <c r="O1156" s="6">
        <f>Geom!L1156/Data!$B$6</f>
        <v>1.1512800000000002E-3</v>
      </c>
      <c r="P1156" s="6">
        <f t="shared" si="75"/>
        <v>2.6526512448000004E-2</v>
      </c>
    </row>
    <row r="1157" spans="1:16" x14ac:dyDescent="0.25">
      <c r="A1157" s="5">
        <v>46.5</v>
      </c>
      <c r="B1157" s="5">
        <v>-7</v>
      </c>
      <c r="C1157" s="5">
        <v>0</v>
      </c>
      <c r="D1157" s="5">
        <f>(Data!$B$1*Geom!B1157/(6*Data!$B$2*Data!$B$4))*(3*(Data!$B$7^2-Geom!A1157^2)+(2+Data!$B$3)*(Geom!B1157^2-Data!$B$8^2))</f>
        <v>0.11358564</v>
      </c>
      <c r="E1157" s="5">
        <f>(Data!$B$1/(6*Data!$B$2*Data!$B$4))*(3*Data!$B$3*Geom!A1157*Geom!B1157^2+Geom!A1157^3-3*Data!$B$7^2*Geom!A1157+2*Data!$B$7^3+Data!$B$8^2*(4+5*Data!$B$3)*(Data!$B$7-Geom!A1157))</f>
        <v>-0.29783994000000003</v>
      </c>
      <c r="F1157" s="5">
        <v>0</v>
      </c>
      <c r="G1157" s="5">
        <f t="shared" si="72"/>
        <v>46.613585639999997</v>
      </c>
      <c r="H1157" s="5">
        <f t="shared" si="73"/>
        <v>-7.2978399400000002</v>
      </c>
      <c r="I1157" s="5">
        <f t="shared" si="74"/>
        <v>0</v>
      </c>
      <c r="J1157" s="6">
        <f>-Data!$B$1*Geom!A1157*Geom!B1157/Data!$B$4</f>
        <v>-12.4992</v>
      </c>
      <c r="K1157" s="6">
        <v>0</v>
      </c>
      <c r="L1157" s="6">
        <f>Data!$B$1*(Geom!B1157^2-Data!$B$8^2)/(2*Data!$B$4)</f>
        <v>2.0592000000000001</v>
      </c>
      <c r="M1157" s="6">
        <f>(1/Data!$B$2)*(Geom!J1157-Data!$B$3*Geom!K1157)</f>
        <v>-3.1248000000000001E-3</v>
      </c>
      <c r="N1157" s="6">
        <f>(1/Data!$B$2)*(Geom!K1157-Data!$B$3*Geom!J1157)</f>
        <v>9.3744E-4</v>
      </c>
      <c r="O1157" s="6">
        <f>Geom!L1157/Data!$B$6</f>
        <v>1.3384800000000002E-3</v>
      </c>
      <c r="P1157" s="6">
        <f t="shared" si="75"/>
        <v>2.0906849088000001E-2</v>
      </c>
    </row>
    <row r="1158" spans="1:16" x14ac:dyDescent="0.25">
      <c r="A1158" s="5">
        <v>46.5</v>
      </c>
      <c r="B1158" s="5">
        <v>-6</v>
      </c>
      <c r="C1158" s="5">
        <v>0</v>
      </c>
      <c r="D1158" s="5">
        <f>(Data!$B$1*Geom!B1158/(6*Data!$B$2*Data!$B$4))*(3*(Data!$B$7^2-Geom!A1158^2)+(2+Data!$B$3)*(Geom!B1158^2-Data!$B$8^2))</f>
        <v>9.7072079999999991E-2</v>
      </c>
      <c r="E1158" s="5">
        <f>(Data!$B$1/(6*Data!$B$2*Data!$B$4))*(3*Data!$B$3*Geom!A1158*Geom!B1158^2+Geom!A1158^3-3*Data!$B$7^2*Geom!A1158+2*Data!$B$7^3+Data!$B$8^2*(4+5*Data!$B$3)*(Data!$B$7-Geom!A1158))</f>
        <v>-0.29696945999999996</v>
      </c>
      <c r="F1158" s="5">
        <v>0</v>
      </c>
      <c r="G1158" s="5">
        <f t="shared" si="72"/>
        <v>46.597072079999997</v>
      </c>
      <c r="H1158" s="5">
        <f t="shared" si="73"/>
        <v>-6.2969694599999997</v>
      </c>
      <c r="I1158" s="5">
        <f t="shared" si="74"/>
        <v>0</v>
      </c>
      <c r="J1158" s="6">
        <f>-Data!$B$1*Geom!A1158*Geom!B1158/Data!$B$4</f>
        <v>-10.713600000000001</v>
      </c>
      <c r="K1158" s="6">
        <v>0</v>
      </c>
      <c r="L1158" s="6">
        <f>Data!$B$1*(Geom!B1158^2-Data!$B$8^2)/(2*Data!$B$4)</f>
        <v>2.3088000000000002</v>
      </c>
      <c r="M1158" s="6">
        <f>(1/Data!$B$2)*(Geom!J1158-Data!$B$3*Geom!K1158)</f>
        <v>-2.6784000000000005E-3</v>
      </c>
      <c r="N1158" s="6">
        <f>(1/Data!$B$2)*(Geom!K1158-Data!$B$3*Geom!J1158)</f>
        <v>8.0352000000000017E-4</v>
      </c>
      <c r="O1158" s="6">
        <f>Geom!L1158/Data!$B$6</f>
        <v>1.5007200000000003E-3</v>
      </c>
      <c r="P1158" s="6">
        <f t="shared" si="75"/>
        <v>1.6080084288000004E-2</v>
      </c>
    </row>
    <row r="1159" spans="1:16" x14ac:dyDescent="0.25">
      <c r="A1159" s="5">
        <v>46.5</v>
      </c>
      <c r="B1159" s="5">
        <v>-5</v>
      </c>
      <c r="C1159" s="5">
        <v>0</v>
      </c>
      <c r="D1159" s="5">
        <f>(Data!$B$1*Geom!B1159/(6*Data!$B$2*Data!$B$4))*(3*(Data!$B$7^2-Geom!A1159^2)+(2+Data!$B$3)*(Geom!B1159^2-Data!$B$8^2))</f>
        <v>8.0690999999999999E-2</v>
      </c>
      <c r="E1159" s="5">
        <f>(Data!$B$1/(6*Data!$B$2*Data!$B$4))*(3*Data!$B$3*Geom!A1159*Geom!B1159^2+Geom!A1159^3-3*Data!$B$7^2*Geom!A1159+2*Data!$B$7^3+Data!$B$8^2*(4+5*Data!$B$3)*(Data!$B$7-Geom!A1159))</f>
        <v>-0.29623289999999997</v>
      </c>
      <c r="F1159" s="5">
        <v>0</v>
      </c>
      <c r="G1159" s="5">
        <f t="shared" si="72"/>
        <v>46.580691000000002</v>
      </c>
      <c r="H1159" s="5">
        <f t="shared" si="73"/>
        <v>-5.2962328999999997</v>
      </c>
      <c r="I1159" s="5">
        <f t="shared" si="74"/>
        <v>0</v>
      </c>
      <c r="J1159" s="6">
        <f>-Data!$B$1*Geom!A1159*Geom!B1159/Data!$B$4</f>
        <v>-8.9280000000000008</v>
      </c>
      <c r="K1159" s="6">
        <v>0</v>
      </c>
      <c r="L1159" s="6">
        <f>Data!$B$1*(Geom!B1159^2-Data!$B$8^2)/(2*Data!$B$4)</f>
        <v>2.52</v>
      </c>
      <c r="M1159" s="6">
        <f>(1/Data!$B$2)*(Geom!J1159-Data!$B$3*Geom!K1159)</f>
        <v>-2.232E-3</v>
      </c>
      <c r="N1159" s="6">
        <f>(1/Data!$B$2)*(Geom!K1159-Data!$B$3*Geom!J1159)</f>
        <v>6.6960000000000012E-4</v>
      </c>
      <c r="O1159" s="6">
        <f>Geom!L1159/Data!$B$6</f>
        <v>1.6380000000000001E-3</v>
      </c>
      <c r="P1159" s="6">
        <f t="shared" si="75"/>
        <v>1.2027528000000001E-2</v>
      </c>
    </row>
    <row r="1160" spans="1:16" x14ac:dyDescent="0.25">
      <c r="A1160" s="5">
        <v>46.5</v>
      </c>
      <c r="B1160" s="5">
        <v>-4</v>
      </c>
      <c r="C1160" s="5">
        <v>0</v>
      </c>
      <c r="D1160" s="5">
        <f>(Data!$B$1*Geom!B1160/(6*Data!$B$2*Data!$B$4))*(3*(Data!$B$7^2-Geom!A1160^2)+(2+Data!$B$3)*(Geom!B1160^2-Data!$B$8^2))</f>
        <v>6.4420319999999989E-2</v>
      </c>
      <c r="E1160" s="5">
        <f>(Data!$B$1/(6*Data!$B$2*Data!$B$4))*(3*Data!$B$3*Geom!A1160*Geom!B1160^2+Geom!A1160^3-3*Data!$B$7^2*Geom!A1160+2*Data!$B$7^3+Data!$B$8^2*(4+5*Data!$B$3)*(Data!$B$7-Geom!A1160))</f>
        <v>-0.29563025999999992</v>
      </c>
      <c r="F1160" s="5">
        <v>0</v>
      </c>
      <c r="G1160" s="5">
        <f t="shared" si="72"/>
        <v>46.564420320000004</v>
      </c>
      <c r="H1160" s="5">
        <f t="shared" si="73"/>
        <v>-4.2956302600000003</v>
      </c>
      <c r="I1160" s="5">
        <f t="shared" si="74"/>
        <v>0</v>
      </c>
      <c r="J1160" s="6">
        <f>-Data!$B$1*Geom!A1160*Geom!B1160/Data!$B$4</f>
        <v>-7.1424000000000003</v>
      </c>
      <c r="K1160" s="6">
        <v>0</v>
      </c>
      <c r="L1160" s="6">
        <f>Data!$B$1*(Geom!B1160^2-Data!$B$8^2)/(2*Data!$B$4)</f>
        <v>2.6928000000000001</v>
      </c>
      <c r="M1160" s="6">
        <f>(1/Data!$B$2)*(Geom!J1160-Data!$B$3*Geom!K1160)</f>
        <v>-1.7856E-3</v>
      </c>
      <c r="N1160" s="6">
        <f>(1/Data!$B$2)*(Geom!K1160-Data!$B$3*Geom!J1160)</f>
        <v>5.3568000000000008E-4</v>
      </c>
      <c r="O1160" s="6">
        <f>Geom!L1160/Data!$B$6</f>
        <v>1.7503200000000001E-3</v>
      </c>
      <c r="P1160" s="6">
        <f t="shared" si="75"/>
        <v>8.7333655680000011E-3</v>
      </c>
    </row>
    <row r="1161" spans="1:16" x14ac:dyDescent="0.25">
      <c r="A1161" s="5">
        <v>46.5</v>
      </c>
      <c r="B1161" s="5">
        <v>-3</v>
      </c>
      <c r="C1161" s="5">
        <v>0</v>
      </c>
      <c r="D1161" s="5">
        <f>(Data!$B$1*Geom!B1161/(6*Data!$B$2*Data!$B$4))*(3*(Data!$B$7^2-Geom!A1161^2)+(2+Data!$B$3)*(Geom!B1161^2-Data!$B$8^2))</f>
        <v>4.8237960000000003E-2</v>
      </c>
      <c r="E1161" s="5">
        <f>(Data!$B$1/(6*Data!$B$2*Data!$B$4))*(3*Data!$B$3*Geom!A1161*Geom!B1161^2+Geom!A1161^3-3*Data!$B$7^2*Geom!A1161+2*Data!$B$7^3+Data!$B$8^2*(4+5*Data!$B$3)*(Data!$B$7-Geom!A1161))</f>
        <v>-0.29516154</v>
      </c>
      <c r="F1161" s="5">
        <v>0</v>
      </c>
      <c r="G1161" s="5">
        <f t="shared" si="72"/>
        <v>46.548237960000002</v>
      </c>
      <c r="H1161" s="5">
        <f t="shared" si="73"/>
        <v>-3.2951615400000001</v>
      </c>
      <c r="I1161" s="5">
        <f t="shared" si="74"/>
        <v>0</v>
      </c>
      <c r="J1161" s="6">
        <f>-Data!$B$1*Geom!A1161*Geom!B1161/Data!$B$4</f>
        <v>-5.3568000000000007</v>
      </c>
      <c r="K1161" s="6">
        <v>0</v>
      </c>
      <c r="L1161" s="6">
        <f>Data!$B$1*(Geom!B1161^2-Data!$B$8^2)/(2*Data!$B$4)</f>
        <v>2.8272000000000004</v>
      </c>
      <c r="M1161" s="6">
        <f>(1/Data!$B$2)*(Geom!J1161-Data!$B$3*Geom!K1161)</f>
        <v>-1.3392000000000002E-3</v>
      </c>
      <c r="N1161" s="6">
        <f>(1/Data!$B$2)*(Geom!K1161-Data!$B$3*Geom!J1161)</f>
        <v>4.0176000000000008E-4</v>
      </c>
      <c r="O1161" s="6">
        <f>Geom!L1161/Data!$B$6</f>
        <v>1.8376800000000004E-3</v>
      </c>
      <c r="P1161" s="6">
        <f t="shared" si="75"/>
        <v>6.1846577280000019E-3</v>
      </c>
    </row>
    <row r="1162" spans="1:16" x14ac:dyDescent="0.25">
      <c r="A1162" s="5">
        <v>46.5</v>
      </c>
      <c r="B1162" s="5">
        <v>-2</v>
      </c>
      <c r="C1162" s="5">
        <v>0</v>
      </c>
      <c r="D1162" s="5">
        <f>(Data!$B$1*Geom!B1162/(6*Data!$B$2*Data!$B$4))*(3*(Data!$B$7^2-Geom!A1162^2)+(2+Data!$B$3)*(Geom!B1162^2-Data!$B$8^2))</f>
        <v>3.2121839999999999E-2</v>
      </c>
      <c r="E1162" s="5">
        <f>(Data!$B$1/(6*Data!$B$2*Data!$B$4))*(3*Data!$B$3*Geom!A1162*Geom!B1162^2+Geom!A1162^3-3*Data!$B$7^2*Geom!A1162+2*Data!$B$7^3+Data!$B$8^2*(4+5*Data!$B$3)*(Data!$B$7-Geom!A1162))</f>
        <v>-0.29482674000000003</v>
      </c>
      <c r="F1162" s="5">
        <v>0</v>
      </c>
      <c r="G1162" s="5">
        <f t="shared" si="72"/>
        <v>46.532121840000002</v>
      </c>
      <c r="H1162" s="5">
        <f t="shared" si="73"/>
        <v>-2.29482674</v>
      </c>
      <c r="I1162" s="5">
        <f t="shared" si="74"/>
        <v>0</v>
      </c>
      <c r="J1162" s="6">
        <f>-Data!$B$1*Geom!A1162*Geom!B1162/Data!$B$4</f>
        <v>-3.5712000000000002</v>
      </c>
      <c r="K1162" s="6">
        <v>0</v>
      </c>
      <c r="L1162" s="6">
        <f>Data!$B$1*(Geom!B1162^2-Data!$B$8^2)/(2*Data!$B$4)</f>
        <v>2.9232</v>
      </c>
      <c r="M1162" s="6">
        <f>(1/Data!$B$2)*(Geom!J1162-Data!$B$3*Geom!K1162)</f>
        <v>-8.9280000000000002E-4</v>
      </c>
      <c r="N1162" s="6">
        <f>(1/Data!$B$2)*(Geom!K1162-Data!$B$3*Geom!J1162)</f>
        <v>2.6784000000000004E-4</v>
      </c>
      <c r="O1162" s="6">
        <f>Geom!L1162/Data!$B$6</f>
        <v>1.9000800000000002E-3</v>
      </c>
      <c r="P1162" s="6">
        <f t="shared" si="75"/>
        <v>4.3713406080000006E-3</v>
      </c>
    </row>
    <row r="1163" spans="1:16" x14ac:dyDescent="0.25">
      <c r="A1163" s="5">
        <v>46.5</v>
      </c>
      <c r="B1163" s="5">
        <v>-1</v>
      </c>
      <c r="C1163" s="5">
        <v>0</v>
      </c>
      <c r="D1163" s="5">
        <f>(Data!$B$1*Geom!B1163/(6*Data!$B$2*Data!$B$4))*(3*(Data!$B$7^2-Geom!A1163^2)+(2+Data!$B$3)*(Geom!B1163^2-Data!$B$8^2))</f>
        <v>1.6049879999999999E-2</v>
      </c>
      <c r="E1163" s="5">
        <f>(Data!$B$1/(6*Data!$B$2*Data!$B$4))*(3*Data!$B$3*Geom!A1163*Geom!B1163^2+Geom!A1163^3-3*Data!$B$7^2*Geom!A1163+2*Data!$B$7^3+Data!$B$8^2*(4+5*Data!$B$3)*(Data!$B$7-Geom!A1163))</f>
        <v>-0.29462585999999996</v>
      </c>
      <c r="F1163" s="5">
        <v>0</v>
      </c>
      <c r="G1163" s="5">
        <f t="shared" si="72"/>
        <v>46.516049879999997</v>
      </c>
      <c r="H1163" s="5">
        <f t="shared" si="73"/>
        <v>-1.29462586</v>
      </c>
      <c r="I1163" s="5">
        <f t="shared" si="74"/>
        <v>0</v>
      </c>
      <c r="J1163" s="6">
        <f>-Data!$B$1*Geom!A1163*Geom!B1163/Data!$B$4</f>
        <v>-1.7856000000000001</v>
      </c>
      <c r="K1163" s="6">
        <v>0</v>
      </c>
      <c r="L1163" s="6">
        <f>Data!$B$1*(Geom!B1163^2-Data!$B$8^2)/(2*Data!$B$4)</f>
        <v>2.9808000000000003</v>
      </c>
      <c r="M1163" s="6">
        <f>(1/Data!$B$2)*(Geom!J1163-Data!$B$3*Geom!K1163)</f>
        <v>-4.4640000000000001E-4</v>
      </c>
      <c r="N1163" s="6">
        <f>(1/Data!$B$2)*(Geom!K1163-Data!$B$3*Geom!J1163)</f>
        <v>1.3392000000000002E-4</v>
      </c>
      <c r="O1163" s="6">
        <f>Geom!L1163/Data!$B$6</f>
        <v>1.9375200000000003E-3</v>
      </c>
      <c r="P1163" s="6">
        <f t="shared" si="75"/>
        <v>3.2862257280000008E-3</v>
      </c>
    </row>
    <row r="1164" spans="1:16" x14ac:dyDescent="0.25">
      <c r="A1164" s="5">
        <v>46.5</v>
      </c>
      <c r="B1164" s="5">
        <v>-6.4266399999999998E-12</v>
      </c>
      <c r="C1164" s="5">
        <v>0</v>
      </c>
      <c r="D1164" s="5">
        <f>(Data!$B$1*Geom!B1164/(6*Data!$B$2*Data!$B$4))*(3*(Data!$B$7^2-Geom!A1164^2)+(2+Data!$B$3)*(Geom!B1164^2-Data!$B$8^2))</f>
        <v>1.03123150768E-13</v>
      </c>
      <c r="E1164" s="5">
        <f>(Data!$B$1/(6*Data!$B$2*Data!$B$4))*(3*Data!$B$3*Geom!A1164*Geom!B1164^2+Geom!A1164^3-3*Data!$B$7^2*Geom!A1164+2*Data!$B$7^3+Data!$B$8^2*(4+5*Data!$B$3)*(Data!$B$7-Geom!A1164))</f>
        <v>-0.29455890000000001</v>
      </c>
      <c r="F1164" s="5">
        <v>0</v>
      </c>
      <c r="G1164" s="5">
        <f t="shared" si="72"/>
        <v>46.500000000000107</v>
      </c>
      <c r="H1164" s="5">
        <f t="shared" si="73"/>
        <v>-0.29455890000642665</v>
      </c>
      <c r="I1164" s="5">
        <f t="shared" si="74"/>
        <v>0</v>
      </c>
      <c r="J1164" s="6">
        <f>-Data!$B$1*Geom!A1164*Geom!B1164/Data!$B$4</f>
        <v>-1.1475408384E-11</v>
      </c>
      <c r="K1164" s="6">
        <v>0</v>
      </c>
      <c r="L1164" s="6">
        <f>Data!$B$1*(Geom!B1164^2-Data!$B$8^2)/(2*Data!$B$4)</f>
        <v>3</v>
      </c>
      <c r="M1164" s="6">
        <f>(1/Data!$B$2)*(Geom!J1164-Data!$B$3*Geom!K1164)</f>
        <v>-2.868852096E-15</v>
      </c>
      <c r="N1164" s="6">
        <f>(1/Data!$B$2)*(Geom!K1164-Data!$B$3*Geom!J1164)</f>
        <v>8.6065562879999994E-16</v>
      </c>
      <c r="O1164" s="6">
        <f>Geom!L1164/Data!$B$6</f>
        <v>1.9500000000000001E-3</v>
      </c>
      <c r="P1164" s="6">
        <f t="shared" si="75"/>
        <v>2.9250000000000001E-3</v>
      </c>
    </row>
    <row r="1165" spans="1:16" x14ac:dyDescent="0.25">
      <c r="A1165" s="5">
        <v>46.5</v>
      </c>
      <c r="B1165" s="5">
        <v>1</v>
      </c>
      <c r="C1165" s="5">
        <v>0</v>
      </c>
      <c r="D1165" s="5">
        <f>(Data!$B$1*Geom!B1165/(6*Data!$B$2*Data!$B$4))*(3*(Data!$B$7^2-Geom!A1165^2)+(2+Data!$B$3)*(Geom!B1165^2-Data!$B$8^2))</f>
        <v>-1.6049879999999999E-2</v>
      </c>
      <c r="E1165" s="5">
        <f>(Data!$B$1/(6*Data!$B$2*Data!$B$4))*(3*Data!$B$3*Geom!A1165*Geom!B1165^2+Geom!A1165^3-3*Data!$B$7^2*Geom!A1165+2*Data!$B$7^3+Data!$B$8^2*(4+5*Data!$B$3)*(Data!$B$7-Geom!A1165))</f>
        <v>-0.29462585999999996</v>
      </c>
      <c r="F1165" s="5">
        <v>0</v>
      </c>
      <c r="G1165" s="5">
        <f t="shared" si="72"/>
        <v>46.483950120000003</v>
      </c>
      <c r="H1165" s="5">
        <f t="shared" si="73"/>
        <v>0.70537413999999998</v>
      </c>
      <c r="I1165" s="5">
        <f t="shared" si="74"/>
        <v>0</v>
      </c>
      <c r="J1165" s="6">
        <f>-Data!$B$1*Geom!A1165*Geom!B1165/Data!$B$4</f>
        <v>1.7856000000000001</v>
      </c>
      <c r="K1165" s="6">
        <v>0</v>
      </c>
      <c r="L1165" s="6">
        <f>Data!$B$1*(Geom!B1165^2-Data!$B$8^2)/(2*Data!$B$4)</f>
        <v>2.9808000000000003</v>
      </c>
      <c r="M1165" s="6">
        <f>(1/Data!$B$2)*(Geom!J1165-Data!$B$3*Geom!K1165)</f>
        <v>4.4640000000000001E-4</v>
      </c>
      <c r="N1165" s="6">
        <f>(1/Data!$B$2)*(Geom!K1165-Data!$B$3*Geom!J1165)</f>
        <v>-1.3392000000000002E-4</v>
      </c>
      <c r="O1165" s="6">
        <f>Geom!L1165/Data!$B$6</f>
        <v>1.9375200000000003E-3</v>
      </c>
      <c r="P1165" s="6">
        <f t="shared" si="75"/>
        <v>3.2862257280000008E-3</v>
      </c>
    </row>
    <row r="1166" spans="1:16" x14ac:dyDescent="0.25">
      <c r="A1166" s="5">
        <v>46.5</v>
      </c>
      <c r="B1166" s="5">
        <v>2</v>
      </c>
      <c r="C1166" s="5">
        <v>0</v>
      </c>
      <c r="D1166" s="5">
        <f>(Data!$B$1*Geom!B1166/(6*Data!$B$2*Data!$B$4))*(3*(Data!$B$7^2-Geom!A1166^2)+(2+Data!$B$3)*(Geom!B1166^2-Data!$B$8^2))</f>
        <v>-3.2121839999999999E-2</v>
      </c>
      <c r="E1166" s="5">
        <f>(Data!$B$1/(6*Data!$B$2*Data!$B$4))*(3*Data!$B$3*Geom!A1166*Geom!B1166^2+Geom!A1166^3-3*Data!$B$7^2*Geom!A1166+2*Data!$B$7^3+Data!$B$8^2*(4+5*Data!$B$3)*(Data!$B$7-Geom!A1166))</f>
        <v>-0.29482674000000003</v>
      </c>
      <c r="F1166" s="5">
        <v>0</v>
      </c>
      <c r="G1166" s="5">
        <f t="shared" si="72"/>
        <v>46.467878159999998</v>
      </c>
      <c r="H1166" s="5">
        <f t="shared" si="73"/>
        <v>1.70517326</v>
      </c>
      <c r="I1166" s="5">
        <f t="shared" si="74"/>
        <v>0</v>
      </c>
      <c r="J1166" s="6">
        <f>-Data!$B$1*Geom!A1166*Geom!B1166/Data!$B$4</f>
        <v>3.5712000000000002</v>
      </c>
      <c r="K1166" s="6">
        <v>0</v>
      </c>
      <c r="L1166" s="6">
        <f>Data!$B$1*(Geom!B1166^2-Data!$B$8^2)/(2*Data!$B$4)</f>
        <v>2.9232</v>
      </c>
      <c r="M1166" s="6">
        <f>(1/Data!$B$2)*(Geom!J1166-Data!$B$3*Geom!K1166)</f>
        <v>8.9280000000000002E-4</v>
      </c>
      <c r="N1166" s="6">
        <f>(1/Data!$B$2)*(Geom!K1166-Data!$B$3*Geom!J1166)</f>
        <v>-2.6784000000000004E-4</v>
      </c>
      <c r="O1166" s="6">
        <f>Geom!L1166/Data!$B$6</f>
        <v>1.9000800000000002E-3</v>
      </c>
      <c r="P1166" s="6">
        <f t="shared" si="75"/>
        <v>4.3713406080000006E-3</v>
      </c>
    </row>
    <row r="1167" spans="1:16" x14ac:dyDescent="0.25">
      <c r="A1167" s="5">
        <v>46.5</v>
      </c>
      <c r="B1167" s="5">
        <v>3</v>
      </c>
      <c r="C1167" s="5">
        <v>0</v>
      </c>
      <c r="D1167" s="5">
        <f>(Data!$B$1*Geom!B1167/(6*Data!$B$2*Data!$B$4))*(3*(Data!$B$7^2-Geom!A1167^2)+(2+Data!$B$3)*(Geom!B1167^2-Data!$B$8^2))</f>
        <v>-4.8237960000000003E-2</v>
      </c>
      <c r="E1167" s="5">
        <f>(Data!$B$1/(6*Data!$B$2*Data!$B$4))*(3*Data!$B$3*Geom!A1167*Geom!B1167^2+Geom!A1167^3-3*Data!$B$7^2*Geom!A1167+2*Data!$B$7^3+Data!$B$8^2*(4+5*Data!$B$3)*(Data!$B$7-Geom!A1167))</f>
        <v>-0.29516154</v>
      </c>
      <c r="F1167" s="5">
        <v>0</v>
      </c>
      <c r="G1167" s="5">
        <f t="shared" si="72"/>
        <v>46.451762039999998</v>
      </c>
      <c r="H1167" s="5">
        <f t="shared" si="73"/>
        <v>2.7048384599999999</v>
      </c>
      <c r="I1167" s="5">
        <f t="shared" si="74"/>
        <v>0</v>
      </c>
      <c r="J1167" s="6">
        <f>-Data!$B$1*Geom!A1167*Geom!B1167/Data!$B$4</f>
        <v>5.3568000000000007</v>
      </c>
      <c r="K1167" s="6">
        <v>0</v>
      </c>
      <c r="L1167" s="6">
        <f>Data!$B$1*(Geom!B1167^2-Data!$B$8^2)/(2*Data!$B$4)</f>
        <v>2.8272000000000004</v>
      </c>
      <c r="M1167" s="6">
        <f>(1/Data!$B$2)*(Geom!J1167-Data!$B$3*Geom!K1167)</f>
        <v>1.3392000000000002E-3</v>
      </c>
      <c r="N1167" s="6">
        <f>(1/Data!$B$2)*(Geom!K1167-Data!$B$3*Geom!J1167)</f>
        <v>-4.0176000000000008E-4</v>
      </c>
      <c r="O1167" s="6">
        <f>Geom!L1167/Data!$B$6</f>
        <v>1.8376800000000004E-3</v>
      </c>
      <c r="P1167" s="6">
        <f t="shared" si="75"/>
        <v>6.1846577280000019E-3</v>
      </c>
    </row>
    <row r="1168" spans="1:16" x14ac:dyDescent="0.25">
      <c r="A1168" s="5">
        <v>46.5</v>
      </c>
      <c r="B1168" s="5">
        <v>4</v>
      </c>
      <c r="C1168" s="5">
        <v>0</v>
      </c>
      <c r="D1168" s="5">
        <f>(Data!$B$1*Geom!B1168/(6*Data!$B$2*Data!$B$4))*(3*(Data!$B$7^2-Geom!A1168^2)+(2+Data!$B$3)*(Geom!B1168^2-Data!$B$8^2))</f>
        <v>-6.4420319999999989E-2</v>
      </c>
      <c r="E1168" s="5">
        <f>(Data!$B$1/(6*Data!$B$2*Data!$B$4))*(3*Data!$B$3*Geom!A1168*Geom!B1168^2+Geom!A1168^3-3*Data!$B$7^2*Geom!A1168+2*Data!$B$7^3+Data!$B$8^2*(4+5*Data!$B$3)*(Data!$B$7-Geom!A1168))</f>
        <v>-0.29563025999999992</v>
      </c>
      <c r="F1168" s="5">
        <v>0</v>
      </c>
      <c r="G1168" s="5">
        <f t="shared" si="72"/>
        <v>46.435579679999996</v>
      </c>
      <c r="H1168" s="5">
        <f t="shared" si="73"/>
        <v>3.7043697400000002</v>
      </c>
      <c r="I1168" s="5">
        <f t="shared" si="74"/>
        <v>0</v>
      </c>
      <c r="J1168" s="6">
        <f>-Data!$B$1*Geom!A1168*Geom!B1168/Data!$B$4</f>
        <v>7.1424000000000003</v>
      </c>
      <c r="K1168" s="6">
        <v>0</v>
      </c>
      <c r="L1168" s="6">
        <f>Data!$B$1*(Geom!B1168^2-Data!$B$8^2)/(2*Data!$B$4)</f>
        <v>2.6928000000000001</v>
      </c>
      <c r="M1168" s="6">
        <f>(1/Data!$B$2)*(Geom!J1168-Data!$B$3*Geom!K1168)</f>
        <v>1.7856E-3</v>
      </c>
      <c r="N1168" s="6">
        <f>(1/Data!$B$2)*(Geom!K1168-Data!$B$3*Geom!J1168)</f>
        <v>-5.3568000000000008E-4</v>
      </c>
      <c r="O1168" s="6">
        <f>Geom!L1168/Data!$B$6</f>
        <v>1.7503200000000001E-3</v>
      </c>
      <c r="P1168" s="6">
        <f t="shared" si="75"/>
        <v>8.7333655680000011E-3</v>
      </c>
    </row>
    <row r="1169" spans="1:16" x14ac:dyDescent="0.25">
      <c r="A1169" s="5">
        <v>46.5</v>
      </c>
      <c r="B1169" s="5">
        <v>5</v>
      </c>
      <c r="C1169" s="5">
        <v>0</v>
      </c>
      <c r="D1169" s="5">
        <f>(Data!$B$1*Geom!B1169/(6*Data!$B$2*Data!$B$4))*(3*(Data!$B$7^2-Geom!A1169^2)+(2+Data!$B$3)*(Geom!B1169^2-Data!$B$8^2))</f>
        <v>-8.0690999999999999E-2</v>
      </c>
      <c r="E1169" s="5">
        <f>(Data!$B$1/(6*Data!$B$2*Data!$B$4))*(3*Data!$B$3*Geom!A1169*Geom!B1169^2+Geom!A1169^3-3*Data!$B$7^2*Geom!A1169+2*Data!$B$7^3+Data!$B$8^2*(4+5*Data!$B$3)*(Data!$B$7-Geom!A1169))</f>
        <v>-0.29623289999999997</v>
      </c>
      <c r="F1169" s="5">
        <v>0</v>
      </c>
      <c r="G1169" s="5">
        <f t="shared" si="72"/>
        <v>46.419308999999998</v>
      </c>
      <c r="H1169" s="5">
        <f t="shared" si="73"/>
        <v>4.7037671000000003</v>
      </c>
      <c r="I1169" s="5">
        <f t="shared" si="74"/>
        <v>0</v>
      </c>
      <c r="J1169" s="6">
        <f>-Data!$B$1*Geom!A1169*Geom!B1169/Data!$B$4</f>
        <v>8.9280000000000008</v>
      </c>
      <c r="K1169" s="6">
        <v>0</v>
      </c>
      <c r="L1169" s="6">
        <f>Data!$B$1*(Geom!B1169^2-Data!$B$8^2)/(2*Data!$B$4)</f>
        <v>2.52</v>
      </c>
      <c r="M1169" s="6">
        <f>(1/Data!$B$2)*(Geom!J1169-Data!$B$3*Geom!K1169)</f>
        <v>2.232E-3</v>
      </c>
      <c r="N1169" s="6">
        <f>(1/Data!$B$2)*(Geom!K1169-Data!$B$3*Geom!J1169)</f>
        <v>-6.6960000000000012E-4</v>
      </c>
      <c r="O1169" s="6">
        <f>Geom!L1169/Data!$B$6</f>
        <v>1.6380000000000001E-3</v>
      </c>
      <c r="P1169" s="6">
        <f t="shared" si="75"/>
        <v>1.2027528000000001E-2</v>
      </c>
    </row>
    <row r="1170" spans="1:16" x14ac:dyDescent="0.25">
      <c r="A1170" s="5">
        <v>46.5</v>
      </c>
      <c r="B1170" s="5">
        <v>6</v>
      </c>
      <c r="C1170" s="5">
        <v>0</v>
      </c>
      <c r="D1170" s="5">
        <f>(Data!$B$1*Geom!B1170/(6*Data!$B$2*Data!$B$4))*(3*(Data!$B$7^2-Geom!A1170^2)+(2+Data!$B$3)*(Geom!B1170^2-Data!$B$8^2))</f>
        <v>-9.7072079999999991E-2</v>
      </c>
      <c r="E1170" s="5">
        <f>(Data!$B$1/(6*Data!$B$2*Data!$B$4))*(3*Data!$B$3*Geom!A1170*Geom!B1170^2+Geom!A1170^3-3*Data!$B$7^2*Geom!A1170+2*Data!$B$7^3+Data!$B$8^2*(4+5*Data!$B$3)*(Data!$B$7-Geom!A1170))</f>
        <v>-0.29696945999999996</v>
      </c>
      <c r="F1170" s="5">
        <v>0</v>
      </c>
      <c r="G1170" s="5">
        <f t="shared" si="72"/>
        <v>46.402927920000003</v>
      </c>
      <c r="H1170" s="5">
        <f t="shared" si="73"/>
        <v>5.7030305400000003</v>
      </c>
      <c r="I1170" s="5">
        <f t="shared" si="74"/>
        <v>0</v>
      </c>
      <c r="J1170" s="6">
        <f>-Data!$B$1*Geom!A1170*Geom!B1170/Data!$B$4</f>
        <v>10.713600000000001</v>
      </c>
      <c r="K1170" s="6">
        <v>0</v>
      </c>
      <c r="L1170" s="6">
        <f>Data!$B$1*(Geom!B1170^2-Data!$B$8^2)/(2*Data!$B$4)</f>
        <v>2.3088000000000002</v>
      </c>
      <c r="M1170" s="6">
        <f>(1/Data!$B$2)*(Geom!J1170-Data!$B$3*Geom!K1170)</f>
        <v>2.6784000000000005E-3</v>
      </c>
      <c r="N1170" s="6">
        <f>(1/Data!$B$2)*(Geom!K1170-Data!$B$3*Geom!J1170)</f>
        <v>-8.0352000000000017E-4</v>
      </c>
      <c r="O1170" s="6">
        <f>Geom!L1170/Data!$B$6</f>
        <v>1.5007200000000003E-3</v>
      </c>
      <c r="P1170" s="6">
        <f t="shared" si="75"/>
        <v>1.6080084288000004E-2</v>
      </c>
    </row>
    <row r="1171" spans="1:16" x14ac:dyDescent="0.25">
      <c r="A1171" s="5">
        <v>46.5</v>
      </c>
      <c r="B1171" s="5">
        <v>7</v>
      </c>
      <c r="C1171" s="5">
        <v>0</v>
      </c>
      <c r="D1171" s="5">
        <f>(Data!$B$1*Geom!B1171/(6*Data!$B$2*Data!$B$4))*(3*(Data!$B$7^2-Geom!A1171^2)+(2+Data!$B$3)*(Geom!B1171^2-Data!$B$8^2))</f>
        <v>-0.11358564</v>
      </c>
      <c r="E1171" s="5">
        <f>(Data!$B$1/(6*Data!$B$2*Data!$B$4))*(3*Data!$B$3*Geom!A1171*Geom!B1171^2+Geom!A1171^3-3*Data!$B$7^2*Geom!A1171+2*Data!$B$7^3+Data!$B$8^2*(4+5*Data!$B$3)*(Data!$B$7-Geom!A1171))</f>
        <v>-0.29783994000000003</v>
      </c>
      <c r="F1171" s="5">
        <v>0</v>
      </c>
      <c r="G1171" s="5">
        <f t="shared" si="72"/>
        <v>46.386414360000003</v>
      </c>
      <c r="H1171" s="5">
        <f t="shared" si="73"/>
        <v>6.7021600599999998</v>
      </c>
      <c r="I1171" s="5">
        <f t="shared" si="74"/>
        <v>0</v>
      </c>
      <c r="J1171" s="6">
        <f>-Data!$B$1*Geom!A1171*Geom!B1171/Data!$B$4</f>
        <v>12.4992</v>
      </c>
      <c r="K1171" s="6">
        <v>0</v>
      </c>
      <c r="L1171" s="6">
        <f>Data!$B$1*(Geom!B1171^2-Data!$B$8^2)/(2*Data!$B$4)</f>
        <v>2.0592000000000001</v>
      </c>
      <c r="M1171" s="6">
        <f>(1/Data!$B$2)*(Geom!J1171-Data!$B$3*Geom!K1171)</f>
        <v>3.1248000000000001E-3</v>
      </c>
      <c r="N1171" s="6">
        <f>(1/Data!$B$2)*(Geom!K1171-Data!$B$3*Geom!J1171)</f>
        <v>-9.3744E-4</v>
      </c>
      <c r="O1171" s="6">
        <f>Geom!L1171/Data!$B$6</f>
        <v>1.3384800000000002E-3</v>
      </c>
      <c r="P1171" s="6">
        <f t="shared" si="75"/>
        <v>2.0906849088000001E-2</v>
      </c>
    </row>
    <row r="1172" spans="1:16" x14ac:dyDescent="0.25">
      <c r="A1172" s="5">
        <v>46.5</v>
      </c>
      <c r="B1172" s="5">
        <v>8</v>
      </c>
      <c r="C1172" s="5">
        <v>0</v>
      </c>
      <c r="D1172" s="5">
        <f>(Data!$B$1*Geom!B1172/(6*Data!$B$2*Data!$B$4))*(3*(Data!$B$7^2-Geom!A1172^2)+(2+Data!$B$3)*(Geom!B1172^2-Data!$B$8^2))</f>
        <v>-0.13025376</v>
      </c>
      <c r="E1172" s="5">
        <f>(Data!$B$1/(6*Data!$B$2*Data!$B$4))*(3*Data!$B$3*Geom!A1172*Geom!B1172^2+Geom!A1172^3-3*Data!$B$7^2*Geom!A1172+2*Data!$B$7^3+Data!$B$8^2*(4+5*Data!$B$3)*(Data!$B$7-Geom!A1172))</f>
        <v>-0.29884434000000004</v>
      </c>
      <c r="F1172" s="5">
        <v>0</v>
      </c>
      <c r="G1172" s="5">
        <f t="shared" si="72"/>
        <v>46.369746239999998</v>
      </c>
      <c r="H1172" s="5">
        <f t="shared" si="73"/>
        <v>7.7011556599999995</v>
      </c>
      <c r="I1172" s="5">
        <f t="shared" si="74"/>
        <v>0</v>
      </c>
      <c r="J1172" s="6">
        <f>-Data!$B$1*Geom!A1172*Geom!B1172/Data!$B$4</f>
        <v>14.284800000000001</v>
      </c>
      <c r="K1172" s="6">
        <v>0</v>
      </c>
      <c r="L1172" s="6">
        <f>Data!$B$1*(Geom!B1172^2-Data!$B$8^2)/(2*Data!$B$4)</f>
        <v>1.7712000000000001</v>
      </c>
      <c r="M1172" s="6">
        <f>(1/Data!$B$2)*(Geom!J1172-Data!$B$3*Geom!K1172)</f>
        <v>3.5712000000000001E-3</v>
      </c>
      <c r="N1172" s="6">
        <f>(1/Data!$B$2)*(Geom!K1172-Data!$B$3*Geom!J1172)</f>
        <v>-1.0713600000000002E-3</v>
      </c>
      <c r="O1172" s="6">
        <f>Geom!L1172/Data!$B$6</f>
        <v>1.1512800000000002E-3</v>
      </c>
      <c r="P1172" s="6">
        <f t="shared" si="75"/>
        <v>2.6526512448000004E-2</v>
      </c>
    </row>
    <row r="1173" spans="1:16" x14ac:dyDescent="0.25">
      <c r="A1173" s="5">
        <v>46.5</v>
      </c>
      <c r="B1173" s="5">
        <v>9</v>
      </c>
      <c r="C1173" s="5">
        <v>0</v>
      </c>
      <c r="D1173" s="5">
        <f>(Data!$B$1*Geom!B1173/(6*Data!$B$2*Data!$B$4))*(3*(Data!$B$7^2-Geom!A1173^2)+(2+Data!$B$3)*(Geom!B1173^2-Data!$B$8^2))</f>
        <v>-0.14709851999999998</v>
      </c>
      <c r="E1173" s="5">
        <f>(Data!$B$1/(6*Data!$B$2*Data!$B$4))*(3*Data!$B$3*Geom!A1173*Geom!B1173^2+Geom!A1173^3-3*Data!$B$7^2*Geom!A1173+2*Data!$B$7^3+Data!$B$8^2*(4+5*Data!$B$3)*(Data!$B$7-Geom!A1173))</f>
        <v>-0.29998265999999996</v>
      </c>
      <c r="F1173" s="5">
        <v>0</v>
      </c>
      <c r="G1173" s="5">
        <f t="shared" si="72"/>
        <v>46.35290148</v>
      </c>
      <c r="H1173" s="5">
        <f t="shared" si="73"/>
        <v>8.7000173400000005</v>
      </c>
      <c r="I1173" s="5">
        <f t="shared" si="74"/>
        <v>0</v>
      </c>
      <c r="J1173" s="6">
        <f>-Data!$B$1*Geom!A1173*Geom!B1173/Data!$B$4</f>
        <v>16.070399999999999</v>
      </c>
      <c r="K1173" s="6">
        <v>0</v>
      </c>
      <c r="L1173" s="6">
        <f>Data!$B$1*(Geom!B1173^2-Data!$B$8^2)/(2*Data!$B$4)</f>
        <v>1.4448000000000001</v>
      </c>
      <c r="M1173" s="6">
        <f>(1/Data!$B$2)*(Geom!J1173-Data!$B$3*Geom!K1173)</f>
        <v>4.0175999999999996E-3</v>
      </c>
      <c r="N1173" s="6">
        <f>(1/Data!$B$2)*(Geom!K1173-Data!$B$3*Geom!J1173)</f>
        <v>-1.20528E-3</v>
      </c>
      <c r="O1173" s="6">
        <f>Geom!L1173/Data!$B$6</f>
        <v>9.391200000000001E-4</v>
      </c>
      <c r="P1173" s="6">
        <f t="shared" si="75"/>
        <v>3.2960639807999993E-2</v>
      </c>
    </row>
    <row r="1174" spans="1:16" x14ac:dyDescent="0.25">
      <c r="A1174" s="5">
        <v>46.5</v>
      </c>
      <c r="B1174" s="5">
        <v>10</v>
      </c>
      <c r="C1174" s="5">
        <v>0</v>
      </c>
      <c r="D1174" s="5">
        <f>(Data!$B$1*Geom!B1174/(6*Data!$B$2*Data!$B$4))*(3*(Data!$B$7^2-Geom!A1174^2)+(2+Data!$B$3)*(Geom!B1174^2-Data!$B$8^2))</f>
        <v>-0.16414199999999998</v>
      </c>
      <c r="E1174" s="5">
        <f>(Data!$B$1/(6*Data!$B$2*Data!$B$4))*(3*Data!$B$3*Geom!A1174*Geom!B1174^2+Geom!A1174^3-3*Data!$B$7^2*Geom!A1174+2*Data!$B$7^3+Data!$B$8^2*(4+5*Data!$B$3)*(Data!$B$7-Geom!A1174))</f>
        <v>-0.30125489999999999</v>
      </c>
      <c r="F1174" s="5">
        <v>0</v>
      </c>
      <c r="G1174" s="5">
        <f t="shared" si="72"/>
        <v>46.335858000000002</v>
      </c>
      <c r="H1174" s="5">
        <f t="shared" si="73"/>
        <v>9.6987451</v>
      </c>
      <c r="I1174" s="5">
        <f t="shared" si="74"/>
        <v>0</v>
      </c>
      <c r="J1174" s="6">
        <f>-Data!$B$1*Geom!A1174*Geom!B1174/Data!$B$4</f>
        <v>17.856000000000002</v>
      </c>
      <c r="K1174" s="6">
        <v>0</v>
      </c>
      <c r="L1174" s="6">
        <f>Data!$B$1*(Geom!B1174^2-Data!$B$8^2)/(2*Data!$B$4)</f>
        <v>1.08</v>
      </c>
      <c r="M1174" s="6">
        <f>(1/Data!$B$2)*(Geom!J1174-Data!$B$3*Geom!K1174)</f>
        <v>4.4640000000000001E-3</v>
      </c>
      <c r="N1174" s="6">
        <f>(1/Data!$B$2)*(Geom!K1174-Data!$B$3*Geom!J1174)</f>
        <v>-1.3392000000000002E-3</v>
      </c>
      <c r="O1174" s="6">
        <f>Geom!L1174/Data!$B$6</f>
        <v>7.0200000000000015E-4</v>
      </c>
      <c r="P1174" s="6">
        <f t="shared" si="75"/>
        <v>4.0233671999999998E-2</v>
      </c>
    </row>
    <row r="1175" spans="1:16" x14ac:dyDescent="0.25">
      <c r="A1175" s="5">
        <v>46.5</v>
      </c>
      <c r="B1175" s="5">
        <v>11</v>
      </c>
      <c r="C1175" s="5">
        <v>0</v>
      </c>
      <c r="D1175" s="5">
        <f>(Data!$B$1*Geom!B1175/(6*Data!$B$2*Data!$B$4))*(3*(Data!$B$7^2-Geom!A1175^2)+(2+Data!$B$3)*(Geom!B1175^2-Data!$B$8^2))</f>
        <v>-0.18140628</v>
      </c>
      <c r="E1175" s="5">
        <f>(Data!$B$1/(6*Data!$B$2*Data!$B$4))*(3*Data!$B$3*Geom!A1175*Geom!B1175^2+Geom!A1175^3-3*Data!$B$7^2*Geom!A1175+2*Data!$B$7^3+Data!$B$8^2*(4+5*Data!$B$3)*(Data!$B$7-Geom!A1175))</f>
        <v>-0.30266105999999993</v>
      </c>
      <c r="F1175" s="5">
        <v>0</v>
      </c>
      <c r="G1175" s="5">
        <f t="shared" si="72"/>
        <v>46.318593720000003</v>
      </c>
      <c r="H1175" s="5">
        <f t="shared" si="73"/>
        <v>10.69733894</v>
      </c>
      <c r="I1175" s="5">
        <f t="shared" si="74"/>
        <v>0</v>
      </c>
      <c r="J1175" s="6">
        <f>-Data!$B$1*Geom!A1175*Geom!B1175/Data!$B$4</f>
        <v>19.6416</v>
      </c>
      <c r="K1175" s="6">
        <v>0</v>
      </c>
      <c r="L1175" s="6">
        <f>Data!$B$1*(Geom!B1175^2-Data!$B$8^2)/(2*Data!$B$4)</f>
        <v>0.67680000000000007</v>
      </c>
      <c r="M1175" s="6">
        <f>(1/Data!$B$2)*(Geom!J1175-Data!$B$3*Geom!K1175)</f>
        <v>4.9104000000000005E-3</v>
      </c>
      <c r="N1175" s="6">
        <f>(1/Data!$B$2)*(Geom!K1175-Data!$B$3*Geom!J1175)</f>
        <v>-1.4731200000000001E-3</v>
      </c>
      <c r="O1175" s="6">
        <f>Geom!L1175/Data!$B$6</f>
        <v>4.3992000000000006E-4</v>
      </c>
      <c r="P1175" s="6">
        <f t="shared" si="75"/>
        <v>4.8372925248000007E-2</v>
      </c>
    </row>
    <row r="1176" spans="1:16" x14ac:dyDescent="0.25">
      <c r="A1176" s="5">
        <v>46.5</v>
      </c>
      <c r="B1176" s="5">
        <v>12</v>
      </c>
      <c r="C1176" s="5">
        <v>0</v>
      </c>
      <c r="D1176" s="5">
        <f>(Data!$B$1*Geom!B1176/(6*Data!$B$2*Data!$B$4))*(3*(Data!$B$7^2-Geom!A1176^2)+(2+Data!$B$3)*(Geom!B1176^2-Data!$B$8^2))</f>
        <v>-0.19891344</v>
      </c>
      <c r="E1176" s="5">
        <f>(Data!$B$1/(6*Data!$B$2*Data!$B$4))*(3*Data!$B$3*Geom!A1176*Geom!B1176^2+Geom!A1176^3-3*Data!$B$7^2*Geom!A1176+2*Data!$B$7^3+Data!$B$8^2*(4+5*Data!$B$3)*(Data!$B$7-Geom!A1176))</f>
        <v>-0.30420114000000004</v>
      </c>
      <c r="F1176" s="5">
        <v>0</v>
      </c>
      <c r="G1176" s="5">
        <f t="shared" si="72"/>
        <v>46.301086560000002</v>
      </c>
      <c r="H1176" s="5">
        <f t="shared" si="73"/>
        <v>11.69579886</v>
      </c>
      <c r="I1176" s="5">
        <f t="shared" si="74"/>
        <v>0</v>
      </c>
      <c r="J1176" s="6">
        <f>-Data!$B$1*Geom!A1176*Geom!B1176/Data!$B$4</f>
        <v>21.427200000000003</v>
      </c>
      <c r="K1176" s="6">
        <v>0</v>
      </c>
      <c r="L1176" s="6">
        <f>Data!$B$1*(Geom!B1176^2-Data!$B$8^2)/(2*Data!$B$4)</f>
        <v>0.23520000000000002</v>
      </c>
      <c r="M1176" s="6">
        <f>(1/Data!$B$2)*(Geom!J1176-Data!$B$3*Geom!K1176)</f>
        <v>5.356800000000001E-3</v>
      </c>
      <c r="N1176" s="6">
        <f>(1/Data!$B$2)*(Geom!K1176-Data!$B$3*Geom!J1176)</f>
        <v>-1.6070400000000003E-3</v>
      </c>
      <c r="O1176" s="6">
        <f>Geom!L1176/Data!$B$6</f>
        <v>1.5288000000000001E-4</v>
      </c>
      <c r="P1176" s="6">
        <f t="shared" si="75"/>
        <v>5.7408591168000019E-2</v>
      </c>
    </row>
    <row r="1177" spans="1:16" x14ac:dyDescent="0.25">
      <c r="A1177" s="5">
        <v>47.5</v>
      </c>
      <c r="B1177" s="5">
        <v>-12</v>
      </c>
      <c r="C1177" s="5">
        <v>0</v>
      </c>
      <c r="D1177" s="5">
        <f>(Data!$B$1*Geom!B1177/(6*Data!$B$2*Data!$B$4))*(3*(Data!$B$7^2-Geom!A1177^2)+(2+Data!$B$3)*(Geom!B1177^2-Data!$B$8^2))</f>
        <v>0.19349904000000001</v>
      </c>
      <c r="E1177" s="5">
        <f>(Data!$B$1/(6*Data!$B$2*Data!$B$4))*(3*Data!$B$3*Geom!A1177*Geom!B1177^2+Geom!A1177^3-3*Data!$B$7^2*Geom!A1177+2*Data!$B$7^3+Data!$B$8^2*(4+5*Data!$B$3)*(Data!$B$7-Geom!A1177))</f>
        <v>-0.28663709999999998</v>
      </c>
      <c r="F1177" s="5">
        <v>0</v>
      </c>
      <c r="G1177" s="5">
        <f t="shared" si="72"/>
        <v>47.693499039999999</v>
      </c>
      <c r="H1177" s="5">
        <f t="shared" si="73"/>
        <v>-12.2866371</v>
      </c>
      <c r="I1177" s="5">
        <f t="shared" si="74"/>
        <v>0</v>
      </c>
      <c r="J1177" s="6">
        <f>-Data!$B$1*Geom!A1177*Geom!B1177/Data!$B$4</f>
        <v>-21.888000000000002</v>
      </c>
      <c r="K1177" s="6">
        <v>0</v>
      </c>
      <c r="L1177" s="6">
        <f>Data!$B$1*(Geom!B1177^2-Data!$B$8^2)/(2*Data!$B$4)</f>
        <v>0.23520000000000002</v>
      </c>
      <c r="M1177" s="6">
        <f>(1/Data!$B$2)*(Geom!J1177-Data!$B$3*Geom!K1177)</f>
        <v>-5.4720000000000003E-3</v>
      </c>
      <c r="N1177" s="6">
        <f>(1/Data!$B$2)*(Geom!K1177-Data!$B$3*Geom!J1177)</f>
        <v>1.6416000000000002E-3</v>
      </c>
      <c r="O1177" s="6">
        <f>Geom!L1177/Data!$B$6</f>
        <v>1.5288000000000001E-4</v>
      </c>
      <c r="P1177" s="6">
        <f t="shared" si="75"/>
        <v>5.9903546688000006E-2</v>
      </c>
    </row>
    <row r="1178" spans="1:16" x14ac:dyDescent="0.25">
      <c r="A1178" s="5">
        <v>47.5</v>
      </c>
      <c r="B1178" s="5">
        <v>-11</v>
      </c>
      <c r="C1178" s="5">
        <v>0</v>
      </c>
      <c r="D1178" s="5">
        <f>(Data!$B$1*Geom!B1178/(6*Data!$B$2*Data!$B$4))*(3*(Data!$B$7^2-Geom!A1178^2)+(2+Data!$B$3)*(Geom!B1178^2-Data!$B$8^2))</f>
        <v>0.17644308</v>
      </c>
      <c r="E1178" s="5">
        <f>(Data!$B$1/(6*Data!$B$2*Data!$B$4))*(3*Data!$B$3*Geom!A1178*Geom!B1178^2+Geom!A1178^3-3*Data!$B$7^2*Geom!A1178+2*Data!$B$7^3+Data!$B$8^2*(4+5*Data!$B$3)*(Data!$B$7-Geom!A1178))</f>
        <v>-0.28506389999999998</v>
      </c>
      <c r="F1178" s="5">
        <v>0</v>
      </c>
      <c r="G1178" s="5">
        <f t="shared" si="72"/>
        <v>47.676443079999999</v>
      </c>
      <c r="H1178" s="5">
        <f t="shared" si="73"/>
        <v>-11.285063900000001</v>
      </c>
      <c r="I1178" s="5">
        <f t="shared" si="74"/>
        <v>0</v>
      </c>
      <c r="J1178" s="6">
        <f>-Data!$B$1*Geom!A1178*Geom!B1178/Data!$B$4</f>
        <v>-20.064</v>
      </c>
      <c r="K1178" s="6">
        <v>0</v>
      </c>
      <c r="L1178" s="6">
        <f>Data!$B$1*(Geom!B1178^2-Data!$B$8^2)/(2*Data!$B$4)</f>
        <v>0.67680000000000007</v>
      </c>
      <c r="M1178" s="6">
        <f>(1/Data!$B$2)*(Geom!J1178-Data!$B$3*Geom!K1178)</f>
        <v>-5.0160000000000005E-3</v>
      </c>
      <c r="N1178" s="6">
        <f>(1/Data!$B$2)*(Geom!K1178-Data!$B$3*Geom!J1178)</f>
        <v>1.5047999999999999E-3</v>
      </c>
      <c r="O1178" s="6">
        <f>Geom!L1178/Data!$B$6</f>
        <v>4.3992000000000006E-4</v>
      </c>
      <c r="P1178" s="6">
        <f t="shared" si="75"/>
        <v>5.0469380928000004E-2</v>
      </c>
    </row>
    <row r="1179" spans="1:16" x14ac:dyDescent="0.25">
      <c r="A1179" s="5">
        <v>47.5</v>
      </c>
      <c r="B1179" s="5">
        <v>-10</v>
      </c>
      <c r="C1179" s="5">
        <v>0</v>
      </c>
      <c r="D1179" s="5">
        <f>(Data!$B$1*Geom!B1179/(6*Data!$B$2*Data!$B$4))*(3*(Data!$B$7^2-Geom!A1179^2)+(2+Data!$B$3)*(Geom!B1179^2-Data!$B$8^2))</f>
        <v>0.15962999999999999</v>
      </c>
      <c r="E1179" s="5">
        <f>(Data!$B$1/(6*Data!$B$2*Data!$B$4))*(3*Data!$B$3*Geom!A1179*Geom!B1179^2+Geom!A1179^3-3*Data!$B$7^2*Geom!A1179+2*Data!$B$7^3+Data!$B$8^2*(4+5*Data!$B$3)*(Data!$B$7-Geom!A1179))</f>
        <v>-0.28362749999999998</v>
      </c>
      <c r="F1179" s="5">
        <v>0</v>
      </c>
      <c r="G1179" s="5">
        <f t="shared" si="72"/>
        <v>47.65963</v>
      </c>
      <c r="H1179" s="5">
        <f t="shared" si="73"/>
        <v>-10.2836275</v>
      </c>
      <c r="I1179" s="5">
        <f t="shared" si="74"/>
        <v>0</v>
      </c>
      <c r="J1179" s="6">
        <f>-Data!$B$1*Geom!A1179*Geom!B1179/Data!$B$4</f>
        <v>-18.240000000000002</v>
      </c>
      <c r="K1179" s="6">
        <v>0</v>
      </c>
      <c r="L1179" s="6">
        <f>Data!$B$1*(Geom!B1179^2-Data!$B$8^2)/(2*Data!$B$4)</f>
        <v>1.08</v>
      </c>
      <c r="M1179" s="6">
        <f>(1/Data!$B$2)*(Geom!J1179-Data!$B$3*Geom!K1179)</f>
        <v>-4.5600000000000007E-3</v>
      </c>
      <c r="N1179" s="6">
        <f>(1/Data!$B$2)*(Geom!K1179-Data!$B$3*Geom!J1179)</f>
        <v>1.3680000000000001E-3</v>
      </c>
      <c r="O1179" s="6">
        <f>Geom!L1179/Data!$B$6</f>
        <v>7.0200000000000015E-4</v>
      </c>
      <c r="P1179" s="6">
        <f t="shared" si="75"/>
        <v>4.1966280000000009E-2</v>
      </c>
    </row>
    <row r="1180" spans="1:16" x14ac:dyDescent="0.25">
      <c r="A1180" s="5">
        <v>47.5</v>
      </c>
      <c r="B1180" s="5">
        <v>-9</v>
      </c>
      <c r="C1180" s="5">
        <v>0</v>
      </c>
      <c r="D1180" s="5">
        <f>(Data!$B$1*Geom!B1180/(6*Data!$B$2*Data!$B$4))*(3*(Data!$B$7^2-Geom!A1180^2)+(2+Data!$B$3)*(Geom!B1180^2-Data!$B$8^2))</f>
        <v>0.14303771999999998</v>
      </c>
      <c r="E1180" s="5">
        <f>(Data!$B$1/(6*Data!$B$2*Data!$B$4))*(3*Data!$B$3*Geom!A1180*Geom!B1180^2+Geom!A1180^3-3*Data!$B$7^2*Geom!A1180+2*Data!$B$7^3+Data!$B$8^2*(4+5*Data!$B$3)*(Data!$B$7-Geom!A1180))</f>
        <v>-0.28232789999999996</v>
      </c>
      <c r="F1180" s="5">
        <v>0</v>
      </c>
      <c r="G1180" s="5">
        <f t="shared" si="72"/>
        <v>47.643037720000002</v>
      </c>
      <c r="H1180" s="5">
        <f t="shared" si="73"/>
        <v>-9.2823279000000003</v>
      </c>
      <c r="I1180" s="5">
        <f t="shared" si="74"/>
        <v>0</v>
      </c>
      <c r="J1180" s="6">
        <f>-Data!$B$1*Geom!A1180*Geom!B1180/Data!$B$4</f>
        <v>-16.416</v>
      </c>
      <c r="K1180" s="6">
        <v>0</v>
      </c>
      <c r="L1180" s="6">
        <f>Data!$B$1*(Geom!B1180^2-Data!$B$8^2)/(2*Data!$B$4)</f>
        <v>1.4448000000000001</v>
      </c>
      <c r="M1180" s="6">
        <f>(1/Data!$B$2)*(Geom!J1180-Data!$B$3*Geom!K1180)</f>
        <v>-4.104E-3</v>
      </c>
      <c r="N1180" s="6">
        <f>(1/Data!$B$2)*(Geom!K1180-Data!$B$3*Geom!J1180)</f>
        <v>1.2312E-3</v>
      </c>
      <c r="O1180" s="6">
        <f>Geom!L1180/Data!$B$6</f>
        <v>9.391200000000001E-4</v>
      </c>
      <c r="P1180" s="6">
        <f t="shared" si="75"/>
        <v>3.4364052287999998E-2</v>
      </c>
    </row>
    <row r="1181" spans="1:16" x14ac:dyDescent="0.25">
      <c r="A1181" s="5">
        <v>47.5</v>
      </c>
      <c r="B1181" s="5">
        <v>-8</v>
      </c>
      <c r="C1181" s="5">
        <v>0</v>
      </c>
      <c r="D1181" s="5">
        <f>(Data!$B$1*Geom!B1181/(6*Data!$B$2*Data!$B$4))*(3*(Data!$B$7^2-Geom!A1181^2)+(2+Data!$B$3)*(Geom!B1181^2-Data!$B$8^2))</f>
        <v>0.12664416000000001</v>
      </c>
      <c r="E1181" s="5">
        <f>(Data!$B$1/(6*Data!$B$2*Data!$B$4))*(3*Data!$B$3*Geom!A1181*Geom!B1181^2+Geom!A1181^3-3*Data!$B$7^2*Geom!A1181+2*Data!$B$7^3+Data!$B$8^2*(4+5*Data!$B$3)*(Data!$B$7-Geom!A1181))</f>
        <v>-0.2811651</v>
      </c>
      <c r="F1181" s="5">
        <v>0</v>
      </c>
      <c r="G1181" s="5">
        <f t="shared" si="72"/>
        <v>47.626644159999998</v>
      </c>
      <c r="H1181" s="5">
        <f t="shared" si="73"/>
        <v>-8.2811651000000008</v>
      </c>
      <c r="I1181" s="5">
        <f t="shared" si="74"/>
        <v>0</v>
      </c>
      <c r="J1181" s="6">
        <f>-Data!$B$1*Geom!A1181*Geom!B1181/Data!$B$4</f>
        <v>-14.592000000000001</v>
      </c>
      <c r="K1181" s="6">
        <v>0</v>
      </c>
      <c r="L1181" s="6">
        <f>Data!$B$1*(Geom!B1181^2-Data!$B$8^2)/(2*Data!$B$4)</f>
        <v>1.7712000000000001</v>
      </c>
      <c r="M1181" s="6">
        <f>(1/Data!$B$2)*(Geom!J1181-Data!$B$3*Geom!K1181)</f>
        <v>-3.6480000000000002E-3</v>
      </c>
      <c r="N1181" s="6">
        <f>(1/Data!$B$2)*(Geom!K1181-Data!$B$3*Geom!J1181)</f>
        <v>1.0944000000000001E-3</v>
      </c>
      <c r="O1181" s="6">
        <f>Geom!L1181/Data!$B$6</f>
        <v>1.1512800000000002E-3</v>
      </c>
      <c r="P1181" s="6">
        <f t="shared" si="75"/>
        <v>2.7635381568000002E-2</v>
      </c>
    </row>
    <row r="1182" spans="1:16" x14ac:dyDescent="0.25">
      <c r="A1182" s="5">
        <v>47.5</v>
      </c>
      <c r="B1182" s="5">
        <v>-7</v>
      </c>
      <c r="C1182" s="5">
        <v>0</v>
      </c>
      <c r="D1182" s="5">
        <f>(Data!$B$1*Geom!B1182/(6*Data!$B$2*Data!$B$4))*(3*(Data!$B$7^2-Geom!A1182^2)+(2+Data!$B$3)*(Geom!B1182^2-Data!$B$8^2))</f>
        <v>0.11042724000000001</v>
      </c>
      <c r="E1182" s="5">
        <f>(Data!$B$1/(6*Data!$B$2*Data!$B$4))*(3*Data!$B$3*Geom!A1182*Geom!B1182^2+Geom!A1182^3-3*Data!$B$7^2*Geom!A1182+2*Data!$B$7^3+Data!$B$8^2*(4+5*Data!$B$3)*(Data!$B$7-Geom!A1182))</f>
        <v>-0.28013909999999997</v>
      </c>
      <c r="F1182" s="5">
        <v>0</v>
      </c>
      <c r="G1182" s="5">
        <f t="shared" si="72"/>
        <v>47.61042724</v>
      </c>
      <c r="H1182" s="5">
        <f t="shared" si="73"/>
        <v>-7.2801390999999995</v>
      </c>
      <c r="I1182" s="5">
        <f t="shared" si="74"/>
        <v>0</v>
      </c>
      <c r="J1182" s="6">
        <f>-Data!$B$1*Geom!A1182*Geom!B1182/Data!$B$4</f>
        <v>-12.768000000000001</v>
      </c>
      <c r="K1182" s="6">
        <v>0</v>
      </c>
      <c r="L1182" s="6">
        <f>Data!$B$1*(Geom!B1182^2-Data!$B$8^2)/(2*Data!$B$4)</f>
        <v>2.0592000000000001</v>
      </c>
      <c r="M1182" s="6">
        <f>(1/Data!$B$2)*(Geom!J1182-Data!$B$3*Geom!K1182)</f>
        <v>-3.1920000000000004E-3</v>
      </c>
      <c r="N1182" s="6">
        <f>(1/Data!$B$2)*(Geom!K1182-Data!$B$3*Geom!J1182)</f>
        <v>9.5760000000000007E-4</v>
      </c>
      <c r="O1182" s="6">
        <f>Geom!L1182/Data!$B$6</f>
        <v>1.3384800000000002E-3</v>
      </c>
      <c r="P1182" s="6">
        <f t="shared" si="75"/>
        <v>2.1755827008000005E-2</v>
      </c>
    </row>
    <row r="1183" spans="1:16" x14ac:dyDescent="0.25">
      <c r="A1183" s="5">
        <v>47.5</v>
      </c>
      <c r="B1183" s="5">
        <v>-6</v>
      </c>
      <c r="C1183" s="5">
        <v>0</v>
      </c>
      <c r="D1183" s="5">
        <f>(Data!$B$1*Geom!B1183/(6*Data!$B$2*Data!$B$4))*(3*(Data!$B$7^2-Geom!A1183^2)+(2+Data!$B$3)*(Geom!B1183^2-Data!$B$8^2))</f>
        <v>9.4364879999999984E-2</v>
      </c>
      <c r="E1183" s="5">
        <f>(Data!$B$1/(6*Data!$B$2*Data!$B$4))*(3*Data!$B$3*Geom!A1183*Geom!B1183^2+Geom!A1183^3-3*Data!$B$7^2*Geom!A1183+2*Data!$B$7^3+Data!$B$8^2*(4+5*Data!$B$3)*(Data!$B$7-Geom!A1183))</f>
        <v>-0.2792499</v>
      </c>
      <c r="F1183" s="5">
        <v>0</v>
      </c>
      <c r="G1183" s="5">
        <f t="shared" si="72"/>
        <v>47.594364880000001</v>
      </c>
      <c r="H1183" s="5">
        <f t="shared" si="73"/>
        <v>-6.2792498999999999</v>
      </c>
      <c r="I1183" s="5">
        <f t="shared" si="74"/>
        <v>0</v>
      </c>
      <c r="J1183" s="6">
        <f>-Data!$B$1*Geom!A1183*Geom!B1183/Data!$B$4</f>
        <v>-10.944000000000001</v>
      </c>
      <c r="K1183" s="6">
        <v>0</v>
      </c>
      <c r="L1183" s="6">
        <f>Data!$B$1*(Geom!B1183^2-Data!$B$8^2)/(2*Data!$B$4)</f>
        <v>2.3088000000000002</v>
      </c>
      <c r="M1183" s="6">
        <f>(1/Data!$B$2)*(Geom!J1183-Data!$B$3*Geom!K1183)</f>
        <v>-2.7360000000000002E-3</v>
      </c>
      <c r="N1183" s="6">
        <f>(1/Data!$B$2)*(Geom!K1183-Data!$B$3*Geom!J1183)</f>
        <v>8.2080000000000011E-4</v>
      </c>
      <c r="O1183" s="6">
        <f>Geom!L1183/Data!$B$6</f>
        <v>1.5007200000000003E-3</v>
      </c>
      <c r="P1183" s="6">
        <f t="shared" si="75"/>
        <v>1.6703823168000002E-2</v>
      </c>
    </row>
    <row r="1184" spans="1:16" x14ac:dyDescent="0.25">
      <c r="A1184" s="5">
        <v>47.5</v>
      </c>
      <c r="B1184" s="5">
        <v>-5</v>
      </c>
      <c r="C1184" s="5">
        <v>0</v>
      </c>
      <c r="D1184" s="5">
        <f>(Data!$B$1*Geom!B1184/(6*Data!$B$2*Data!$B$4))*(3*(Data!$B$7^2-Geom!A1184^2)+(2+Data!$B$3)*(Geom!B1184^2-Data!$B$8^2))</f>
        <v>7.8434999999999991E-2</v>
      </c>
      <c r="E1184" s="5">
        <f>(Data!$B$1/(6*Data!$B$2*Data!$B$4))*(3*Data!$B$3*Geom!A1184*Geom!B1184^2+Geom!A1184^3-3*Data!$B$7^2*Geom!A1184+2*Data!$B$7^3+Data!$B$8^2*(4+5*Data!$B$3)*(Data!$B$7-Geom!A1184))</f>
        <v>-0.27849750000000001</v>
      </c>
      <c r="F1184" s="5">
        <v>0</v>
      </c>
      <c r="G1184" s="5">
        <f t="shared" si="72"/>
        <v>47.578434999999999</v>
      </c>
      <c r="H1184" s="5">
        <f t="shared" si="73"/>
        <v>-5.2784975000000003</v>
      </c>
      <c r="I1184" s="5">
        <f t="shared" si="74"/>
        <v>0</v>
      </c>
      <c r="J1184" s="6">
        <f>-Data!$B$1*Geom!A1184*Geom!B1184/Data!$B$4</f>
        <v>-9.120000000000001</v>
      </c>
      <c r="K1184" s="6">
        <v>0</v>
      </c>
      <c r="L1184" s="6">
        <f>Data!$B$1*(Geom!B1184^2-Data!$B$8^2)/(2*Data!$B$4)</f>
        <v>2.52</v>
      </c>
      <c r="M1184" s="6">
        <f>(1/Data!$B$2)*(Geom!J1184-Data!$B$3*Geom!K1184)</f>
        <v>-2.2800000000000003E-3</v>
      </c>
      <c r="N1184" s="6">
        <f>(1/Data!$B$2)*(Geom!K1184-Data!$B$3*Geom!J1184)</f>
        <v>6.8400000000000004E-4</v>
      </c>
      <c r="O1184" s="6">
        <f>Geom!L1184/Data!$B$6</f>
        <v>1.6380000000000001E-3</v>
      </c>
      <c r="P1184" s="6">
        <f t="shared" si="75"/>
        <v>1.2460680000000003E-2</v>
      </c>
    </row>
    <row r="1185" spans="1:16" x14ac:dyDescent="0.25">
      <c r="A1185" s="5">
        <v>47.5</v>
      </c>
      <c r="B1185" s="5">
        <v>-4</v>
      </c>
      <c r="C1185" s="5">
        <v>0</v>
      </c>
      <c r="D1185" s="5">
        <f>(Data!$B$1*Geom!B1185/(6*Data!$B$2*Data!$B$4))*(3*(Data!$B$7^2-Geom!A1185^2)+(2+Data!$B$3)*(Geom!B1185^2-Data!$B$8^2))</f>
        <v>6.2615519999999994E-2</v>
      </c>
      <c r="E1185" s="5">
        <f>(Data!$B$1/(6*Data!$B$2*Data!$B$4))*(3*Data!$B$3*Geom!A1185*Geom!B1185^2+Geom!A1185^3-3*Data!$B$7^2*Geom!A1185+2*Data!$B$7^3+Data!$B$8^2*(4+5*Data!$B$3)*(Data!$B$7-Geom!A1185))</f>
        <v>-0.27788190000000002</v>
      </c>
      <c r="F1185" s="5">
        <v>0</v>
      </c>
      <c r="G1185" s="5">
        <f t="shared" si="72"/>
        <v>47.562615520000001</v>
      </c>
      <c r="H1185" s="5">
        <f t="shared" si="73"/>
        <v>-4.2778818999999997</v>
      </c>
      <c r="I1185" s="5">
        <f t="shared" si="74"/>
        <v>0</v>
      </c>
      <c r="J1185" s="6">
        <f>-Data!$B$1*Geom!A1185*Geom!B1185/Data!$B$4</f>
        <v>-7.2960000000000003</v>
      </c>
      <c r="K1185" s="6">
        <v>0</v>
      </c>
      <c r="L1185" s="6">
        <f>Data!$B$1*(Geom!B1185^2-Data!$B$8^2)/(2*Data!$B$4)</f>
        <v>2.6928000000000001</v>
      </c>
      <c r="M1185" s="6">
        <f>(1/Data!$B$2)*(Geom!J1185-Data!$B$3*Geom!K1185)</f>
        <v>-1.8240000000000001E-3</v>
      </c>
      <c r="N1185" s="6">
        <f>(1/Data!$B$2)*(Geom!K1185-Data!$B$3*Geom!J1185)</f>
        <v>5.4720000000000007E-4</v>
      </c>
      <c r="O1185" s="6">
        <f>Geom!L1185/Data!$B$6</f>
        <v>1.7503200000000001E-3</v>
      </c>
      <c r="P1185" s="6">
        <f t="shared" si="75"/>
        <v>9.0105828479999997E-3</v>
      </c>
    </row>
    <row r="1186" spans="1:16" x14ac:dyDescent="0.25">
      <c r="A1186" s="5">
        <v>47.5</v>
      </c>
      <c r="B1186" s="5">
        <v>-3</v>
      </c>
      <c r="C1186" s="5">
        <v>0</v>
      </c>
      <c r="D1186" s="5">
        <f>(Data!$B$1*Geom!B1186/(6*Data!$B$2*Data!$B$4))*(3*(Data!$B$7^2-Geom!A1186^2)+(2+Data!$B$3)*(Geom!B1186^2-Data!$B$8^2))</f>
        <v>4.688436E-2</v>
      </c>
      <c r="E1186" s="5">
        <f>(Data!$B$1/(6*Data!$B$2*Data!$B$4))*(3*Data!$B$3*Geom!A1186*Geom!B1186^2+Geom!A1186^3-3*Data!$B$7^2*Geom!A1186+2*Data!$B$7^3+Data!$B$8^2*(4+5*Data!$B$3)*(Data!$B$7-Geom!A1186))</f>
        <v>-0.27740310000000001</v>
      </c>
      <c r="F1186" s="5">
        <v>0</v>
      </c>
      <c r="G1186" s="5">
        <f t="shared" si="72"/>
        <v>47.54688436</v>
      </c>
      <c r="H1186" s="5">
        <f t="shared" si="73"/>
        <v>-3.2774030999999999</v>
      </c>
      <c r="I1186" s="5">
        <f t="shared" si="74"/>
        <v>0</v>
      </c>
      <c r="J1186" s="6">
        <f>-Data!$B$1*Geom!A1186*Geom!B1186/Data!$B$4</f>
        <v>-5.4720000000000004</v>
      </c>
      <c r="K1186" s="6">
        <v>0</v>
      </c>
      <c r="L1186" s="6">
        <f>Data!$B$1*(Geom!B1186^2-Data!$B$8^2)/(2*Data!$B$4)</f>
        <v>2.8272000000000004</v>
      </c>
      <c r="M1186" s="6">
        <f>(1/Data!$B$2)*(Geom!J1186-Data!$B$3*Geom!K1186)</f>
        <v>-1.3680000000000001E-3</v>
      </c>
      <c r="N1186" s="6">
        <f>(1/Data!$B$2)*(Geom!K1186-Data!$B$3*Geom!J1186)</f>
        <v>4.1040000000000006E-4</v>
      </c>
      <c r="O1186" s="6">
        <f>Geom!L1186/Data!$B$6</f>
        <v>1.8376800000000004E-3</v>
      </c>
      <c r="P1186" s="6">
        <f t="shared" si="75"/>
        <v>6.3405924480000007E-3</v>
      </c>
    </row>
    <row r="1187" spans="1:16" x14ac:dyDescent="0.25">
      <c r="A1187" s="5">
        <v>47.5</v>
      </c>
      <c r="B1187" s="5">
        <v>-2</v>
      </c>
      <c r="C1187" s="5">
        <v>0</v>
      </c>
      <c r="D1187" s="5">
        <f>(Data!$B$1*Geom!B1187/(6*Data!$B$2*Data!$B$4))*(3*(Data!$B$7^2-Geom!A1187^2)+(2+Data!$B$3)*(Geom!B1187^2-Data!$B$8^2))</f>
        <v>3.1219440000000001E-2</v>
      </c>
      <c r="E1187" s="5">
        <f>(Data!$B$1/(6*Data!$B$2*Data!$B$4))*(3*Data!$B$3*Geom!A1187*Geom!B1187^2+Geom!A1187^3-3*Data!$B$7^2*Geom!A1187+2*Data!$B$7^3+Data!$B$8^2*(4+5*Data!$B$3)*(Data!$B$7-Geom!A1187))</f>
        <v>-0.2770611</v>
      </c>
      <c r="F1187" s="5">
        <v>0</v>
      </c>
      <c r="G1187" s="5">
        <f t="shared" si="72"/>
        <v>47.531219440000001</v>
      </c>
      <c r="H1187" s="5">
        <f t="shared" si="73"/>
        <v>-2.2770611000000001</v>
      </c>
      <c r="I1187" s="5">
        <f t="shared" si="74"/>
        <v>0</v>
      </c>
      <c r="J1187" s="6">
        <f>-Data!$B$1*Geom!A1187*Geom!B1187/Data!$B$4</f>
        <v>-3.6480000000000001</v>
      </c>
      <c r="K1187" s="6">
        <v>0</v>
      </c>
      <c r="L1187" s="6">
        <f>Data!$B$1*(Geom!B1187^2-Data!$B$8^2)/(2*Data!$B$4)</f>
        <v>2.9232</v>
      </c>
      <c r="M1187" s="6">
        <f>(1/Data!$B$2)*(Geom!J1187-Data!$B$3*Geom!K1187)</f>
        <v>-9.1200000000000005E-4</v>
      </c>
      <c r="N1187" s="6">
        <f>(1/Data!$B$2)*(Geom!K1187-Data!$B$3*Geom!J1187)</f>
        <v>2.7360000000000004E-4</v>
      </c>
      <c r="O1187" s="6">
        <f>Geom!L1187/Data!$B$6</f>
        <v>1.9000800000000002E-3</v>
      </c>
      <c r="P1187" s="6">
        <f t="shared" si="75"/>
        <v>4.4406449280000003E-3</v>
      </c>
    </row>
    <row r="1188" spans="1:16" x14ac:dyDescent="0.25">
      <c r="A1188" s="5">
        <v>47.5</v>
      </c>
      <c r="B1188" s="5">
        <v>-1</v>
      </c>
      <c r="C1188" s="5">
        <v>0</v>
      </c>
      <c r="D1188" s="5">
        <f>(Data!$B$1*Geom!B1188/(6*Data!$B$2*Data!$B$4))*(3*(Data!$B$7^2-Geom!A1188^2)+(2+Data!$B$3)*(Geom!B1188^2-Data!$B$8^2))</f>
        <v>1.5598679999999998E-2</v>
      </c>
      <c r="E1188" s="5">
        <f>(Data!$B$1/(6*Data!$B$2*Data!$B$4))*(3*Data!$B$3*Geom!A1188*Geom!B1188^2+Geom!A1188^3-3*Data!$B$7^2*Geom!A1188+2*Data!$B$7^3+Data!$B$8^2*(4+5*Data!$B$3)*(Data!$B$7-Geom!A1188))</f>
        <v>-0.27685589999999999</v>
      </c>
      <c r="F1188" s="5">
        <v>0</v>
      </c>
      <c r="G1188" s="5">
        <f t="shared" si="72"/>
        <v>47.515598679999997</v>
      </c>
      <c r="H1188" s="5">
        <f t="shared" si="73"/>
        <v>-1.2768558999999999</v>
      </c>
      <c r="I1188" s="5">
        <f t="shared" si="74"/>
        <v>0</v>
      </c>
      <c r="J1188" s="6">
        <f>-Data!$B$1*Geom!A1188*Geom!B1188/Data!$B$4</f>
        <v>-1.8240000000000001</v>
      </c>
      <c r="K1188" s="6">
        <v>0</v>
      </c>
      <c r="L1188" s="6">
        <f>Data!$B$1*(Geom!B1188^2-Data!$B$8^2)/(2*Data!$B$4)</f>
        <v>2.9808000000000003</v>
      </c>
      <c r="M1188" s="6">
        <f>(1/Data!$B$2)*(Geom!J1188-Data!$B$3*Geom!K1188)</f>
        <v>-4.5600000000000003E-4</v>
      </c>
      <c r="N1188" s="6">
        <f>(1/Data!$B$2)*(Geom!K1188-Data!$B$3*Geom!J1188)</f>
        <v>1.3680000000000002E-4</v>
      </c>
      <c r="O1188" s="6">
        <f>Geom!L1188/Data!$B$6</f>
        <v>1.9375200000000003E-3</v>
      </c>
      <c r="P1188" s="6">
        <f t="shared" si="75"/>
        <v>3.3035518080000007E-3</v>
      </c>
    </row>
    <row r="1189" spans="1:16" x14ac:dyDescent="0.25">
      <c r="A1189" s="5">
        <v>47.5</v>
      </c>
      <c r="B1189" s="5">
        <v>-7.4978900000000001E-12</v>
      </c>
      <c r="C1189" s="5">
        <v>0</v>
      </c>
      <c r="D1189" s="5">
        <f>(Data!$B$1*Geom!B1189/(6*Data!$B$2*Data!$B$4))*(3*(Data!$B$7^2-Geom!A1189^2)+(2+Data!$B$3)*(Geom!B1189^2-Data!$B$8^2))</f>
        <v>1.1692959455000001E-13</v>
      </c>
      <c r="E1189" s="5">
        <f>(Data!$B$1/(6*Data!$B$2*Data!$B$4))*(3*Data!$B$3*Geom!A1189*Geom!B1189^2+Geom!A1189^3-3*Data!$B$7^2*Geom!A1189+2*Data!$B$7^3+Data!$B$8^2*(4+5*Data!$B$3)*(Data!$B$7-Geom!A1189))</f>
        <v>-0.27678749999999996</v>
      </c>
      <c r="F1189" s="5">
        <v>0</v>
      </c>
      <c r="G1189" s="5">
        <f t="shared" si="72"/>
        <v>47.500000000000114</v>
      </c>
      <c r="H1189" s="5">
        <f t="shared" si="73"/>
        <v>-0.27678750000749786</v>
      </c>
      <c r="I1189" s="5">
        <f t="shared" si="74"/>
        <v>0</v>
      </c>
      <c r="J1189" s="6">
        <f>-Data!$B$1*Geom!A1189*Geom!B1189/Data!$B$4</f>
        <v>-1.3676151360000003E-11</v>
      </c>
      <c r="K1189" s="6">
        <v>0</v>
      </c>
      <c r="L1189" s="6">
        <f>Data!$B$1*(Geom!B1189^2-Data!$B$8^2)/(2*Data!$B$4)</f>
        <v>3</v>
      </c>
      <c r="M1189" s="6">
        <f>(1/Data!$B$2)*(Geom!J1189-Data!$B$3*Geom!K1189)</f>
        <v>-3.4190378400000008E-15</v>
      </c>
      <c r="N1189" s="6">
        <f>(1/Data!$B$2)*(Geom!K1189-Data!$B$3*Geom!J1189)</f>
        <v>1.0257113520000002E-15</v>
      </c>
      <c r="O1189" s="6">
        <f>Geom!L1189/Data!$B$6</f>
        <v>1.9500000000000001E-3</v>
      </c>
      <c r="P1189" s="6">
        <f t="shared" si="75"/>
        <v>2.9250000000000001E-3</v>
      </c>
    </row>
    <row r="1190" spans="1:16" x14ac:dyDescent="0.25">
      <c r="A1190" s="5">
        <v>47.5</v>
      </c>
      <c r="B1190" s="5">
        <v>1</v>
      </c>
      <c r="C1190" s="5">
        <v>0</v>
      </c>
      <c r="D1190" s="5">
        <f>(Data!$B$1*Geom!B1190/(6*Data!$B$2*Data!$B$4))*(3*(Data!$B$7^2-Geom!A1190^2)+(2+Data!$B$3)*(Geom!B1190^2-Data!$B$8^2))</f>
        <v>-1.5598679999999998E-2</v>
      </c>
      <c r="E1190" s="5">
        <f>(Data!$B$1/(6*Data!$B$2*Data!$B$4))*(3*Data!$B$3*Geom!A1190*Geom!B1190^2+Geom!A1190^3-3*Data!$B$7^2*Geom!A1190+2*Data!$B$7^3+Data!$B$8^2*(4+5*Data!$B$3)*(Data!$B$7-Geom!A1190))</f>
        <v>-0.27685589999999999</v>
      </c>
      <c r="F1190" s="5">
        <v>0</v>
      </c>
      <c r="G1190" s="5">
        <f t="shared" si="72"/>
        <v>47.484401320000003</v>
      </c>
      <c r="H1190" s="5">
        <f t="shared" si="73"/>
        <v>0.72314410000000007</v>
      </c>
      <c r="I1190" s="5">
        <f t="shared" si="74"/>
        <v>0</v>
      </c>
      <c r="J1190" s="6">
        <f>-Data!$B$1*Geom!A1190*Geom!B1190/Data!$B$4</f>
        <v>1.8240000000000001</v>
      </c>
      <c r="K1190" s="6">
        <v>0</v>
      </c>
      <c r="L1190" s="6">
        <f>Data!$B$1*(Geom!B1190^2-Data!$B$8^2)/(2*Data!$B$4)</f>
        <v>2.9808000000000003</v>
      </c>
      <c r="M1190" s="6">
        <f>(1/Data!$B$2)*(Geom!J1190-Data!$B$3*Geom!K1190)</f>
        <v>4.5600000000000003E-4</v>
      </c>
      <c r="N1190" s="6">
        <f>(1/Data!$B$2)*(Geom!K1190-Data!$B$3*Geom!J1190)</f>
        <v>-1.3680000000000002E-4</v>
      </c>
      <c r="O1190" s="6">
        <f>Geom!L1190/Data!$B$6</f>
        <v>1.9375200000000003E-3</v>
      </c>
      <c r="P1190" s="6">
        <f t="shared" si="75"/>
        <v>3.3035518080000007E-3</v>
      </c>
    </row>
    <row r="1191" spans="1:16" x14ac:dyDescent="0.25">
      <c r="A1191" s="5">
        <v>47.5</v>
      </c>
      <c r="B1191" s="5">
        <v>2</v>
      </c>
      <c r="C1191" s="5">
        <v>0</v>
      </c>
      <c r="D1191" s="5">
        <f>(Data!$B$1*Geom!B1191/(6*Data!$B$2*Data!$B$4))*(3*(Data!$B$7^2-Geom!A1191^2)+(2+Data!$B$3)*(Geom!B1191^2-Data!$B$8^2))</f>
        <v>-3.1219440000000001E-2</v>
      </c>
      <c r="E1191" s="5">
        <f>(Data!$B$1/(6*Data!$B$2*Data!$B$4))*(3*Data!$B$3*Geom!A1191*Geom!B1191^2+Geom!A1191^3-3*Data!$B$7^2*Geom!A1191+2*Data!$B$7^3+Data!$B$8^2*(4+5*Data!$B$3)*(Data!$B$7-Geom!A1191))</f>
        <v>-0.2770611</v>
      </c>
      <c r="F1191" s="5">
        <v>0</v>
      </c>
      <c r="G1191" s="5">
        <f t="shared" si="72"/>
        <v>47.468780559999999</v>
      </c>
      <c r="H1191" s="5">
        <f t="shared" si="73"/>
        <v>1.7229388999999999</v>
      </c>
      <c r="I1191" s="5">
        <f t="shared" si="74"/>
        <v>0</v>
      </c>
      <c r="J1191" s="6">
        <f>-Data!$B$1*Geom!A1191*Geom!B1191/Data!$B$4</f>
        <v>3.6480000000000001</v>
      </c>
      <c r="K1191" s="6">
        <v>0</v>
      </c>
      <c r="L1191" s="6">
        <f>Data!$B$1*(Geom!B1191^2-Data!$B$8^2)/(2*Data!$B$4)</f>
        <v>2.9232</v>
      </c>
      <c r="M1191" s="6">
        <f>(1/Data!$B$2)*(Geom!J1191-Data!$B$3*Geom!K1191)</f>
        <v>9.1200000000000005E-4</v>
      </c>
      <c r="N1191" s="6">
        <f>(1/Data!$B$2)*(Geom!K1191-Data!$B$3*Geom!J1191)</f>
        <v>-2.7360000000000004E-4</v>
      </c>
      <c r="O1191" s="6">
        <f>Geom!L1191/Data!$B$6</f>
        <v>1.9000800000000002E-3</v>
      </c>
      <c r="P1191" s="6">
        <f t="shared" si="75"/>
        <v>4.4406449280000003E-3</v>
      </c>
    </row>
    <row r="1192" spans="1:16" x14ac:dyDescent="0.25">
      <c r="A1192" s="5">
        <v>47.5</v>
      </c>
      <c r="B1192" s="5">
        <v>3</v>
      </c>
      <c r="C1192" s="5">
        <v>0</v>
      </c>
      <c r="D1192" s="5">
        <f>(Data!$B$1*Geom!B1192/(6*Data!$B$2*Data!$B$4))*(3*(Data!$B$7^2-Geom!A1192^2)+(2+Data!$B$3)*(Geom!B1192^2-Data!$B$8^2))</f>
        <v>-4.688436E-2</v>
      </c>
      <c r="E1192" s="5">
        <f>(Data!$B$1/(6*Data!$B$2*Data!$B$4))*(3*Data!$B$3*Geom!A1192*Geom!B1192^2+Geom!A1192^3-3*Data!$B$7^2*Geom!A1192+2*Data!$B$7^3+Data!$B$8^2*(4+5*Data!$B$3)*(Data!$B$7-Geom!A1192))</f>
        <v>-0.27740310000000001</v>
      </c>
      <c r="F1192" s="5">
        <v>0</v>
      </c>
      <c r="G1192" s="5">
        <f t="shared" si="72"/>
        <v>47.45311564</v>
      </c>
      <c r="H1192" s="5">
        <f t="shared" si="73"/>
        <v>2.7225969000000001</v>
      </c>
      <c r="I1192" s="5">
        <f t="shared" si="74"/>
        <v>0</v>
      </c>
      <c r="J1192" s="6">
        <f>-Data!$B$1*Geom!A1192*Geom!B1192/Data!$B$4</f>
        <v>5.4720000000000004</v>
      </c>
      <c r="K1192" s="6">
        <v>0</v>
      </c>
      <c r="L1192" s="6">
        <f>Data!$B$1*(Geom!B1192^2-Data!$B$8^2)/(2*Data!$B$4)</f>
        <v>2.8272000000000004</v>
      </c>
      <c r="M1192" s="6">
        <f>(1/Data!$B$2)*(Geom!J1192-Data!$B$3*Geom!K1192)</f>
        <v>1.3680000000000001E-3</v>
      </c>
      <c r="N1192" s="6">
        <f>(1/Data!$B$2)*(Geom!K1192-Data!$B$3*Geom!J1192)</f>
        <v>-4.1040000000000006E-4</v>
      </c>
      <c r="O1192" s="6">
        <f>Geom!L1192/Data!$B$6</f>
        <v>1.8376800000000004E-3</v>
      </c>
      <c r="P1192" s="6">
        <f t="shared" si="75"/>
        <v>6.3405924480000007E-3</v>
      </c>
    </row>
    <row r="1193" spans="1:16" x14ac:dyDescent="0.25">
      <c r="A1193" s="5">
        <v>47.5</v>
      </c>
      <c r="B1193" s="5">
        <v>4</v>
      </c>
      <c r="C1193" s="5">
        <v>0</v>
      </c>
      <c r="D1193" s="5">
        <f>(Data!$B$1*Geom!B1193/(6*Data!$B$2*Data!$B$4))*(3*(Data!$B$7^2-Geom!A1193^2)+(2+Data!$B$3)*(Geom!B1193^2-Data!$B$8^2))</f>
        <v>-6.2615519999999994E-2</v>
      </c>
      <c r="E1193" s="5">
        <f>(Data!$B$1/(6*Data!$B$2*Data!$B$4))*(3*Data!$B$3*Geom!A1193*Geom!B1193^2+Geom!A1193^3-3*Data!$B$7^2*Geom!A1193+2*Data!$B$7^3+Data!$B$8^2*(4+5*Data!$B$3)*(Data!$B$7-Geom!A1193))</f>
        <v>-0.27788190000000002</v>
      </c>
      <c r="F1193" s="5">
        <v>0</v>
      </c>
      <c r="G1193" s="5">
        <f t="shared" si="72"/>
        <v>47.437384479999999</v>
      </c>
      <c r="H1193" s="5">
        <f t="shared" si="73"/>
        <v>3.7221180999999999</v>
      </c>
      <c r="I1193" s="5">
        <f t="shared" si="74"/>
        <v>0</v>
      </c>
      <c r="J1193" s="6">
        <f>-Data!$B$1*Geom!A1193*Geom!B1193/Data!$B$4</f>
        <v>7.2960000000000003</v>
      </c>
      <c r="K1193" s="6">
        <v>0</v>
      </c>
      <c r="L1193" s="6">
        <f>Data!$B$1*(Geom!B1193^2-Data!$B$8^2)/(2*Data!$B$4)</f>
        <v>2.6928000000000001</v>
      </c>
      <c r="M1193" s="6">
        <f>(1/Data!$B$2)*(Geom!J1193-Data!$B$3*Geom!K1193)</f>
        <v>1.8240000000000001E-3</v>
      </c>
      <c r="N1193" s="6">
        <f>(1/Data!$B$2)*(Geom!K1193-Data!$B$3*Geom!J1193)</f>
        <v>-5.4720000000000007E-4</v>
      </c>
      <c r="O1193" s="6">
        <f>Geom!L1193/Data!$B$6</f>
        <v>1.7503200000000001E-3</v>
      </c>
      <c r="P1193" s="6">
        <f t="shared" si="75"/>
        <v>9.0105828479999997E-3</v>
      </c>
    </row>
    <row r="1194" spans="1:16" x14ac:dyDescent="0.25">
      <c r="A1194" s="5">
        <v>47.5</v>
      </c>
      <c r="B1194" s="5">
        <v>5</v>
      </c>
      <c r="C1194" s="5">
        <v>0</v>
      </c>
      <c r="D1194" s="5">
        <f>(Data!$B$1*Geom!B1194/(6*Data!$B$2*Data!$B$4))*(3*(Data!$B$7^2-Geom!A1194^2)+(2+Data!$B$3)*(Geom!B1194^2-Data!$B$8^2))</f>
        <v>-7.8434999999999991E-2</v>
      </c>
      <c r="E1194" s="5">
        <f>(Data!$B$1/(6*Data!$B$2*Data!$B$4))*(3*Data!$B$3*Geom!A1194*Geom!B1194^2+Geom!A1194^3-3*Data!$B$7^2*Geom!A1194+2*Data!$B$7^3+Data!$B$8^2*(4+5*Data!$B$3)*(Data!$B$7-Geom!A1194))</f>
        <v>-0.27849750000000001</v>
      </c>
      <c r="F1194" s="5">
        <v>0</v>
      </c>
      <c r="G1194" s="5">
        <f t="shared" si="72"/>
        <v>47.421565000000001</v>
      </c>
      <c r="H1194" s="5">
        <f t="shared" si="73"/>
        <v>4.7215024999999997</v>
      </c>
      <c r="I1194" s="5">
        <f t="shared" si="74"/>
        <v>0</v>
      </c>
      <c r="J1194" s="6">
        <f>-Data!$B$1*Geom!A1194*Geom!B1194/Data!$B$4</f>
        <v>9.120000000000001</v>
      </c>
      <c r="K1194" s="6">
        <v>0</v>
      </c>
      <c r="L1194" s="6">
        <f>Data!$B$1*(Geom!B1194^2-Data!$B$8^2)/(2*Data!$B$4)</f>
        <v>2.52</v>
      </c>
      <c r="M1194" s="6">
        <f>(1/Data!$B$2)*(Geom!J1194-Data!$B$3*Geom!K1194)</f>
        <v>2.2800000000000003E-3</v>
      </c>
      <c r="N1194" s="6">
        <f>(1/Data!$B$2)*(Geom!K1194-Data!$B$3*Geom!J1194)</f>
        <v>-6.8400000000000004E-4</v>
      </c>
      <c r="O1194" s="6">
        <f>Geom!L1194/Data!$B$6</f>
        <v>1.6380000000000001E-3</v>
      </c>
      <c r="P1194" s="6">
        <f t="shared" si="75"/>
        <v>1.2460680000000003E-2</v>
      </c>
    </row>
    <row r="1195" spans="1:16" x14ac:dyDescent="0.25">
      <c r="A1195" s="5">
        <v>47.5</v>
      </c>
      <c r="B1195" s="5">
        <v>6</v>
      </c>
      <c r="C1195" s="5">
        <v>0</v>
      </c>
      <c r="D1195" s="5">
        <f>(Data!$B$1*Geom!B1195/(6*Data!$B$2*Data!$B$4))*(3*(Data!$B$7^2-Geom!A1195^2)+(2+Data!$B$3)*(Geom!B1195^2-Data!$B$8^2))</f>
        <v>-9.4364879999999984E-2</v>
      </c>
      <c r="E1195" s="5">
        <f>(Data!$B$1/(6*Data!$B$2*Data!$B$4))*(3*Data!$B$3*Geom!A1195*Geom!B1195^2+Geom!A1195^3-3*Data!$B$7^2*Geom!A1195+2*Data!$B$7^3+Data!$B$8^2*(4+5*Data!$B$3)*(Data!$B$7-Geom!A1195))</f>
        <v>-0.2792499</v>
      </c>
      <c r="F1195" s="5">
        <v>0</v>
      </c>
      <c r="G1195" s="5">
        <f t="shared" si="72"/>
        <v>47.405635119999999</v>
      </c>
      <c r="H1195" s="5">
        <f t="shared" si="73"/>
        <v>5.7207501000000001</v>
      </c>
      <c r="I1195" s="5">
        <f t="shared" si="74"/>
        <v>0</v>
      </c>
      <c r="J1195" s="6">
        <f>-Data!$B$1*Geom!A1195*Geom!B1195/Data!$B$4</f>
        <v>10.944000000000001</v>
      </c>
      <c r="K1195" s="6">
        <v>0</v>
      </c>
      <c r="L1195" s="6">
        <f>Data!$B$1*(Geom!B1195^2-Data!$B$8^2)/(2*Data!$B$4)</f>
        <v>2.3088000000000002</v>
      </c>
      <c r="M1195" s="6">
        <f>(1/Data!$B$2)*(Geom!J1195-Data!$B$3*Geom!K1195)</f>
        <v>2.7360000000000002E-3</v>
      </c>
      <c r="N1195" s="6">
        <f>(1/Data!$B$2)*(Geom!K1195-Data!$B$3*Geom!J1195)</f>
        <v>-8.2080000000000011E-4</v>
      </c>
      <c r="O1195" s="6">
        <f>Geom!L1195/Data!$B$6</f>
        <v>1.5007200000000003E-3</v>
      </c>
      <c r="P1195" s="6">
        <f t="shared" si="75"/>
        <v>1.6703823168000002E-2</v>
      </c>
    </row>
    <row r="1196" spans="1:16" x14ac:dyDescent="0.25">
      <c r="A1196" s="5">
        <v>47.5</v>
      </c>
      <c r="B1196" s="5">
        <v>7</v>
      </c>
      <c r="C1196" s="5">
        <v>0</v>
      </c>
      <c r="D1196" s="5">
        <f>(Data!$B$1*Geom!B1196/(6*Data!$B$2*Data!$B$4))*(3*(Data!$B$7^2-Geom!A1196^2)+(2+Data!$B$3)*(Geom!B1196^2-Data!$B$8^2))</f>
        <v>-0.11042724000000001</v>
      </c>
      <c r="E1196" s="5">
        <f>(Data!$B$1/(6*Data!$B$2*Data!$B$4))*(3*Data!$B$3*Geom!A1196*Geom!B1196^2+Geom!A1196^3-3*Data!$B$7^2*Geom!A1196+2*Data!$B$7^3+Data!$B$8^2*(4+5*Data!$B$3)*(Data!$B$7-Geom!A1196))</f>
        <v>-0.28013909999999997</v>
      </c>
      <c r="F1196" s="5">
        <v>0</v>
      </c>
      <c r="G1196" s="5">
        <f t="shared" si="72"/>
        <v>47.38957276</v>
      </c>
      <c r="H1196" s="5">
        <f t="shared" si="73"/>
        <v>6.7198609000000005</v>
      </c>
      <c r="I1196" s="5">
        <f t="shared" si="74"/>
        <v>0</v>
      </c>
      <c r="J1196" s="6">
        <f>-Data!$B$1*Geom!A1196*Geom!B1196/Data!$B$4</f>
        <v>12.768000000000001</v>
      </c>
      <c r="K1196" s="6">
        <v>0</v>
      </c>
      <c r="L1196" s="6">
        <f>Data!$B$1*(Geom!B1196^2-Data!$B$8^2)/(2*Data!$B$4)</f>
        <v>2.0592000000000001</v>
      </c>
      <c r="M1196" s="6">
        <f>(1/Data!$B$2)*(Geom!J1196-Data!$B$3*Geom!K1196)</f>
        <v>3.1920000000000004E-3</v>
      </c>
      <c r="N1196" s="6">
        <f>(1/Data!$B$2)*(Geom!K1196-Data!$B$3*Geom!J1196)</f>
        <v>-9.5760000000000007E-4</v>
      </c>
      <c r="O1196" s="6">
        <f>Geom!L1196/Data!$B$6</f>
        <v>1.3384800000000002E-3</v>
      </c>
      <c r="P1196" s="6">
        <f t="shared" si="75"/>
        <v>2.1755827008000005E-2</v>
      </c>
    </row>
    <row r="1197" spans="1:16" x14ac:dyDescent="0.25">
      <c r="A1197" s="5">
        <v>47.5</v>
      </c>
      <c r="B1197" s="5">
        <v>8</v>
      </c>
      <c r="C1197" s="5">
        <v>0</v>
      </c>
      <c r="D1197" s="5">
        <f>(Data!$B$1*Geom!B1197/(6*Data!$B$2*Data!$B$4))*(3*(Data!$B$7^2-Geom!A1197^2)+(2+Data!$B$3)*(Geom!B1197^2-Data!$B$8^2))</f>
        <v>-0.12664416000000001</v>
      </c>
      <c r="E1197" s="5">
        <f>(Data!$B$1/(6*Data!$B$2*Data!$B$4))*(3*Data!$B$3*Geom!A1197*Geom!B1197^2+Geom!A1197^3-3*Data!$B$7^2*Geom!A1197+2*Data!$B$7^3+Data!$B$8^2*(4+5*Data!$B$3)*(Data!$B$7-Geom!A1197))</f>
        <v>-0.2811651</v>
      </c>
      <c r="F1197" s="5">
        <v>0</v>
      </c>
      <c r="G1197" s="5">
        <f t="shared" si="72"/>
        <v>47.373355840000002</v>
      </c>
      <c r="H1197" s="5">
        <f t="shared" si="73"/>
        <v>7.7188349000000001</v>
      </c>
      <c r="I1197" s="5">
        <f t="shared" si="74"/>
        <v>0</v>
      </c>
      <c r="J1197" s="6">
        <f>-Data!$B$1*Geom!A1197*Geom!B1197/Data!$B$4</f>
        <v>14.592000000000001</v>
      </c>
      <c r="K1197" s="6">
        <v>0</v>
      </c>
      <c r="L1197" s="6">
        <f>Data!$B$1*(Geom!B1197^2-Data!$B$8^2)/(2*Data!$B$4)</f>
        <v>1.7712000000000001</v>
      </c>
      <c r="M1197" s="6">
        <f>(1/Data!$B$2)*(Geom!J1197-Data!$B$3*Geom!K1197)</f>
        <v>3.6480000000000002E-3</v>
      </c>
      <c r="N1197" s="6">
        <f>(1/Data!$B$2)*(Geom!K1197-Data!$B$3*Geom!J1197)</f>
        <v>-1.0944000000000001E-3</v>
      </c>
      <c r="O1197" s="6">
        <f>Geom!L1197/Data!$B$6</f>
        <v>1.1512800000000002E-3</v>
      </c>
      <c r="P1197" s="6">
        <f t="shared" si="75"/>
        <v>2.7635381568000002E-2</v>
      </c>
    </row>
    <row r="1198" spans="1:16" x14ac:dyDescent="0.25">
      <c r="A1198" s="5">
        <v>47.5</v>
      </c>
      <c r="B1198" s="5">
        <v>9</v>
      </c>
      <c r="C1198" s="5">
        <v>0</v>
      </c>
      <c r="D1198" s="5">
        <f>(Data!$B$1*Geom!B1198/(6*Data!$B$2*Data!$B$4))*(3*(Data!$B$7^2-Geom!A1198^2)+(2+Data!$B$3)*(Geom!B1198^2-Data!$B$8^2))</f>
        <v>-0.14303771999999998</v>
      </c>
      <c r="E1198" s="5">
        <f>(Data!$B$1/(6*Data!$B$2*Data!$B$4))*(3*Data!$B$3*Geom!A1198*Geom!B1198^2+Geom!A1198^3-3*Data!$B$7^2*Geom!A1198+2*Data!$B$7^3+Data!$B$8^2*(4+5*Data!$B$3)*(Data!$B$7-Geom!A1198))</f>
        <v>-0.28232789999999996</v>
      </c>
      <c r="F1198" s="5">
        <v>0</v>
      </c>
      <c r="G1198" s="5">
        <f t="shared" si="72"/>
        <v>47.356962279999998</v>
      </c>
      <c r="H1198" s="5">
        <f t="shared" si="73"/>
        <v>8.7176720999999997</v>
      </c>
      <c r="I1198" s="5">
        <f t="shared" si="74"/>
        <v>0</v>
      </c>
      <c r="J1198" s="6">
        <f>-Data!$B$1*Geom!A1198*Geom!B1198/Data!$B$4</f>
        <v>16.416</v>
      </c>
      <c r="K1198" s="6">
        <v>0</v>
      </c>
      <c r="L1198" s="6">
        <f>Data!$B$1*(Geom!B1198^2-Data!$B$8^2)/(2*Data!$B$4)</f>
        <v>1.4448000000000001</v>
      </c>
      <c r="M1198" s="6">
        <f>(1/Data!$B$2)*(Geom!J1198-Data!$B$3*Geom!K1198)</f>
        <v>4.104E-3</v>
      </c>
      <c r="N1198" s="6">
        <f>(1/Data!$B$2)*(Geom!K1198-Data!$B$3*Geom!J1198)</f>
        <v>-1.2312E-3</v>
      </c>
      <c r="O1198" s="6">
        <f>Geom!L1198/Data!$B$6</f>
        <v>9.391200000000001E-4</v>
      </c>
      <c r="P1198" s="6">
        <f t="shared" si="75"/>
        <v>3.4364052287999998E-2</v>
      </c>
    </row>
    <row r="1199" spans="1:16" x14ac:dyDescent="0.25">
      <c r="A1199" s="5">
        <v>47.5</v>
      </c>
      <c r="B1199" s="5">
        <v>10</v>
      </c>
      <c r="C1199" s="5">
        <v>0</v>
      </c>
      <c r="D1199" s="5">
        <f>(Data!$B$1*Geom!B1199/(6*Data!$B$2*Data!$B$4))*(3*(Data!$B$7^2-Geom!A1199^2)+(2+Data!$B$3)*(Geom!B1199^2-Data!$B$8^2))</f>
        <v>-0.15962999999999999</v>
      </c>
      <c r="E1199" s="5">
        <f>(Data!$B$1/(6*Data!$B$2*Data!$B$4))*(3*Data!$B$3*Geom!A1199*Geom!B1199^2+Geom!A1199^3-3*Data!$B$7^2*Geom!A1199+2*Data!$B$7^3+Data!$B$8^2*(4+5*Data!$B$3)*(Data!$B$7-Geom!A1199))</f>
        <v>-0.28362749999999998</v>
      </c>
      <c r="F1199" s="5">
        <v>0</v>
      </c>
      <c r="G1199" s="5">
        <f t="shared" si="72"/>
        <v>47.34037</v>
      </c>
      <c r="H1199" s="5">
        <f t="shared" si="73"/>
        <v>9.7163725000000003</v>
      </c>
      <c r="I1199" s="5">
        <f t="shared" si="74"/>
        <v>0</v>
      </c>
      <c r="J1199" s="6">
        <f>-Data!$B$1*Geom!A1199*Geom!B1199/Data!$B$4</f>
        <v>18.240000000000002</v>
      </c>
      <c r="K1199" s="6">
        <v>0</v>
      </c>
      <c r="L1199" s="6">
        <f>Data!$B$1*(Geom!B1199^2-Data!$B$8^2)/(2*Data!$B$4)</f>
        <v>1.08</v>
      </c>
      <c r="M1199" s="6">
        <f>(1/Data!$B$2)*(Geom!J1199-Data!$B$3*Geom!K1199)</f>
        <v>4.5600000000000007E-3</v>
      </c>
      <c r="N1199" s="6">
        <f>(1/Data!$B$2)*(Geom!K1199-Data!$B$3*Geom!J1199)</f>
        <v>-1.3680000000000001E-3</v>
      </c>
      <c r="O1199" s="6">
        <f>Geom!L1199/Data!$B$6</f>
        <v>7.0200000000000015E-4</v>
      </c>
      <c r="P1199" s="6">
        <f t="shared" si="75"/>
        <v>4.1966280000000009E-2</v>
      </c>
    </row>
    <row r="1200" spans="1:16" x14ac:dyDescent="0.25">
      <c r="A1200" s="5">
        <v>47.5</v>
      </c>
      <c r="B1200" s="5">
        <v>11</v>
      </c>
      <c r="C1200" s="5">
        <v>0</v>
      </c>
      <c r="D1200" s="5">
        <f>(Data!$B$1*Geom!B1200/(6*Data!$B$2*Data!$B$4))*(3*(Data!$B$7^2-Geom!A1200^2)+(2+Data!$B$3)*(Geom!B1200^2-Data!$B$8^2))</f>
        <v>-0.17644308</v>
      </c>
      <c r="E1200" s="5">
        <f>(Data!$B$1/(6*Data!$B$2*Data!$B$4))*(3*Data!$B$3*Geom!A1200*Geom!B1200^2+Geom!A1200^3-3*Data!$B$7^2*Geom!A1200+2*Data!$B$7^3+Data!$B$8^2*(4+5*Data!$B$3)*(Data!$B$7-Geom!A1200))</f>
        <v>-0.28506389999999998</v>
      </c>
      <c r="F1200" s="5">
        <v>0</v>
      </c>
      <c r="G1200" s="5">
        <f t="shared" si="72"/>
        <v>47.323556920000001</v>
      </c>
      <c r="H1200" s="5">
        <f t="shared" si="73"/>
        <v>10.714936099999999</v>
      </c>
      <c r="I1200" s="5">
        <f t="shared" si="74"/>
        <v>0</v>
      </c>
      <c r="J1200" s="6">
        <f>-Data!$B$1*Geom!A1200*Geom!B1200/Data!$B$4</f>
        <v>20.064</v>
      </c>
      <c r="K1200" s="6">
        <v>0</v>
      </c>
      <c r="L1200" s="6">
        <f>Data!$B$1*(Geom!B1200^2-Data!$B$8^2)/(2*Data!$B$4)</f>
        <v>0.67680000000000007</v>
      </c>
      <c r="M1200" s="6">
        <f>(1/Data!$B$2)*(Geom!J1200-Data!$B$3*Geom!K1200)</f>
        <v>5.0160000000000005E-3</v>
      </c>
      <c r="N1200" s="6">
        <f>(1/Data!$B$2)*(Geom!K1200-Data!$B$3*Geom!J1200)</f>
        <v>-1.5047999999999999E-3</v>
      </c>
      <c r="O1200" s="6">
        <f>Geom!L1200/Data!$B$6</f>
        <v>4.3992000000000006E-4</v>
      </c>
      <c r="P1200" s="6">
        <f t="shared" si="75"/>
        <v>5.0469380928000004E-2</v>
      </c>
    </row>
    <row r="1201" spans="1:16" x14ac:dyDescent="0.25">
      <c r="A1201" s="5">
        <v>47.5</v>
      </c>
      <c r="B1201" s="5">
        <v>12</v>
      </c>
      <c r="C1201" s="5">
        <v>0</v>
      </c>
      <c r="D1201" s="5">
        <f>(Data!$B$1*Geom!B1201/(6*Data!$B$2*Data!$B$4))*(3*(Data!$B$7^2-Geom!A1201^2)+(2+Data!$B$3)*(Geom!B1201^2-Data!$B$8^2))</f>
        <v>-0.19349904000000001</v>
      </c>
      <c r="E1201" s="5">
        <f>(Data!$B$1/(6*Data!$B$2*Data!$B$4))*(3*Data!$B$3*Geom!A1201*Geom!B1201^2+Geom!A1201^3-3*Data!$B$7^2*Geom!A1201+2*Data!$B$7^3+Data!$B$8^2*(4+5*Data!$B$3)*(Data!$B$7-Geom!A1201))</f>
        <v>-0.28663709999999998</v>
      </c>
      <c r="F1201" s="5">
        <v>0</v>
      </c>
      <c r="G1201" s="5">
        <f t="shared" si="72"/>
        <v>47.306500960000001</v>
      </c>
      <c r="H1201" s="5">
        <f t="shared" si="73"/>
        <v>11.7133629</v>
      </c>
      <c r="I1201" s="5">
        <f t="shared" si="74"/>
        <v>0</v>
      </c>
      <c r="J1201" s="6">
        <f>-Data!$B$1*Geom!A1201*Geom!B1201/Data!$B$4</f>
        <v>21.888000000000002</v>
      </c>
      <c r="K1201" s="6">
        <v>0</v>
      </c>
      <c r="L1201" s="6">
        <f>Data!$B$1*(Geom!B1201^2-Data!$B$8^2)/(2*Data!$B$4)</f>
        <v>0.23520000000000002</v>
      </c>
      <c r="M1201" s="6">
        <f>(1/Data!$B$2)*(Geom!J1201-Data!$B$3*Geom!K1201)</f>
        <v>5.4720000000000003E-3</v>
      </c>
      <c r="N1201" s="6">
        <f>(1/Data!$B$2)*(Geom!K1201-Data!$B$3*Geom!J1201)</f>
        <v>-1.6416000000000002E-3</v>
      </c>
      <c r="O1201" s="6">
        <f>Geom!L1201/Data!$B$6</f>
        <v>1.5288000000000001E-4</v>
      </c>
      <c r="P1201" s="6">
        <f t="shared" si="75"/>
        <v>5.9903546688000006E-2</v>
      </c>
    </row>
    <row r="1202" spans="1:16" x14ac:dyDescent="0.25">
      <c r="A1202" s="5">
        <v>48.5</v>
      </c>
      <c r="B1202" s="5">
        <v>-12</v>
      </c>
      <c r="C1202" s="5">
        <v>0</v>
      </c>
      <c r="D1202" s="5">
        <f>(Data!$B$1*Geom!B1202/(6*Data!$B$2*Data!$B$4))*(3*(Data!$B$7^2-Geom!A1202^2)+(2+Data!$B$3)*(Geom!B1202^2-Data!$B$8^2))</f>
        <v>0.18796944000000002</v>
      </c>
      <c r="E1202" s="5">
        <f>(Data!$B$1/(6*Data!$B$2*Data!$B$4))*(3*Data!$B$3*Geom!A1202*Geom!B1202^2+Geom!A1202^3-3*Data!$B$7^2*Geom!A1202+2*Data!$B$7^3+Data!$B$8^2*(4+5*Data!$B$3)*(Data!$B$7-Geom!A1202))</f>
        <v>-0.26952905999999993</v>
      </c>
      <c r="F1202" s="5">
        <v>0</v>
      </c>
      <c r="G1202" s="5">
        <f t="shared" si="72"/>
        <v>48.687969440000003</v>
      </c>
      <c r="H1202" s="5">
        <f t="shared" si="73"/>
        <v>-12.26952906</v>
      </c>
      <c r="I1202" s="5">
        <f t="shared" si="74"/>
        <v>0</v>
      </c>
      <c r="J1202" s="6">
        <f>-Data!$B$1*Geom!A1202*Geom!B1202/Data!$B$4</f>
        <v>-22.348800000000001</v>
      </c>
      <c r="K1202" s="6">
        <v>0</v>
      </c>
      <c r="L1202" s="6">
        <f>Data!$B$1*(Geom!B1202^2-Data!$B$8^2)/(2*Data!$B$4)</f>
        <v>0.23520000000000002</v>
      </c>
      <c r="M1202" s="6">
        <f>(1/Data!$B$2)*(Geom!J1202-Data!$B$3*Geom!K1202)</f>
        <v>-5.5872000000000005E-3</v>
      </c>
      <c r="N1202" s="6">
        <f>(1/Data!$B$2)*(Geom!K1202-Data!$B$3*Geom!J1202)</f>
        <v>1.6761600000000001E-3</v>
      </c>
      <c r="O1202" s="6">
        <f>Geom!L1202/Data!$B$6</f>
        <v>1.5288000000000001E-4</v>
      </c>
      <c r="P1202" s="6">
        <f t="shared" si="75"/>
        <v>6.2451586368000009E-2</v>
      </c>
    </row>
    <row r="1203" spans="1:16" x14ac:dyDescent="0.25">
      <c r="A1203" s="5">
        <v>48.5</v>
      </c>
      <c r="B1203" s="5">
        <v>-11</v>
      </c>
      <c r="C1203" s="5">
        <v>0</v>
      </c>
      <c r="D1203" s="5">
        <f>(Data!$B$1*Geom!B1203/(6*Data!$B$2*Data!$B$4))*(3*(Data!$B$7^2-Geom!A1203^2)+(2+Data!$B$3)*(Geom!B1203^2-Data!$B$8^2))</f>
        <v>0.17137427999999999</v>
      </c>
      <c r="E1203" s="5">
        <f>(Data!$B$1/(6*Data!$B$2*Data!$B$4))*(3*Data!$B$3*Geom!A1203*Geom!B1203^2+Geom!A1203^3-3*Data!$B$7^2*Geom!A1203+2*Data!$B$7^3+Data!$B$8^2*(4+5*Data!$B$3)*(Data!$B$7-Geom!A1203))</f>
        <v>-0.26792274000000005</v>
      </c>
      <c r="F1203" s="5">
        <v>0</v>
      </c>
      <c r="G1203" s="5">
        <f t="shared" si="72"/>
        <v>48.671374280000002</v>
      </c>
      <c r="H1203" s="5">
        <f t="shared" si="73"/>
        <v>-11.267922739999999</v>
      </c>
      <c r="I1203" s="5">
        <f t="shared" si="74"/>
        <v>0</v>
      </c>
      <c r="J1203" s="6">
        <f>-Data!$B$1*Geom!A1203*Geom!B1203/Data!$B$4</f>
        <v>-20.4864</v>
      </c>
      <c r="K1203" s="6">
        <v>0</v>
      </c>
      <c r="L1203" s="6">
        <f>Data!$B$1*(Geom!B1203^2-Data!$B$8^2)/(2*Data!$B$4)</f>
        <v>0.67680000000000007</v>
      </c>
      <c r="M1203" s="6">
        <f>(1/Data!$B$2)*(Geom!J1203-Data!$B$3*Geom!K1203)</f>
        <v>-5.1216000000000005E-3</v>
      </c>
      <c r="N1203" s="6">
        <f>(1/Data!$B$2)*(Geom!K1203-Data!$B$3*Geom!J1203)</f>
        <v>1.5364799999999998E-3</v>
      </c>
      <c r="O1203" s="6">
        <f>Geom!L1203/Data!$B$6</f>
        <v>4.3992000000000006E-4</v>
      </c>
      <c r="P1203" s="6">
        <f t="shared" si="75"/>
        <v>5.2610442048000007E-2</v>
      </c>
    </row>
    <row r="1204" spans="1:16" x14ac:dyDescent="0.25">
      <c r="A1204" s="5">
        <v>48.5</v>
      </c>
      <c r="B1204" s="5">
        <v>-10</v>
      </c>
      <c r="C1204" s="5">
        <v>0</v>
      </c>
      <c r="D1204" s="5">
        <f>(Data!$B$1*Geom!B1204/(6*Data!$B$2*Data!$B$4))*(3*(Data!$B$7^2-Geom!A1204^2)+(2+Data!$B$3)*(Geom!B1204^2-Data!$B$8^2))</f>
        <v>0.15502199999999999</v>
      </c>
      <c r="E1204" s="5">
        <f>(Data!$B$1/(6*Data!$B$2*Data!$B$4))*(3*Data!$B$3*Geom!A1204*Geom!B1204^2+Geom!A1204^3-3*Data!$B$7^2*Geom!A1204+2*Data!$B$7^3+Data!$B$8^2*(4+5*Data!$B$3)*(Data!$B$7-Geom!A1204))</f>
        <v>-0.26645609999999997</v>
      </c>
      <c r="F1204" s="5">
        <v>0</v>
      </c>
      <c r="G1204" s="5">
        <f t="shared" si="72"/>
        <v>48.655022000000002</v>
      </c>
      <c r="H1204" s="5">
        <f t="shared" si="73"/>
        <v>-10.266456099999999</v>
      </c>
      <c r="I1204" s="5">
        <f t="shared" si="74"/>
        <v>0</v>
      </c>
      <c r="J1204" s="6">
        <f>-Data!$B$1*Geom!A1204*Geom!B1204/Data!$B$4</f>
        <v>-18.624000000000002</v>
      </c>
      <c r="K1204" s="6">
        <v>0</v>
      </c>
      <c r="L1204" s="6">
        <f>Data!$B$1*(Geom!B1204^2-Data!$B$8^2)/(2*Data!$B$4)</f>
        <v>1.08</v>
      </c>
      <c r="M1204" s="6">
        <f>(1/Data!$B$2)*(Geom!J1204-Data!$B$3*Geom!K1204)</f>
        <v>-4.6560000000000004E-3</v>
      </c>
      <c r="N1204" s="6">
        <f>(1/Data!$B$2)*(Geom!K1204-Data!$B$3*Geom!J1204)</f>
        <v>1.3968000000000001E-3</v>
      </c>
      <c r="O1204" s="6">
        <f>Geom!L1204/Data!$B$6</f>
        <v>7.0200000000000015E-4</v>
      </c>
      <c r="P1204" s="6">
        <f t="shared" si="75"/>
        <v>4.373575200000001E-2</v>
      </c>
    </row>
    <row r="1205" spans="1:16" x14ac:dyDescent="0.25">
      <c r="A1205" s="5">
        <v>48.5</v>
      </c>
      <c r="B1205" s="5">
        <v>-9</v>
      </c>
      <c r="C1205" s="5">
        <v>0</v>
      </c>
      <c r="D1205" s="5">
        <f>(Data!$B$1*Geom!B1205/(6*Data!$B$2*Data!$B$4))*(3*(Data!$B$7^2-Geom!A1205^2)+(2+Data!$B$3)*(Geom!B1205^2-Data!$B$8^2))</f>
        <v>0.13889051999999999</v>
      </c>
      <c r="E1205" s="5">
        <f>(Data!$B$1/(6*Data!$B$2*Data!$B$4))*(3*Data!$B$3*Geom!A1205*Geom!B1205^2+Geom!A1205^3-3*Data!$B$7^2*Geom!A1205+2*Data!$B$7^3+Data!$B$8^2*(4+5*Data!$B$3)*(Data!$B$7-Geom!A1205))</f>
        <v>-0.26512914000000004</v>
      </c>
      <c r="F1205" s="5">
        <v>0</v>
      </c>
      <c r="G1205" s="5">
        <f t="shared" si="72"/>
        <v>48.638890519999997</v>
      </c>
      <c r="H1205" s="5">
        <f t="shared" si="73"/>
        <v>-9.2651291400000009</v>
      </c>
      <c r="I1205" s="5">
        <f t="shared" si="74"/>
        <v>0</v>
      </c>
      <c r="J1205" s="6">
        <f>-Data!$B$1*Geom!A1205*Geom!B1205/Data!$B$4</f>
        <v>-16.761600000000001</v>
      </c>
      <c r="K1205" s="6">
        <v>0</v>
      </c>
      <c r="L1205" s="6">
        <f>Data!$B$1*(Geom!B1205^2-Data!$B$8^2)/(2*Data!$B$4)</f>
        <v>1.4448000000000001</v>
      </c>
      <c r="M1205" s="6">
        <f>(1/Data!$B$2)*(Geom!J1205-Data!$B$3*Geom!K1205)</f>
        <v>-4.1904000000000004E-3</v>
      </c>
      <c r="N1205" s="6">
        <f>(1/Data!$B$2)*(Geom!K1205-Data!$B$3*Geom!J1205)</f>
        <v>1.25712E-3</v>
      </c>
      <c r="O1205" s="6">
        <f>Geom!L1205/Data!$B$6</f>
        <v>9.391200000000001E-4</v>
      </c>
      <c r="P1205" s="6">
        <f t="shared" si="75"/>
        <v>3.5797324608000003E-2</v>
      </c>
    </row>
    <row r="1206" spans="1:16" x14ac:dyDescent="0.25">
      <c r="A1206" s="5">
        <v>48.5</v>
      </c>
      <c r="B1206" s="5">
        <v>-8</v>
      </c>
      <c r="C1206" s="5">
        <v>0</v>
      </c>
      <c r="D1206" s="5">
        <f>(Data!$B$1*Geom!B1206/(6*Data!$B$2*Data!$B$4))*(3*(Data!$B$7^2-Geom!A1206^2)+(2+Data!$B$3)*(Geom!B1206^2-Data!$B$8^2))</f>
        <v>0.12295776</v>
      </c>
      <c r="E1206" s="5">
        <f>(Data!$B$1/(6*Data!$B$2*Data!$B$4))*(3*Data!$B$3*Geom!A1206*Geom!B1206^2+Geom!A1206^3-3*Data!$B$7^2*Geom!A1206+2*Data!$B$7^3+Data!$B$8^2*(4+5*Data!$B$3)*(Data!$B$7-Geom!A1206))</f>
        <v>-0.26394185999999997</v>
      </c>
      <c r="F1206" s="5">
        <v>0</v>
      </c>
      <c r="G1206" s="5">
        <f t="shared" si="72"/>
        <v>48.622957759999998</v>
      </c>
      <c r="H1206" s="5">
        <f t="shared" si="73"/>
        <v>-8.2639418599999992</v>
      </c>
      <c r="I1206" s="5">
        <f t="shared" si="74"/>
        <v>0</v>
      </c>
      <c r="J1206" s="6">
        <f>-Data!$B$1*Geom!A1206*Geom!B1206/Data!$B$4</f>
        <v>-14.8992</v>
      </c>
      <c r="K1206" s="6">
        <v>0</v>
      </c>
      <c r="L1206" s="6">
        <f>Data!$B$1*(Geom!B1206^2-Data!$B$8^2)/(2*Data!$B$4)</f>
        <v>1.7712000000000001</v>
      </c>
      <c r="M1206" s="6">
        <f>(1/Data!$B$2)*(Geom!J1206-Data!$B$3*Geom!K1206)</f>
        <v>-3.7248000000000003E-3</v>
      </c>
      <c r="N1206" s="6">
        <f>(1/Data!$B$2)*(Geom!K1206-Data!$B$3*Geom!J1206)</f>
        <v>1.1174399999999999E-3</v>
      </c>
      <c r="O1206" s="6">
        <f>Geom!L1206/Data!$B$6</f>
        <v>1.1512800000000002E-3</v>
      </c>
      <c r="P1206" s="6">
        <f t="shared" si="75"/>
        <v>2.8767843648000002E-2</v>
      </c>
    </row>
    <row r="1207" spans="1:16" x14ac:dyDescent="0.25">
      <c r="A1207" s="5">
        <v>48.5</v>
      </c>
      <c r="B1207" s="5">
        <v>-7</v>
      </c>
      <c r="C1207" s="5">
        <v>0</v>
      </c>
      <c r="D1207" s="5">
        <f>(Data!$B$1*Geom!B1207/(6*Data!$B$2*Data!$B$4))*(3*(Data!$B$7^2-Geom!A1207^2)+(2+Data!$B$3)*(Geom!B1207^2-Data!$B$8^2))</f>
        <v>0.10720164</v>
      </c>
      <c r="E1207" s="5">
        <f>(Data!$B$1/(6*Data!$B$2*Data!$B$4))*(3*Data!$B$3*Geom!A1207*Geom!B1207^2+Geom!A1207^3-3*Data!$B$7^2*Geom!A1207+2*Data!$B$7^3+Data!$B$8^2*(4+5*Data!$B$3)*(Data!$B$7-Geom!A1207))</f>
        <v>-0.26289425999999994</v>
      </c>
      <c r="F1207" s="5">
        <v>0</v>
      </c>
      <c r="G1207" s="5">
        <f t="shared" si="72"/>
        <v>48.60720164</v>
      </c>
      <c r="H1207" s="5">
        <f t="shared" si="73"/>
        <v>-7.2628942599999995</v>
      </c>
      <c r="I1207" s="5">
        <f t="shared" si="74"/>
        <v>0</v>
      </c>
      <c r="J1207" s="6">
        <f>-Data!$B$1*Geom!A1207*Geom!B1207/Data!$B$4</f>
        <v>-13.036800000000001</v>
      </c>
      <c r="K1207" s="6">
        <v>0</v>
      </c>
      <c r="L1207" s="6">
        <f>Data!$B$1*(Geom!B1207^2-Data!$B$8^2)/(2*Data!$B$4)</f>
        <v>2.0592000000000001</v>
      </c>
      <c r="M1207" s="6">
        <f>(1/Data!$B$2)*(Geom!J1207-Data!$B$3*Geom!K1207)</f>
        <v>-3.2592000000000003E-3</v>
      </c>
      <c r="N1207" s="6">
        <f>(1/Data!$B$2)*(Geom!K1207-Data!$B$3*Geom!J1207)</f>
        <v>9.7776000000000004E-4</v>
      </c>
      <c r="O1207" s="6">
        <f>Geom!L1207/Data!$B$6</f>
        <v>1.3384800000000002E-3</v>
      </c>
      <c r="P1207" s="6">
        <f t="shared" si="75"/>
        <v>2.2622868288000003E-2</v>
      </c>
    </row>
    <row r="1208" spans="1:16" x14ac:dyDescent="0.25">
      <c r="A1208" s="5">
        <v>48.5</v>
      </c>
      <c r="B1208" s="5">
        <v>-6</v>
      </c>
      <c r="C1208" s="5">
        <v>0</v>
      </c>
      <c r="D1208" s="5">
        <f>(Data!$B$1*Geom!B1208/(6*Data!$B$2*Data!$B$4))*(3*(Data!$B$7^2-Geom!A1208^2)+(2+Data!$B$3)*(Geom!B1208^2-Data!$B$8^2))</f>
        <v>9.1600079999999987E-2</v>
      </c>
      <c r="E1208" s="5">
        <f>(Data!$B$1/(6*Data!$B$2*Data!$B$4))*(3*Data!$B$3*Geom!A1208*Geom!B1208^2+Geom!A1208^3-3*Data!$B$7^2*Geom!A1208+2*Data!$B$7^3+Data!$B$8^2*(4+5*Data!$B$3)*(Data!$B$7-Geom!A1208))</f>
        <v>-0.26198634000000004</v>
      </c>
      <c r="F1208" s="5">
        <v>0</v>
      </c>
      <c r="G1208" s="5">
        <f t="shared" si="72"/>
        <v>48.591600079999999</v>
      </c>
      <c r="H1208" s="5">
        <f t="shared" si="73"/>
        <v>-6.26198634</v>
      </c>
      <c r="I1208" s="5">
        <f t="shared" si="74"/>
        <v>0</v>
      </c>
      <c r="J1208" s="6">
        <f>-Data!$B$1*Geom!A1208*Geom!B1208/Data!$B$4</f>
        <v>-11.1744</v>
      </c>
      <c r="K1208" s="6">
        <v>0</v>
      </c>
      <c r="L1208" s="6">
        <f>Data!$B$1*(Geom!B1208^2-Data!$B$8^2)/(2*Data!$B$4)</f>
        <v>2.3088000000000002</v>
      </c>
      <c r="M1208" s="6">
        <f>(1/Data!$B$2)*(Geom!J1208-Data!$B$3*Geom!K1208)</f>
        <v>-2.7936000000000002E-3</v>
      </c>
      <c r="N1208" s="6">
        <f>(1/Data!$B$2)*(Geom!K1208-Data!$B$3*Geom!J1208)</f>
        <v>8.3808000000000005E-4</v>
      </c>
      <c r="O1208" s="6">
        <f>Geom!L1208/Data!$B$6</f>
        <v>1.5007200000000003E-3</v>
      </c>
      <c r="P1208" s="6">
        <f t="shared" si="75"/>
        <v>1.7340833088000003E-2</v>
      </c>
    </row>
    <row r="1209" spans="1:16" x14ac:dyDescent="0.25">
      <c r="A1209" s="5">
        <v>48.5</v>
      </c>
      <c r="B1209" s="5">
        <v>-5</v>
      </c>
      <c r="C1209" s="5">
        <v>0</v>
      </c>
      <c r="D1209" s="5">
        <f>(Data!$B$1*Geom!B1209/(6*Data!$B$2*Data!$B$4))*(3*(Data!$B$7^2-Geom!A1209^2)+(2+Data!$B$3)*(Geom!B1209^2-Data!$B$8^2))</f>
        <v>7.613099999999999E-2</v>
      </c>
      <c r="E1209" s="5">
        <f>(Data!$B$1/(6*Data!$B$2*Data!$B$4))*(3*Data!$B$3*Geom!A1209*Geom!B1209^2+Geom!A1209^3-3*Data!$B$7^2*Geom!A1209+2*Data!$B$7^3+Data!$B$8^2*(4+5*Data!$B$3)*(Data!$B$7-Geom!A1209))</f>
        <v>-0.26121810000000001</v>
      </c>
      <c r="F1209" s="5">
        <v>0</v>
      </c>
      <c r="G1209" s="5">
        <f t="shared" si="72"/>
        <v>48.576130999999997</v>
      </c>
      <c r="H1209" s="5">
        <f t="shared" si="73"/>
        <v>-5.2612180999999998</v>
      </c>
      <c r="I1209" s="5">
        <f t="shared" si="74"/>
        <v>0</v>
      </c>
      <c r="J1209" s="6">
        <f>-Data!$B$1*Geom!A1209*Geom!B1209/Data!$B$4</f>
        <v>-9.3120000000000012</v>
      </c>
      <c r="K1209" s="6">
        <v>0</v>
      </c>
      <c r="L1209" s="6">
        <f>Data!$B$1*(Geom!B1209^2-Data!$B$8^2)/(2*Data!$B$4)</f>
        <v>2.52</v>
      </c>
      <c r="M1209" s="6">
        <f>(1/Data!$B$2)*(Geom!J1209-Data!$B$3*Geom!K1209)</f>
        <v>-2.3280000000000002E-3</v>
      </c>
      <c r="N1209" s="6">
        <f>(1/Data!$B$2)*(Geom!K1209-Data!$B$3*Geom!J1209)</f>
        <v>6.9840000000000006E-4</v>
      </c>
      <c r="O1209" s="6">
        <f>Geom!L1209/Data!$B$6</f>
        <v>1.6380000000000001E-3</v>
      </c>
      <c r="P1209" s="6">
        <f t="shared" si="75"/>
        <v>1.2903048000000004E-2</v>
      </c>
    </row>
    <row r="1210" spans="1:16" x14ac:dyDescent="0.25">
      <c r="A1210" s="5">
        <v>48.5</v>
      </c>
      <c r="B1210" s="5">
        <v>-4</v>
      </c>
      <c r="C1210" s="5">
        <v>0</v>
      </c>
      <c r="D1210" s="5">
        <f>(Data!$B$1*Geom!B1210/(6*Data!$B$2*Data!$B$4))*(3*(Data!$B$7^2-Geom!A1210^2)+(2+Data!$B$3)*(Geom!B1210^2-Data!$B$8^2))</f>
        <v>6.0772319999999991E-2</v>
      </c>
      <c r="E1210" s="5">
        <f>(Data!$B$1/(6*Data!$B$2*Data!$B$4))*(3*Data!$B$3*Geom!A1210*Geom!B1210^2+Geom!A1210^3-3*Data!$B$7^2*Geom!A1210+2*Data!$B$7^3+Data!$B$8^2*(4+5*Data!$B$3)*(Data!$B$7-Geom!A1210))</f>
        <v>-0.26058954000000001</v>
      </c>
      <c r="F1210" s="5">
        <v>0</v>
      </c>
      <c r="G1210" s="5">
        <f t="shared" si="72"/>
        <v>48.560772319999998</v>
      </c>
      <c r="H1210" s="5">
        <f t="shared" si="73"/>
        <v>-4.2605895399999998</v>
      </c>
      <c r="I1210" s="5">
        <f t="shared" si="74"/>
        <v>0</v>
      </c>
      <c r="J1210" s="6">
        <f>-Data!$B$1*Geom!A1210*Geom!B1210/Data!$B$4</f>
        <v>-7.4496000000000002</v>
      </c>
      <c r="K1210" s="6">
        <v>0</v>
      </c>
      <c r="L1210" s="6">
        <f>Data!$B$1*(Geom!B1210^2-Data!$B$8^2)/(2*Data!$B$4)</f>
        <v>2.6928000000000001</v>
      </c>
      <c r="M1210" s="6">
        <f>(1/Data!$B$2)*(Geom!J1210-Data!$B$3*Geom!K1210)</f>
        <v>-1.8624000000000002E-3</v>
      </c>
      <c r="N1210" s="6">
        <f>(1/Data!$B$2)*(Geom!K1210-Data!$B$3*Geom!J1210)</f>
        <v>5.5871999999999996E-4</v>
      </c>
      <c r="O1210" s="6">
        <f>Geom!L1210/Data!$B$6</f>
        <v>1.7503200000000001E-3</v>
      </c>
      <c r="P1210" s="6">
        <f t="shared" si="75"/>
        <v>9.2936983680000015E-3</v>
      </c>
    </row>
    <row r="1211" spans="1:16" x14ac:dyDescent="0.25">
      <c r="A1211" s="5">
        <v>48.5</v>
      </c>
      <c r="B1211" s="5">
        <v>-3</v>
      </c>
      <c r="C1211" s="5">
        <v>0</v>
      </c>
      <c r="D1211" s="5">
        <f>(Data!$B$1*Geom!B1211/(6*Data!$B$2*Data!$B$4))*(3*(Data!$B$7^2-Geom!A1211^2)+(2+Data!$B$3)*(Geom!B1211^2-Data!$B$8^2))</f>
        <v>4.5501960000000001E-2</v>
      </c>
      <c r="E1211" s="5">
        <f>(Data!$B$1/(6*Data!$B$2*Data!$B$4))*(3*Data!$B$3*Geom!A1211*Geom!B1211^2+Geom!A1211^3-3*Data!$B$7^2*Geom!A1211+2*Data!$B$7^3+Data!$B$8^2*(4+5*Data!$B$3)*(Data!$B$7-Geom!A1211))</f>
        <v>-0.26010065999999993</v>
      </c>
      <c r="F1211" s="5">
        <v>0</v>
      </c>
      <c r="G1211" s="5">
        <f t="shared" si="72"/>
        <v>48.545501960000003</v>
      </c>
      <c r="H1211" s="5">
        <f t="shared" si="73"/>
        <v>-3.26010066</v>
      </c>
      <c r="I1211" s="5">
        <f t="shared" si="74"/>
        <v>0</v>
      </c>
      <c r="J1211" s="6">
        <f>-Data!$B$1*Geom!A1211*Geom!B1211/Data!$B$4</f>
        <v>-5.5872000000000002</v>
      </c>
      <c r="K1211" s="6">
        <v>0</v>
      </c>
      <c r="L1211" s="6">
        <f>Data!$B$1*(Geom!B1211^2-Data!$B$8^2)/(2*Data!$B$4)</f>
        <v>2.8272000000000004</v>
      </c>
      <c r="M1211" s="6">
        <f>(1/Data!$B$2)*(Geom!J1211-Data!$B$3*Geom!K1211)</f>
        <v>-1.3968000000000001E-3</v>
      </c>
      <c r="N1211" s="6">
        <f>(1/Data!$B$2)*(Geom!K1211-Data!$B$3*Geom!J1211)</f>
        <v>4.1904000000000003E-4</v>
      </c>
      <c r="O1211" s="6">
        <f>Geom!L1211/Data!$B$6</f>
        <v>1.8376800000000004E-3</v>
      </c>
      <c r="P1211" s="6">
        <f t="shared" si="75"/>
        <v>6.4998449280000009E-3</v>
      </c>
    </row>
    <row r="1212" spans="1:16" x14ac:dyDescent="0.25">
      <c r="A1212" s="5">
        <v>48.5</v>
      </c>
      <c r="B1212" s="5">
        <v>-2</v>
      </c>
      <c r="C1212" s="5">
        <v>0</v>
      </c>
      <c r="D1212" s="5">
        <f>(Data!$B$1*Geom!B1212/(6*Data!$B$2*Data!$B$4))*(3*(Data!$B$7^2-Geom!A1212^2)+(2+Data!$B$3)*(Geom!B1212^2-Data!$B$8^2))</f>
        <v>3.0297839999999999E-2</v>
      </c>
      <c r="E1212" s="5">
        <f>(Data!$B$1/(6*Data!$B$2*Data!$B$4))*(3*Data!$B$3*Geom!A1212*Geom!B1212^2+Geom!A1212^3-3*Data!$B$7^2*Geom!A1212+2*Data!$B$7^3+Data!$B$8^2*(4+5*Data!$B$3)*(Data!$B$7-Geom!A1212))</f>
        <v>-0.25975145999999993</v>
      </c>
      <c r="F1212" s="5">
        <v>0</v>
      </c>
      <c r="G1212" s="5">
        <f t="shared" si="72"/>
        <v>48.530297840000003</v>
      </c>
      <c r="H1212" s="5">
        <f t="shared" si="73"/>
        <v>-2.2597514599999999</v>
      </c>
      <c r="I1212" s="5">
        <f t="shared" si="74"/>
        <v>0</v>
      </c>
      <c r="J1212" s="6">
        <f>-Data!$B$1*Geom!A1212*Geom!B1212/Data!$B$4</f>
        <v>-3.7248000000000001</v>
      </c>
      <c r="K1212" s="6">
        <v>0</v>
      </c>
      <c r="L1212" s="6">
        <f>Data!$B$1*(Geom!B1212^2-Data!$B$8^2)/(2*Data!$B$4)</f>
        <v>2.9232</v>
      </c>
      <c r="M1212" s="6">
        <f>(1/Data!$B$2)*(Geom!J1212-Data!$B$3*Geom!K1212)</f>
        <v>-9.3120000000000008E-4</v>
      </c>
      <c r="N1212" s="6">
        <f>(1/Data!$B$2)*(Geom!K1212-Data!$B$3*Geom!J1212)</f>
        <v>2.7935999999999998E-4</v>
      </c>
      <c r="O1212" s="6">
        <f>Geom!L1212/Data!$B$6</f>
        <v>1.9000800000000002E-3</v>
      </c>
      <c r="P1212" s="6">
        <f t="shared" si="75"/>
        <v>4.5114238080000008E-3</v>
      </c>
    </row>
    <row r="1213" spans="1:16" x14ac:dyDescent="0.25">
      <c r="A1213" s="5">
        <v>48.5</v>
      </c>
      <c r="B1213" s="5">
        <v>-1</v>
      </c>
      <c r="C1213" s="5">
        <v>0</v>
      </c>
      <c r="D1213" s="5">
        <f>(Data!$B$1*Geom!B1213/(6*Data!$B$2*Data!$B$4))*(3*(Data!$B$7^2-Geom!A1213^2)+(2+Data!$B$3)*(Geom!B1213^2-Data!$B$8^2))</f>
        <v>1.5137879999999998E-2</v>
      </c>
      <c r="E1213" s="5">
        <f>(Data!$B$1/(6*Data!$B$2*Data!$B$4))*(3*Data!$B$3*Geom!A1213*Geom!B1213^2+Geom!A1213^3-3*Data!$B$7^2*Geom!A1213+2*Data!$B$7^3+Data!$B$8^2*(4+5*Data!$B$3)*(Data!$B$7-Geom!A1213))</f>
        <v>-0.25954194000000003</v>
      </c>
      <c r="F1213" s="5">
        <v>0</v>
      </c>
      <c r="G1213" s="5">
        <f t="shared" si="72"/>
        <v>48.515137879999997</v>
      </c>
      <c r="H1213" s="5">
        <f t="shared" si="73"/>
        <v>-1.2595419400000001</v>
      </c>
      <c r="I1213" s="5">
        <f t="shared" si="74"/>
        <v>0</v>
      </c>
      <c r="J1213" s="6">
        <f>-Data!$B$1*Geom!A1213*Geom!B1213/Data!$B$4</f>
        <v>-1.8624000000000001</v>
      </c>
      <c r="K1213" s="6">
        <v>0</v>
      </c>
      <c r="L1213" s="6">
        <f>Data!$B$1*(Geom!B1213^2-Data!$B$8^2)/(2*Data!$B$4)</f>
        <v>2.9808000000000003</v>
      </c>
      <c r="M1213" s="6">
        <f>(1/Data!$B$2)*(Geom!J1213-Data!$B$3*Geom!K1213)</f>
        <v>-4.6560000000000004E-4</v>
      </c>
      <c r="N1213" s="6">
        <f>(1/Data!$B$2)*(Geom!K1213-Data!$B$3*Geom!J1213)</f>
        <v>1.3967999999999999E-4</v>
      </c>
      <c r="O1213" s="6">
        <f>Geom!L1213/Data!$B$6</f>
        <v>1.9375200000000003E-3</v>
      </c>
      <c r="P1213" s="6">
        <f t="shared" si="75"/>
        <v>3.3212465280000008E-3</v>
      </c>
    </row>
    <row r="1214" spans="1:16" x14ac:dyDescent="0.25">
      <c r="A1214" s="5">
        <v>48.5</v>
      </c>
      <c r="B1214" s="5">
        <v>-8.5693700000000007E-12</v>
      </c>
      <c r="C1214" s="5">
        <v>0</v>
      </c>
      <c r="D1214" s="5">
        <f>(Data!$B$1*Geom!B1214/(6*Data!$B$2*Data!$B$4))*(3*(Data!$B$7^2-Geom!A1214^2)+(2+Data!$B$3)*(Geom!B1214^2-Data!$B$8^2))</f>
        <v>1.2969055945400001E-13</v>
      </c>
      <c r="E1214" s="5">
        <f>(Data!$B$1/(6*Data!$B$2*Data!$B$4))*(3*Data!$B$3*Geom!A1214*Geom!B1214^2+Geom!A1214^3-3*Data!$B$7^2*Geom!A1214+2*Data!$B$7^3+Data!$B$8^2*(4+5*Data!$B$3)*(Data!$B$7-Geom!A1214))</f>
        <v>-0.25947209999999998</v>
      </c>
      <c r="F1214" s="5">
        <v>0</v>
      </c>
      <c r="G1214" s="5">
        <f t="shared" si="72"/>
        <v>48.500000000000128</v>
      </c>
      <c r="H1214" s="5">
        <f t="shared" si="73"/>
        <v>-0.25947210000856935</v>
      </c>
      <c r="I1214" s="5">
        <f t="shared" si="74"/>
        <v>0</v>
      </c>
      <c r="J1214" s="6">
        <f>-Data!$B$1*Geom!A1214*Geom!B1214/Data!$B$4</f>
        <v>-1.5959594688000001E-11</v>
      </c>
      <c r="K1214" s="6">
        <v>0</v>
      </c>
      <c r="L1214" s="6">
        <f>Data!$B$1*(Geom!B1214^2-Data!$B$8^2)/(2*Data!$B$4)</f>
        <v>3</v>
      </c>
      <c r="M1214" s="6">
        <f>(1/Data!$B$2)*(Geom!J1214-Data!$B$3*Geom!K1214)</f>
        <v>-3.9898986720000005E-15</v>
      </c>
      <c r="N1214" s="6">
        <f>(1/Data!$B$2)*(Geom!K1214-Data!$B$3*Geom!J1214)</f>
        <v>1.1969696016000001E-15</v>
      </c>
      <c r="O1214" s="6">
        <f>Geom!L1214/Data!$B$6</f>
        <v>1.9500000000000001E-3</v>
      </c>
      <c r="P1214" s="6">
        <f t="shared" si="75"/>
        <v>2.9250000000000001E-3</v>
      </c>
    </row>
    <row r="1215" spans="1:16" x14ac:dyDescent="0.25">
      <c r="A1215" s="5">
        <v>48.5</v>
      </c>
      <c r="B1215" s="5">
        <v>1</v>
      </c>
      <c r="C1215" s="5">
        <v>0</v>
      </c>
      <c r="D1215" s="5">
        <f>(Data!$B$1*Geom!B1215/(6*Data!$B$2*Data!$B$4))*(3*(Data!$B$7^2-Geom!A1215^2)+(2+Data!$B$3)*(Geom!B1215^2-Data!$B$8^2))</f>
        <v>-1.5137879999999998E-2</v>
      </c>
      <c r="E1215" s="5">
        <f>(Data!$B$1/(6*Data!$B$2*Data!$B$4))*(3*Data!$B$3*Geom!A1215*Geom!B1215^2+Geom!A1215^3-3*Data!$B$7^2*Geom!A1215+2*Data!$B$7^3+Data!$B$8^2*(4+5*Data!$B$3)*(Data!$B$7-Geom!A1215))</f>
        <v>-0.25954194000000003</v>
      </c>
      <c r="F1215" s="5">
        <v>0</v>
      </c>
      <c r="G1215" s="5">
        <f t="shared" si="72"/>
        <v>48.484862120000003</v>
      </c>
      <c r="H1215" s="5">
        <f t="shared" si="73"/>
        <v>0.74045805999999992</v>
      </c>
      <c r="I1215" s="5">
        <f t="shared" si="74"/>
        <v>0</v>
      </c>
      <c r="J1215" s="6">
        <f>-Data!$B$1*Geom!A1215*Geom!B1215/Data!$B$4</f>
        <v>1.8624000000000001</v>
      </c>
      <c r="K1215" s="6">
        <v>0</v>
      </c>
      <c r="L1215" s="6">
        <f>Data!$B$1*(Geom!B1215^2-Data!$B$8^2)/(2*Data!$B$4)</f>
        <v>2.9808000000000003</v>
      </c>
      <c r="M1215" s="6">
        <f>(1/Data!$B$2)*(Geom!J1215-Data!$B$3*Geom!K1215)</f>
        <v>4.6560000000000004E-4</v>
      </c>
      <c r="N1215" s="6">
        <f>(1/Data!$B$2)*(Geom!K1215-Data!$B$3*Geom!J1215)</f>
        <v>-1.3967999999999999E-4</v>
      </c>
      <c r="O1215" s="6">
        <f>Geom!L1215/Data!$B$6</f>
        <v>1.9375200000000003E-3</v>
      </c>
      <c r="P1215" s="6">
        <f t="shared" si="75"/>
        <v>3.3212465280000008E-3</v>
      </c>
    </row>
    <row r="1216" spans="1:16" x14ac:dyDescent="0.25">
      <c r="A1216" s="5">
        <v>48.5</v>
      </c>
      <c r="B1216" s="5">
        <v>2</v>
      </c>
      <c r="C1216" s="5">
        <v>0</v>
      </c>
      <c r="D1216" s="5">
        <f>(Data!$B$1*Geom!B1216/(6*Data!$B$2*Data!$B$4))*(3*(Data!$B$7^2-Geom!A1216^2)+(2+Data!$B$3)*(Geom!B1216^2-Data!$B$8^2))</f>
        <v>-3.0297839999999999E-2</v>
      </c>
      <c r="E1216" s="5">
        <f>(Data!$B$1/(6*Data!$B$2*Data!$B$4))*(3*Data!$B$3*Geom!A1216*Geom!B1216^2+Geom!A1216^3-3*Data!$B$7^2*Geom!A1216+2*Data!$B$7^3+Data!$B$8^2*(4+5*Data!$B$3)*(Data!$B$7-Geom!A1216))</f>
        <v>-0.25975145999999993</v>
      </c>
      <c r="F1216" s="5">
        <v>0</v>
      </c>
      <c r="G1216" s="5">
        <f t="shared" si="72"/>
        <v>48.469702159999997</v>
      </c>
      <c r="H1216" s="5">
        <f t="shared" si="73"/>
        <v>1.7402485400000001</v>
      </c>
      <c r="I1216" s="5">
        <f t="shared" si="74"/>
        <v>0</v>
      </c>
      <c r="J1216" s="6">
        <f>-Data!$B$1*Geom!A1216*Geom!B1216/Data!$B$4</f>
        <v>3.7248000000000001</v>
      </c>
      <c r="K1216" s="6">
        <v>0</v>
      </c>
      <c r="L1216" s="6">
        <f>Data!$B$1*(Geom!B1216^2-Data!$B$8^2)/(2*Data!$B$4)</f>
        <v>2.9232</v>
      </c>
      <c r="M1216" s="6">
        <f>(1/Data!$B$2)*(Geom!J1216-Data!$B$3*Geom!K1216)</f>
        <v>9.3120000000000008E-4</v>
      </c>
      <c r="N1216" s="6">
        <f>(1/Data!$B$2)*(Geom!K1216-Data!$B$3*Geom!J1216)</f>
        <v>-2.7935999999999998E-4</v>
      </c>
      <c r="O1216" s="6">
        <f>Geom!L1216/Data!$B$6</f>
        <v>1.9000800000000002E-3</v>
      </c>
      <c r="P1216" s="6">
        <f t="shared" si="75"/>
        <v>4.5114238080000008E-3</v>
      </c>
    </row>
    <row r="1217" spans="1:16" x14ac:dyDescent="0.25">
      <c r="A1217" s="5">
        <v>48.5</v>
      </c>
      <c r="B1217" s="5">
        <v>3</v>
      </c>
      <c r="C1217" s="5">
        <v>0</v>
      </c>
      <c r="D1217" s="5">
        <f>(Data!$B$1*Geom!B1217/(6*Data!$B$2*Data!$B$4))*(3*(Data!$B$7^2-Geom!A1217^2)+(2+Data!$B$3)*(Geom!B1217^2-Data!$B$8^2))</f>
        <v>-4.5501960000000001E-2</v>
      </c>
      <c r="E1217" s="5">
        <f>(Data!$B$1/(6*Data!$B$2*Data!$B$4))*(3*Data!$B$3*Geom!A1217*Geom!B1217^2+Geom!A1217^3-3*Data!$B$7^2*Geom!A1217+2*Data!$B$7^3+Data!$B$8^2*(4+5*Data!$B$3)*(Data!$B$7-Geom!A1217))</f>
        <v>-0.26010065999999993</v>
      </c>
      <c r="F1217" s="5">
        <v>0</v>
      </c>
      <c r="G1217" s="5">
        <f t="shared" si="72"/>
        <v>48.454498039999997</v>
      </c>
      <c r="H1217" s="5">
        <f t="shared" si="73"/>
        <v>2.73989934</v>
      </c>
      <c r="I1217" s="5">
        <f t="shared" si="74"/>
        <v>0</v>
      </c>
      <c r="J1217" s="6">
        <f>-Data!$B$1*Geom!A1217*Geom!B1217/Data!$B$4</f>
        <v>5.5872000000000002</v>
      </c>
      <c r="K1217" s="6">
        <v>0</v>
      </c>
      <c r="L1217" s="6">
        <f>Data!$B$1*(Geom!B1217^2-Data!$B$8^2)/(2*Data!$B$4)</f>
        <v>2.8272000000000004</v>
      </c>
      <c r="M1217" s="6">
        <f>(1/Data!$B$2)*(Geom!J1217-Data!$B$3*Geom!K1217)</f>
        <v>1.3968000000000001E-3</v>
      </c>
      <c r="N1217" s="6">
        <f>(1/Data!$B$2)*(Geom!K1217-Data!$B$3*Geom!J1217)</f>
        <v>-4.1904000000000003E-4</v>
      </c>
      <c r="O1217" s="6">
        <f>Geom!L1217/Data!$B$6</f>
        <v>1.8376800000000004E-3</v>
      </c>
      <c r="P1217" s="6">
        <f t="shared" si="75"/>
        <v>6.4998449280000009E-3</v>
      </c>
    </row>
    <row r="1218" spans="1:16" x14ac:dyDescent="0.25">
      <c r="A1218" s="5">
        <v>48.5</v>
      </c>
      <c r="B1218" s="5">
        <v>4</v>
      </c>
      <c r="C1218" s="5">
        <v>0</v>
      </c>
      <c r="D1218" s="5">
        <f>(Data!$B$1*Geom!B1218/(6*Data!$B$2*Data!$B$4))*(3*(Data!$B$7^2-Geom!A1218^2)+(2+Data!$B$3)*(Geom!B1218^2-Data!$B$8^2))</f>
        <v>-6.0772319999999991E-2</v>
      </c>
      <c r="E1218" s="5">
        <f>(Data!$B$1/(6*Data!$B$2*Data!$B$4))*(3*Data!$B$3*Geom!A1218*Geom!B1218^2+Geom!A1218^3-3*Data!$B$7^2*Geom!A1218+2*Data!$B$7^3+Data!$B$8^2*(4+5*Data!$B$3)*(Data!$B$7-Geom!A1218))</f>
        <v>-0.26058954000000001</v>
      </c>
      <c r="F1218" s="5">
        <v>0</v>
      </c>
      <c r="G1218" s="5">
        <f t="shared" si="72"/>
        <v>48.439227680000002</v>
      </c>
      <c r="H1218" s="5">
        <f t="shared" si="73"/>
        <v>3.7394104600000002</v>
      </c>
      <c r="I1218" s="5">
        <f t="shared" si="74"/>
        <v>0</v>
      </c>
      <c r="J1218" s="6">
        <f>-Data!$B$1*Geom!A1218*Geom!B1218/Data!$B$4</f>
        <v>7.4496000000000002</v>
      </c>
      <c r="K1218" s="6">
        <v>0</v>
      </c>
      <c r="L1218" s="6">
        <f>Data!$B$1*(Geom!B1218^2-Data!$B$8^2)/(2*Data!$B$4)</f>
        <v>2.6928000000000001</v>
      </c>
      <c r="M1218" s="6">
        <f>(1/Data!$B$2)*(Geom!J1218-Data!$B$3*Geom!K1218)</f>
        <v>1.8624000000000002E-3</v>
      </c>
      <c r="N1218" s="6">
        <f>(1/Data!$B$2)*(Geom!K1218-Data!$B$3*Geom!J1218)</f>
        <v>-5.5871999999999996E-4</v>
      </c>
      <c r="O1218" s="6">
        <f>Geom!L1218/Data!$B$6</f>
        <v>1.7503200000000001E-3</v>
      </c>
      <c r="P1218" s="6">
        <f t="shared" si="75"/>
        <v>9.2936983680000015E-3</v>
      </c>
    </row>
    <row r="1219" spans="1:16" x14ac:dyDescent="0.25">
      <c r="A1219" s="5">
        <v>48.5</v>
      </c>
      <c r="B1219" s="5">
        <v>5</v>
      </c>
      <c r="C1219" s="5">
        <v>0</v>
      </c>
      <c r="D1219" s="5">
        <f>(Data!$B$1*Geom!B1219/(6*Data!$B$2*Data!$B$4))*(3*(Data!$B$7^2-Geom!A1219^2)+(2+Data!$B$3)*(Geom!B1219^2-Data!$B$8^2))</f>
        <v>-7.613099999999999E-2</v>
      </c>
      <c r="E1219" s="5">
        <f>(Data!$B$1/(6*Data!$B$2*Data!$B$4))*(3*Data!$B$3*Geom!A1219*Geom!B1219^2+Geom!A1219^3-3*Data!$B$7^2*Geom!A1219+2*Data!$B$7^3+Data!$B$8^2*(4+5*Data!$B$3)*(Data!$B$7-Geom!A1219))</f>
        <v>-0.26121810000000001</v>
      </c>
      <c r="F1219" s="5">
        <v>0</v>
      </c>
      <c r="G1219" s="5">
        <f t="shared" ref="G1219:G1282" si="76">A1219+D1219</f>
        <v>48.423869000000003</v>
      </c>
      <c r="H1219" s="5">
        <f t="shared" ref="H1219:H1282" si="77">B1219+E1219</f>
        <v>4.7387819000000002</v>
      </c>
      <c r="I1219" s="5">
        <f t="shared" ref="I1219:I1282" si="78">C1219+F1219</f>
        <v>0</v>
      </c>
      <c r="J1219" s="6">
        <f>-Data!$B$1*Geom!A1219*Geom!B1219/Data!$B$4</f>
        <v>9.3120000000000012</v>
      </c>
      <c r="K1219" s="6">
        <v>0</v>
      </c>
      <c r="L1219" s="6">
        <f>Data!$B$1*(Geom!B1219^2-Data!$B$8^2)/(2*Data!$B$4)</f>
        <v>2.52</v>
      </c>
      <c r="M1219" s="6">
        <f>(1/Data!$B$2)*(Geom!J1219-Data!$B$3*Geom!K1219)</f>
        <v>2.3280000000000002E-3</v>
      </c>
      <c r="N1219" s="6">
        <f>(1/Data!$B$2)*(Geom!K1219-Data!$B$3*Geom!J1219)</f>
        <v>-6.9840000000000006E-4</v>
      </c>
      <c r="O1219" s="6">
        <f>Geom!L1219/Data!$B$6</f>
        <v>1.6380000000000001E-3</v>
      </c>
      <c r="P1219" s="6">
        <f t="shared" ref="P1219:P1282" si="79">0.5*(J1219*M1219+K1219*N1219+L1219*O1219)</f>
        <v>1.2903048000000004E-2</v>
      </c>
    </row>
    <row r="1220" spans="1:16" x14ac:dyDescent="0.25">
      <c r="A1220" s="5">
        <v>48.5</v>
      </c>
      <c r="B1220" s="5">
        <v>6</v>
      </c>
      <c r="C1220" s="5">
        <v>0</v>
      </c>
      <c r="D1220" s="5">
        <f>(Data!$B$1*Geom!B1220/(6*Data!$B$2*Data!$B$4))*(3*(Data!$B$7^2-Geom!A1220^2)+(2+Data!$B$3)*(Geom!B1220^2-Data!$B$8^2))</f>
        <v>-9.1600079999999987E-2</v>
      </c>
      <c r="E1220" s="5">
        <f>(Data!$B$1/(6*Data!$B$2*Data!$B$4))*(3*Data!$B$3*Geom!A1220*Geom!B1220^2+Geom!A1220^3-3*Data!$B$7^2*Geom!A1220+2*Data!$B$7^3+Data!$B$8^2*(4+5*Data!$B$3)*(Data!$B$7-Geom!A1220))</f>
        <v>-0.26198634000000004</v>
      </c>
      <c r="F1220" s="5">
        <v>0</v>
      </c>
      <c r="G1220" s="5">
        <f t="shared" si="76"/>
        <v>48.408399920000001</v>
      </c>
      <c r="H1220" s="5">
        <f t="shared" si="77"/>
        <v>5.73801366</v>
      </c>
      <c r="I1220" s="5">
        <f t="shared" si="78"/>
        <v>0</v>
      </c>
      <c r="J1220" s="6">
        <f>-Data!$B$1*Geom!A1220*Geom!B1220/Data!$B$4</f>
        <v>11.1744</v>
      </c>
      <c r="K1220" s="6">
        <v>0</v>
      </c>
      <c r="L1220" s="6">
        <f>Data!$B$1*(Geom!B1220^2-Data!$B$8^2)/(2*Data!$B$4)</f>
        <v>2.3088000000000002</v>
      </c>
      <c r="M1220" s="6">
        <f>(1/Data!$B$2)*(Geom!J1220-Data!$B$3*Geom!K1220)</f>
        <v>2.7936000000000002E-3</v>
      </c>
      <c r="N1220" s="6">
        <f>(1/Data!$B$2)*(Geom!K1220-Data!$B$3*Geom!J1220)</f>
        <v>-8.3808000000000005E-4</v>
      </c>
      <c r="O1220" s="6">
        <f>Geom!L1220/Data!$B$6</f>
        <v>1.5007200000000003E-3</v>
      </c>
      <c r="P1220" s="6">
        <f t="shared" si="79"/>
        <v>1.7340833088000003E-2</v>
      </c>
    </row>
    <row r="1221" spans="1:16" x14ac:dyDescent="0.25">
      <c r="A1221" s="5">
        <v>48.5</v>
      </c>
      <c r="B1221" s="5">
        <v>7</v>
      </c>
      <c r="C1221" s="5">
        <v>0</v>
      </c>
      <c r="D1221" s="5">
        <f>(Data!$B$1*Geom!B1221/(6*Data!$B$2*Data!$B$4))*(3*(Data!$B$7^2-Geom!A1221^2)+(2+Data!$B$3)*(Geom!B1221^2-Data!$B$8^2))</f>
        <v>-0.10720164</v>
      </c>
      <c r="E1221" s="5">
        <f>(Data!$B$1/(6*Data!$B$2*Data!$B$4))*(3*Data!$B$3*Geom!A1221*Geom!B1221^2+Geom!A1221^3-3*Data!$B$7^2*Geom!A1221+2*Data!$B$7^3+Data!$B$8^2*(4+5*Data!$B$3)*(Data!$B$7-Geom!A1221))</f>
        <v>-0.26289425999999994</v>
      </c>
      <c r="F1221" s="5">
        <v>0</v>
      </c>
      <c r="G1221" s="5">
        <f t="shared" si="76"/>
        <v>48.39279836</v>
      </c>
      <c r="H1221" s="5">
        <f t="shared" si="77"/>
        <v>6.7371057400000005</v>
      </c>
      <c r="I1221" s="5">
        <f t="shared" si="78"/>
        <v>0</v>
      </c>
      <c r="J1221" s="6">
        <f>-Data!$B$1*Geom!A1221*Geom!B1221/Data!$B$4</f>
        <v>13.036800000000001</v>
      </c>
      <c r="K1221" s="6">
        <v>0</v>
      </c>
      <c r="L1221" s="6">
        <f>Data!$B$1*(Geom!B1221^2-Data!$B$8^2)/(2*Data!$B$4)</f>
        <v>2.0592000000000001</v>
      </c>
      <c r="M1221" s="6">
        <f>(1/Data!$B$2)*(Geom!J1221-Data!$B$3*Geom!K1221)</f>
        <v>3.2592000000000003E-3</v>
      </c>
      <c r="N1221" s="6">
        <f>(1/Data!$B$2)*(Geom!K1221-Data!$B$3*Geom!J1221)</f>
        <v>-9.7776000000000004E-4</v>
      </c>
      <c r="O1221" s="6">
        <f>Geom!L1221/Data!$B$6</f>
        <v>1.3384800000000002E-3</v>
      </c>
      <c r="P1221" s="6">
        <f t="shared" si="79"/>
        <v>2.2622868288000003E-2</v>
      </c>
    </row>
    <row r="1222" spans="1:16" x14ac:dyDescent="0.25">
      <c r="A1222" s="5">
        <v>48.5</v>
      </c>
      <c r="B1222" s="5">
        <v>8</v>
      </c>
      <c r="C1222" s="5">
        <v>0</v>
      </c>
      <c r="D1222" s="5">
        <f>(Data!$B$1*Geom!B1222/(6*Data!$B$2*Data!$B$4))*(3*(Data!$B$7^2-Geom!A1222^2)+(2+Data!$B$3)*(Geom!B1222^2-Data!$B$8^2))</f>
        <v>-0.12295776</v>
      </c>
      <c r="E1222" s="5">
        <f>(Data!$B$1/(6*Data!$B$2*Data!$B$4))*(3*Data!$B$3*Geom!A1222*Geom!B1222^2+Geom!A1222^3-3*Data!$B$7^2*Geom!A1222+2*Data!$B$7^3+Data!$B$8^2*(4+5*Data!$B$3)*(Data!$B$7-Geom!A1222))</f>
        <v>-0.26394185999999997</v>
      </c>
      <c r="F1222" s="5">
        <v>0</v>
      </c>
      <c r="G1222" s="5">
        <f t="shared" si="76"/>
        <v>48.377042240000002</v>
      </c>
      <c r="H1222" s="5">
        <f t="shared" si="77"/>
        <v>7.7360581399999999</v>
      </c>
      <c r="I1222" s="5">
        <f t="shared" si="78"/>
        <v>0</v>
      </c>
      <c r="J1222" s="6">
        <f>-Data!$B$1*Geom!A1222*Geom!B1222/Data!$B$4</f>
        <v>14.8992</v>
      </c>
      <c r="K1222" s="6">
        <v>0</v>
      </c>
      <c r="L1222" s="6">
        <f>Data!$B$1*(Geom!B1222^2-Data!$B$8^2)/(2*Data!$B$4)</f>
        <v>1.7712000000000001</v>
      </c>
      <c r="M1222" s="6">
        <f>(1/Data!$B$2)*(Geom!J1222-Data!$B$3*Geom!K1222)</f>
        <v>3.7248000000000003E-3</v>
      </c>
      <c r="N1222" s="6">
        <f>(1/Data!$B$2)*(Geom!K1222-Data!$B$3*Geom!J1222)</f>
        <v>-1.1174399999999999E-3</v>
      </c>
      <c r="O1222" s="6">
        <f>Geom!L1222/Data!$B$6</f>
        <v>1.1512800000000002E-3</v>
      </c>
      <c r="P1222" s="6">
        <f t="shared" si="79"/>
        <v>2.8767843648000002E-2</v>
      </c>
    </row>
    <row r="1223" spans="1:16" x14ac:dyDescent="0.25">
      <c r="A1223" s="5">
        <v>48.5</v>
      </c>
      <c r="B1223" s="5">
        <v>9</v>
      </c>
      <c r="C1223" s="5">
        <v>0</v>
      </c>
      <c r="D1223" s="5">
        <f>(Data!$B$1*Geom!B1223/(6*Data!$B$2*Data!$B$4))*(3*(Data!$B$7^2-Geom!A1223^2)+(2+Data!$B$3)*(Geom!B1223^2-Data!$B$8^2))</f>
        <v>-0.13889051999999999</v>
      </c>
      <c r="E1223" s="5">
        <f>(Data!$B$1/(6*Data!$B$2*Data!$B$4))*(3*Data!$B$3*Geom!A1223*Geom!B1223^2+Geom!A1223^3-3*Data!$B$7^2*Geom!A1223+2*Data!$B$7^3+Data!$B$8^2*(4+5*Data!$B$3)*(Data!$B$7-Geom!A1223))</f>
        <v>-0.26512914000000004</v>
      </c>
      <c r="F1223" s="5">
        <v>0</v>
      </c>
      <c r="G1223" s="5">
        <f t="shared" si="76"/>
        <v>48.361109480000003</v>
      </c>
      <c r="H1223" s="5">
        <f t="shared" si="77"/>
        <v>8.7348708599999991</v>
      </c>
      <c r="I1223" s="5">
        <f t="shared" si="78"/>
        <v>0</v>
      </c>
      <c r="J1223" s="6">
        <f>-Data!$B$1*Geom!A1223*Geom!B1223/Data!$B$4</f>
        <v>16.761600000000001</v>
      </c>
      <c r="K1223" s="6">
        <v>0</v>
      </c>
      <c r="L1223" s="6">
        <f>Data!$B$1*(Geom!B1223^2-Data!$B$8^2)/(2*Data!$B$4)</f>
        <v>1.4448000000000001</v>
      </c>
      <c r="M1223" s="6">
        <f>(1/Data!$B$2)*(Geom!J1223-Data!$B$3*Geom!K1223)</f>
        <v>4.1904000000000004E-3</v>
      </c>
      <c r="N1223" s="6">
        <f>(1/Data!$B$2)*(Geom!K1223-Data!$B$3*Geom!J1223)</f>
        <v>-1.25712E-3</v>
      </c>
      <c r="O1223" s="6">
        <f>Geom!L1223/Data!$B$6</f>
        <v>9.391200000000001E-4</v>
      </c>
      <c r="P1223" s="6">
        <f t="shared" si="79"/>
        <v>3.5797324608000003E-2</v>
      </c>
    </row>
    <row r="1224" spans="1:16" x14ac:dyDescent="0.25">
      <c r="A1224" s="5">
        <v>48.5</v>
      </c>
      <c r="B1224" s="5">
        <v>10</v>
      </c>
      <c r="C1224" s="5">
        <v>0</v>
      </c>
      <c r="D1224" s="5">
        <f>(Data!$B$1*Geom!B1224/(6*Data!$B$2*Data!$B$4))*(3*(Data!$B$7^2-Geom!A1224^2)+(2+Data!$B$3)*(Geom!B1224^2-Data!$B$8^2))</f>
        <v>-0.15502199999999999</v>
      </c>
      <c r="E1224" s="5">
        <f>(Data!$B$1/(6*Data!$B$2*Data!$B$4))*(3*Data!$B$3*Geom!A1224*Geom!B1224^2+Geom!A1224^3-3*Data!$B$7^2*Geom!A1224+2*Data!$B$7^3+Data!$B$8^2*(4+5*Data!$B$3)*(Data!$B$7-Geom!A1224))</f>
        <v>-0.26645609999999997</v>
      </c>
      <c r="F1224" s="5">
        <v>0</v>
      </c>
      <c r="G1224" s="5">
        <f t="shared" si="76"/>
        <v>48.344977999999998</v>
      </c>
      <c r="H1224" s="5">
        <f t="shared" si="77"/>
        <v>9.7335439000000008</v>
      </c>
      <c r="I1224" s="5">
        <f t="shared" si="78"/>
        <v>0</v>
      </c>
      <c r="J1224" s="6">
        <f>-Data!$B$1*Geom!A1224*Geom!B1224/Data!$B$4</f>
        <v>18.624000000000002</v>
      </c>
      <c r="K1224" s="6">
        <v>0</v>
      </c>
      <c r="L1224" s="6">
        <f>Data!$B$1*(Geom!B1224^2-Data!$B$8^2)/(2*Data!$B$4)</f>
        <v>1.08</v>
      </c>
      <c r="M1224" s="6">
        <f>(1/Data!$B$2)*(Geom!J1224-Data!$B$3*Geom!K1224)</f>
        <v>4.6560000000000004E-3</v>
      </c>
      <c r="N1224" s="6">
        <f>(1/Data!$B$2)*(Geom!K1224-Data!$B$3*Geom!J1224)</f>
        <v>-1.3968000000000001E-3</v>
      </c>
      <c r="O1224" s="6">
        <f>Geom!L1224/Data!$B$6</f>
        <v>7.0200000000000015E-4</v>
      </c>
      <c r="P1224" s="6">
        <f t="shared" si="79"/>
        <v>4.373575200000001E-2</v>
      </c>
    </row>
    <row r="1225" spans="1:16" x14ac:dyDescent="0.25">
      <c r="A1225" s="5">
        <v>48.5</v>
      </c>
      <c r="B1225" s="5">
        <v>11</v>
      </c>
      <c r="C1225" s="5">
        <v>0</v>
      </c>
      <c r="D1225" s="5">
        <f>(Data!$B$1*Geom!B1225/(6*Data!$B$2*Data!$B$4))*(3*(Data!$B$7^2-Geom!A1225^2)+(2+Data!$B$3)*(Geom!B1225^2-Data!$B$8^2))</f>
        <v>-0.17137427999999999</v>
      </c>
      <c r="E1225" s="5">
        <f>(Data!$B$1/(6*Data!$B$2*Data!$B$4))*(3*Data!$B$3*Geom!A1225*Geom!B1225^2+Geom!A1225^3-3*Data!$B$7^2*Geom!A1225+2*Data!$B$7^3+Data!$B$8^2*(4+5*Data!$B$3)*(Data!$B$7-Geom!A1225))</f>
        <v>-0.26792274000000005</v>
      </c>
      <c r="F1225" s="5">
        <v>0</v>
      </c>
      <c r="G1225" s="5">
        <f t="shared" si="76"/>
        <v>48.328625719999998</v>
      </c>
      <c r="H1225" s="5">
        <f t="shared" si="77"/>
        <v>10.732077260000001</v>
      </c>
      <c r="I1225" s="5">
        <f t="shared" si="78"/>
        <v>0</v>
      </c>
      <c r="J1225" s="6">
        <f>-Data!$B$1*Geom!A1225*Geom!B1225/Data!$B$4</f>
        <v>20.4864</v>
      </c>
      <c r="K1225" s="6">
        <v>0</v>
      </c>
      <c r="L1225" s="6">
        <f>Data!$B$1*(Geom!B1225^2-Data!$B$8^2)/(2*Data!$B$4)</f>
        <v>0.67680000000000007</v>
      </c>
      <c r="M1225" s="6">
        <f>(1/Data!$B$2)*(Geom!J1225-Data!$B$3*Geom!K1225)</f>
        <v>5.1216000000000005E-3</v>
      </c>
      <c r="N1225" s="6">
        <f>(1/Data!$B$2)*(Geom!K1225-Data!$B$3*Geom!J1225)</f>
        <v>-1.5364799999999998E-3</v>
      </c>
      <c r="O1225" s="6">
        <f>Geom!L1225/Data!$B$6</f>
        <v>4.3992000000000006E-4</v>
      </c>
      <c r="P1225" s="6">
        <f t="shared" si="79"/>
        <v>5.2610442048000007E-2</v>
      </c>
    </row>
    <row r="1226" spans="1:16" x14ac:dyDescent="0.25">
      <c r="A1226" s="5">
        <v>48.5</v>
      </c>
      <c r="B1226" s="5">
        <v>12</v>
      </c>
      <c r="C1226" s="5">
        <v>0</v>
      </c>
      <c r="D1226" s="5">
        <f>(Data!$B$1*Geom!B1226/(6*Data!$B$2*Data!$B$4))*(3*(Data!$B$7^2-Geom!A1226^2)+(2+Data!$B$3)*(Geom!B1226^2-Data!$B$8^2))</f>
        <v>-0.18796944000000002</v>
      </c>
      <c r="E1226" s="5">
        <f>(Data!$B$1/(6*Data!$B$2*Data!$B$4))*(3*Data!$B$3*Geom!A1226*Geom!B1226^2+Geom!A1226^3-3*Data!$B$7^2*Geom!A1226+2*Data!$B$7^3+Data!$B$8^2*(4+5*Data!$B$3)*(Data!$B$7-Geom!A1226))</f>
        <v>-0.26952905999999993</v>
      </c>
      <c r="F1226" s="5">
        <v>0</v>
      </c>
      <c r="G1226" s="5">
        <f t="shared" si="76"/>
        <v>48.312030559999997</v>
      </c>
      <c r="H1226" s="5">
        <f t="shared" si="77"/>
        <v>11.73047094</v>
      </c>
      <c r="I1226" s="5">
        <f t="shared" si="78"/>
        <v>0</v>
      </c>
      <c r="J1226" s="6">
        <f>-Data!$B$1*Geom!A1226*Geom!B1226/Data!$B$4</f>
        <v>22.348800000000001</v>
      </c>
      <c r="K1226" s="6">
        <v>0</v>
      </c>
      <c r="L1226" s="6">
        <f>Data!$B$1*(Geom!B1226^2-Data!$B$8^2)/(2*Data!$B$4)</f>
        <v>0.23520000000000002</v>
      </c>
      <c r="M1226" s="6">
        <f>(1/Data!$B$2)*(Geom!J1226-Data!$B$3*Geom!K1226)</f>
        <v>5.5872000000000005E-3</v>
      </c>
      <c r="N1226" s="6">
        <f>(1/Data!$B$2)*(Geom!K1226-Data!$B$3*Geom!J1226)</f>
        <v>-1.6761600000000001E-3</v>
      </c>
      <c r="O1226" s="6">
        <f>Geom!L1226/Data!$B$6</f>
        <v>1.5288000000000001E-4</v>
      </c>
      <c r="P1226" s="6">
        <f t="shared" si="79"/>
        <v>6.2451586368000009E-2</v>
      </c>
    </row>
    <row r="1227" spans="1:16" x14ac:dyDescent="0.25">
      <c r="A1227" s="5">
        <v>49.5</v>
      </c>
      <c r="B1227" s="5">
        <v>-12</v>
      </c>
      <c r="C1227" s="5">
        <v>0</v>
      </c>
      <c r="D1227" s="5">
        <f>(Data!$B$1*Geom!B1227/(6*Data!$B$2*Data!$B$4))*(3*(Data!$B$7^2-Geom!A1227^2)+(2+Data!$B$3)*(Geom!B1227^2-Data!$B$8^2))</f>
        <v>0.18232464000000001</v>
      </c>
      <c r="E1227" s="5">
        <f>(Data!$B$1/(6*Data!$B$2*Data!$B$4))*(3*Data!$B$3*Geom!A1227*Geom!B1227^2+Geom!A1227^3-3*Data!$B$7^2*Geom!A1227+2*Data!$B$7^3+Data!$B$8^2*(4+5*Data!$B$3)*(Data!$B$7-Geom!A1227))</f>
        <v>-0.2528866199999999</v>
      </c>
      <c r="F1227" s="5">
        <v>0</v>
      </c>
      <c r="G1227" s="5">
        <f t="shared" si="76"/>
        <v>49.682324639999997</v>
      </c>
      <c r="H1227" s="5">
        <f t="shared" si="77"/>
        <v>-12.25288662</v>
      </c>
      <c r="I1227" s="5">
        <f t="shared" si="78"/>
        <v>0</v>
      </c>
      <c r="J1227" s="6">
        <f>-Data!$B$1*Geom!A1227*Geom!B1227/Data!$B$4</f>
        <v>-22.8096</v>
      </c>
      <c r="K1227" s="6">
        <v>0</v>
      </c>
      <c r="L1227" s="6">
        <f>Data!$B$1*(Geom!B1227^2-Data!$B$8^2)/(2*Data!$B$4)</f>
        <v>0.23520000000000002</v>
      </c>
      <c r="M1227" s="6">
        <f>(1/Data!$B$2)*(Geom!J1227-Data!$B$3*Geom!K1227)</f>
        <v>-5.7023999999999998E-3</v>
      </c>
      <c r="N1227" s="6">
        <f>(1/Data!$B$2)*(Geom!K1227-Data!$B$3*Geom!J1227)</f>
        <v>1.71072E-3</v>
      </c>
      <c r="O1227" s="6">
        <f>Geom!L1227/Data!$B$6</f>
        <v>1.5288000000000001E-4</v>
      </c>
      <c r="P1227" s="6">
        <f t="shared" si="79"/>
        <v>6.5052710208000006E-2</v>
      </c>
    </row>
    <row r="1228" spans="1:16" x14ac:dyDescent="0.25">
      <c r="A1228" s="5">
        <v>49.5</v>
      </c>
      <c r="B1228" s="5">
        <v>-11</v>
      </c>
      <c r="C1228" s="5">
        <v>0</v>
      </c>
      <c r="D1228" s="5">
        <f>(Data!$B$1*Geom!B1228/(6*Data!$B$2*Data!$B$4))*(3*(Data!$B$7^2-Geom!A1228^2)+(2+Data!$B$3)*(Geom!B1228^2-Data!$B$8^2))</f>
        <v>0.16619987999999999</v>
      </c>
      <c r="E1228" s="5">
        <f>(Data!$B$1/(6*Data!$B$2*Data!$B$4))*(3*Data!$B$3*Geom!A1228*Geom!B1228^2+Geom!A1228^3-3*Data!$B$7^2*Geom!A1228+2*Data!$B$7^3+Data!$B$8^2*(4+5*Data!$B$3)*(Data!$B$7-Geom!A1228))</f>
        <v>-0.25124718000000007</v>
      </c>
      <c r="F1228" s="5">
        <v>0</v>
      </c>
      <c r="G1228" s="5">
        <f t="shared" si="76"/>
        <v>49.666199880000001</v>
      </c>
      <c r="H1228" s="5">
        <f t="shared" si="77"/>
        <v>-11.25124718</v>
      </c>
      <c r="I1228" s="5">
        <f t="shared" si="78"/>
        <v>0</v>
      </c>
      <c r="J1228" s="6">
        <f>-Data!$B$1*Geom!A1228*Geom!B1228/Data!$B$4</f>
        <v>-20.908800000000003</v>
      </c>
      <c r="K1228" s="6">
        <v>0</v>
      </c>
      <c r="L1228" s="6">
        <f>Data!$B$1*(Geom!B1228^2-Data!$B$8^2)/(2*Data!$B$4)</f>
        <v>0.67680000000000007</v>
      </c>
      <c r="M1228" s="6">
        <f>(1/Data!$B$2)*(Geom!J1228-Data!$B$3*Geom!K1228)</f>
        <v>-5.2272000000000004E-3</v>
      </c>
      <c r="N1228" s="6">
        <f>(1/Data!$B$2)*(Geom!K1228-Data!$B$3*Geom!J1228)</f>
        <v>1.5681600000000003E-3</v>
      </c>
      <c r="O1228" s="6">
        <f>Geom!L1228/Data!$B$6</f>
        <v>4.3992000000000006E-4</v>
      </c>
      <c r="P1228" s="6">
        <f t="shared" si="79"/>
        <v>5.4796108608000015E-2</v>
      </c>
    </row>
    <row r="1229" spans="1:16" x14ac:dyDescent="0.25">
      <c r="A1229" s="5">
        <v>49.5</v>
      </c>
      <c r="B1229" s="5">
        <v>-10</v>
      </c>
      <c r="C1229" s="5">
        <v>0</v>
      </c>
      <c r="D1229" s="5">
        <f>(Data!$B$1*Geom!B1229/(6*Data!$B$2*Data!$B$4))*(3*(Data!$B$7^2-Geom!A1229^2)+(2+Data!$B$3)*(Geom!B1229^2-Data!$B$8^2))</f>
        <v>0.15031799999999998</v>
      </c>
      <c r="E1229" s="5">
        <f>(Data!$B$1/(6*Data!$B$2*Data!$B$4))*(3*Data!$B$3*Geom!A1229*Geom!B1229^2+Geom!A1229^3-3*Data!$B$7^2*Geom!A1229+2*Data!$B$7^3+Data!$B$8^2*(4+5*Data!$B$3)*(Data!$B$7-Geom!A1229))</f>
        <v>-0.24975029999999998</v>
      </c>
      <c r="F1229" s="5">
        <v>0</v>
      </c>
      <c r="G1229" s="5">
        <f t="shared" si="76"/>
        <v>49.650317999999999</v>
      </c>
      <c r="H1229" s="5">
        <f t="shared" si="77"/>
        <v>-10.249750300000001</v>
      </c>
      <c r="I1229" s="5">
        <f t="shared" si="78"/>
        <v>0</v>
      </c>
      <c r="J1229" s="6">
        <f>-Data!$B$1*Geom!A1229*Geom!B1229/Data!$B$4</f>
        <v>-19.008000000000003</v>
      </c>
      <c r="K1229" s="6">
        <v>0</v>
      </c>
      <c r="L1229" s="6">
        <f>Data!$B$1*(Geom!B1229^2-Data!$B$8^2)/(2*Data!$B$4)</f>
        <v>1.08</v>
      </c>
      <c r="M1229" s="6">
        <f>(1/Data!$B$2)*(Geom!J1229-Data!$B$3*Geom!K1229)</f>
        <v>-4.752000000000001E-3</v>
      </c>
      <c r="N1229" s="6">
        <f>(1/Data!$B$2)*(Geom!K1229-Data!$B$3*Geom!J1229)</f>
        <v>1.4256000000000002E-3</v>
      </c>
      <c r="O1229" s="6">
        <f>Geom!L1229/Data!$B$6</f>
        <v>7.0200000000000015E-4</v>
      </c>
      <c r="P1229" s="6">
        <f t="shared" si="79"/>
        <v>4.5542088000000015E-2</v>
      </c>
    </row>
    <row r="1230" spans="1:16" x14ac:dyDescent="0.25">
      <c r="A1230" s="5">
        <v>49.5</v>
      </c>
      <c r="B1230" s="5">
        <v>-9</v>
      </c>
      <c r="C1230" s="5">
        <v>0</v>
      </c>
      <c r="D1230" s="5">
        <f>(Data!$B$1*Geom!B1230/(6*Data!$B$2*Data!$B$4))*(3*(Data!$B$7^2-Geom!A1230^2)+(2+Data!$B$3)*(Geom!B1230^2-Data!$B$8^2))</f>
        <v>0.13465691999999999</v>
      </c>
      <c r="E1230" s="5">
        <f>(Data!$B$1/(6*Data!$B$2*Data!$B$4))*(3*Data!$B$3*Geom!A1230*Geom!B1230^2+Geom!A1230^3-3*Data!$B$7^2*Geom!A1230+2*Data!$B$7^3+Data!$B$8^2*(4+5*Data!$B$3)*(Data!$B$7-Geom!A1230))</f>
        <v>-0.24839598000000007</v>
      </c>
      <c r="F1230" s="5">
        <v>0</v>
      </c>
      <c r="G1230" s="5">
        <f t="shared" si="76"/>
        <v>49.634656919999998</v>
      </c>
      <c r="H1230" s="5">
        <f t="shared" si="77"/>
        <v>-9.2483959799999997</v>
      </c>
      <c r="I1230" s="5">
        <f t="shared" si="78"/>
        <v>0</v>
      </c>
      <c r="J1230" s="6">
        <f>-Data!$B$1*Geom!A1230*Geom!B1230/Data!$B$4</f>
        <v>-17.107200000000002</v>
      </c>
      <c r="K1230" s="6">
        <v>0</v>
      </c>
      <c r="L1230" s="6">
        <f>Data!$B$1*(Geom!B1230^2-Data!$B$8^2)/(2*Data!$B$4)</f>
        <v>1.4448000000000001</v>
      </c>
      <c r="M1230" s="6">
        <f>(1/Data!$B$2)*(Geom!J1230-Data!$B$3*Geom!K1230)</f>
        <v>-4.2768000000000007E-3</v>
      </c>
      <c r="N1230" s="6">
        <f>(1/Data!$B$2)*(Geom!K1230-Data!$B$3*Geom!J1230)</f>
        <v>1.2830400000000003E-3</v>
      </c>
      <c r="O1230" s="6">
        <f>Geom!L1230/Data!$B$6</f>
        <v>9.391200000000001E-4</v>
      </c>
      <c r="P1230" s="6">
        <f t="shared" si="79"/>
        <v>3.7260456768000008E-2</v>
      </c>
    </row>
    <row r="1231" spans="1:16" x14ac:dyDescent="0.25">
      <c r="A1231" s="5">
        <v>49.5</v>
      </c>
      <c r="B1231" s="5">
        <v>-8</v>
      </c>
      <c r="C1231" s="5">
        <v>0</v>
      </c>
      <c r="D1231" s="5">
        <f>(Data!$B$1*Geom!B1231/(6*Data!$B$2*Data!$B$4))*(3*(Data!$B$7^2-Geom!A1231^2)+(2+Data!$B$3)*(Geom!B1231^2-Data!$B$8^2))</f>
        <v>0.11919456</v>
      </c>
      <c r="E1231" s="5">
        <f>(Data!$B$1/(6*Data!$B$2*Data!$B$4))*(3*Data!$B$3*Geom!A1231*Geom!B1231^2+Geom!A1231^3-3*Data!$B$7^2*Geom!A1231+2*Data!$B$7^3+Data!$B$8^2*(4+5*Data!$B$3)*(Data!$B$7-Geom!A1231))</f>
        <v>-0.24718421999999993</v>
      </c>
      <c r="F1231" s="5">
        <v>0</v>
      </c>
      <c r="G1231" s="5">
        <f t="shared" si="76"/>
        <v>49.619194559999997</v>
      </c>
      <c r="H1231" s="5">
        <f t="shared" si="77"/>
        <v>-8.2471842199999994</v>
      </c>
      <c r="I1231" s="5">
        <f t="shared" si="78"/>
        <v>0</v>
      </c>
      <c r="J1231" s="6">
        <f>-Data!$B$1*Geom!A1231*Geom!B1231/Data!$B$4</f>
        <v>-15.2064</v>
      </c>
      <c r="K1231" s="6">
        <v>0</v>
      </c>
      <c r="L1231" s="6">
        <f>Data!$B$1*(Geom!B1231^2-Data!$B$8^2)/(2*Data!$B$4)</f>
        <v>1.7712000000000001</v>
      </c>
      <c r="M1231" s="6">
        <f>(1/Data!$B$2)*(Geom!J1231-Data!$B$3*Geom!K1231)</f>
        <v>-3.8016E-3</v>
      </c>
      <c r="N1231" s="6">
        <f>(1/Data!$B$2)*(Geom!K1231-Data!$B$3*Geom!J1231)</f>
        <v>1.1404799999999999E-3</v>
      </c>
      <c r="O1231" s="6">
        <f>Geom!L1231/Data!$B$6</f>
        <v>1.1512800000000002E-3</v>
      </c>
      <c r="P1231" s="6">
        <f t="shared" si="79"/>
        <v>2.9923898688000002E-2</v>
      </c>
    </row>
    <row r="1232" spans="1:16" x14ac:dyDescent="0.25">
      <c r="A1232" s="5">
        <v>49.5</v>
      </c>
      <c r="B1232" s="5">
        <v>-7</v>
      </c>
      <c r="C1232" s="5">
        <v>0</v>
      </c>
      <c r="D1232" s="5">
        <f>(Data!$B$1*Geom!B1232/(6*Data!$B$2*Data!$B$4))*(3*(Data!$B$7^2-Geom!A1232^2)+(2+Data!$B$3)*(Geom!B1232^2-Data!$B$8^2))</f>
        <v>0.10390884</v>
      </c>
      <c r="E1232" s="5">
        <f>(Data!$B$1/(6*Data!$B$2*Data!$B$4))*(3*Data!$B$3*Geom!A1232*Geom!B1232^2+Geom!A1232^3-3*Data!$B$7^2*Geom!A1232+2*Data!$B$7^3+Data!$B$8^2*(4+5*Data!$B$3)*(Data!$B$7-Geom!A1232))</f>
        <v>-0.24611501999999991</v>
      </c>
      <c r="F1232" s="5">
        <v>0</v>
      </c>
      <c r="G1232" s="5">
        <f t="shared" si="76"/>
        <v>49.603908840000003</v>
      </c>
      <c r="H1232" s="5">
        <f t="shared" si="77"/>
        <v>-7.2461150199999995</v>
      </c>
      <c r="I1232" s="5">
        <f t="shared" si="78"/>
        <v>0</v>
      </c>
      <c r="J1232" s="6">
        <f>-Data!$B$1*Geom!A1232*Geom!B1232/Data!$B$4</f>
        <v>-13.3056</v>
      </c>
      <c r="K1232" s="6">
        <v>0</v>
      </c>
      <c r="L1232" s="6">
        <f>Data!$B$1*(Geom!B1232^2-Data!$B$8^2)/(2*Data!$B$4)</f>
        <v>2.0592000000000001</v>
      </c>
      <c r="M1232" s="6">
        <f>(1/Data!$B$2)*(Geom!J1232-Data!$B$3*Geom!K1232)</f>
        <v>-3.3264000000000002E-3</v>
      </c>
      <c r="N1232" s="6">
        <f>(1/Data!$B$2)*(Geom!K1232-Data!$B$3*Geom!J1232)</f>
        <v>9.9792000000000001E-4</v>
      </c>
      <c r="O1232" s="6">
        <f>Geom!L1232/Data!$B$6</f>
        <v>1.3384800000000002E-3</v>
      </c>
      <c r="P1232" s="6">
        <f t="shared" si="79"/>
        <v>2.3507972928000002E-2</v>
      </c>
    </row>
    <row r="1233" spans="1:16" x14ac:dyDescent="0.25">
      <c r="A1233" s="5">
        <v>49.5</v>
      </c>
      <c r="B1233" s="5">
        <v>-6</v>
      </c>
      <c r="C1233" s="5">
        <v>0</v>
      </c>
      <c r="D1233" s="5">
        <f>(Data!$B$1*Geom!B1233/(6*Data!$B$2*Data!$B$4))*(3*(Data!$B$7^2-Geom!A1233^2)+(2+Data!$B$3)*(Geom!B1233^2-Data!$B$8^2))</f>
        <v>8.8777679999999984E-2</v>
      </c>
      <c r="E1233" s="5">
        <f>(Data!$B$1/(6*Data!$B$2*Data!$B$4))*(3*Data!$B$3*Geom!A1233*Geom!B1233^2+Geom!A1233^3-3*Data!$B$7^2*Geom!A1233+2*Data!$B$7^3+Data!$B$8^2*(4+5*Data!$B$3)*(Data!$B$7-Geom!A1233))</f>
        <v>-0.24518838000000007</v>
      </c>
      <c r="F1233" s="5">
        <v>0</v>
      </c>
      <c r="G1233" s="5">
        <f t="shared" si="76"/>
        <v>49.58877768</v>
      </c>
      <c r="H1233" s="5">
        <f t="shared" si="77"/>
        <v>-6.2451883800000001</v>
      </c>
      <c r="I1233" s="5">
        <f t="shared" si="78"/>
        <v>0</v>
      </c>
      <c r="J1233" s="6">
        <f>-Data!$B$1*Geom!A1233*Geom!B1233/Data!$B$4</f>
        <v>-11.4048</v>
      </c>
      <c r="K1233" s="6">
        <v>0</v>
      </c>
      <c r="L1233" s="6">
        <f>Data!$B$1*(Geom!B1233^2-Data!$B$8^2)/(2*Data!$B$4)</f>
        <v>2.3088000000000002</v>
      </c>
      <c r="M1233" s="6">
        <f>(1/Data!$B$2)*(Geom!J1233-Data!$B$3*Geom!K1233)</f>
        <v>-2.8511999999999999E-3</v>
      </c>
      <c r="N1233" s="6">
        <f>(1/Data!$B$2)*(Geom!K1233-Data!$B$3*Geom!J1233)</f>
        <v>8.5536E-4</v>
      </c>
      <c r="O1233" s="6">
        <f>Geom!L1233/Data!$B$6</f>
        <v>1.5007200000000003E-3</v>
      </c>
      <c r="P1233" s="6">
        <f t="shared" si="79"/>
        <v>1.7991114047999999E-2</v>
      </c>
    </row>
    <row r="1234" spans="1:16" x14ac:dyDescent="0.25">
      <c r="A1234" s="5">
        <v>49.5</v>
      </c>
      <c r="B1234" s="5">
        <v>-5</v>
      </c>
      <c r="C1234" s="5">
        <v>0</v>
      </c>
      <c r="D1234" s="5">
        <f>(Data!$B$1*Geom!B1234/(6*Data!$B$2*Data!$B$4))*(3*(Data!$B$7^2-Geom!A1234^2)+(2+Data!$B$3)*(Geom!B1234^2-Data!$B$8^2))</f>
        <v>7.3778999999999997E-2</v>
      </c>
      <c r="E1234" s="5">
        <f>(Data!$B$1/(6*Data!$B$2*Data!$B$4))*(3*Data!$B$3*Geom!A1234*Geom!B1234^2+Geom!A1234^3-3*Data!$B$7^2*Geom!A1234+2*Data!$B$7^3+Data!$B$8^2*(4+5*Data!$B$3)*(Data!$B$7-Geom!A1234))</f>
        <v>-0.24440429999999999</v>
      </c>
      <c r="F1234" s="5">
        <v>0</v>
      </c>
      <c r="G1234" s="5">
        <f t="shared" si="76"/>
        <v>49.573779000000002</v>
      </c>
      <c r="H1234" s="5">
        <f t="shared" si="77"/>
        <v>-5.2444043000000002</v>
      </c>
      <c r="I1234" s="5">
        <f t="shared" si="78"/>
        <v>0</v>
      </c>
      <c r="J1234" s="6">
        <f>-Data!$B$1*Geom!A1234*Geom!B1234/Data!$B$4</f>
        <v>-9.5040000000000013</v>
      </c>
      <c r="K1234" s="6">
        <v>0</v>
      </c>
      <c r="L1234" s="6">
        <f>Data!$B$1*(Geom!B1234^2-Data!$B$8^2)/(2*Data!$B$4)</f>
        <v>2.52</v>
      </c>
      <c r="M1234" s="6">
        <f>(1/Data!$B$2)*(Geom!J1234-Data!$B$3*Geom!K1234)</f>
        <v>-2.3760000000000005E-3</v>
      </c>
      <c r="N1234" s="6">
        <f>(1/Data!$B$2)*(Geom!K1234-Data!$B$3*Geom!J1234)</f>
        <v>7.1280000000000009E-4</v>
      </c>
      <c r="O1234" s="6">
        <f>Geom!L1234/Data!$B$6</f>
        <v>1.6380000000000001E-3</v>
      </c>
      <c r="P1234" s="6">
        <f t="shared" si="79"/>
        <v>1.3354632000000005E-2</v>
      </c>
    </row>
    <row r="1235" spans="1:16" x14ac:dyDescent="0.25">
      <c r="A1235" s="5">
        <v>49.5</v>
      </c>
      <c r="B1235" s="5">
        <v>-4</v>
      </c>
      <c r="C1235" s="5">
        <v>0</v>
      </c>
      <c r="D1235" s="5">
        <f>(Data!$B$1*Geom!B1235/(6*Data!$B$2*Data!$B$4))*(3*(Data!$B$7^2-Geom!A1235^2)+(2+Data!$B$3)*(Geom!B1235^2-Data!$B$8^2))</f>
        <v>5.8890719999999994E-2</v>
      </c>
      <c r="E1235" s="5">
        <f>(Data!$B$1/(6*Data!$B$2*Data!$B$4))*(3*Data!$B$3*Geom!A1235*Geom!B1235^2+Geom!A1235^3-3*Data!$B$7^2*Geom!A1235+2*Data!$B$7^3+Data!$B$8^2*(4+5*Data!$B$3)*(Data!$B$7-Geom!A1235))</f>
        <v>-0.24376278000000007</v>
      </c>
      <c r="F1235" s="5">
        <v>0</v>
      </c>
      <c r="G1235" s="5">
        <f t="shared" si="76"/>
        <v>49.558890720000001</v>
      </c>
      <c r="H1235" s="5">
        <f t="shared" si="77"/>
        <v>-4.24376278</v>
      </c>
      <c r="I1235" s="5">
        <f t="shared" si="78"/>
        <v>0</v>
      </c>
      <c r="J1235" s="6">
        <f>-Data!$B$1*Geom!A1235*Geom!B1235/Data!$B$4</f>
        <v>-7.6032000000000002</v>
      </c>
      <c r="K1235" s="6">
        <v>0</v>
      </c>
      <c r="L1235" s="6">
        <f>Data!$B$1*(Geom!B1235^2-Data!$B$8^2)/(2*Data!$B$4)</f>
        <v>2.6928000000000001</v>
      </c>
      <c r="M1235" s="6">
        <f>(1/Data!$B$2)*(Geom!J1235-Data!$B$3*Geom!K1235)</f>
        <v>-1.9008E-3</v>
      </c>
      <c r="N1235" s="6">
        <f>(1/Data!$B$2)*(Geom!K1235-Data!$B$3*Geom!J1235)</f>
        <v>5.7023999999999996E-4</v>
      </c>
      <c r="O1235" s="6">
        <f>Geom!L1235/Data!$B$6</f>
        <v>1.7503200000000001E-3</v>
      </c>
      <c r="P1235" s="6">
        <f t="shared" si="79"/>
        <v>9.5827121279999997E-3</v>
      </c>
    </row>
    <row r="1236" spans="1:16" x14ac:dyDescent="0.25">
      <c r="A1236" s="5">
        <v>49.5</v>
      </c>
      <c r="B1236" s="5">
        <v>-3</v>
      </c>
      <c r="C1236" s="5">
        <v>0</v>
      </c>
      <c r="D1236" s="5">
        <f>(Data!$B$1*Geom!B1236/(6*Data!$B$2*Data!$B$4))*(3*(Data!$B$7^2-Geom!A1236^2)+(2+Data!$B$3)*(Geom!B1236^2-Data!$B$8^2))</f>
        <v>4.409076E-2</v>
      </c>
      <c r="E1236" s="5">
        <f>(Data!$B$1/(6*Data!$B$2*Data!$B$4))*(3*Data!$B$3*Geom!A1236*Geom!B1236^2+Geom!A1236^3-3*Data!$B$7^2*Geom!A1236+2*Data!$B$7^3+Data!$B$8^2*(4+5*Data!$B$3)*(Data!$B$7-Geom!A1236))</f>
        <v>-0.24326381999999991</v>
      </c>
      <c r="F1236" s="5">
        <v>0</v>
      </c>
      <c r="G1236" s="5">
        <f t="shared" si="76"/>
        <v>49.544090760000003</v>
      </c>
      <c r="H1236" s="5">
        <f t="shared" si="77"/>
        <v>-3.2432638200000001</v>
      </c>
      <c r="I1236" s="5">
        <f t="shared" si="78"/>
        <v>0</v>
      </c>
      <c r="J1236" s="6">
        <f>-Data!$B$1*Geom!A1236*Geom!B1236/Data!$B$4</f>
        <v>-5.7023999999999999</v>
      </c>
      <c r="K1236" s="6">
        <v>0</v>
      </c>
      <c r="L1236" s="6">
        <f>Data!$B$1*(Geom!B1236^2-Data!$B$8^2)/(2*Data!$B$4)</f>
        <v>2.8272000000000004</v>
      </c>
      <c r="M1236" s="6">
        <f>(1/Data!$B$2)*(Geom!J1236-Data!$B$3*Geom!K1236)</f>
        <v>-1.4256E-3</v>
      </c>
      <c r="N1236" s="6">
        <f>(1/Data!$B$2)*(Geom!K1236-Data!$B$3*Geom!J1236)</f>
        <v>4.2768E-4</v>
      </c>
      <c r="O1236" s="6">
        <f>Geom!L1236/Data!$B$6</f>
        <v>1.8376800000000004E-3</v>
      </c>
      <c r="P1236" s="6">
        <f t="shared" si="79"/>
        <v>6.6624151680000007E-3</v>
      </c>
    </row>
    <row r="1237" spans="1:16" x14ac:dyDescent="0.25">
      <c r="A1237" s="5">
        <v>49.5</v>
      </c>
      <c r="B1237" s="5">
        <v>-2</v>
      </c>
      <c r="C1237" s="5">
        <v>0</v>
      </c>
      <c r="D1237" s="5">
        <f>(Data!$B$1*Geom!B1237/(6*Data!$B$2*Data!$B$4))*(3*(Data!$B$7^2-Geom!A1237^2)+(2+Data!$B$3)*(Geom!B1237^2-Data!$B$8^2))</f>
        <v>2.9357040000000001E-2</v>
      </c>
      <c r="E1237" s="5">
        <f>(Data!$B$1/(6*Data!$B$2*Data!$B$4))*(3*Data!$B$3*Geom!A1237*Geom!B1237^2+Geom!A1237^3-3*Data!$B$7^2*Geom!A1237+2*Data!$B$7^3+Data!$B$8^2*(4+5*Data!$B$3)*(Data!$B$7-Geom!A1237))</f>
        <v>-0.2429074199999999</v>
      </c>
      <c r="F1237" s="5">
        <v>0</v>
      </c>
      <c r="G1237" s="5">
        <f t="shared" si="76"/>
        <v>49.529357040000001</v>
      </c>
      <c r="H1237" s="5">
        <f t="shared" si="77"/>
        <v>-2.2429074199999999</v>
      </c>
      <c r="I1237" s="5">
        <f t="shared" si="78"/>
        <v>0</v>
      </c>
      <c r="J1237" s="6">
        <f>-Data!$B$1*Geom!A1237*Geom!B1237/Data!$B$4</f>
        <v>-3.8016000000000001</v>
      </c>
      <c r="K1237" s="6">
        <v>0</v>
      </c>
      <c r="L1237" s="6">
        <f>Data!$B$1*(Geom!B1237^2-Data!$B$8^2)/(2*Data!$B$4)</f>
        <v>2.9232</v>
      </c>
      <c r="M1237" s="6">
        <f>(1/Data!$B$2)*(Geom!J1237-Data!$B$3*Geom!K1237)</f>
        <v>-9.5040000000000001E-4</v>
      </c>
      <c r="N1237" s="6">
        <f>(1/Data!$B$2)*(Geom!K1237-Data!$B$3*Geom!J1237)</f>
        <v>2.8511999999999998E-4</v>
      </c>
      <c r="O1237" s="6">
        <f>Geom!L1237/Data!$B$6</f>
        <v>1.9000800000000002E-3</v>
      </c>
      <c r="P1237" s="6">
        <f t="shared" si="79"/>
        <v>4.5836772480000003E-3</v>
      </c>
    </row>
    <row r="1238" spans="1:16" x14ac:dyDescent="0.25">
      <c r="A1238" s="5">
        <v>49.5</v>
      </c>
      <c r="B1238" s="5">
        <v>-1</v>
      </c>
      <c r="C1238" s="5">
        <v>0</v>
      </c>
      <c r="D1238" s="5">
        <f>(Data!$B$1*Geom!B1238/(6*Data!$B$2*Data!$B$4))*(3*(Data!$B$7^2-Geom!A1238^2)+(2+Data!$B$3)*(Geom!B1238^2-Data!$B$8^2))</f>
        <v>1.4667479999999998E-2</v>
      </c>
      <c r="E1238" s="5">
        <f>(Data!$B$1/(6*Data!$B$2*Data!$B$4))*(3*Data!$B$3*Geom!A1238*Geom!B1238^2+Geom!A1238^3-3*Data!$B$7^2*Geom!A1238+2*Data!$B$7^3+Data!$B$8^2*(4+5*Data!$B$3)*(Data!$B$7-Geom!A1238))</f>
        <v>-0.24269358000000008</v>
      </c>
      <c r="F1238" s="5">
        <v>0</v>
      </c>
      <c r="G1238" s="5">
        <f t="shared" si="76"/>
        <v>49.51466748</v>
      </c>
      <c r="H1238" s="5">
        <f t="shared" si="77"/>
        <v>-1.2426935800000001</v>
      </c>
      <c r="I1238" s="5">
        <f t="shared" si="78"/>
        <v>0</v>
      </c>
      <c r="J1238" s="6">
        <f>-Data!$B$1*Geom!A1238*Geom!B1238/Data!$B$4</f>
        <v>-1.9008</v>
      </c>
      <c r="K1238" s="6">
        <v>0</v>
      </c>
      <c r="L1238" s="6">
        <f>Data!$B$1*(Geom!B1238^2-Data!$B$8^2)/(2*Data!$B$4)</f>
        <v>2.9808000000000003</v>
      </c>
      <c r="M1238" s="6">
        <f>(1/Data!$B$2)*(Geom!J1238-Data!$B$3*Geom!K1238)</f>
        <v>-4.752E-4</v>
      </c>
      <c r="N1238" s="6">
        <f>(1/Data!$B$2)*(Geom!K1238-Data!$B$3*Geom!J1238)</f>
        <v>1.4255999999999999E-4</v>
      </c>
      <c r="O1238" s="6">
        <f>Geom!L1238/Data!$B$6</f>
        <v>1.9375200000000003E-3</v>
      </c>
      <c r="P1238" s="6">
        <f t="shared" si="79"/>
        <v>3.3393098880000007E-3</v>
      </c>
    </row>
    <row r="1239" spans="1:16" x14ac:dyDescent="0.25">
      <c r="A1239" s="5">
        <v>49.5</v>
      </c>
      <c r="B1239" s="5">
        <v>-9.6402699999999993E-12</v>
      </c>
      <c r="C1239" s="5">
        <v>0</v>
      </c>
      <c r="D1239" s="5">
        <f>(Data!$B$1*Geom!B1239/(6*Data!$B$2*Data!$B$4))*(3*(Data!$B$7^2-Geom!A1239^2)+(2+Data!$B$3)*(Geom!B1239^2-Data!$B$8^2))</f>
        <v>1.41362991226E-13</v>
      </c>
      <c r="E1239" s="5">
        <f>(Data!$B$1/(6*Data!$B$2*Data!$B$4))*(3*Data!$B$3*Geom!A1239*Geom!B1239^2+Geom!A1239^3-3*Data!$B$7^2*Geom!A1239+2*Data!$B$7^3+Data!$B$8^2*(4+5*Data!$B$3)*(Data!$B$7-Geom!A1239))</f>
        <v>-0.24262229999999999</v>
      </c>
      <c r="F1239" s="5">
        <v>0</v>
      </c>
      <c r="G1239" s="5">
        <f t="shared" si="76"/>
        <v>49.500000000000142</v>
      </c>
      <c r="H1239" s="5">
        <f t="shared" si="77"/>
        <v>-0.24262230000964025</v>
      </c>
      <c r="I1239" s="5">
        <f t="shared" si="78"/>
        <v>0</v>
      </c>
      <c r="J1239" s="6">
        <f>-Data!$B$1*Geom!A1239*Geom!B1239/Data!$B$4</f>
        <v>-1.8324225216E-11</v>
      </c>
      <c r="K1239" s="6">
        <v>0</v>
      </c>
      <c r="L1239" s="6">
        <f>Data!$B$1*(Geom!B1239^2-Data!$B$8^2)/(2*Data!$B$4)</f>
        <v>3</v>
      </c>
      <c r="M1239" s="6">
        <f>(1/Data!$B$2)*(Geom!J1239-Data!$B$3*Geom!K1239)</f>
        <v>-4.5810563039999999E-15</v>
      </c>
      <c r="N1239" s="6">
        <f>(1/Data!$B$2)*(Geom!K1239-Data!$B$3*Geom!J1239)</f>
        <v>1.3743168912E-15</v>
      </c>
      <c r="O1239" s="6">
        <f>Geom!L1239/Data!$B$6</f>
        <v>1.9500000000000001E-3</v>
      </c>
      <c r="P1239" s="6">
        <f t="shared" si="79"/>
        <v>2.9250000000000001E-3</v>
      </c>
    </row>
    <row r="1240" spans="1:16" x14ac:dyDescent="0.25">
      <c r="A1240" s="5">
        <v>49.5</v>
      </c>
      <c r="B1240" s="5">
        <v>1</v>
      </c>
      <c r="C1240" s="5">
        <v>0</v>
      </c>
      <c r="D1240" s="5">
        <f>(Data!$B$1*Geom!B1240/(6*Data!$B$2*Data!$B$4))*(3*(Data!$B$7^2-Geom!A1240^2)+(2+Data!$B$3)*(Geom!B1240^2-Data!$B$8^2))</f>
        <v>-1.4667479999999998E-2</v>
      </c>
      <c r="E1240" s="5">
        <f>(Data!$B$1/(6*Data!$B$2*Data!$B$4))*(3*Data!$B$3*Geom!A1240*Geom!B1240^2+Geom!A1240^3-3*Data!$B$7^2*Geom!A1240+2*Data!$B$7^3+Data!$B$8^2*(4+5*Data!$B$3)*(Data!$B$7-Geom!A1240))</f>
        <v>-0.24269358000000008</v>
      </c>
      <c r="F1240" s="5">
        <v>0</v>
      </c>
      <c r="G1240" s="5">
        <f t="shared" si="76"/>
        <v>49.48533252</v>
      </c>
      <c r="H1240" s="5">
        <f t="shared" si="77"/>
        <v>0.75730641999999992</v>
      </c>
      <c r="I1240" s="5">
        <f t="shared" si="78"/>
        <v>0</v>
      </c>
      <c r="J1240" s="6">
        <f>-Data!$B$1*Geom!A1240*Geom!B1240/Data!$B$4</f>
        <v>1.9008</v>
      </c>
      <c r="K1240" s="6">
        <v>0</v>
      </c>
      <c r="L1240" s="6">
        <f>Data!$B$1*(Geom!B1240^2-Data!$B$8^2)/(2*Data!$B$4)</f>
        <v>2.9808000000000003</v>
      </c>
      <c r="M1240" s="6">
        <f>(1/Data!$B$2)*(Geom!J1240-Data!$B$3*Geom!K1240)</f>
        <v>4.752E-4</v>
      </c>
      <c r="N1240" s="6">
        <f>(1/Data!$B$2)*(Geom!K1240-Data!$B$3*Geom!J1240)</f>
        <v>-1.4255999999999999E-4</v>
      </c>
      <c r="O1240" s="6">
        <f>Geom!L1240/Data!$B$6</f>
        <v>1.9375200000000003E-3</v>
      </c>
      <c r="P1240" s="6">
        <f t="shared" si="79"/>
        <v>3.3393098880000007E-3</v>
      </c>
    </row>
    <row r="1241" spans="1:16" x14ac:dyDescent="0.25">
      <c r="A1241" s="5">
        <v>49.5</v>
      </c>
      <c r="B1241" s="5">
        <v>2</v>
      </c>
      <c r="C1241" s="5">
        <v>0</v>
      </c>
      <c r="D1241" s="5">
        <f>(Data!$B$1*Geom!B1241/(6*Data!$B$2*Data!$B$4))*(3*(Data!$B$7^2-Geom!A1241^2)+(2+Data!$B$3)*(Geom!B1241^2-Data!$B$8^2))</f>
        <v>-2.9357040000000001E-2</v>
      </c>
      <c r="E1241" s="5">
        <f>(Data!$B$1/(6*Data!$B$2*Data!$B$4))*(3*Data!$B$3*Geom!A1241*Geom!B1241^2+Geom!A1241^3-3*Data!$B$7^2*Geom!A1241+2*Data!$B$7^3+Data!$B$8^2*(4+5*Data!$B$3)*(Data!$B$7-Geom!A1241))</f>
        <v>-0.2429074199999999</v>
      </c>
      <c r="F1241" s="5">
        <v>0</v>
      </c>
      <c r="G1241" s="5">
        <f t="shared" si="76"/>
        <v>49.470642959999999</v>
      </c>
      <c r="H1241" s="5">
        <f t="shared" si="77"/>
        <v>1.7570925800000001</v>
      </c>
      <c r="I1241" s="5">
        <f t="shared" si="78"/>
        <v>0</v>
      </c>
      <c r="J1241" s="6">
        <f>-Data!$B$1*Geom!A1241*Geom!B1241/Data!$B$4</f>
        <v>3.8016000000000001</v>
      </c>
      <c r="K1241" s="6">
        <v>0</v>
      </c>
      <c r="L1241" s="6">
        <f>Data!$B$1*(Geom!B1241^2-Data!$B$8^2)/(2*Data!$B$4)</f>
        <v>2.9232</v>
      </c>
      <c r="M1241" s="6">
        <f>(1/Data!$B$2)*(Geom!J1241-Data!$B$3*Geom!K1241)</f>
        <v>9.5040000000000001E-4</v>
      </c>
      <c r="N1241" s="6">
        <f>(1/Data!$B$2)*(Geom!K1241-Data!$B$3*Geom!J1241)</f>
        <v>-2.8511999999999998E-4</v>
      </c>
      <c r="O1241" s="6">
        <f>Geom!L1241/Data!$B$6</f>
        <v>1.9000800000000002E-3</v>
      </c>
      <c r="P1241" s="6">
        <f t="shared" si="79"/>
        <v>4.5836772480000003E-3</v>
      </c>
    </row>
    <row r="1242" spans="1:16" x14ac:dyDescent="0.25">
      <c r="A1242" s="5">
        <v>49.5</v>
      </c>
      <c r="B1242" s="5">
        <v>3</v>
      </c>
      <c r="C1242" s="5">
        <v>0</v>
      </c>
      <c r="D1242" s="5">
        <f>(Data!$B$1*Geom!B1242/(6*Data!$B$2*Data!$B$4))*(3*(Data!$B$7^2-Geom!A1242^2)+(2+Data!$B$3)*(Geom!B1242^2-Data!$B$8^2))</f>
        <v>-4.409076E-2</v>
      </c>
      <c r="E1242" s="5">
        <f>(Data!$B$1/(6*Data!$B$2*Data!$B$4))*(3*Data!$B$3*Geom!A1242*Geom!B1242^2+Geom!A1242^3-3*Data!$B$7^2*Geom!A1242+2*Data!$B$7^3+Data!$B$8^2*(4+5*Data!$B$3)*(Data!$B$7-Geom!A1242))</f>
        <v>-0.24326381999999991</v>
      </c>
      <c r="F1242" s="5">
        <v>0</v>
      </c>
      <c r="G1242" s="5">
        <f t="shared" si="76"/>
        <v>49.455909239999997</v>
      </c>
      <c r="H1242" s="5">
        <f t="shared" si="77"/>
        <v>2.7567361799999999</v>
      </c>
      <c r="I1242" s="5">
        <f t="shared" si="78"/>
        <v>0</v>
      </c>
      <c r="J1242" s="6">
        <f>-Data!$B$1*Geom!A1242*Geom!B1242/Data!$B$4</f>
        <v>5.7023999999999999</v>
      </c>
      <c r="K1242" s="6">
        <v>0</v>
      </c>
      <c r="L1242" s="6">
        <f>Data!$B$1*(Geom!B1242^2-Data!$B$8^2)/(2*Data!$B$4)</f>
        <v>2.8272000000000004</v>
      </c>
      <c r="M1242" s="6">
        <f>(1/Data!$B$2)*(Geom!J1242-Data!$B$3*Geom!K1242)</f>
        <v>1.4256E-3</v>
      </c>
      <c r="N1242" s="6">
        <f>(1/Data!$B$2)*(Geom!K1242-Data!$B$3*Geom!J1242)</f>
        <v>-4.2768E-4</v>
      </c>
      <c r="O1242" s="6">
        <f>Geom!L1242/Data!$B$6</f>
        <v>1.8376800000000004E-3</v>
      </c>
      <c r="P1242" s="6">
        <f t="shared" si="79"/>
        <v>6.6624151680000007E-3</v>
      </c>
    </row>
    <row r="1243" spans="1:16" x14ac:dyDescent="0.25">
      <c r="A1243" s="5">
        <v>49.5</v>
      </c>
      <c r="B1243" s="5">
        <v>4</v>
      </c>
      <c r="C1243" s="5">
        <v>0</v>
      </c>
      <c r="D1243" s="5">
        <f>(Data!$B$1*Geom!B1243/(6*Data!$B$2*Data!$B$4))*(3*(Data!$B$7^2-Geom!A1243^2)+(2+Data!$B$3)*(Geom!B1243^2-Data!$B$8^2))</f>
        <v>-5.8890719999999994E-2</v>
      </c>
      <c r="E1243" s="5">
        <f>(Data!$B$1/(6*Data!$B$2*Data!$B$4))*(3*Data!$B$3*Geom!A1243*Geom!B1243^2+Geom!A1243^3-3*Data!$B$7^2*Geom!A1243+2*Data!$B$7^3+Data!$B$8^2*(4+5*Data!$B$3)*(Data!$B$7-Geom!A1243))</f>
        <v>-0.24376278000000007</v>
      </c>
      <c r="F1243" s="5">
        <v>0</v>
      </c>
      <c r="G1243" s="5">
        <f t="shared" si="76"/>
        <v>49.441109279999999</v>
      </c>
      <c r="H1243" s="5">
        <f t="shared" si="77"/>
        <v>3.75623722</v>
      </c>
      <c r="I1243" s="5">
        <f t="shared" si="78"/>
        <v>0</v>
      </c>
      <c r="J1243" s="6">
        <f>-Data!$B$1*Geom!A1243*Geom!B1243/Data!$B$4</f>
        <v>7.6032000000000002</v>
      </c>
      <c r="K1243" s="6">
        <v>0</v>
      </c>
      <c r="L1243" s="6">
        <f>Data!$B$1*(Geom!B1243^2-Data!$B$8^2)/(2*Data!$B$4)</f>
        <v>2.6928000000000001</v>
      </c>
      <c r="M1243" s="6">
        <f>(1/Data!$B$2)*(Geom!J1243-Data!$B$3*Geom!K1243)</f>
        <v>1.9008E-3</v>
      </c>
      <c r="N1243" s="6">
        <f>(1/Data!$B$2)*(Geom!K1243-Data!$B$3*Geom!J1243)</f>
        <v>-5.7023999999999996E-4</v>
      </c>
      <c r="O1243" s="6">
        <f>Geom!L1243/Data!$B$6</f>
        <v>1.7503200000000001E-3</v>
      </c>
      <c r="P1243" s="6">
        <f t="shared" si="79"/>
        <v>9.5827121279999997E-3</v>
      </c>
    </row>
    <row r="1244" spans="1:16" x14ac:dyDescent="0.25">
      <c r="A1244" s="5">
        <v>49.5</v>
      </c>
      <c r="B1244" s="5">
        <v>5</v>
      </c>
      <c r="C1244" s="5">
        <v>0</v>
      </c>
      <c r="D1244" s="5">
        <f>(Data!$B$1*Geom!B1244/(6*Data!$B$2*Data!$B$4))*(3*(Data!$B$7^2-Geom!A1244^2)+(2+Data!$B$3)*(Geom!B1244^2-Data!$B$8^2))</f>
        <v>-7.3778999999999997E-2</v>
      </c>
      <c r="E1244" s="5">
        <f>(Data!$B$1/(6*Data!$B$2*Data!$B$4))*(3*Data!$B$3*Geom!A1244*Geom!B1244^2+Geom!A1244^3-3*Data!$B$7^2*Geom!A1244+2*Data!$B$7^3+Data!$B$8^2*(4+5*Data!$B$3)*(Data!$B$7-Geom!A1244))</f>
        <v>-0.24440429999999999</v>
      </c>
      <c r="F1244" s="5">
        <v>0</v>
      </c>
      <c r="G1244" s="5">
        <f t="shared" si="76"/>
        <v>49.426220999999998</v>
      </c>
      <c r="H1244" s="5">
        <f t="shared" si="77"/>
        <v>4.7555956999999998</v>
      </c>
      <c r="I1244" s="5">
        <f t="shared" si="78"/>
        <v>0</v>
      </c>
      <c r="J1244" s="6">
        <f>-Data!$B$1*Geom!A1244*Geom!B1244/Data!$B$4</f>
        <v>9.5040000000000013</v>
      </c>
      <c r="K1244" s="6">
        <v>0</v>
      </c>
      <c r="L1244" s="6">
        <f>Data!$B$1*(Geom!B1244^2-Data!$B$8^2)/(2*Data!$B$4)</f>
        <v>2.52</v>
      </c>
      <c r="M1244" s="6">
        <f>(1/Data!$B$2)*(Geom!J1244-Data!$B$3*Geom!K1244)</f>
        <v>2.3760000000000005E-3</v>
      </c>
      <c r="N1244" s="6">
        <f>(1/Data!$B$2)*(Geom!K1244-Data!$B$3*Geom!J1244)</f>
        <v>-7.1280000000000009E-4</v>
      </c>
      <c r="O1244" s="6">
        <f>Geom!L1244/Data!$B$6</f>
        <v>1.6380000000000001E-3</v>
      </c>
      <c r="P1244" s="6">
        <f t="shared" si="79"/>
        <v>1.3354632000000005E-2</v>
      </c>
    </row>
    <row r="1245" spans="1:16" x14ac:dyDescent="0.25">
      <c r="A1245" s="5">
        <v>49.5</v>
      </c>
      <c r="B1245" s="5">
        <v>6</v>
      </c>
      <c r="C1245" s="5">
        <v>0</v>
      </c>
      <c r="D1245" s="5">
        <f>(Data!$B$1*Geom!B1245/(6*Data!$B$2*Data!$B$4))*(3*(Data!$B$7^2-Geom!A1245^2)+(2+Data!$B$3)*(Geom!B1245^2-Data!$B$8^2))</f>
        <v>-8.8777679999999984E-2</v>
      </c>
      <c r="E1245" s="5">
        <f>(Data!$B$1/(6*Data!$B$2*Data!$B$4))*(3*Data!$B$3*Geom!A1245*Geom!B1245^2+Geom!A1245^3-3*Data!$B$7^2*Geom!A1245+2*Data!$B$7^3+Data!$B$8^2*(4+5*Data!$B$3)*(Data!$B$7-Geom!A1245))</f>
        <v>-0.24518838000000007</v>
      </c>
      <c r="F1245" s="5">
        <v>0</v>
      </c>
      <c r="G1245" s="5">
        <f t="shared" si="76"/>
        <v>49.41122232</v>
      </c>
      <c r="H1245" s="5">
        <f t="shared" si="77"/>
        <v>5.7548116199999999</v>
      </c>
      <c r="I1245" s="5">
        <f t="shared" si="78"/>
        <v>0</v>
      </c>
      <c r="J1245" s="6">
        <f>-Data!$B$1*Geom!A1245*Geom!B1245/Data!$B$4</f>
        <v>11.4048</v>
      </c>
      <c r="K1245" s="6">
        <v>0</v>
      </c>
      <c r="L1245" s="6">
        <f>Data!$B$1*(Geom!B1245^2-Data!$B$8^2)/(2*Data!$B$4)</f>
        <v>2.3088000000000002</v>
      </c>
      <c r="M1245" s="6">
        <f>(1/Data!$B$2)*(Geom!J1245-Data!$B$3*Geom!K1245)</f>
        <v>2.8511999999999999E-3</v>
      </c>
      <c r="N1245" s="6">
        <f>(1/Data!$B$2)*(Geom!K1245-Data!$B$3*Geom!J1245)</f>
        <v>-8.5536E-4</v>
      </c>
      <c r="O1245" s="6">
        <f>Geom!L1245/Data!$B$6</f>
        <v>1.5007200000000003E-3</v>
      </c>
      <c r="P1245" s="6">
        <f t="shared" si="79"/>
        <v>1.7991114047999999E-2</v>
      </c>
    </row>
    <row r="1246" spans="1:16" x14ac:dyDescent="0.25">
      <c r="A1246" s="5">
        <v>49.5</v>
      </c>
      <c r="B1246" s="5">
        <v>7</v>
      </c>
      <c r="C1246" s="5">
        <v>0</v>
      </c>
      <c r="D1246" s="5">
        <f>(Data!$B$1*Geom!B1246/(6*Data!$B$2*Data!$B$4))*(3*(Data!$B$7^2-Geom!A1246^2)+(2+Data!$B$3)*(Geom!B1246^2-Data!$B$8^2))</f>
        <v>-0.10390884</v>
      </c>
      <c r="E1246" s="5">
        <f>(Data!$B$1/(6*Data!$B$2*Data!$B$4))*(3*Data!$B$3*Geom!A1246*Geom!B1246^2+Geom!A1246^3-3*Data!$B$7^2*Geom!A1246+2*Data!$B$7^3+Data!$B$8^2*(4+5*Data!$B$3)*(Data!$B$7-Geom!A1246))</f>
        <v>-0.24611501999999991</v>
      </c>
      <c r="F1246" s="5">
        <v>0</v>
      </c>
      <c r="G1246" s="5">
        <f t="shared" si="76"/>
        <v>49.396091159999997</v>
      </c>
      <c r="H1246" s="5">
        <f t="shared" si="77"/>
        <v>6.7538849800000005</v>
      </c>
      <c r="I1246" s="5">
        <f t="shared" si="78"/>
        <v>0</v>
      </c>
      <c r="J1246" s="6">
        <f>-Data!$B$1*Geom!A1246*Geom!B1246/Data!$B$4</f>
        <v>13.3056</v>
      </c>
      <c r="K1246" s="6">
        <v>0</v>
      </c>
      <c r="L1246" s="6">
        <f>Data!$B$1*(Geom!B1246^2-Data!$B$8^2)/(2*Data!$B$4)</f>
        <v>2.0592000000000001</v>
      </c>
      <c r="M1246" s="6">
        <f>(1/Data!$B$2)*(Geom!J1246-Data!$B$3*Geom!K1246)</f>
        <v>3.3264000000000002E-3</v>
      </c>
      <c r="N1246" s="6">
        <f>(1/Data!$B$2)*(Geom!K1246-Data!$B$3*Geom!J1246)</f>
        <v>-9.9792000000000001E-4</v>
      </c>
      <c r="O1246" s="6">
        <f>Geom!L1246/Data!$B$6</f>
        <v>1.3384800000000002E-3</v>
      </c>
      <c r="P1246" s="6">
        <f t="shared" si="79"/>
        <v>2.3507972928000002E-2</v>
      </c>
    </row>
    <row r="1247" spans="1:16" x14ac:dyDescent="0.25">
      <c r="A1247" s="5">
        <v>49.5</v>
      </c>
      <c r="B1247" s="5">
        <v>8</v>
      </c>
      <c r="C1247" s="5">
        <v>0</v>
      </c>
      <c r="D1247" s="5">
        <f>(Data!$B$1*Geom!B1247/(6*Data!$B$2*Data!$B$4))*(3*(Data!$B$7^2-Geom!A1247^2)+(2+Data!$B$3)*(Geom!B1247^2-Data!$B$8^2))</f>
        <v>-0.11919456</v>
      </c>
      <c r="E1247" s="5">
        <f>(Data!$B$1/(6*Data!$B$2*Data!$B$4))*(3*Data!$B$3*Geom!A1247*Geom!B1247^2+Geom!A1247^3-3*Data!$B$7^2*Geom!A1247+2*Data!$B$7^3+Data!$B$8^2*(4+5*Data!$B$3)*(Data!$B$7-Geom!A1247))</f>
        <v>-0.24718421999999993</v>
      </c>
      <c r="F1247" s="5">
        <v>0</v>
      </c>
      <c r="G1247" s="5">
        <f t="shared" si="76"/>
        <v>49.380805440000003</v>
      </c>
      <c r="H1247" s="5">
        <f t="shared" si="77"/>
        <v>7.7528157799999997</v>
      </c>
      <c r="I1247" s="5">
        <f t="shared" si="78"/>
        <v>0</v>
      </c>
      <c r="J1247" s="6">
        <f>-Data!$B$1*Geom!A1247*Geom!B1247/Data!$B$4</f>
        <v>15.2064</v>
      </c>
      <c r="K1247" s="6">
        <v>0</v>
      </c>
      <c r="L1247" s="6">
        <f>Data!$B$1*(Geom!B1247^2-Data!$B$8^2)/(2*Data!$B$4)</f>
        <v>1.7712000000000001</v>
      </c>
      <c r="M1247" s="6">
        <f>(1/Data!$B$2)*(Geom!J1247-Data!$B$3*Geom!K1247)</f>
        <v>3.8016E-3</v>
      </c>
      <c r="N1247" s="6">
        <f>(1/Data!$B$2)*(Geom!K1247-Data!$B$3*Geom!J1247)</f>
        <v>-1.1404799999999999E-3</v>
      </c>
      <c r="O1247" s="6">
        <f>Geom!L1247/Data!$B$6</f>
        <v>1.1512800000000002E-3</v>
      </c>
      <c r="P1247" s="6">
        <f t="shared" si="79"/>
        <v>2.9923898688000002E-2</v>
      </c>
    </row>
    <row r="1248" spans="1:16" x14ac:dyDescent="0.25">
      <c r="A1248" s="5">
        <v>49.5</v>
      </c>
      <c r="B1248" s="5">
        <v>9</v>
      </c>
      <c r="C1248" s="5">
        <v>0</v>
      </c>
      <c r="D1248" s="5">
        <f>(Data!$B$1*Geom!B1248/(6*Data!$B$2*Data!$B$4))*(3*(Data!$B$7^2-Geom!A1248^2)+(2+Data!$B$3)*(Geom!B1248^2-Data!$B$8^2))</f>
        <v>-0.13465691999999999</v>
      </c>
      <c r="E1248" s="5">
        <f>(Data!$B$1/(6*Data!$B$2*Data!$B$4))*(3*Data!$B$3*Geom!A1248*Geom!B1248^2+Geom!A1248^3-3*Data!$B$7^2*Geom!A1248+2*Data!$B$7^3+Data!$B$8^2*(4+5*Data!$B$3)*(Data!$B$7-Geom!A1248))</f>
        <v>-0.24839598000000007</v>
      </c>
      <c r="F1248" s="5">
        <v>0</v>
      </c>
      <c r="G1248" s="5">
        <f t="shared" si="76"/>
        <v>49.365343080000002</v>
      </c>
      <c r="H1248" s="5">
        <f t="shared" si="77"/>
        <v>8.7516040200000003</v>
      </c>
      <c r="I1248" s="5">
        <f t="shared" si="78"/>
        <v>0</v>
      </c>
      <c r="J1248" s="6">
        <f>-Data!$B$1*Geom!A1248*Geom!B1248/Data!$B$4</f>
        <v>17.107200000000002</v>
      </c>
      <c r="K1248" s="6">
        <v>0</v>
      </c>
      <c r="L1248" s="6">
        <f>Data!$B$1*(Geom!B1248^2-Data!$B$8^2)/(2*Data!$B$4)</f>
        <v>1.4448000000000001</v>
      </c>
      <c r="M1248" s="6">
        <f>(1/Data!$B$2)*(Geom!J1248-Data!$B$3*Geom!K1248)</f>
        <v>4.2768000000000007E-3</v>
      </c>
      <c r="N1248" s="6">
        <f>(1/Data!$B$2)*(Geom!K1248-Data!$B$3*Geom!J1248)</f>
        <v>-1.2830400000000003E-3</v>
      </c>
      <c r="O1248" s="6">
        <f>Geom!L1248/Data!$B$6</f>
        <v>9.391200000000001E-4</v>
      </c>
      <c r="P1248" s="6">
        <f t="shared" si="79"/>
        <v>3.7260456768000008E-2</v>
      </c>
    </row>
    <row r="1249" spans="1:16" x14ac:dyDescent="0.25">
      <c r="A1249" s="5">
        <v>49.5</v>
      </c>
      <c r="B1249" s="5">
        <v>10</v>
      </c>
      <c r="C1249" s="5">
        <v>0</v>
      </c>
      <c r="D1249" s="5">
        <f>(Data!$B$1*Geom!B1249/(6*Data!$B$2*Data!$B$4))*(3*(Data!$B$7^2-Geom!A1249^2)+(2+Data!$B$3)*(Geom!B1249^2-Data!$B$8^2))</f>
        <v>-0.15031799999999998</v>
      </c>
      <c r="E1249" s="5">
        <f>(Data!$B$1/(6*Data!$B$2*Data!$B$4))*(3*Data!$B$3*Geom!A1249*Geom!B1249^2+Geom!A1249^3-3*Data!$B$7^2*Geom!A1249+2*Data!$B$7^3+Data!$B$8^2*(4+5*Data!$B$3)*(Data!$B$7-Geom!A1249))</f>
        <v>-0.24975029999999998</v>
      </c>
      <c r="F1249" s="5">
        <v>0</v>
      </c>
      <c r="G1249" s="5">
        <f t="shared" si="76"/>
        <v>49.349682000000001</v>
      </c>
      <c r="H1249" s="5">
        <f t="shared" si="77"/>
        <v>9.7502496999999995</v>
      </c>
      <c r="I1249" s="5">
        <f t="shared" si="78"/>
        <v>0</v>
      </c>
      <c r="J1249" s="6">
        <f>-Data!$B$1*Geom!A1249*Geom!B1249/Data!$B$4</f>
        <v>19.008000000000003</v>
      </c>
      <c r="K1249" s="6">
        <v>0</v>
      </c>
      <c r="L1249" s="6">
        <f>Data!$B$1*(Geom!B1249^2-Data!$B$8^2)/(2*Data!$B$4)</f>
        <v>1.08</v>
      </c>
      <c r="M1249" s="6">
        <f>(1/Data!$B$2)*(Geom!J1249-Data!$B$3*Geom!K1249)</f>
        <v>4.752000000000001E-3</v>
      </c>
      <c r="N1249" s="6">
        <f>(1/Data!$B$2)*(Geom!K1249-Data!$B$3*Geom!J1249)</f>
        <v>-1.4256000000000002E-3</v>
      </c>
      <c r="O1249" s="6">
        <f>Geom!L1249/Data!$B$6</f>
        <v>7.0200000000000015E-4</v>
      </c>
      <c r="P1249" s="6">
        <f t="shared" si="79"/>
        <v>4.5542088000000015E-2</v>
      </c>
    </row>
    <row r="1250" spans="1:16" x14ac:dyDescent="0.25">
      <c r="A1250" s="5">
        <v>49.5</v>
      </c>
      <c r="B1250" s="5">
        <v>11</v>
      </c>
      <c r="C1250" s="5">
        <v>0</v>
      </c>
      <c r="D1250" s="5">
        <f>(Data!$B$1*Geom!B1250/(6*Data!$B$2*Data!$B$4))*(3*(Data!$B$7^2-Geom!A1250^2)+(2+Data!$B$3)*(Geom!B1250^2-Data!$B$8^2))</f>
        <v>-0.16619987999999999</v>
      </c>
      <c r="E1250" s="5">
        <f>(Data!$B$1/(6*Data!$B$2*Data!$B$4))*(3*Data!$B$3*Geom!A1250*Geom!B1250^2+Geom!A1250^3-3*Data!$B$7^2*Geom!A1250+2*Data!$B$7^3+Data!$B$8^2*(4+5*Data!$B$3)*(Data!$B$7-Geom!A1250))</f>
        <v>-0.25124718000000007</v>
      </c>
      <c r="F1250" s="5">
        <v>0</v>
      </c>
      <c r="G1250" s="5">
        <f t="shared" si="76"/>
        <v>49.333800119999999</v>
      </c>
      <c r="H1250" s="5">
        <f t="shared" si="77"/>
        <v>10.74875282</v>
      </c>
      <c r="I1250" s="5">
        <f t="shared" si="78"/>
        <v>0</v>
      </c>
      <c r="J1250" s="6">
        <f>-Data!$B$1*Geom!A1250*Geom!B1250/Data!$B$4</f>
        <v>20.908800000000003</v>
      </c>
      <c r="K1250" s="6">
        <v>0</v>
      </c>
      <c r="L1250" s="6">
        <f>Data!$B$1*(Geom!B1250^2-Data!$B$8^2)/(2*Data!$B$4)</f>
        <v>0.67680000000000007</v>
      </c>
      <c r="M1250" s="6">
        <f>(1/Data!$B$2)*(Geom!J1250-Data!$B$3*Geom!K1250)</f>
        <v>5.2272000000000004E-3</v>
      </c>
      <c r="N1250" s="6">
        <f>(1/Data!$B$2)*(Geom!K1250-Data!$B$3*Geom!J1250)</f>
        <v>-1.5681600000000003E-3</v>
      </c>
      <c r="O1250" s="6">
        <f>Geom!L1250/Data!$B$6</f>
        <v>4.3992000000000006E-4</v>
      </c>
      <c r="P1250" s="6">
        <f t="shared" si="79"/>
        <v>5.4796108608000015E-2</v>
      </c>
    </row>
    <row r="1251" spans="1:16" x14ac:dyDescent="0.25">
      <c r="A1251" s="5">
        <v>49.5</v>
      </c>
      <c r="B1251" s="5">
        <v>12</v>
      </c>
      <c r="C1251" s="5">
        <v>0</v>
      </c>
      <c r="D1251" s="5">
        <f>(Data!$B$1*Geom!B1251/(6*Data!$B$2*Data!$B$4))*(3*(Data!$B$7^2-Geom!A1251^2)+(2+Data!$B$3)*(Geom!B1251^2-Data!$B$8^2))</f>
        <v>-0.18232464000000001</v>
      </c>
      <c r="E1251" s="5">
        <f>(Data!$B$1/(6*Data!$B$2*Data!$B$4))*(3*Data!$B$3*Geom!A1251*Geom!B1251^2+Geom!A1251^3-3*Data!$B$7^2*Geom!A1251+2*Data!$B$7^3+Data!$B$8^2*(4+5*Data!$B$3)*(Data!$B$7-Geom!A1251))</f>
        <v>-0.2528866199999999</v>
      </c>
      <c r="F1251" s="5">
        <v>0</v>
      </c>
      <c r="G1251" s="5">
        <f t="shared" si="76"/>
        <v>49.317675360000003</v>
      </c>
      <c r="H1251" s="5">
        <f t="shared" si="77"/>
        <v>11.74711338</v>
      </c>
      <c r="I1251" s="5">
        <f t="shared" si="78"/>
        <v>0</v>
      </c>
      <c r="J1251" s="6">
        <f>-Data!$B$1*Geom!A1251*Geom!B1251/Data!$B$4</f>
        <v>22.8096</v>
      </c>
      <c r="K1251" s="6">
        <v>0</v>
      </c>
      <c r="L1251" s="6">
        <f>Data!$B$1*(Geom!B1251^2-Data!$B$8^2)/(2*Data!$B$4)</f>
        <v>0.23520000000000002</v>
      </c>
      <c r="M1251" s="6">
        <f>(1/Data!$B$2)*(Geom!J1251-Data!$B$3*Geom!K1251)</f>
        <v>5.7023999999999998E-3</v>
      </c>
      <c r="N1251" s="6">
        <f>(1/Data!$B$2)*(Geom!K1251-Data!$B$3*Geom!J1251)</f>
        <v>-1.71072E-3</v>
      </c>
      <c r="O1251" s="6">
        <f>Geom!L1251/Data!$B$6</f>
        <v>1.5288000000000001E-4</v>
      </c>
      <c r="P1251" s="6">
        <f t="shared" si="79"/>
        <v>6.5052710208000006E-2</v>
      </c>
    </row>
    <row r="1252" spans="1:16" x14ac:dyDescent="0.25">
      <c r="A1252" s="5">
        <v>50.5</v>
      </c>
      <c r="B1252" s="5">
        <v>-12</v>
      </c>
      <c r="C1252" s="5">
        <v>0</v>
      </c>
      <c r="D1252" s="5">
        <f>(Data!$B$1*Geom!B1252/(6*Data!$B$2*Data!$B$4))*(3*(Data!$B$7^2-Geom!A1252^2)+(2+Data!$B$3)*(Geom!B1252^2-Data!$B$8^2))</f>
        <v>0.17656463999999999</v>
      </c>
      <c r="E1252" s="5">
        <f>(Data!$B$1/(6*Data!$B$2*Data!$B$4))*(3*Data!$B$3*Geom!A1252*Geom!B1252^2+Geom!A1252^3-3*Data!$B$7^2*Geom!A1252+2*Data!$B$7^3+Data!$B$8^2*(4+5*Data!$B$3)*(Data!$B$7-Geom!A1252))</f>
        <v>-0.23671938000000006</v>
      </c>
      <c r="F1252" s="5">
        <v>0</v>
      </c>
      <c r="G1252" s="5">
        <f t="shared" si="76"/>
        <v>50.676564640000002</v>
      </c>
      <c r="H1252" s="5">
        <f t="shared" si="77"/>
        <v>-12.23671938</v>
      </c>
      <c r="I1252" s="5">
        <f t="shared" si="78"/>
        <v>0</v>
      </c>
      <c r="J1252" s="6">
        <f>-Data!$B$1*Geom!A1252*Geom!B1252/Data!$B$4</f>
        <v>-23.270400000000002</v>
      </c>
      <c r="K1252" s="6">
        <v>0</v>
      </c>
      <c r="L1252" s="6">
        <f>Data!$B$1*(Geom!B1252^2-Data!$B$8^2)/(2*Data!$B$4)</f>
        <v>0.23520000000000002</v>
      </c>
      <c r="M1252" s="6">
        <f>(1/Data!$B$2)*(Geom!J1252-Data!$B$3*Geom!K1252)</f>
        <v>-5.8176000000000009E-3</v>
      </c>
      <c r="N1252" s="6">
        <f>(1/Data!$B$2)*(Geom!K1252-Data!$B$3*Geom!J1252)</f>
        <v>1.7452800000000001E-3</v>
      </c>
      <c r="O1252" s="6">
        <f>Geom!L1252/Data!$B$6</f>
        <v>1.5288000000000001E-4</v>
      </c>
      <c r="P1252" s="6">
        <f t="shared" si="79"/>
        <v>6.7706918208000025E-2</v>
      </c>
    </row>
    <row r="1253" spans="1:16" x14ac:dyDescent="0.25">
      <c r="A1253" s="5">
        <v>50.5</v>
      </c>
      <c r="B1253" s="5">
        <v>-11</v>
      </c>
      <c r="C1253" s="5">
        <v>0</v>
      </c>
      <c r="D1253" s="5">
        <f>(Data!$B$1*Geom!B1253/(6*Data!$B$2*Data!$B$4))*(3*(Data!$B$7^2-Geom!A1253^2)+(2+Data!$B$3)*(Geom!B1253^2-Data!$B$8^2))</f>
        <v>0.16091987999999999</v>
      </c>
      <c r="E1253" s="5">
        <f>(Data!$B$1/(6*Data!$B$2*Data!$B$4))*(3*Data!$B$3*Geom!A1253*Geom!B1253^2+Geom!A1253^3-3*Data!$B$7^2*Geom!A1253+2*Data!$B$7^3+Data!$B$8^2*(4+5*Data!$B$3)*(Data!$B$7-Geom!A1253))</f>
        <v>-0.23504681999999991</v>
      </c>
      <c r="F1253" s="5">
        <v>0</v>
      </c>
      <c r="G1253" s="5">
        <f t="shared" si="76"/>
        <v>50.660919880000002</v>
      </c>
      <c r="H1253" s="5">
        <f t="shared" si="77"/>
        <v>-11.235046819999999</v>
      </c>
      <c r="I1253" s="5">
        <f t="shared" si="78"/>
        <v>0</v>
      </c>
      <c r="J1253" s="6">
        <f>-Data!$B$1*Geom!A1253*Geom!B1253/Data!$B$4</f>
        <v>-21.331200000000003</v>
      </c>
      <c r="K1253" s="6">
        <v>0</v>
      </c>
      <c r="L1253" s="6">
        <f>Data!$B$1*(Geom!B1253^2-Data!$B$8^2)/(2*Data!$B$4)</f>
        <v>0.67680000000000007</v>
      </c>
      <c r="M1253" s="6">
        <f>(1/Data!$B$2)*(Geom!J1253-Data!$B$3*Geom!K1253)</f>
        <v>-5.3328000000000004E-3</v>
      </c>
      <c r="N1253" s="6">
        <f>(1/Data!$B$2)*(Geom!K1253-Data!$B$3*Geom!J1253)</f>
        <v>1.5998400000000002E-3</v>
      </c>
      <c r="O1253" s="6">
        <f>Geom!L1253/Data!$B$6</f>
        <v>4.3992000000000006E-4</v>
      </c>
      <c r="P1253" s="6">
        <f t="shared" si="79"/>
        <v>5.7026380608000013E-2</v>
      </c>
    </row>
    <row r="1254" spans="1:16" x14ac:dyDescent="0.25">
      <c r="A1254" s="5">
        <v>50.5</v>
      </c>
      <c r="B1254" s="5">
        <v>-10</v>
      </c>
      <c r="C1254" s="5">
        <v>0</v>
      </c>
      <c r="D1254" s="5">
        <f>(Data!$B$1*Geom!B1254/(6*Data!$B$2*Data!$B$4))*(3*(Data!$B$7^2-Geom!A1254^2)+(2+Data!$B$3)*(Geom!B1254^2-Data!$B$8^2))</f>
        <v>0.14551799999999998</v>
      </c>
      <c r="E1254" s="5">
        <f>(Data!$B$1/(6*Data!$B$2*Data!$B$4))*(3*Data!$B$3*Geom!A1254*Geom!B1254^2+Geom!A1254^3-3*Data!$B$7^2*Geom!A1254+2*Data!$B$7^3+Data!$B$8^2*(4+5*Data!$B$3)*(Data!$B$7-Geom!A1254))</f>
        <v>-0.2335197</v>
      </c>
      <c r="F1254" s="5">
        <v>0</v>
      </c>
      <c r="G1254" s="5">
        <f t="shared" si="76"/>
        <v>50.645518000000003</v>
      </c>
      <c r="H1254" s="5">
        <f t="shared" si="77"/>
        <v>-10.2335197</v>
      </c>
      <c r="I1254" s="5">
        <f t="shared" si="78"/>
        <v>0</v>
      </c>
      <c r="J1254" s="6">
        <f>-Data!$B$1*Geom!A1254*Geom!B1254/Data!$B$4</f>
        <v>-19.391999999999999</v>
      </c>
      <c r="K1254" s="6">
        <v>0</v>
      </c>
      <c r="L1254" s="6">
        <f>Data!$B$1*(Geom!B1254^2-Data!$B$8^2)/(2*Data!$B$4)</f>
        <v>1.08</v>
      </c>
      <c r="M1254" s="6">
        <f>(1/Data!$B$2)*(Geom!J1254-Data!$B$3*Geom!K1254)</f>
        <v>-4.8479999999999999E-3</v>
      </c>
      <c r="N1254" s="6">
        <f>(1/Data!$B$2)*(Geom!K1254-Data!$B$3*Geom!J1254)</f>
        <v>1.4544E-3</v>
      </c>
      <c r="O1254" s="6">
        <f>Geom!L1254/Data!$B$6</f>
        <v>7.0200000000000015E-4</v>
      </c>
      <c r="P1254" s="6">
        <f t="shared" si="79"/>
        <v>4.7385287999999998E-2</v>
      </c>
    </row>
    <row r="1255" spans="1:16" x14ac:dyDescent="0.25">
      <c r="A1255" s="5">
        <v>50.5</v>
      </c>
      <c r="B1255" s="5">
        <v>-9</v>
      </c>
      <c r="C1255" s="5">
        <v>0</v>
      </c>
      <c r="D1255" s="5">
        <f>(Data!$B$1*Geom!B1255/(6*Data!$B$2*Data!$B$4))*(3*(Data!$B$7^2-Geom!A1255^2)+(2+Data!$B$3)*(Geom!B1255^2-Data!$B$8^2))</f>
        <v>0.13033692</v>
      </c>
      <c r="E1255" s="5">
        <f>(Data!$B$1/(6*Data!$B$2*Data!$B$4))*(3*Data!$B$3*Geom!A1255*Geom!B1255^2+Geom!A1255^3-3*Data!$B$7^2*Geom!A1255+2*Data!$B$7^3+Data!$B$8^2*(4+5*Data!$B$3)*(Data!$B$7-Geom!A1255))</f>
        <v>-0.23213801999999992</v>
      </c>
      <c r="F1255" s="5">
        <v>0</v>
      </c>
      <c r="G1255" s="5">
        <f t="shared" si="76"/>
        <v>50.630336919999998</v>
      </c>
      <c r="H1255" s="5">
        <f t="shared" si="77"/>
        <v>-9.2321380200000007</v>
      </c>
      <c r="I1255" s="5">
        <f t="shared" si="78"/>
        <v>0</v>
      </c>
      <c r="J1255" s="6">
        <f>-Data!$B$1*Geom!A1255*Geom!B1255/Data!$B$4</f>
        <v>-17.4528</v>
      </c>
      <c r="K1255" s="6">
        <v>0</v>
      </c>
      <c r="L1255" s="6">
        <f>Data!$B$1*(Geom!B1255^2-Data!$B$8^2)/(2*Data!$B$4)</f>
        <v>1.4448000000000001</v>
      </c>
      <c r="M1255" s="6">
        <f>(1/Data!$B$2)*(Geom!J1255-Data!$B$3*Geom!K1255)</f>
        <v>-4.3632000000000002E-3</v>
      </c>
      <c r="N1255" s="6">
        <f>(1/Data!$B$2)*(Geom!K1255-Data!$B$3*Geom!J1255)</f>
        <v>1.3089599999999999E-3</v>
      </c>
      <c r="O1255" s="6">
        <f>Geom!L1255/Data!$B$6</f>
        <v>9.391200000000001E-4</v>
      </c>
      <c r="P1255" s="6">
        <f t="shared" si="79"/>
        <v>3.8753448768E-2</v>
      </c>
    </row>
    <row r="1256" spans="1:16" x14ac:dyDescent="0.25">
      <c r="A1256" s="5">
        <v>50.5</v>
      </c>
      <c r="B1256" s="5">
        <v>-8</v>
      </c>
      <c r="C1256" s="5">
        <v>0</v>
      </c>
      <c r="D1256" s="5">
        <f>(Data!$B$1*Geom!B1256/(6*Data!$B$2*Data!$B$4))*(3*(Data!$B$7^2-Geom!A1256^2)+(2+Data!$B$3)*(Geom!B1256^2-Data!$B$8^2))</f>
        <v>0.11535456000000001</v>
      </c>
      <c r="E1256" s="5">
        <f>(Data!$B$1/(6*Data!$B$2*Data!$B$4))*(3*Data!$B$3*Geom!A1256*Geom!B1256^2+Geom!A1256^3-3*Data!$B$7^2*Geom!A1256+2*Data!$B$7^3+Data!$B$8^2*(4+5*Data!$B$3)*(Data!$B$7-Geom!A1256))</f>
        <v>-0.23090178000000006</v>
      </c>
      <c r="F1256" s="5">
        <v>0</v>
      </c>
      <c r="G1256" s="5">
        <f t="shared" si="76"/>
        <v>50.61535456</v>
      </c>
      <c r="H1256" s="5">
        <f t="shared" si="77"/>
        <v>-8.2309017799999999</v>
      </c>
      <c r="I1256" s="5">
        <f t="shared" si="78"/>
        <v>0</v>
      </c>
      <c r="J1256" s="6">
        <f>-Data!$B$1*Geom!A1256*Geom!B1256/Data!$B$4</f>
        <v>-15.5136</v>
      </c>
      <c r="K1256" s="6">
        <v>0</v>
      </c>
      <c r="L1256" s="6">
        <f>Data!$B$1*(Geom!B1256^2-Data!$B$8^2)/(2*Data!$B$4)</f>
        <v>1.7712000000000001</v>
      </c>
      <c r="M1256" s="6">
        <f>(1/Data!$B$2)*(Geom!J1256-Data!$B$3*Geom!K1256)</f>
        <v>-3.8784000000000002E-3</v>
      </c>
      <c r="N1256" s="6">
        <f>(1/Data!$B$2)*(Geom!K1256-Data!$B$3*Geom!J1256)</f>
        <v>1.1635199999999999E-3</v>
      </c>
      <c r="O1256" s="6">
        <f>Geom!L1256/Data!$B$6</f>
        <v>1.1512800000000002E-3</v>
      </c>
      <c r="P1256" s="6">
        <f t="shared" si="79"/>
        <v>3.1103546688000003E-2</v>
      </c>
    </row>
    <row r="1257" spans="1:16" x14ac:dyDescent="0.25">
      <c r="A1257" s="5">
        <v>50.5</v>
      </c>
      <c r="B1257" s="5">
        <v>-7</v>
      </c>
      <c r="C1257" s="5">
        <v>0</v>
      </c>
      <c r="D1257" s="5">
        <f>(Data!$B$1*Geom!B1257/(6*Data!$B$2*Data!$B$4))*(3*(Data!$B$7^2-Geom!A1257^2)+(2+Data!$B$3)*(Geom!B1257^2-Data!$B$8^2))</f>
        <v>0.10054884</v>
      </c>
      <c r="E1257" s="5">
        <f>(Data!$B$1/(6*Data!$B$2*Data!$B$4))*(3*Data!$B$3*Geom!A1257*Geom!B1257^2+Geom!A1257^3-3*Data!$B$7^2*Geom!A1257+2*Data!$B$7^3+Data!$B$8^2*(4+5*Data!$B$3)*(Data!$B$7-Geom!A1257))</f>
        <v>-0.22981098000000005</v>
      </c>
      <c r="F1257" s="5">
        <v>0</v>
      </c>
      <c r="G1257" s="5">
        <f t="shared" si="76"/>
        <v>50.600548840000002</v>
      </c>
      <c r="H1257" s="5">
        <f t="shared" si="77"/>
        <v>-7.2298109799999999</v>
      </c>
      <c r="I1257" s="5">
        <f t="shared" si="78"/>
        <v>0</v>
      </c>
      <c r="J1257" s="6">
        <f>-Data!$B$1*Geom!A1257*Geom!B1257/Data!$B$4</f>
        <v>-13.574400000000001</v>
      </c>
      <c r="K1257" s="6">
        <v>0</v>
      </c>
      <c r="L1257" s="6">
        <f>Data!$B$1*(Geom!B1257^2-Data!$B$8^2)/(2*Data!$B$4)</f>
        <v>2.0592000000000001</v>
      </c>
      <c r="M1257" s="6">
        <f>(1/Data!$B$2)*(Geom!J1257-Data!$B$3*Geom!K1257)</f>
        <v>-3.3936000000000001E-3</v>
      </c>
      <c r="N1257" s="6">
        <f>(1/Data!$B$2)*(Geom!K1257-Data!$B$3*Geom!J1257)</f>
        <v>1.0180800000000002E-3</v>
      </c>
      <c r="O1257" s="6">
        <f>Geom!L1257/Data!$B$6</f>
        <v>1.3384800000000002E-3</v>
      </c>
      <c r="P1257" s="6">
        <f t="shared" si="79"/>
        <v>2.4411140928000001E-2</v>
      </c>
    </row>
    <row r="1258" spans="1:16" x14ac:dyDescent="0.25">
      <c r="A1258" s="5">
        <v>50.5</v>
      </c>
      <c r="B1258" s="5">
        <v>-6</v>
      </c>
      <c r="C1258" s="5">
        <v>0</v>
      </c>
      <c r="D1258" s="5">
        <f>(Data!$B$1*Geom!B1258/(6*Data!$B$2*Data!$B$4))*(3*(Data!$B$7^2-Geom!A1258^2)+(2+Data!$B$3)*(Geom!B1258^2-Data!$B$8^2))</f>
        <v>8.589767999999999E-2</v>
      </c>
      <c r="E1258" s="5">
        <f>(Data!$B$1/(6*Data!$B$2*Data!$B$4))*(3*Data!$B$3*Geom!A1258*Geom!B1258^2+Geom!A1258^3-3*Data!$B$7^2*Geom!A1258+2*Data!$B$7^3+Data!$B$8^2*(4+5*Data!$B$3)*(Data!$B$7-Geom!A1258))</f>
        <v>-0.22886561999999991</v>
      </c>
      <c r="F1258" s="5">
        <v>0</v>
      </c>
      <c r="G1258" s="5">
        <f t="shared" si="76"/>
        <v>50.585897680000002</v>
      </c>
      <c r="H1258" s="5">
        <f t="shared" si="77"/>
        <v>-6.2288656199999997</v>
      </c>
      <c r="I1258" s="5">
        <f t="shared" si="78"/>
        <v>0</v>
      </c>
      <c r="J1258" s="6">
        <f>-Data!$B$1*Geom!A1258*Geom!B1258/Data!$B$4</f>
        <v>-11.635200000000001</v>
      </c>
      <c r="K1258" s="6">
        <v>0</v>
      </c>
      <c r="L1258" s="6">
        <f>Data!$B$1*(Geom!B1258^2-Data!$B$8^2)/(2*Data!$B$4)</f>
        <v>2.3088000000000002</v>
      </c>
      <c r="M1258" s="6">
        <f>(1/Data!$B$2)*(Geom!J1258-Data!$B$3*Geom!K1258)</f>
        <v>-2.9088000000000004E-3</v>
      </c>
      <c r="N1258" s="6">
        <f>(1/Data!$B$2)*(Geom!K1258-Data!$B$3*Geom!J1258)</f>
        <v>8.7264000000000005E-4</v>
      </c>
      <c r="O1258" s="6">
        <f>Geom!L1258/Data!$B$6</f>
        <v>1.5007200000000003E-3</v>
      </c>
      <c r="P1258" s="6">
        <f t="shared" si="79"/>
        <v>1.8654666048000004E-2</v>
      </c>
    </row>
    <row r="1259" spans="1:16" x14ac:dyDescent="0.25">
      <c r="A1259" s="5">
        <v>50.5</v>
      </c>
      <c r="B1259" s="5">
        <v>-5</v>
      </c>
      <c r="C1259" s="5">
        <v>0</v>
      </c>
      <c r="D1259" s="5">
        <f>(Data!$B$1*Geom!B1259/(6*Data!$B$2*Data!$B$4))*(3*(Data!$B$7^2-Geom!A1259^2)+(2+Data!$B$3)*(Geom!B1259^2-Data!$B$8^2))</f>
        <v>7.1378999999999998E-2</v>
      </c>
      <c r="E1259" s="5">
        <f>(Data!$B$1/(6*Data!$B$2*Data!$B$4))*(3*Data!$B$3*Geom!A1259*Geom!B1259^2+Geom!A1259^3-3*Data!$B$7^2*Geom!A1259+2*Data!$B$7^3+Data!$B$8^2*(4+5*Data!$B$3)*(Data!$B$7-Geom!A1259))</f>
        <v>-0.22806569999999998</v>
      </c>
      <c r="F1259" s="5">
        <v>0</v>
      </c>
      <c r="G1259" s="5">
        <f t="shared" si="76"/>
        <v>50.571379</v>
      </c>
      <c r="H1259" s="5">
        <f t="shared" si="77"/>
        <v>-5.2280657000000001</v>
      </c>
      <c r="I1259" s="5">
        <f t="shared" si="78"/>
        <v>0</v>
      </c>
      <c r="J1259" s="6">
        <f>-Data!$B$1*Geom!A1259*Geom!B1259/Data!$B$4</f>
        <v>-9.6959999999999997</v>
      </c>
      <c r="K1259" s="6">
        <v>0</v>
      </c>
      <c r="L1259" s="6">
        <f>Data!$B$1*(Geom!B1259^2-Data!$B$8^2)/(2*Data!$B$4)</f>
        <v>2.52</v>
      </c>
      <c r="M1259" s="6">
        <f>(1/Data!$B$2)*(Geom!J1259-Data!$B$3*Geom!K1259)</f>
        <v>-2.4239999999999999E-3</v>
      </c>
      <c r="N1259" s="6">
        <f>(1/Data!$B$2)*(Geom!K1259-Data!$B$3*Geom!J1259)</f>
        <v>7.272E-4</v>
      </c>
      <c r="O1259" s="6">
        <f>Geom!L1259/Data!$B$6</f>
        <v>1.6380000000000001E-3</v>
      </c>
      <c r="P1259" s="6">
        <f t="shared" si="79"/>
        <v>1.3815432000000001E-2</v>
      </c>
    </row>
    <row r="1260" spans="1:16" x14ac:dyDescent="0.25">
      <c r="A1260" s="5">
        <v>50.5</v>
      </c>
      <c r="B1260" s="5">
        <v>-4</v>
      </c>
      <c r="C1260" s="5">
        <v>0</v>
      </c>
      <c r="D1260" s="5">
        <f>(Data!$B$1*Geom!B1260/(6*Data!$B$2*Data!$B$4))*(3*(Data!$B$7^2-Geom!A1260^2)+(2+Data!$B$3)*(Geom!B1260^2-Data!$B$8^2))</f>
        <v>5.6970719999999996E-2</v>
      </c>
      <c r="E1260" s="5">
        <f>(Data!$B$1/(6*Data!$B$2*Data!$B$4))*(3*Data!$B$3*Geom!A1260*Geom!B1260^2+Geom!A1260^3-3*Data!$B$7^2*Geom!A1260+2*Data!$B$7^3+Data!$B$8^2*(4+5*Data!$B$3)*(Data!$B$7-Geom!A1260))</f>
        <v>-0.22741121999999991</v>
      </c>
      <c r="F1260" s="5">
        <v>0</v>
      </c>
      <c r="G1260" s="5">
        <f t="shared" si="76"/>
        <v>50.556970720000002</v>
      </c>
      <c r="H1260" s="5">
        <f t="shared" si="77"/>
        <v>-4.2274112199999996</v>
      </c>
      <c r="I1260" s="5">
        <f t="shared" si="78"/>
        <v>0</v>
      </c>
      <c r="J1260" s="6">
        <f>-Data!$B$1*Geom!A1260*Geom!B1260/Data!$B$4</f>
        <v>-7.7568000000000001</v>
      </c>
      <c r="K1260" s="6">
        <v>0</v>
      </c>
      <c r="L1260" s="6">
        <f>Data!$B$1*(Geom!B1260^2-Data!$B$8^2)/(2*Data!$B$4)</f>
        <v>2.6928000000000001</v>
      </c>
      <c r="M1260" s="6">
        <f>(1/Data!$B$2)*(Geom!J1260-Data!$B$3*Geom!K1260)</f>
        <v>-1.9392000000000001E-3</v>
      </c>
      <c r="N1260" s="6">
        <f>(1/Data!$B$2)*(Geom!K1260-Data!$B$3*Geom!J1260)</f>
        <v>5.8175999999999996E-4</v>
      </c>
      <c r="O1260" s="6">
        <f>Geom!L1260/Data!$B$6</f>
        <v>1.7503200000000001E-3</v>
      </c>
      <c r="P1260" s="6">
        <f t="shared" si="79"/>
        <v>9.877624128000001E-3</v>
      </c>
    </row>
    <row r="1261" spans="1:16" x14ac:dyDescent="0.25">
      <c r="A1261" s="5">
        <v>50.5</v>
      </c>
      <c r="B1261" s="5">
        <v>-3</v>
      </c>
      <c r="C1261" s="5">
        <v>0</v>
      </c>
      <c r="D1261" s="5">
        <f>(Data!$B$1*Geom!B1261/(6*Data!$B$2*Data!$B$4))*(3*(Data!$B$7^2-Geom!A1261^2)+(2+Data!$B$3)*(Geom!B1261^2-Data!$B$8^2))</f>
        <v>4.2650760000000003E-2</v>
      </c>
      <c r="E1261" s="5">
        <f>(Data!$B$1/(6*Data!$B$2*Data!$B$4))*(3*Data!$B$3*Geom!A1261*Geom!B1261^2+Geom!A1261^3-3*Data!$B$7^2*Geom!A1261+2*Data!$B$7^3+Data!$B$8^2*(4+5*Data!$B$3)*(Data!$B$7-Geom!A1261))</f>
        <v>-0.22690218000000006</v>
      </c>
      <c r="F1261" s="5">
        <v>0</v>
      </c>
      <c r="G1261" s="5">
        <f t="shared" si="76"/>
        <v>50.542650760000001</v>
      </c>
      <c r="H1261" s="5">
        <f t="shared" si="77"/>
        <v>-3.2269021800000002</v>
      </c>
      <c r="I1261" s="5">
        <f t="shared" si="78"/>
        <v>0</v>
      </c>
      <c r="J1261" s="6">
        <f>-Data!$B$1*Geom!A1261*Geom!B1261/Data!$B$4</f>
        <v>-5.8176000000000005</v>
      </c>
      <c r="K1261" s="6">
        <v>0</v>
      </c>
      <c r="L1261" s="6">
        <f>Data!$B$1*(Geom!B1261^2-Data!$B$8^2)/(2*Data!$B$4)</f>
        <v>2.8272000000000004</v>
      </c>
      <c r="M1261" s="6">
        <f>(1/Data!$B$2)*(Geom!J1261-Data!$B$3*Geom!K1261)</f>
        <v>-1.4544000000000002E-3</v>
      </c>
      <c r="N1261" s="6">
        <f>(1/Data!$B$2)*(Geom!K1261-Data!$B$3*Geom!J1261)</f>
        <v>4.3632000000000002E-4</v>
      </c>
      <c r="O1261" s="6">
        <f>Geom!L1261/Data!$B$6</f>
        <v>1.8376800000000004E-3</v>
      </c>
      <c r="P1261" s="6">
        <f t="shared" si="79"/>
        <v>6.8283031680000019E-3</v>
      </c>
    </row>
    <row r="1262" spans="1:16" x14ac:dyDescent="0.25">
      <c r="A1262" s="5">
        <v>50.5</v>
      </c>
      <c r="B1262" s="5">
        <v>-2</v>
      </c>
      <c r="C1262" s="5">
        <v>0</v>
      </c>
      <c r="D1262" s="5">
        <f>(Data!$B$1*Geom!B1262/(6*Data!$B$2*Data!$B$4))*(3*(Data!$B$7^2-Geom!A1262^2)+(2+Data!$B$3)*(Geom!B1262^2-Data!$B$8^2))</f>
        <v>2.8397040000000002E-2</v>
      </c>
      <c r="E1262" s="5">
        <f>(Data!$B$1/(6*Data!$B$2*Data!$B$4))*(3*Data!$B$3*Geom!A1262*Geom!B1262^2+Geom!A1262^3-3*Data!$B$7^2*Geom!A1262+2*Data!$B$7^3+Data!$B$8^2*(4+5*Data!$B$3)*(Data!$B$7-Geom!A1262))</f>
        <v>-0.22653858000000007</v>
      </c>
      <c r="F1262" s="5">
        <v>0</v>
      </c>
      <c r="G1262" s="5">
        <f t="shared" si="76"/>
        <v>50.528397040000002</v>
      </c>
      <c r="H1262" s="5">
        <f t="shared" si="77"/>
        <v>-2.2265385800000002</v>
      </c>
      <c r="I1262" s="5">
        <f t="shared" si="78"/>
        <v>0</v>
      </c>
      <c r="J1262" s="6">
        <f>-Data!$B$1*Geom!A1262*Geom!B1262/Data!$B$4</f>
        <v>-3.8784000000000001</v>
      </c>
      <c r="K1262" s="6">
        <v>0</v>
      </c>
      <c r="L1262" s="6">
        <f>Data!$B$1*(Geom!B1262^2-Data!$B$8^2)/(2*Data!$B$4)</f>
        <v>2.9232</v>
      </c>
      <c r="M1262" s="6">
        <f>(1/Data!$B$2)*(Geom!J1262-Data!$B$3*Geom!K1262)</f>
        <v>-9.6960000000000004E-4</v>
      </c>
      <c r="N1262" s="6">
        <f>(1/Data!$B$2)*(Geom!K1262-Data!$B$3*Geom!J1262)</f>
        <v>2.9087999999999998E-4</v>
      </c>
      <c r="O1262" s="6">
        <f>Geom!L1262/Data!$B$6</f>
        <v>1.9000800000000002E-3</v>
      </c>
      <c r="P1262" s="6">
        <f t="shared" si="79"/>
        <v>4.6574052480000006E-3</v>
      </c>
    </row>
    <row r="1263" spans="1:16" x14ac:dyDescent="0.25">
      <c r="A1263" s="5">
        <v>50.5</v>
      </c>
      <c r="B1263" s="5">
        <v>-1</v>
      </c>
      <c r="C1263" s="5">
        <v>0</v>
      </c>
      <c r="D1263" s="5">
        <f>(Data!$B$1*Geom!B1263/(6*Data!$B$2*Data!$B$4))*(3*(Data!$B$7^2-Geom!A1263^2)+(2+Data!$B$3)*(Geom!B1263^2-Data!$B$8^2))</f>
        <v>1.4187479999999999E-2</v>
      </c>
      <c r="E1263" s="5">
        <f>(Data!$B$1/(6*Data!$B$2*Data!$B$4))*(3*Data!$B$3*Geom!A1263*Geom!B1263^2+Geom!A1263^3-3*Data!$B$7^2*Geom!A1263+2*Data!$B$7^3+Data!$B$8^2*(4+5*Data!$B$3)*(Data!$B$7-Geom!A1263))</f>
        <v>-0.22632041999999991</v>
      </c>
      <c r="F1263" s="5">
        <v>0</v>
      </c>
      <c r="G1263" s="5">
        <f t="shared" si="76"/>
        <v>50.514187479999997</v>
      </c>
      <c r="H1263" s="5">
        <f t="shared" si="77"/>
        <v>-1.22632042</v>
      </c>
      <c r="I1263" s="5">
        <f t="shared" si="78"/>
        <v>0</v>
      </c>
      <c r="J1263" s="6">
        <f>-Data!$B$1*Geom!A1263*Geom!B1263/Data!$B$4</f>
        <v>-1.9392</v>
      </c>
      <c r="K1263" s="6">
        <v>0</v>
      </c>
      <c r="L1263" s="6">
        <f>Data!$B$1*(Geom!B1263^2-Data!$B$8^2)/(2*Data!$B$4)</f>
        <v>2.9808000000000003</v>
      </c>
      <c r="M1263" s="6">
        <f>(1/Data!$B$2)*(Geom!J1263-Data!$B$3*Geom!K1263)</f>
        <v>-4.8480000000000002E-4</v>
      </c>
      <c r="N1263" s="6">
        <f>(1/Data!$B$2)*(Geom!K1263-Data!$B$3*Geom!J1263)</f>
        <v>1.4543999999999999E-4</v>
      </c>
      <c r="O1263" s="6">
        <f>Geom!L1263/Data!$B$6</f>
        <v>1.9375200000000003E-3</v>
      </c>
      <c r="P1263" s="6">
        <f t="shared" si="79"/>
        <v>3.3577418880000008E-3</v>
      </c>
    </row>
    <row r="1264" spans="1:16" x14ac:dyDescent="0.25">
      <c r="A1264" s="5">
        <v>50.5</v>
      </c>
      <c r="B1264" s="5">
        <v>-1.07113E-11</v>
      </c>
      <c r="C1264" s="5">
        <v>0</v>
      </c>
      <c r="D1264" s="5">
        <f>(Data!$B$1*Geom!B1264/(6*Data!$B$2*Data!$B$4))*(3*(Data!$B$7^2-Geom!A1264^2)+(2+Data!$B$3)*(Geom!B1264^2-Data!$B$8^2))</f>
        <v>1.5192693694E-13</v>
      </c>
      <c r="E1264" s="5">
        <f>(Data!$B$1/(6*Data!$B$2*Data!$B$4))*(3*Data!$B$3*Geom!A1264*Geom!B1264^2+Geom!A1264^3-3*Data!$B$7^2*Geom!A1264+2*Data!$B$7^3+Data!$B$8^2*(4+5*Data!$B$3)*(Data!$B$7-Geom!A1264))</f>
        <v>-0.2262477</v>
      </c>
      <c r="F1264" s="5">
        <v>0</v>
      </c>
      <c r="G1264" s="5">
        <f t="shared" si="76"/>
        <v>50.500000000000149</v>
      </c>
      <c r="H1264" s="5">
        <f t="shared" si="77"/>
        <v>-0.22624770001071129</v>
      </c>
      <c r="I1264" s="5">
        <f t="shared" si="78"/>
        <v>0</v>
      </c>
      <c r="J1264" s="6">
        <f>-Data!$B$1*Geom!A1264*Geom!B1264/Data!$B$4</f>
        <v>-2.0771352960000003E-11</v>
      </c>
      <c r="K1264" s="6">
        <v>0</v>
      </c>
      <c r="L1264" s="6">
        <f>Data!$B$1*(Geom!B1264^2-Data!$B$8^2)/(2*Data!$B$4)</f>
        <v>3</v>
      </c>
      <c r="M1264" s="6">
        <f>(1/Data!$B$2)*(Geom!J1264-Data!$B$3*Geom!K1264)</f>
        <v>-5.1928382400000013E-15</v>
      </c>
      <c r="N1264" s="6">
        <f>(1/Data!$B$2)*(Geom!K1264-Data!$B$3*Geom!J1264)</f>
        <v>1.5578514720000002E-15</v>
      </c>
      <c r="O1264" s="6">
        <f>Geom!L1264/Data!$B$6</f>
        <v>1.9500000000000001E-3</v>
      </c>
      <c r="P1264" s="6">
        <f t="shared" si="79"/>
        <v>2.9250000000000001E-3</v>
      </c>
    </row>
    <row r="1265" spans="1:16" x14ac:dyDescent="0.25">
      <c r="A1265" s="5">
        <v>50.5</v>
      </c>
      <c r="B1265" s="5">
        <v>1</v>
      </c>
      <c r="C1265" s="5">
        <v>0</v>
      </c>
      <c r="D1265" s="5">
        <f>(Data!$B$1*Geom!B1265/(6*Data!$B$2*Data!$B$4))*(3*(Data!$B$7^2-Geom!A1265^2)+(2+Data!$B$3)*(Geom!B1265^2-Data!$B$8^2))</f>
        <v>-1.4187479999999999E-2</v>
      </c>
      <c r="E1265" s="5">
        <f>(Data!$B$1/(6*Data!$B$2*Data!$B$4))*(3*Data!$B$3*Geom!A1265*Geom!B1265^2+Geom!A1265^3-3*Data!$B$7^2*Geom!A1265+2*Data!$B$7^3+Data!$B$8^2*(4+5*Data!$B$3)*(Data!$B$7-Geom!A1265))</f>
        <v>-0.22632041999999991</v>
      </c>
      <c r="F1265" s="5">
        <v>0</v>
      </c>
      <c r="G1265" s="5">
        <f t="shared" si="76"/>
        <v>50.485812520000003</v>
      </c>
      <c r="H1265" s="5">
        <f t="shared" si="77"/>
        <v>0.77367958000000003</v>
      </c>
      <c r="I1265" s="5">
        <f t="shared" si="78"/>
        <v>0</v>
      </c>
      <c r="J1265" s="6">
        <f>-Data!$B$1*Geom!A1265*Geom!B1265/Data!$B$4</f>
        <v>1.9392</v>
      </c>
      <c r="K1265" s="6">
        <v>0</v>
      </c>
      <c r="L1265" s="6">
        <f>Data!$B$1*(Geom!B1265^2-Data!$B$8^2)/(2*Data!$B$4)</f>
        <v>2.9808000000000003</v>
      </c>
      <c r="M1265" s="6">
        <f>(1/Data!$B$2)*(Geom!J1265-Data!$B$3*Geom!K1265)</f>
        <v>4.8480000000000002E-4</v>
      </c>
      <c r="N1265" s="6">
        <f>(1/Data!$B$2)*(Geom!K1265-Data!$B$3*Geom!J1265)</f>
        <v>-1.4543999999999999E-4</v>
      </c>
      <c r="O1265" s="6">
        <f>Geom!L1265/Data!$B$6</f>
        <v>1.9375200000000003E-3</v>
      </c>
      <c r="P1265" s="6">
        <f t="shared" si="79"/>
        <v>3.3577418880000008E-3</v>
      </c>
    </row>
    <row r="1266" spans="1:16" x14ac:dyDescent="0.25">
      <c r="A1266" s="5">
        <v>50.5</v>
      </c>
      <c r="B1266" s="5">
        <v>2</v>
      </c>
      <c r="C1266" s="5">
        <v>0</v>
      </c>
      <c r="D1266" s="5">
        <f>(Data!$B$1*Geom!B1266/(6*Data!$B$2*Data!$B$4))*(3*(Data!$B$7^2-Geom!A1266^2)+(2+Data!$B$3)*(Geom!B1266^2-Data!$B$8^2))</f>
        <v>-2.8397040000000002E-2</v>
      </c>
      <c r="E1266" s="5">
        <f>(Data!$B$1/(6*Data!$B$2*Data!$B$4))*(3*Data!$B$3*Geom!A1266*Geom!B1266^2+Geom!A1266^3-3*Data!$B$7^2*Geom!A1266+2*Data!$B$7^3+Data!$B$8^2*(4+5*Data!$B$3)*(Data!$B$7-Geom!A1266))</f>
        <v>-0.22653858000000007</v>
      </c>
      <c r="F1266" s="5">
        <v>0</v>
      </c>
      <c r="G1266" s="5">
        <f t="shared" si="76"/>
        <v>50.471602959999998</v>
      </c>
      <c r="H1266" s="5">
        <f t="shared" si="77"/>
        <v>1.7734614199999998</v>
      </c>
      <c r="I1266" s="5">
        <f t="shared" si="78"/>
        <v>0</v>
      </c>
      <c r="J1266" s="6">
        <f>-Data!$B$1*Geom!A1266*Geom!B1266/Data!$B$4</f>
        <v>3.8784000000000001</v>
      </c>
      <c r="K1266" s="6">
        <v>0</v>
      </c>
      <c r="L1266" s="6">
        <f>Data!$B$1*(Geom!B1266^2-Data!$B$8^2)/(2*Data!$B$4)</f>
        <v>2.9232</v>
      </c>
      <c r="M1266" s="6">
        <f>(1/Data!$B$2)*(Geom!J1266-Data!$B$3*Geom!K1266)</f>
        <v>9.6960000000000004E-4</v>
      </c>
      <c r="N1266" s="6">
        <f>(1/Data!$B$2)*(Geom!K1266-Data!$B$3*Geom!J1266)</f>
        <v>-2.9087999999999998E-4</v>
      </c>
      <c r="O1266" s="6">
        <f>Geom!L1266/Data!$B$6</f>
        <v>1.9000800000000002E-3</v>
      </c>
      <c r="P1266" s="6">
        <f t="shared" si="79"/>
        <v>4.6574052480000006E-3</v>
      </c>
    </row>
    <row r="1267" spans="1:16" x14ac:dyDescent="0.25">
      <c r="A1267" s="5">
        <v>50.5</v>
      </c>
      <c r="B1267" s="5">
        <v>3</v>
      </c>
      <c r="C1267" s="5">
        <v>0</v>
      </c>
      <c r="D1267" s="5">
        <f>(Data!$B$1*Geom!B1267/(6*Data!$B$2*Data!$B$4))*(3*(Data!$B$7^2-Geom!A1267^2)+(2+Data!$B$3)*(Geom!B1267^2-Data!$B$8^2))</f>
        <v>-4.2650760000000003E-2</v>
      </c>
      <c r="E1267" s="5">
        <f>(Data!$B$1/(6*Data!$B$2*Data!$B$4))*(3*Data!$B$3*Geom!A1267*Geom!B1267^2+Geom!A1267^3-3*Data!$B$7^2*Geom!A1267+2*Data!$B$7^3+Data!$B$8^2*(4+5*Data!$B$3)*(Data!$B$7-Geom!A1267))</f>
        <v>-0.22690218000000006</v>
      </c>
      <c r="F1267" s="5">
        <v>0</v>
      </c>
      <c r="G1267" s="5">
        <f t="shared" si="76"/>
        <v>50.457349239999999</v>
      </c>
      <c r="H1267" s="5">
        <f t="shared" si="77"/>
        <v>2.7730978199999998</v>
      </c>
      <c r="I1267" s="5">
        <f t="shared" si="78"/>
        <v>0</v>
      </c>
      <c r="J1267" s="6">
        <f>-Data!$B$1*Geom!A1267*Geom!B1267/Data!$B$4</f>
        <v>5.8176000000000005</v>
      </c>
      <c r="K1267" s="6">
        <v>0</v>
      </c>
      <c r="L1267" s="6">
        <f>Data!$B$1*(Geom!B1267^2-Data!$B$8^2)/(2*Data!$B$4)</f>
        <v>2.8272000000000004</v>
      </c>
      <c r="M1267" s="6">
        <f>(1/Data!$B$2)*(Geom!J1267-Data!$B$3*Geom!K1267)</f>
        <v>1.4544000000000002E-3</v>
      </c>
      <c r="N1267" s="6">
        <f>(1/Data!$B$2)*(Geom!K1267-Data!$B$3*Geom!J1267)</f>
        <v>-4.3632000000000002E-4</v>
      </c>
      <c r="O1267" s="6">
        <f>Geom!L1267/Data!$B$6</f>
        <v>1.8376800000000004E-3</v>
      </c>
      <c r="P1267" s="6">
        <f t="shared" si="79"/>
        <v>6.8283031680000019E-3</v>
      </c>
    </row>
    <row r="1268" spans="1:16" x14ac:dyDescent="0.25">
      <c r="A1268" s="5">
        <v>50.5</v>
      </c>
      <c r="B1268" s="5">
        <v>4</v>
      </c>
      <c r="C1268" s="5">
        <v>0</v>
      </c>
      <c r="D1268" s="5">
        <f>(Data!$B$1*Geom!B1268/(6*Data!$B$2*Data!$B$4))*(3*(Data!$B$7^2-Geom!A1268^2)+(2+Data!$B$3)*(Geom!B1268^2-Data!$B$8^2))</f>
        <v>-5.6970719999999996E-2</v>
      </c>
      <c r="E1268" s="5">
        <f>(Data!$B$1/(6*Data!$B$2*Data!$B$4))*(3*Data!$B$3*Geom!A1268*Geom!B1268^2+Geom!A1268^3-3*Data!$B$7^2*Geom!A1268+2*Data!$B$7^3+Data!$B$8^2*(4+5*Data!$B$3)*(Data!$B$7-Geom!A1268))</f>
        <v>-0.22741121999999991</v>
      </c>
      <c r="F1268" s="5">
        <v>0</v>
      </c>
      <c r="G1268" s="5">
        <f t="shared" si="76"/>
        <v>50.443029279999998</v>
      </c>
      <c r="H1268" s="5">
        <f t="shared" si="77"/>
        <v>3.77258878</v>
      </c>
      <c r="I1268" s="5">
        <f t="shared" si="78"/>
        <v>0</v>
      </c>
      <c r="J1268" s="6">
        <f>-Data!$B$1*Geom!A1268*Geom!B1268/Data!$B$4</f>
        <v>7.7568000000000001</v>
      </c>
      <c r="K1268" s="6">
        <v>0</v>
      </c>
      <c r="L1268" s="6">
        <f>Data!$B$1*(Geom!B1268^2-Data!$B$8^2)/(2*Data!$B$4)</f>
        <v>2.6928000000000001</v>
      </c>
      <c r="M1268" s="6">
        <f>(1/Data!$B$2)*(Geom!J1268-Data!$B$3*Geom!K1268)</f>
        <v>1.9392000000000001E-3</v>
      </c>
      <c r="N1268" s="6">
        <f>(1/Data!$B$2)*(Geom!K1268-Data!$B$3*Geom!J1268)</f>
        <v>-5.8175999999999996E-4</v>
      </c>
      <c r="O1268" s="6">
        <f>Geom!L1268/Data!$B$6</f>
        <v>1.7503200000000001E-3</v>
      </c>
      <c r="P1268" s="6">
        <f t="shared" si="79"/>
        <v>9.877624128000001E-3</v>
      </c>
    </row>
    <row r="1269" spans="1:16" x14ac:dyDescent="0.25">
      <c r="A1269" s="5">
        <v>50.5</v>
      </c>
      <c r="B1269" s="5">
        <v>5</v>
      </c>
      <c r="C1269" s="5">
        <v>0</v>
      </c>
      <c r="D1269" s="5">
        <f>(Data!$B$1*Geom!B1269/(6*Data!$B$2*Data!$B$4))*(3*(Data!$B$7^2-Geom!A1269^2)+(2+Data!$B$3)*(Geom!B1269^2-Data!$B$8^2))</f>
        <v>-7.1378999999999998E-2</v>
      </c>
      <c r="E1269" s="5">
        <f>(Data!$B$1/(6*Data!$B$2*Data!$B$4))*(3*Data!$B$3*Geom!A1269*Geom!B1269^2+Geom!A1269^3-3*Data!$B$7^2*Geom!A1269+2*Data!$B$7^3+Data!$B$8^2*(4+5*Data!$B$3)*(Data!$B$7-Geom!A1269))</f>
        <v>-0.22806569999999998</v>
      </c>
      <c r="F1269" s="5">
        <v>0</v>
      </c>
      <c r="G1269" s="5">
        <f t="shared" si="76"/>
        <v>50.428621</v>
      </c>
      <c r="H1269" s="5">
        <f t="shared" si="77"/>
        <v>4.7719342999999999</v>
      </c>
      <c r="I1269" s="5">
        <f t="shared" si="78"/>
        <v>0</v>
      </c>
      <c r="J1269" s="6">
        <f>-Data!$B$1*Geom!A1269*Geom!B1269/Data!$B$4</f>
        <v>9.6959999999999997</v>
      </c>
      <c r="K1269" s="6">
        <v>0</v>
      </c>
      <c r="L1269" s="6">
        <f>Data!$B$1*(Geom!B1269^2-Data!$B$8^2)/(2*Data!$B$4)</f>
        <v>2.52</v>
      </c>
      <c r="M1269" s="6">
        <f>(1/Data!$B$2)*(Geom!J1269-Data!$B$3*Geom!K1269)</f>
        <v>2.4239999999999999E-3</v>
      </c>
      <c r="N1269" s="6">
        <f>(1/Data!$B$2)*(Geom!K1269-Data!$B$3*Geom!J1269)</f>
        <v>-7.272E-4</v>
      </c>
      <c r="O1269" s="6">
        <f>Geom!L1269/Data!$B$6</f>
        <v>1.6380000000000001E-3</v>
      </c>
      <c r="P1269" s="6">
        <f t="shared" si="79"/>
        <v>1.3815432000000001E-2</v>
      </c>
    </row>
    <row r="1270" spans="1:16" x14ac:dyDescent="0.25">
      <c r="A1270" s="5">
        <v>50.5</v>
      </c>
      <c r="B1270" s="5">
        <v>6</v>
      </c>
      <c r="C1270" s="5">
        <v>0</v>
      </c>
      <c r="D1270" s="5">
        <f>(Data!$B$1*Geom!B1270/(6*Data!$B$2*Data!$B$4))*(3*(Data!$B$7^2-Geom!A1270^2)+(2+Data!$B$3)*(Geom!B1270^2-Data!$B$8^2))</f>
        <v>-8.589767999999999E-2</v>
      </c>
      <c r="E1270" s="5">
        <f>(Data!$B$1/(6*Data!$B$2*Data!$B$4))*(3*Data!$B$3*Geom!A1270*Geom!B1270^2+Geom!A1270^3-3*Data!$B$7^2*Geom!A1270+2*Data!$B$7^3+Data!$B$8^2*(4+5*Data!$B$3)*(Data!$B$7-Geom!A1270))</f>
        <v>-0.22886561999999991</v>
      </c>
      <c r="F1270" s="5">
        <v>0</v>
      </c>
      <c r="G1270" s="5">
        <f t="shared" si="76"/>
        <v>50.414102319999998</v>
      </c>
      <c r="H1270" s="5">
        <f t="shared" si="77"/>
        <v>5.7711343800000003</v>
      </c>
      <c r="I1270" s="5">
        <f t="shared" si="78"/>
        <v>0</v>
      </c>
      <c r="J1270" s="6">
        <f>-Data!$B$1*Geom!A1270*Geom!B1270/Data!$B$4</f>
        <v>11.635200000000001</v>
      </c>
      <c r="K1270" s="6">
        <v>0</v>
      </c>
      <c r="L1270" s="6">
        <f>Data!$B$1*(Geom!B1270^2-Data!$B$8^2)/(2*Data!$B$4)</f>
        <v>2.3088000000000002</v>
      </c>
      <c r="M1270" s="6">
        <f>(1/Data!$B$2)*(Geom!J1270-Data!$B$3*Geom!K1270)</f>
        <v>2.9088000000000004E-3</v>
      </c>
      <c r="N1270" s="6">
        <f>(1/Data!$B$2)*(Geom!K1270-Data!$B$3*Geom!J1270)</f>
        <v>-8.7264000000000005E-4</v>
      </c>
      <c r="O1270" s="6">
        <f>Geom!L1270/Data!$B$6</f>
        <v>1.5007200000000003E-3</v>
      </c>
      <c r="P1270" s="6">
        <f t="shared" si="79"/>
        <v>1.8654666048000004E-2</v>
      </c>
    </row>
    <row r="1271" spans="1:16" x14ac:dyDescent="0.25">
      <c r="A1271" s="5">
        <v>50.5</v>
      </c>
      <c r="B1271" s="5">
        <v>7</v>
      </c>
      <c r="C1271" s="5">
        <v>0</v>
      </c>
      <c r="D1271" s="5">
        <f>(Data!$B$1*Geom!B1271/(6*Data!$B$2*Data!$B$4))*(3*(Data!$B$7^2-Geom!A1271^2)+(2+Data!$B$3)*(Geom!B1271^2-Data!$B$8^2))</f>
        <v>-0.10054884</v>
      </c>
      <c r="E1271" s="5">
        <f>(Data!$B$1/(6*Data!$B$2*Data!$B$4))*(3*Data!$B$3*Geom!A1271*Geom!B1271^2+Geom!A1271^3-3*Data!$B$7^2*Geom!A1271+2*Data!$B$7^3+Data!$B$8^2*(4+5*Data!$B$3)*(Data!$B$7-Geom!A1271))</f>
        <v>-0.22981098000000005</v>
      </c>
      <c r="F1271" s="5">
        <v>0</v>
      </c>
      <c r="G1271" s="5">
        <f t="shared" si="76"/>
        <v>50.399451159999998</v>
      </c>
      <c r="H1271" s="5">
        <f t="shared" si="77"/>
        <v>6.7701890200000001</v>
      </c>
      <c r="I1271" s="5">
        <f t="shared" si="78"/>
        <v>0</v>
      </c>
      <c r="J1271" s="6">
        <f>-Data!$B$1*Geom!A1271*Geom!B1271/Data!$B$4</f>
        <v>13.574400000000001</v>
      </c>
      <c r="K1271" s="6">
        <v>0</v>
      </c>
      <c r="L1271" s="6">
        <f>Data!$B$1*(Geom!B1271^2-Data!$B$8^2)/(2*Data!$B$4)</f>
        <v>2.0592000000000001</v>
      </c>
      <c r="M1271" s="6">
        <f>(1/Data!$B$2)*(Geom!J1271-Data!$B$3*Geom!K1271)</f>
        <v>3.3936000000000001E-3</v>
      </c>
      <c r="N1271" s="6">
        <f>(1/Data!$B$2)*(Geom!K1271-Data!$B$3*Geom!J1271)</f>
        <v>-1.0180800000000002E-3</v>
      </c>
      <c r="O1271" s="6">
        <f>Geom!L1271/Data!$B$6</f>
        <v>1.3384800000000002E-3</v>
      </c>
      <c r="P1271" s="6">
        <f t="shared" si="79"/>
        <v>2.4411140928000001E-2</v>
      </c>
    </row>
    <row r="1272" spans="1:16" x14ac:dyDescent="0.25">
      <c r="A1272" s="5">
        <v>50.5</v>
      </c>
      <c r="B1272" s="5">
        <v>8</v>
      </c>
      <c r="C1272" s="5">
        <v>0</v>
      </c>
      <c r="D1272" s="5">
        <f>(Data!$B$1*Geom!B1272/(6*Data!$B$2*Data!$B$4))*(3*(Data!$B$7^2-Geom!A1272^2)+(2+Data!$B$3)*(Geom!B1272^2-Data!$B$8^2))</f>
        <v>-0.11535456000000001</v>
      </c>
      <c r="E1272" s="5">
        <f>(Data!$B$1/(6*Data!$B$2*Data!$B$4))*(3*Data!$B$3*Geom!A1272*Geom!B1272^2+Geom!A1272^3-3*Data!$B$7^2*Geom!A1272+2*Data!$B$7^3+Data!$B$8^2*(4+5*Data!$B$3)*(Data!$B$7-Geom!A1272))</f>
        <v>-0.23090178000000006</v>
      </c>
      <c r="F1272" s="5">
        <v>0</v>
      </c>
      <c r="G1272" s="5">
        <f t="shared" si="76"/>
        <v>50.38464544</v>
      </c>
      <c r="H1272" s="5">
        <f t="shared" si="77"/>
        <v>7.7690982200000001</v>
      </c>
      <c r="I1272" s="5">
        <f t="shared" si="78"/>
        <v>0</v>
      </c>
      <c r="J1272" s="6">
        <f>-Data!$B$1*Geom!A1272*Geom!B1272/Data!$B$4</f>
        <v>15.5136</v>
      </c>
      <c r="K1272" s="6">
        <v>0</v>
      </c>
      <c r="L1272" s="6">
        <f>Data!$B$1*(Geom!B1272^2-Data!$B$8^2)/(2*Data!$B$4)</f>
        <v>1.7712000000000001</v>
      </c>
      <c r="M1272" s="6">
        <f>(1/Data!$B$2)*(Geom!J1272-Data!$B$3*Geom!K1272)</f>
        <v>3.8784000000000002E-3</v>
      </c>
      <c r="N1272" s="6">
        <f>(1/Data!$B$2)*(Geom!K1272-Data!$B$3*Geom!J1272)</f>
        <v>-1.1635199999999999E-3</v>
      </c>
      <c r="O1272" s="6">
        <f>Geom!L1272/Data!$B$6</f>
        <v>1.1512800000000002E-3</v>
      </c>
      <c r="P1272" s="6">
        <f t="shared" si="79"/>
        <v>3.1103546688000003E-2</v>
      </c>
    </row>
    <row r="1273" spans="1:16" x14ac:dyDescent="0.25">
      <c r="A1273" s="5">
        <v>50.5</v>
      </c>
      <c r="B1273" s="5">
        <v>9</v>
      </c>
      <c r="C1273" s="5">
        <v>0</v>
      </c>
      <c r="D1273" s="5">
        <f>(Data!$B$1*Geom!B1273/(6*Data!$B$2*Data!$B$4))*(3*(Data!$B$7^2-Geom!A1273^2)+(2+Data!$B$3)*(Geom!B1273^2-Data!$B$8^2))</f>
        <v>-0.13033692</v>
      </c>
      <c r="E1273" s="5">
        <f>(Data!$B$1/(6*Data!$B$2*Data!$B$4))*(3*Data!$B$3*Geom!A1273*Geom!B1273^2+Geom!A1273^3-3*Data!$B$7^2*Geom!A1273+2*Data!$B$7^3+Data!$B$8^2*(4+5*Data!$B$3)*(Data!$B$7-Geom!A1273))</f>
        <v>-0.23213801999999992</v>
      </c>
      <c r="F1273" s="5">
        <v>0</v>
      </c>
      <c r="G1273" s="5">
        <f t="shared" si="76"/>
        <v>50.369663080000002</v>
      </c>
      <c r="H1273" s="5">
        <f t="shared" si="77"/>
        <v>8.7678619799999993</v>
      </c>
      <c r="I1273" s="5">
        <f t="shared" si="78"/>
        <v>0</v>
      </c>
      <c r="J1273" s="6">
        <f>-Data!$B$1*Geom!A1273*Geom!B1273/Data!$B$4</f>
        <v>17.4528</v>
      </c>
      <c r="K1273" s="6">
        <v>0</v>
      </c>
      <c r="L1273" s="6">
        <f>Data!$B$1*(Geom!B1273^2-Data!$B$8^2)/(2*Data!$B$4)</f>
        <v>1.4448000000000001</v>
      </c>
      <c r="M1273" s="6">
        <f>(1/Data!$B$2)*(Geom!J1273-Data!$B$3*Geom!K1273)</f>
        <v>4.3632000000000002E-3</v>
      </c>
      <c r="N1273" s="6">
        <f>(1/Data!$B$2)*(Geom!K1273-Data!$B$3*Geom!J1273)</f>
        <v>-1.3089599999999999E-3</v>
      </c>
      <c r="O1273" s="6">
        <f>Geom!L1273/Data!$B$6</f>
        <v>9.391200000000001E-4</v>
      </c>
      <c r="P1273" s="6">
        <f t="shared" si="79"/>
        <v>3.8753448768E-2</v>
      </c>
    </row>
    <row r="1274" spans="1:16" x14ac:dyDescent="0.25">
      <c r="A1274" s="5">
        <v>50.5</v>
      </c>
      <c r="B1274" s="5">
        <v>10</v>
      </c>
      <c r="C1274" s="5">
        <v>0</v>
      </c>
      <c r="D1274" s="5">
        <f>(Data!$B$1*Geom!B1274/(6*Data!$B$2*Data!$B$4))*(3*(Data!$B$7^2-Geom!A1274^2)+(2+Data!$B$3)*(Geom!B1274^2-Data!$B$8^2))</f>
        <v>-0.14551799999999998</v>
      </c>
      <c r="E1274" s="5">
        <f>(Data!$B$1/(6*Data!$B$2*Data!$B$4))*(3*Data!$B$3*Geom!A1274*Geom!B1274^2+Geom!A1274^3-3*Data!$B$7^2*Geom!A1274+2*Data!$B$7^3+Data!$B$8^2*(4+5*Data!$B$3)*(Data!$B$7-Geom!A1274))</f>
        <v>-0.2335197</v>
      </c>
      <c r="F1274" s="5">
        <v>0</v>
      </c>
      <c r="G1274" s="5">
        <f t="shared" si="76"/>
        <v>50.354481999999997</v>
      </c>
      <c r="H1274" s="5">
        <f t="shared" si="77"/>
        <v>9.7664802999999996</v>
      </c>
      <c r="I1274" s="5">
        <f t="shared" si="78"/>
        <v>0</v>
      </c>
      <c r="J1274" s="6">
        <f>-Data!$B$1*Geom!A1274*Geom!B1274/Data!$B$4</f>
        <v>19.391999999999999</v>
      </c>
      <c r="K1274" s="6">
        <v>0</v>
      </c>
      <c r="L1274" s="6">
        <f>Data!$B$1*(Geom!B1274^2-Data!$B$8^2)/(2*Data!$B$4)</f>
        <v>1.08</v>
      </c>
      <c r="M1274" s="6">
        <f>(1/Data!$B$2)*(Geom!J1274-Data!$B$3*Geom!K1274)</f>
        <v>4.8479999999999999E-3</v>
      </c>
      <c r="N1274" s="6">
        <f>(1/Data!$B$2)*(Geom!K1274-Data!$B$3*Geom!J1274)</f>
        <v>-1.4544E-3</v>
      </c>
      <c r="O1274" s="6">
        <f>Geom!L1274/Data!$B$6</f>
        <v>7.0200000000000015E-4</v>
      </c>
      <c r="P1274" s="6">
        <f t="shared" si="79"/>
        <v>4.7385287999999998E-2</v>
      </c>
    </row>
    <row r="1275" spans="1:16" x14ac:dyDescent="0.25">
      <c r="A1275" s="5">
        <v>50.5</v>
      </c>
      <c r="B1275" s="5">
        <v>11</v>
      </c>
      <c r="C1275" s="5">
        <v>0</v>
      </c>
      <c r="D1275" s="5">
        <f>(Data!$B$1*Geom!B1275/(6*Data!$B$2*Data!$B$4))*(3*(Data!$B$7^2-Geom!A1275^2)+(2+Data!$B$3)*(Geom!B1275^2-Data!$B$8^2))</f>
        <v>-0.16091987999999999</v>
      </c>
      <c r="E1275" s="5">
        <f>(Data!$B$1/(6*Data!$B$2*Data!$B$4))*(3*Data!$B$3*Geom!A1275*Geom!B1275^2+Geom!A1275^3-3*Data!$B$7^2*Geom!A1275+2*Data!$B$7^3+Data!$B$8^2*(4+5*Data!$B$3)*(Data!$B$7-Geom!A1275))</f>
        <v>-0.23504681999999991</v>
      </c>
      <c r="F1275" s="5">
        <v>0</v>
      </c>
      <c r="G1275" s="5">
        <f t="shared" si="76"/>
        <v>50.339080119999998</v>
      </c>
      <c r="H1275" s="5">
        <f t="shared" si="77"/>
        <v>10.764953180000001</v>
      </c>
      <c r="I1275" s="5">
        <f t="shared" si="78"/>
        <v>0</v>
      </c>
      <c r="J1275" s="6">
        <f>-Data!$B$1*Geom!A1275*Geom!B1275/Data!$B$4</f>
        <v>21.331200000000003</v>
      </c>
      <c r="K1275" s="6">
        <v>0</v>
      </c>
      <c r="L1275" s="6">
        <f>Data!$B$1*(Geom!B1275^2-Data!$B$8^2)/(2*Data!$B$4)</f>
        <v>0.67680000000000007</v>
      </c>
      <c r="M1275" s="6">
        <f>(1/Data!$B$2)*(Geom!J1275-Data!$B$3*Geom!K1275)</f>
        <v>5.3328000000000004E-3</v>
      </c>
      <c r="N1275" s="6">
        <f>(1/Data!$B$2)*(Geom!K1275-Data!$B$3*Geom!J1275)</f>
        <v>-1.5998400000000002E-3</v>
      </c>
      <c r="O1275" s="6">
        <f>Geom!L1275/Data!$B$6</f>
        <v>4.3992000000000006E-4</v>
      </c>
      <c r="P1275" s="6">
        <f t="shared" si="79"/>
        <v>5.7026380608000013E-2</v>
      </c>
    </row>
    <row r="1276" spans="1:16" x14ac:dyDescent="0.25">
      <c r="A1276" s="5">
        <v>50.5</v>
      </c>
      <c r="B1276" s="5">
        <v>12</v>
      </c>
      <c r="C1276" s="5">
        <v>0</v>
      </c>
      <c r="D1276" s="5">
        <f>(Data!$B$1*Geom!B1276/(6*Data!$B$2*Data!$B$4))*(3*(Data!$B$7^2-Geom!A1276^2)+(2+Data!$B$3)*(Geom!B1276^2-Data!$B$8^2))</f>
        <v>-0.17656463999999999</v>
      </c>
      <c r="E1276" s="5">
        <f>(Data!$B$1/(6*Data!$B$2*Data!$B$4))*(3*Data!$B$3*Geom!A1276*Geom!B1276^2+Geom!A1276^3-3*Data!$B$7^2*Geom!A1276+2*Data!$B$7^3+Data!$B$8^2*(4+5*Data!$B$3)*(Data!$B$7-Geom!A1276))</f>
        <v>-0.23671938000000006</v>
      </c>
      <c r="F1276" s="5">
        <v>0</v>
      </c>
      <c r="G1276" s="5">
        <f t="shared" si="76"/>
        <v>50.323435359999998</v>
      </c>
      <c r="H1276" s="5">
        <f t="shared" si="77"/>
        <v>11.76328062</v>
      </c>
      <c r="I1276" s="5">
        <f t="shared" si="78"/>
        <v>0</v>
      </c>
      <c r="J1276" s="6">
        <f>-Data!$B$1*Geom!A1276*Geom!B1276/Data!$B$4</f>
        <v>23.270400000000002</v>
      </c>
      <c r="K1276" s="6">
        <v>0</v>
      </c>
      <c r="L1276" s="6">
        <f>Data!$B$1*(Geom!B1276^2-Data!$B$8^2)/(2*Data!$B$4)</f>
        <v>0.23520000000000002</v>
      </c>
      <c r="M1276" s="6">
        <f>(1/Data!$B$2)*(Geom!J1276-Data!$B$3*Geom!K1276)</f>
        <v>5.8176000000000009E-3</v>
      </c>
      <c r="N1276" s="6">
        <f>(1/Data!$B$2)*(Geom!K1276-Data!$B$3*Geom!J1276)</f>
        <v>-1.7452800000000001E-3</v>
      </c>
      <c r="O1276" s="6">
        <f>Geom!L1276/Data!$B$6</f>
        <v>1.5288000000000001E-4</v>
      </c>
      <c r="P1276" s="6">
        <f t="shared" si="79"/>
        <v>6.7706918208000025E-2</v>
      </c>
    </row>
    <row r="1277" spans="1:16" x14ac:dyDescent="0.25">
      <c r="A1277" s="5">
        <v>51.5</v>
      </c>
      <c r="B1277" s="5">
        <v>-12</v>
      </c>
      <c r="C1277" s="5">
        <v>0</v>
      </c>
      <c r="D1277" s="5">
        <f>(Data!$B$1*Geom!B1277/(6*Data!$B$2*Data!$B$4))*(3*(Data!$B$7^2-Geom!A1277^2)+(2+Data!$B$3)*(Geom!B1277^2-Data!$B$8^2))</f>
        <v>0.17068944</v>
      </c>
      <c r="E1277" s="5">
        <f>(Data!$B$1/(6*Data!$B$2*Data!$B$4))*(3*Data!$B$3*Geom!A1277*Geom!B1277^2+Geom!A1277^3-3*Data!$B$7^2*Geom!A1277+2*Data!$B$7^3+Data!$B$8^2*(4+5*Data!$B$3)*(Data!$B$7-Geom!A1277))</f>
        <v>-0.22103694000000002</v>
      </c>
      <c r="F1277" s="5">
        <v>0</v>
      </c>
      <c r="G1277" s="5">
        <f t="shared" si="76"/>
        <v>51.670689439999997</v>
      </c>
      <c r="H1277" s="5">
        <f t="shared" si="77"/>
        <v>-12.221036939999999</v>
      </c>
      <c r="I1277" s="5">
        <f t="shared" si="78"/>
        <v>0</v>
      </c>
      <c r="J1277" s="6">
        <f>-Data!$B$1*Geom!A1277*Geom!B1277/Data!$B$4</f>
        <v>-23.731200000000001</v>
      </c>
      <c r="K1277" s="6">
        <v>0</v>
      </c>
      <c r="L1277" s="6">
        <f>Data!$B$1*(Geom!B1277^2-Data!$B$8^2)/(2*Data!$B$4)</f>
        <v>0.23520000000000002</v>
      </c>
      <c r="M1277" s="6">
        <f>(1/Data!$B$2)*(Geom!J1277-Data!$B$3*Geom!K1277)</f>
        <v>-5.9328000000000002E-3</v>
      </c>
      <c r="N1277" s="6">
        <f>(1/Data!$B$2)*(Geom!K1277-Data!$B$3*Geom!J1277)</f>
        <v>1.7798400000000002E-3</v>
      </c>
      <c r="O1277" s="6">
        <f>Geom!L1277/Data!$B$6</f>
        <v>1.5288000000000001E-4</v>
      </c>
      <c r="P1277" s="6">
        <f t="shared" si="79"/>
        <v>7.041421036800001E-2</v>
      </c>
    </row>
    <row r="1278" spans="1:16" x14ac:dyDescent="0.25">
      <c r="A1278" s="5">
        <v>51.5</v>
      </c>
      <c r="B1278" s="5">
        <v>-11</v>
      </c>
      <c r="C1278" s="5">
        <v>0</v>
      </c>
      <c r="D1278" s="5">
        <f>(Data!$B$1*Geom!B1278/(6*Data!$B$2*Data!$B$4))*(3*(Data!$B$7^2-Geom!A1278^2)+(2+Data!$B$3)*(Geom!B1278^2-Data!$B$8^2))</f>
        <v>0.15553428</v>
      </c>
      <c r="E1278" s="5">
        <f>(Data!$B$1/(6*Data!$B$2*Data!$B$4))*(3*Data!$B$3*Geom!A1278*Geom!B1278^2+Geom!A1278^3-3*Data!$B$7^2*Geom!A1278+2*Data!$B$7^3+Data!$B$8^2*(4+5*Data!$B$3)*(Data!$B$7-Geom!A1278))</f>
        <v>-0.21933125999999994</v>
      </c>
      <c r="F1278" s="5">
        <v>0</v>
      </c>
      <c r="G1278" s="5">
        <f t="shared" si="76"/>
        <v>51.655534279999998</v>
      </c>
      <c r="H1278" s="5">
        <f t="shared" si="77"/>
        <v>-11.219331260000001</v>
      </c>
      <c r="I1278" s="5">
        <f t="shared" si="78"/>
        <v>0</v>
      </c>
      <c r="J1278" s="6">
        <f>-Data!$B$1*Geom!A1278*Geom!B1278/Data!$B$4</f>
        <v>-21.753600000000002</v>
      </c>
      <c r="K1278" s="6">
        <v>0</v>
      </c>
      <c r="L1278" s="6">
        <f>Data!$B$1*(Geom!B1278^2-Data!$B$8^2)/(2*Data!$B$4)</f>
        <v>0.67680000000000007</v>
      </c>
      <c r="M1278" s="6">
        <f>(1/Data!$B$2)*(Geom!J1278-Data!$B$3*Geom!K1278)</f>
        <v>-5.4384000000000004E-3</v>
      </c>
      <c r="N1278" s="6">
        <f>(1/Data!$B$2)*(Geom!K1278-Data!$B$3*Geom!J1278)</f>
        <v>1.63152E-3</v>
      </c>
      <c r="O1278" s="6">
        <f>Geom!L1278/Data!$B$6</f>
        <v>4.3992000000000006E-4</v>
      </c>
      <c r="P1278" s="6">
        <f t="shared" si="79"/>
        <v>5.9301258048000009E-2</v>
      </c>
    </row>
    <row r="1279" spans="1:16" x14ac:dyDescent="0.25">
      <c r="A1279" s="5">
        <v>51.5</v>
      </c>
      <c r="B1279" s="5">
        <v>-10</v>
      </c>
      <c r="C1279" s="5">
        <v>0</v>
      </c>
      <c r="D1279" s="5">
        <f>(Data!$B$1*Geom!B1279/(6*Data!$B$2*Data!$B$4))*(3*(Data!$B$7^2-Geom!A1279^2)+(2+Data!$B$3)*(Geom!B1279^2-Data!$B$8^2))</f>
        <v>0.140622</v>
      </c>
      <c r="E1279" s="5">
        <f>(Data!$B$1/(6*Data!$B$2*Data!$B$4))*(3*Data!$B$3*Geom!A1279*Geom!B1279^2+Geom!A1279^3-3*Data!$B$7^2*Geom!A1279+2*Data!$B$7^3+Data!$B$8^2*(4+5*Data!$B$3)*(Data!$B$7-Geom!A1279))</f>
        <v>-0.21777389999999999</v>
      </c>
      <c r="F1279" s="5">
        <v>0</v>
      </c>
      <c r="G1279" s="5">
        <f t="shared" si="76"/>
        <v>51.640622</v>
      </c>
      <c r="H1279" s="5">
        <f t="shared" si="77"/>
        <v>-10.217773899999999</v>
      </c>
      <c r="I1279" s="5">
        <f t="shared" si="78"/>
        <v>0</v>
      </c>
      <c r="J1279" s="6">
        <f>-Data!$B$1*Geom!A1279*Geom!B1279/Data!$B$4</f>
        <v>-19.776</v>
      </c>
      <c r="K1279" s="6">
        <v>0</v>
      </c>
      <c r="L1279" s="6">
        <f>Data!$B$1*(Geom!B1279^2-Data!$B$8^2)/(2*Data!$B$4)</f>
        <v>1.08</v>
      </c>
      <c r="M1279" s="6">
        <f>(1/Data!$B$2)*(Geom!J1279-Data!$B$3*Geom!K1279)</f>
        <v>-4.9440000000000005E-3</v>
      </c>
      <c r="N1279" s="6">
        <f>(1/Data!$B$2)*(Geom!K1279-Data!$B$3*Geom!J1279)</f>
        <v>1.4831999999999998E-3</v>
      </c>
      <c r="O1279" s="6">
        <f>Geom!L1279/Data!$B$6</f>
        <v>7.0200000000000015E-4</v>
      </c>
      <c r="P1279" s="6">
        <f t="shared" si="79"/>
        <v>4.9265351999999998E-2</v>
      </c>
    </row>
    <row r="1280" spans="1:16" x14ac:dyDescent="0.25">
      <c r="A1280" s="5">
        <v>51.5</v>
      </c>
      <c r="B1280" s="5">
        <v>-9</v>
      </c>
      <c r="C1280" s="5">
        <v>0</v>
      </c>
      <c r="D1280" s="5">
        <f>(Data!$B$1*Geom!B1280/(6*Data!$B$2*Data!$B$4))*(3*(Data!$B$7^2-Geom!A1280^2)+(2+Data!$B$3)*(Geom!B1280^2-Data!$B$8^2))</f>
        <v>0.12593051999999999</v>
      </c>
      <c r="E1280" s="5">
        <f>(Data!$B$1/(6*Data!$B$2*Data!$B$4))*(3*Data!$B$3*Geom!A1280*Geom!B1280^2+Geom!A1280^3-3*Data!$B$7^2*Geom!A1280+2*Data!$B$7^3+Data!$B$8^2*(4+5*Data!$B$3)*(Data!$B$7-Geom!A1280))</f>
        <v>-0.21636485999999996</v>
      </c>
      <c r="F1280" s="5">
        <v>0</v>
      </c>
      <c r="G1280" s="5">
        <f t="shared" si="76"/>
        <v>51.625930519999997</v>
      </c>
      <c r="H1280" s="5">
        <f t="shared" si="77"/>
        <v>-9.2163648600000005</v>
      </c>
      <c r="I1280" s="5">
        <f t="shared" si="78"/>
        <v>0</v>
      </c>
      <c r="J1280" s="6">
        <f>-Data!$B$1*Geom!A1280*Geom!B1280/Data!$B$4</f>
        <v>-17.798400000000001</v>
      </c>
      <c r="K1280" s="6">
        <v>0</v>
      </c>
      <c r="L1280" s="6">
        <f>Data!$B$1*(Geom!B1280^2-Data!$B$8^2)/(2*Data!$B$4)</f>
        <v>1.4448000000000001</v>
      </c>
      <c r="M1280" s="6">
        <f>(1/Data!$B$2)*(Geom!J1280-Data!$B$3*Geom!K1280)</f>
        <v>-4.4496000000000006E-3</v>
      </c>
      <c r="N1280" s="6">
        <f>(1/Data!$B$2)*(Geom!K1280-Data!$B$3*Geom!J1280)</f>
        <v>1.3348800000000001E-3</v>
      </c>
      <c r="O1280" s="6">
        <f>Geom!L1280/Data!$B$6</f>
        <v>9.391200000000001E-4</v>
      </c>
      <c r="P1280" s="6">
        <f t="shared" si="79"/>
        <v>4.0276300608000005E-2</v>
      </c>
    </row>
    <row r="1281" spans="1:16" x14ac:dyDescent="0.25">
      <c r="A1281" s="5">
        <v>51.5</v>
      </c>
      <c r="B1281" s="5">
        <v>-8</v>
      </c>
      <c r="C1281" s="5">
        <v>0</v>
      </c>
      <c r="D1281" s="5">
        <f>(Data!$B$1*Geom!B1281/(6*Data!$B$2*Data!$B$4))*(3*(Data!$B$7^2-Geom!A1281^2)+(2+Data!$B$3)*(Geom!B1281^2-Data!$B$8^2))</f>
        <v>0.11143776000000001</v>
      </c>
      <c r="E1281" s="5">
        <f>(Data!$B$1/(6*Data!$B$2*Data!$B$4))*(3*Data!$B$3*Geom!A1281*Geom!B1281^2+Geom!A1281^3-3*Data!$B$7^2*Geom!A1281+2*Data!$B$7^3+Data!$B$8^2*(4+5*Data!$B$3)*(Data!$B$7-Geom!A1281))</f>
        <v>-0.21510414000000003</v>
      </c>
      <c r="F1281" s="5">
        <v>0</v>
      </c>
      <c r="G1281" s="5">
        <f t="shared" si="76"/>
        <v>51.611437760000001</v>
      </c>
      <c r="H1281" s="5">
        <f t="shared" si="77"/>
        <v>-8.2151041399999993</v>
      </c>
      <c r="I1281" s="5">
        <f t="shared" si="78"/>
        <v>0</v>
      </c>
      <c r="J1281" s="6">
        <f>-Data!$B$1*Geom!A1281*Geom!B1281/Data!$B$4</f>
        <v>-15.8208</v>
      </c>
      <c r="K1281" s="6">
        <v>0</v>
      </c>
      <c r="L1281" s="6">
        <f>Data!$B$1*(Geom!B1281^2-Data!$B$8^2)/(2*Data!$B$4)</f>
        <v>1.7712000000000001</v>
      </c>
      <c r="M1281" s="6">
        <f>(1/Data!$B$2)*(Geom!J1281-Data!$B$3*Geom!K1281)</f>
        <v>-3.9551999999999999E-3</v>
      </c>
      <c r="N1281" s="6">
        <f>(1/Data!$B$2)*(Geom!K1281-Data!$B$3*Geom!J1281)</f>
        <v>1.1865600000000001E-3</v>
      </c>
      <c r="O1281" s="6">
        <f>Geom!L1281/Data!$B$6</f>
        <v>1.1512800000000002E-3</v>
      </c>
      <c r="P1281" s="6">
        <f t="shared" si="79"/>
        <v>3.2306787647999997E-2</v>
      </c>
    </row>
    <row r="1282" spans="1:16" x14ac:dyDescent="0.25">
      <c r="A1282" s="5">
        <v>51.5</v>
      </c>
      <c r="B1282" s="5">
        <v>-7</v>
      </c>
      <c r="C1282" s="5">
        <v>0</v>
      </c>
      <c r="D1282" s="5">
        <f>(Data!$B$1*Geom!B1282/(6*Data!$B$2*Data!$B$4))*(3*(Data!$B$7^2-Geom!A1282^2)+(2+Data!$B$3)*(Geom!B1282^2-Data!$B$8^2))</f>
        <v>9.7121640000000009E-2</v>
      </c>
      <c r="E1282" s="5">
        <f>(Data!$B$1/(6*Data!$B$2*Data!$B$4))*(3*Data!$B$3*Geom!A1282*Geom!B1282^2+Geom!A1282^3-3*Data!$B$7^2*Geom!A1282+2*Data!$B$7^3+Data!$B$8^2*(4+5*Data!$B$3)*(Data!$B$7-Geom!A1282))</f>
        <v>-0.21399174000000004</v>
      </c>
      <c r="F1282" s="5">
        <v>0</v>
      </c>
      <c r="G1282" s="5">
        <f t="shared" si="76"/>
        <v>51.597121639999997</v>
      </c>
      <c r="H1282" s="5">
        <f t="shared" si="77"/>
        <v>-7.21399174</v>
      </c>
      <c r="I1282" s="5">
        <f t="shared" si="78"/>
        <v>0</v>
      </c>
      <c r="J1282" s="6">
        <f>-Data!$B$1*Geom!A1282*Geom!B1282/Data!$B$4</f>
        <v>-13.843200000000001</v>
      </c>
      <c r="K1282" s="6">
        <v>0</v>
      </c>
      <c r="L1282" s="6">
        <f>Data!$B$1*(Geom!B1282^2-Data!$B$8^2)/(2*Data!$B$4)</f>
        <v>2.0592000000000001</v>
      </c>
      <c r="M1282" s="6">
        <f>(1/Data!$B$2)*(Geom!J1282-Data!$B$3*Geom!K1282)</f>
        <v>-3.4608000000000004E-3</v>
      </c>
      <c r="N1282" s="6">
        <f>(1/Data!$B$2)*(Geom!K1282-Data!$B$3*Geom!J1282)</f>
        <v>1.0382400000000002E-3</v>
      </c>
      <c r="O1282" s="6">
        <f>Geom!L1282/Data!$B$6</f>
        <v>1.3384800000000002E-3</v>
      </c>
      <c r="P1282" s="6">
        <f t="shared" si="79"/>
        <v>2.5332372288000005E-2</v>
      </c>
    </row>
    <row r="1283" spans="1:16" x14ac:dyDescent="0.25">
      <c r="A1283" s="5">
        <v>51.5</v>
      </c>
      <c r="B1283" s="5">
        <v>-6</v>
      </c>
      <c r="C1283" s="5">
        <v>0</v>
      </c>
      <c r="D1283" s="5">
        <f>(Data!$B$1*Geom!B1283/(6*Data!$B$2*Data!$B$4))*(3*(Data!$B$7^2-Geom!A1283^2)+(2+Data!$B$3)*(Geom!B1283^2-Data!$B$8^2))</f>
        <v>8.2960079999999992E-2</v>
      </c>
      <c r="E1283" s="5">
        <f>(Data!$B$1/(6*Data!$B$2*Data!$B$4))*(3*Data!$B$3*Geom!A1283*Geom!B1283^2+Geom!A1283^3-3*Data!$B$7^2*Geom!A1283+2*Data!$B$7^3+Data!$B$8^2*(4+5*Data!$B$3)*(Data!$B$7-Geom!A1283))</f>
        <v>-0.21302765999999995</v>
      </c>
      <c r="F1283" s="5">
        <v>0</v>
      </c>
      <c r="G1283" s="5">
        <f t="shared" ref="G1283:G1346" si="80">A1283+D1283</f>
        <v>51.582960079999999</v>
      </c>
      <c r="H1283" s="5">
        <f t="shared" ref="H1283:H1346" si="81">B1283+E1283</f>
        <v>-6.2130276599999998</v>
      </c>
      <c r="I1283" s="5">
        <f t="shared" ref="I1283:I1346" si="82">C1283+F1283</f>
        <v>0</v>
      </c>
      <c r="J1283" s="6">
        <f>-Data!$B$1*Geom!A1283*Geom!B1283/Data!$B$4</f>
        <v>-11.865600000000001</v>
      </c>
      <c r="K1283" s="6">
        <v>0</v>
      </c>
      <c r="L1283" s="6">
        <f>Data!$B$1*(Geom!B1283^2-Data!$B$8^2)/(2*Data!$B$4)</f>
        <v>2.3088000000000002</v>
      </c>
      <c r="M1283" s="6">
        <f>(1/Data!$B$2)*(Geom!J1283-Data!$B$3*Geom!K1283)</f>
        <v>-2.9664000000000001E-3</v>
      </c>
      <c r="N1283" s="6">
        <f>(1/Data!$B$2)*(Geom!K1283-Data!$B$3*Geom!J1283)</f>
        <v>8.899200000000001E-4</v>
      </c>
      <c r="O1283" s="6">
        <f>Geom!L1283/Data!$B$6</f>
        <v>1.5007200000000003E-3</v>
      </c>
      <c r="P1283" s="6">
        <f t="shared" ref="P1283:P1346" si="83">0.5*(J1283*M1283+K1283*N1283+L1283*O1283)</f>
        <v>1.9331489088E-2</v>
      </c>
    </row>
    <row r="1284" spans="1:16" x14ac:dyDescent="0.25">
      <c r="A1284" s="5">
        <v>51.5</v>
      </c>
      <c r="B1284" s="5">
        <v>-5</v>
      </c>
      <c r="C1284" s="5">
        <v>0</v>
      </c>
      <c r="D1284" s="5">
        <f>(Data!$B$1*Geom!B1284/(6*Data!$B$2*Data!$B$4))*(3*(Data!$B$7^2-Geom!A1284^2)+(2+Data!$B$3)*(Geom!B1284^2-Data!$B$8^2))</f>
        <v>6.8930999999999992E-2</v>
      </c>
      <c r="E1284" s="5">
        <f>(Data!$B$1/(6*Data!$B$2*Data!$B$4))*(3*Data!$B$3*Geom!A1284*Geom!B1284^2+Geom!A1284^3-3*Data!$B$7^2*Geom!A1284+2*Data!$B$7^3+Data!$B$8^2*(4+5*Data!$B$3)*(Data!$B$7-Geom!A1284))</f>
        <v>-0.21221189999999998</v>
      </c>
      <c r="F1284" s="5">
        <v>0</v>
      </c>
      <c r="G1284" s="5">
        <f t="shared" si="80"/>
        <v>51.568930999999999</v>
      </c>
      <c r="H1284" s="5">
        <f t="shared" si="81"/>
        <v>-5.2122118999999998</v>
      </c>
      <c r="I1284" s="5">
        <f t="shared" si="82"/>
        <v>0</v>
      </c>
      <c r="J1284" s="6">
        <f>-Data!$B$1*Geom!A1284*Geom!B1284/Data!$B$4</f>
        <v>-9.8879999999999999</v>
      </c>
      <c r="K1284" s="6">
        <v>0</v>
      </c>
      <c r="L1284" s="6">
        <f>Data!$B$1*(Geom!B1284^2-Data!$B$8^2)/(2*Data!$B$4)</f>
        <v>2.52</v>
      </c>
      <c r="M1284" s="6">
        <f>(1/Data!$B$2)*(Geom!J1284-Data!$B$3*Geom!K1284)</f>
        <v>-2.4720000000000002E-3</v>
      </c>
      <c r="N1284" s="6">
        <f>(1/Data!$B$2)*(Geom!K1284-Data!$B$3*Geom!J1284)</f>
        <v>7.4159999999999992E-4</v>
      </c>
      <c r="O1284" s="6">
        <f>Geom!L1284/Data!$B$6</f>
        <v>1.6380000000000001E-3</v>
      </c>
      <c r="P1284" s="6">
        <f t="shared" si="83"/>
        <v>1.4285448000000001E-2</v>
      </c>
    </row>
    <row r="1285" spans="1:16" x14ac:dyDescent="0.25">
      <c r="A1285" s="5">
        <v>51.5</v>
      </c>
      <c r="B1285" s="5">
        <v>-4</v>
      </c>
      <c r="C1285" s="5">
        <v>0</v>
      </c>
      <c r="D1285" s="5">
        <f>(Data!$B$1*Geom!B1285/(6*Data!$B$2*Data!$B$4))*(3*(Data!$B$7^2-Geom!A1285^2)+(2+Data!$B$3)*(Geom!B1285^2-Data!$B$8^2))</f>
        <v>5.501231999999999E-2</v>
      </c>
      <c r="E1285" s="5">
        <f>(Data!$B$1/(6*Data!$B$2*Data!$B$4))*(3*Data!$B$3*Geom!A1285*Geom!B1285^2+Geom!A1285^3-3*Data!$B$7^2*Geom!A1285+2*Data!$B$7^3+Data!$B$8^2*(4+5*Data!$B$3)*(Data!$B$7-Geom!A1285))</f>
        <v>-0.21154445999999996</v>
      </c>
      <c r="F1285" s="5">
        <v>0</v>
      </c>
      <c r="G1285" s="5">
        <f t="shared" si="80"/>
        <v>51.555012320000003</v>
      </c>
      <c r="H1285" s="5">
        <f t="shared" si="81"/>
        <v>-4.2115444599999998</v>
      </c>
      <c r="I1285" s="5">
        <f t="shared" si="82"/>
        <v>0</v>
      </c>
      <c r="J1285" s="6">
        <f>-Data!$B$1*Geom!A1285*Geom!B1285/Data!$B$4</f>
        <v>-7.9104000000000001</v>
      </c>
      <c r="K1285" s="6">
        <v>0</v>
      </c>
      <c r="L1285" s="6">
        <f>Data!$B$1*(Geom!B1285^2-Data!$B$8^2)/(2*Data!$B$4)</f>
        <v>2.6928000000000001</v>
      </c>
      <c r="M1285" s="6">
        <f>(1/Data!$B$2)*(Geom!J1285-Data!$B$3*Geom!K1285)</f>
        <v>-1.9775999999999999E-3</v>
      </c>
      <c r="N1285" s="6">
        <f>(1/Data!$B$2)*(Geom!K1285-Data!$B$3*Geom!J1285)</f>
        <v>5.9328000000000007E-4</v>
      </c>
      <c r="O1285" s="6">
        <f>Geom!L1285/Data!$B$6</f>
        <v>1.7503200000000001E-3</v>
      </c>
      <c r="P1285" s="6">
        <f t="shared" si="83"/>
        <v>1.0178434368E-2</v>
      </c>
    </row>
    <row r="1286" spans="1:16" x14ac:dyDescent="0.25">
      <c r="A1286" s="5">
        <v>51.5</v>
      </c>
      <c r="B1286" s="5">
        <v>-3</v>
      </c>
      <c r="C1286" s="5">
        <v>0</v>
      </c>
      <c r="D1286" s="5">
        <f>(Data!$B$1*Geom!B1286/(6*Data!$B$2*Data!$B$4))*(3*(Data!$B$7^2-Geom!A1286^2)+(2+Data!$B$3)*(Geom!B1286^2-Data!$B$8^2))</f>
        <v>4.1181960000000004E-2</v>
      </c>
      <c r="E1286" s="5">
        <f>(Data!$B$1/(6*Data!$B$2*Data!$B$4))*(3*Data!$B$3*Geom!A1286*Geom!B1286^2+Geom!A1286^3-3*Data!$B$7^2*Geom!A1286+2*Data!$B$7^3+Data!$B$8^2*(4+5*Data!$B$3)*(Data!$B$7-Geom!A1286))</f>
        <v>-0.21102534000000003</v>
      </c>
      <c r="F1286" s="5">
        <v>0</v>
      </c>
      <c r="G1286" s="5">
        <f t="shared" si="80"/>
        <v>51.541181960000003</v>
      </c>
      <c r="H1286" s="5">
        <f t="shared" si="81"/>
        <v>-3.21102534</v>
      </c>
      <c r="I1286" s="5">
        <f t="shared" si="82"/>
        <v>0</v>
      </c>
      <c r="J1286" s="6">
        <f>-Data!$B$1*Geom!A1286*Geom!B1286/Data!$B$4</f>
        <v>-5.9328000000000003</v>
      </c>
      <c r="K1286" s="6">
        <v>0</v>
      </c>
      <c r="L1286" s="6">
        <f>Data!$B$1*(Geom!B1286^2-Data!$B$8^2)/(2*Data!$B$4)</f>
        <v>2.8272000000000004</v>
      </c>
      <c r="M1286" s="6">
        <f>(1/Data!$B$2)*(Geom!J1286-Data!$B$3*Geom!K1286)</f>
        <v>-1.4832000000000001E-3</v>
      </c>
      <c r="N1286" s="6">
        <f>(1/Data!$B$2)*(Geom!K1286-Data!$B$3*Geom!J1286)</f>
        <v>4.4496000000000005E-4</v>
      </c>
      <c r="O1286" s="6">
        <f>Geom!L1286/Data!$B$6</f>
        <v>1.8376800000000004E-3</v>
      </c>
      <c r="P1286" s="6">
        <f t="shared" si="83"/>
        <v>6.997508928000001E-3</v>
      </c>
    </row>
    <row r="1287" spans="1:16" x14ac:dyDescent="0.25">
      <c r="A1287" s="5">
        <v>51.5</v>
      </c>
      <c r="B1287" s="5">
        <v>-2</v>
      </c>
      <c r="C1287" s="5">
        <v>0</v>
      </c>
      <c r="D1287" s="5">
        <f>(Data!$B$1*Geom!B1287/(6*Data!$B$2*Data!$B$4))*(3*(Data!$B$7^2-Geom!A1287^2)+(2+Data!$B$3)*(Geom!B1287^2-Data!$B$8^2))</f>
        <v>2.7417840000000002E-2</v>
      </c>
      <c r="E1287" s="5">
        <f>(Data!$B$1/(6*Data!$B$2*Data!$B$4))*(3*Data!$B$3*Geom!A1287*Geom!B1287^2+Geom!A1287^3-3*Data!$B$7^2*Geom!A1287+2*Data!$B$7^3+Data!$B$8^2*(4+5*Data!$B$3)*(Data!$B$7-Geom!A1287))</f>
        <v>-0.21065454000000003</v>
      </c>
      <c r="F1287" s="5">
        <v>0</v>
      </c>
      <c r="G1287" s="5">
        <f t="shared" si="80"/>
        <v>51.527417839999998</v>
      </c>
      <c r="H1287" s="5">
        <f t="shared" si="81"/>
        <v>-2.2106545400000002</v>
      </c>
      <c r="I1287" s="5">
        <f t="shared" si="82"/>
        <v>0</v>
      </c>
      <c r="J1287" s="6">
        <f>-Data!$B$1*Geom!A1287*Geom!B1287/Data!$B$4</f>
        <v>-3.9552</v>
      </c>
      <c r="K1287" s="6">
        <v>0</v>
      </c>
      <c r="L1287" s="6">
        <f>Data!$B$1*(Geom!B1287^2-Data!$B$8^2)/(2*Data!$B$4)</f>
        <v>2.9232</v>
      </c>
      <c r="M1287" s="6">
        <f>(1/Data!$B$2)*(Geom!J1287-Data!$B$3*Geom!K1287)</f>
        <v>-9.8879999999999997E-4</v>
      </c>
      <c r="N1287" s="6">
        <f>(1/Data!$B$2)*(Geom!K1287-Data!$B$3*Geom!J1287)</f>
        <v>2.9664000000000003E-4</v>
      </c>
      <c r="O1287" s="6">
        <f>Geom!L1287/Data!$B$6</f>
        <v>1.9000800000000002E-3</v>
      </c>
      <c r="P1287" s="6">
        <f t="shared" si="83"/>
        <v>4.732607808E-3</v>
      </c>
    </row>
    <row r="1288" spans="1:16" x14ac:dyDescent="0.25">
      <c r="A1288" s="5">
        <v>51.5</v>
      </c>
      <c r="B1288" s="5">
        <v>-1</v>
      </c>
      <c r="C1288" s="5">
        <v>0</v>
      </c>
      <c r="D1288" s="5">
        <f>(Data!$B$1*Geom!B1288/(6*Data!$B$2*Data!$B$4))*(3*(Data!$B$7^2-Geom!A1288^2)+(2+Data!$B$3)*(Geom!B1288^2-Data!$B$8^2))</f>
        <v>1.3697879999999997E-2</v>
      </c>
      <c r="E1288" s="5">
        <f>(Data!$B$1/(6*Data!$B$2*Data!$B$4))*(3*Data!$B$3*Geom!A1288*Geom!B1288^2+Geom!A1288^3-3*Data!$B$7^2*Geom!A1288+2*Data!$B$7^3+Data!$B$8^2*(4+5*Data!$B$3)*(Data!$B$7-Geom!A1288))</f>
        <v>-0.21043205999999995</v>
      </c>
      <c r="F1288" s="5">
        <v>0</v>
      </c>
      <c r="G1288" s="5">
        <f t="shared" si="80"/>
        <v>51.513697880000002</v>
      </c>
      <c r="H1288" s="5">
        <f t="shared" si="81"/>
        <v>-1.21043206</v>
      </c>
      <c r="I1288" s="5">
        <f t="shared" si="82"/>
        <v>0</v>
      </c>
      <c r="J1288" s="6">
        <f>-Data!$B$1*Geom!A1288*Geom!B1288/Data!$B$4</f>
        <v>-1.9776</v>
      </c>
      <c r="K1288" s="6">
        <v>0</v>
      </c>
      <c r="L1288" s="6">
        <f>Data!$B$1*(Geom!B1288^2-Data!$B$8^2)/(2*Data!$B$4)</f>
        <v>2.9808000000000003</v>
      </c>
      <c r="M1288" s="6">
        <f>(1/Data!$B$2)*(Geom!J1288-Data!$B$3*Geom!K1288)</f>
        <v>-4.9439999999999998E-4</v>
      </c>
      <c r="N1288" s="6">
        <f>(1/Data!$B$2)*(Geom!K1288-Data!$B$3*Geom!J1288)</f>
        <v>1.4832000000000002E-4</v>
      </c>
      <c r="O1288" s="6">
        <f>Geom!L1288/Data!$B$6</f>
        <v>1.9375200000000003E-3</v>
      </c>
      <c r="P1288" s="6">
        <f t="shared" si="83"/>
        <v>3.3765425280000011E-3</v>
      </c>
    </row>
    <row r="1289" spans="1:16" x14ac:dyDescent="0.25">
      <c r="A1289" s="5">
        <v>51.5</v>
      </c>
      <c r="B1289" s="5">
        <v>-1.1782500000000001E-11</v>
      </c>
      <c r="C1289" s="5">
        <v>0</v>
      </c>
      <c r="D1289" s="5">
        <f>(Data!$B$1*Geom!B1289/(6*Data!$B$2*Data!$B$4))*(3*(Data!$B$7^2-Geom!A1289^2)+(2+Data!$B$3)*(Geom!B1289^2-Data!$B$8^2))</f>
        <v>1.6135191150000001E-13</v>
      </c>
      <c r="E1289" s="5">
        <f>(Data!$B$1/(6*Data!$B$2*Data!$B$4))*(3*Data!$B$3*Geom!A1289*Geom!B1289^2+Geom!A1289^3-3*Data!$B$7^2*Geom!A1289+2*Data!$B$7^3+Data!$B$8^2*(4+5*Data!$B$3)*(Data!$B$7-Geom!A1289))</f>
        <v>-0.21035789999999999</v>
      </c>
      <c r="F1289" s="5">
        <v>0</v>
      </c>
      <c r="G1289" s="5">
        <f t="shared" si="80"/>
        <v>51.500000000000163</v>
      </c>
      <c r="H1289" s="5">
        <f t="shared" si="81"/>
        <v>-0.21035790001178248</v>
      </c>
      <c r="I1289" s="5">
        <f t="shared" si="82"/>
        <v>0</v>
      </c>
      <c r="J1289" s="6">
        <f>-Data!$B$1*Geom!A1289*Geom!B1289/Data!$B$4</f>
        <v>-2.3301072000000005E-11</v>
      </c>
      <c r="K1289" s="6">
        <v>0</v>
      </c>
      <c r="L1289" s="6">
        <f>Data!$B$1*(Geom!B1289^2-Data!$B$8^2)/(2*Data!$B$4)</f>
        <v>3</v>
      </c>
      <c r="M1289" s="6">
        <f>(1/Data!$B$2)*(Geom!J1289-Data!$B$3*Geom!K1289)</f>
        <v>-5.8252680000000012E-15</v>
      </c>
      <c r="N1289" s="6">
        <f>(1/Data!$B$2)*(Geom!K1289-Data!$B$3*Geom!J1289)</f>
        <v>1.7475804000000004E-15</v>
      </c>
      <c r="O1289" s="6">
        <f>Geom!L1289/Data!$B$6</f>
        <v>1.9500000000000001E-3</v>
      </c>
      <c r="P1289" s="6">
        <f t="shared" si="83"/>
        <v>2.9250000000000001E-3</v>
      </c>
    </row>
    <row r="1290" spans="1:16" x14ac:dyDescent="0.25">
      <c r="A1290" s="5">
        <v>51.5</v>
      </c>
      <c r="B1290" s="5">
        <v>1</v>
      </c>
      <c r="C1290" s="5">
        <v>0</v>
      </c>
      <c r="D1290" s="5">
        <f>(Data!$B$1*Geom!B1290/(6*Data!$B$2*Data!$B$4))*(3*(Data!$B$7^2-Geom!A1290^2)+(2+Data!$B$3)*(Geom!B1290^2-Data!$B$8^2))</f>
        <v>-1.3697879999999997E-2</v>
      </c>
      <c r="E1290" s="5">
        <f>(Data!$B$1/(6*Data!$B$2*Data!$B$4))*(3*Data!$B$3*Geom!A1290*Geom!B1290^2+Geom!A1290^3-3*Data!$B$7^2*Geom!A1290+2*Data!$B$7^3+Data!$B$8^2*(4+5*Data!$B$3)*(Data!$B$7-Geom!A1290))</f>
        <v>-0.21043205999999995</v>
      </c>
      <c r="F1290" s="5">
        <v>0</v>
      </c>
      <c r="G1290" s="5">
        <f t="shared" si="80"/>
        <v>51.486302119999998</v>
      </c>
      <c r="H1290" s="5">
        <f t="shared" si="81"/>
        <v>0.78956794000000008</v>
      </c>
      <c r="I1290" s="5">
        <f t="shared" si="82"/>
        <v>0</v>
      </c>
      <c r="J1290" s="6">
        <f>-Data!$B$1*Geom!A1290*Geom!B1290/Data!$B$4</f>
        <v>1.9776</v>
      </c>
      <c r="K1290" s="6">
        <v>0</v>
      </c>
      <c r="L1290" s="6">
        <f>Data!$B$1*(Geom!B1290^2-Data!$B$8^2)/(2*Data!$B$4)</f>
        <v>2.9808000000000003</v>
      </c>
      <c r="M1290" s="6">
        <f>(1/Data!$B$2)*(Geom!J1290-Data!$B$3*Geom!K1290)</f>
        <v>4.9439999999999998E-4</v>
      </c>
      <c r="N1290" s="6">
        <f>(1/Data!$B$2)*(Geom!K1290-Data!$B$3*Geom!J1290)</f>
        <v>-1.4832000000000002E-4</v>
      </c>
      <c r="O1290" s="6">
        <f>Geom!L1290/Data!$B$6</f>
        <v>1.9375200000000003E-3</v>
      </c>
      <c r="P1290" s="6">
        <f t="shared" si="83"/>
        <v>3.3765425280000011E-3</v>
      </c>
    </row>
    <row r="1291" spans="1:16" x14ac:dyDescent="0.25">
      <c r="A1291" s="5">
        <v>51.5</v>
      </c>
      <c r="B1291" s="5">
        <v>2</v>
      </c>
      <c r="C1291" s="5">
        <v>0</v>
      </c>
      <c r="D1291" s="5">
        <f>(Data!$B$1*Geom!B1291/(6*Data!$B$2*Data!$B$4))*(3*(Data!$B$7^2-Geom!A1291^2)+(2+Data!$B$3)*(Geom!B1291^2-Data!$B$8^2))</f>
        <v>-2.7417840000000002E-2</v>
      </c>
      <c r="E1291" s="5">
        <f>(Data!$B$1/(6*Data!$B$2*Data!$B$4))*(3*Data!$B$3*Geom!A1291*Geom!B1291^2+Geom!A1291^3-3*Data!$B$7^2*Geom!A1291+2*Data!$B$7^3+Data!$B$8^2*(4+5*Data!$B$3)*(Data!$B$7-Geom!A1291))</f>
        <v>-0.21065454000000003</v>
      </c>
      <c r="F1291" s="5">
        <v>0</v>
      </c>
      <c r="G1291" s="5">
        <f t="shared" si="80"/>
        <v>51.472582160000002</v>
      </c>
      <c r="H1291" s="5">
        <f t="shared" si="81"/>
        <v>1.7893454600000001</v>
      </c>
      <c r="I1291" s="5">
        <f t="shared" si="82"/>
        <v>0</v>
      </c>
      <c r="J1291" s="6">
        <f>-Data!$B$1*Geom!A1291*Geom!B1291/Data!$B$4</f>
        <v>3.9552</v>
      </c>
      <c r="K1291" s="6">
        <v>0</v>
      </c>
      <c r="L1291" s="6">
        <f>Data!$B$1*(Geom!B1291^2-Data!$B$8^2)/(2*Data!$B$4)</f>
        <v>2.9232</v>
      </c>
      <c r="M1291" s="6">
        <f>(1/Data!$B$2)*(Geom!J1291-Data!$B$3*Geom!K1291)</f>
        <v>9.8879999999999997E-4</v>
      </c>
      <c r="N1291" s="6">
        <f>(1/Data!$B$2)*(Geom!K1291-Data!$B$3*Geom!J1291)</f>
        <v>-2.9664000000000003E-4</v>
      </c>
      <c r="O1291" s="6">
        <f>Geom!L1291/Data!$B$6</f>
        <v>1.9000800000000002E-3</v>
      </c>
      <c r="P1291" s="6">
        <f t="shared" si="83"/>
        <v>4.732607808E-3</v>
      </c>
    </row>
    <row r="1292" spans="1:16" x14ac:dyDescent="0.25">
      <c r="A1292" s="5">
        <v>51.5</v>
      </c>
      <c r="B1292" s="5">
        <v>3</v>
      </c>
      <c r="C1292" s="5">
        <v>0</v>
      </c>
      <c r="D1292" s="5">
        <f>(Data!$B$1*Geom!B1292/(6*Data!$B$2*Data!$B$4))*(3*(Data!$B$7^2-Geom!A1292^2)+(2+Data!$B$3)*(Geom!B1292^2-Data!$B$8^2))</f>
        <v>-4.1181960000000004E-2</v>
      </c>
      <c r="E1292" s="5">
        <f>(Data!$B$1/(6*Data!$B$2*Data!$B$4))*(3*Data!$B$3*Geom!A1292*Geom!B1292^2+Geom!A1292^3-3*Data!$B$7^2*Geom!A1292+2*Data!$B$7^3+Data!$B$8^2*(4+5*Data!$B$3)*(Data!$B$7-Geom!A1292))</f>
        <v>-0.21102534000000003</v>
      </c>
      <c r="F1292" s="5">
        <v>0</v>
      </c>
      <c r="G1292" s="5">
        <f t="shared" si="80"/>
        <v>51.458818039999997</v>
      </c>
      <c r="H1292" s="5">
        <f t="shared" si="81"/>
        <v>2.78897466</v>
      </c>
      <c r="I1292" s="5">
        <f t="shared" si="82"/>
        <v>0</v>
      </c>
      <c r="J1292" s="6">
        <f>-Data!$B$1*Geom!A1292*Geom!B1292/Data!$B$4</f>
        <v>5.9328000000000003</v>
      </c>
      <c r="K1292" s="6">
        <v>0</v>
      </c>
      <c r="L1292" s="6">
        <f>Data!$B$1*(Geom!B1292^2-Data!$B$8^2)/(2*Data!$B$4)</f>
        <v>2.8272000000000004</v>
      </c>
      <c r="M1292" s="6">
        <f>(1/Data!$B$2)*(Geom!J1292-Data!$B$3*Geom!K1292)</f>
        <v>1.4832000000000001E-3</v>
      </c>
      <c r="N1292" s="6">
        <f>(1/Data!$B$2)*(Geom!K1292-Data!$B$3*Geom!J1292)</f>
        <v>-4.4496000000000005E-4</v>
      </c>
      <c r="O1292" s="6">
        <f>Geom!L1292/Data!$B$6</f>
        <v>1.8376800000000004E-3</v>
      </c>
      <c r="P1292" s="6">
        <f t="shared" si="83"/>
        <v>6.997508928000001E-3</v>
      </c>
    </row>
    <row r="1293" spans="1:16" x14ac:dyDescent="0.25">
      <c r="A1293" s="5">
        <v>51.5</v>
      </c>
      <c r="B1293" s="5">
        <v>4</v>
      </c>
      <c r="C1293" s="5">
        <v>0</v>
      </c>
      <c r="D1293" s="5">
        <f>(Data!$B$1*Geom!B1293/(6*Data!$B$2*Data!$B$4))*(3*(Data!$B$7^2-Geom!A1293^2)+(2+Data!$B$3)*(Geom!B1293^2-Data!$B$8^2))</f>
        <v>-5.501231999999999E-2</v>
      </c>
      <c r="E1293" s="5">
        <f>(Data!$B$1/(6*Data!$B$2*Data!$B$4))*(3*Data!$B$3*Geom!A1293*Geom!B1293^2+Geom!A1293^3-3*Data!$B$7^2*Geom!A1293+2*Data!$B$7^3+Data!$B$8^2*(4+5*Data!$B$3)*(Data!$B$7-Geom!A1293))</f>
        <v>-0.21154445999999996</v>
      </c>
      <c r="F1293" s="5">
        <v>0</v>
      </c>
      <c r="G1293" s="5">
        <f t="shared" si="80"/>
        <v>51.444987679999997</v>
      </c>
      <c r="H1293" s="5">
        <f t="shared" si="81"/>
        <v>3.7884555400000002</v>
      </c>
      <c r="I1293" s="5">
        <f t="shared" si="82"/>
        <v>0</v>
      </c>
      <c r="J1293" s="6">
        <f>-Data!$B$1*Geom!A1293*Geom!B1293/Data!$B$4</f>
        <v>7.9104000000000001</v>
      </c>
      <c r="K1293" s="6">
        <v>0</v>
      </c>
      <c r="L1293" s="6">
        <f>Data!$B$1*(Geom!B1293^2-Data!$B$8^2)/(2*Data!$B$4)</f>
        <v>2.6928000000000001</v>
      </c>
      <c r="M1293" s="6">
        <f>(1/Data!$B$2)*(Geom!J1293-Data!$B$3*Geom!K1293)</f>
        <v>1.9775999999999999E-3</v>
      </c>
      <c r="N1293" s="6">
        <f>(1/Data!$B$2)*(Geom!K1293-Data!$B$3*Geom!J1293)</f>
        <v>-5.9328000000000007E-4</v>
      </c>
      <c r="O1293" s="6">
        <f>Geom!L1293/Data!$B$6</f>
        <v>1.7503200000000001E-3</v>
      </c>
      <c r="P1293" s="6">
        <f t="shared" si="83"/>
        <v>1.0178434368E-2</v>
      </c>
    </row>
    <row r="1294" spans="1:16" x14ac:dyDescent="0.25">
      <c r="A1294" s="5">
        <v>51.5</v>
      </c>
      <c r="B1294" s="5">
        <v>5</v>
      </c>
      <c r="C1294" s="5">
        <v>0</v>
      </c>
      <c r="D1294" s="5">
        <f>(Data!$B$1*Geom!B1294/(6*Data!$B$2*Data!$B$4))*(3*(Data!$B$7^2-Geom!A1294^2)+(2+Data!$B$3)*(Geom!B1294^2-Data!$B$8^2))</f>
        <v>-6.8930999999999992E-2</v>
      </c>
      <c r="E1294" s="5">
        <f>(Data!$B$1/(6*Data!$B$2*Data!$B$4))*(3*Data!$B$3*Geom!A1294*Geom!B1294^2+Geom!A1294^3-3*Data!$B$7^2*Geom!A1294+2*Data!$B$7^3+Data!$B$8^2*(4+5*Data!$B$3)*(Data!$B$7-Geom!A1294))</f>
        <v>-0.21221189999999998</v>
      </c>
      <c r="F1294" s="5">
        <v>0</v>
      </c>
      <c r="G1294" s="5">
        <f t="shared" si="80"/>
        <v>51.431069000000001</v>
      </c>
      <c r="H1294" s="5">
        <f t="shared" si="81"/>
        <v>4.7877881000000002</v>
      </c>
      <c r="I1294" s="5">
        <f t="shared" si="82"/>
        <v>0</v>
      </c>
      <c r="J1294" s="6">
        <f>-Data!$B$1*Geom!A1294*Geom!B1294/Data!$B$4</f>
        <v>9.8879999999999999</v>
      </c>
      <c r="K1294" s="6">
        <v>0</v>
      </c>
      <c r="L1294" s="6">
        <f>Data!$B$1*(Geom!B1294^2-Data!$B$8^2)/(2*Data!$B$4)</f>
        <v>2.52</v>
      </c>
      <c r="M1294" s="6">
        <f>(1/Data!$B$2)*(Geom!J1294-Data!$B$3*Geom!K1294)</f>
        <v>2.4720000000000002E-3</v>
      </c>
      <c r="N1294" s="6">
        <f>(1/Data!$B$2)*(Geom!K1294-Data!$B$3*Geom!J1294)</f>
        <v>-7.4159999999999992E-4</v>
      </c>
      <c r="O1294" s="6">
        <f>Geom!L1294/Data!$B$6</f>
        <v>1.6380000000000001E-3</v>
      </c>
      <c r="P1294" s="6">
        <f t="shared" si="83"/>
        <v>1.4285448000000001E-2</v>
      </c>
    </row>
    <row r="1295" spans="1:16" x14ac:dyDescent="0.25">
      <c r="A1295" s="5">
        <v>51.5</v>
      </c>
      <c r="B1295" s="5">
        <v>6</v>
      </c>
      <c r="C1295" s="5">
        <v>0</v>
      </c>
      <c r="D1295" s="5">
        <f>(Data!$B$1*Geom!B1295/(6*Data!$B$2*Data!$B$4))*(3*(Data!$B$7^2-Geom!A1295^2)+(2+Data!$B$3)*(Geom!B1295^2-Data!$B$8^2))</f>
        <v>-8.2960079999999992E-2</v>
      </c>
      <c r="E1295" s="5">
        <f>(Data!$B$1/(6*Data!$B$2*Data!$B$4))*(3*Data!$B$3*Geom!A1295*Geom!B1295^2+Geom!A1295^3-3*Data!$B$7^2*Geom!A1295+2*Data!$B$7^3+Data!$B$8^2*(4+5*Data!$B$3)*(Data!$B$7-Geom!A1295))</f>
        <v>-0.21302765999999995</v>
      </c>
      <c r="F1295" s="5">
        <v>0</v>
      </c>
      <c r="G1295" s="5">
        <f t="shared" si="80"/>
        <v>51.417039920000001</v>
      </c>
      <c r="H1295" s="5">
        <f t="shared" si="81"/>
        <v>5.7869723400000002</v>
      </c>
      <c r="I1295" s="5">
        <f t="shared" si="82"/>
        <v>0</v>
      </c>
      <c r="J1295" s="6">
        <f>-Data!$B$1*Geom!A1295*Geom!B1295/Data!$B$4</f>
        <v>11.865600000000001</v>
      </c>
      <c r="K1295" s="6">
        <v>0</v>
      </c>
      <c r="L1295" s="6">
        <f>Data!$B$1*(Geom!B1295^2-Data!$B$8^2)/(2*Data!$B$4)</f>
        <v>2.3088000000000002</v>
      </c>
      <c r="M1295" s="6">
        <f>(1/Data!$B$2)*(Geom!J1295-Data!$B$3*Geom!K1295)</f>
        <v>2.9664000000000001E-3</v>
      </c>
      <c r="N1295" s="6">
        <f>(1/Data!$B$2)*(Geom!K1295-Data!$B$3*Geom!J1295)</f>
        <v>-8.899200000000001E-4</v>
      </c>
      <c r="O1295" s="6">
        <f>Geom!L1295/Data!$B$6</f>
        <v>1.5007200000000003E-3</v>
      </c>
      <c r="P1295" s="6">
        <f t="shared" si="83"/>
        <v>1.9331489088E-2</v>
      </c>
    </row>
    <row r="1296" spans="1:16" x14ac:dyDescent="0.25">
      <c r="A1296" s="5">
        <v>51.5</v>
      </c>
      <c r="B1296" s="5">
        <v>7</v>
      </c>
      <c r="C1296" s="5">
        <v>0</v>
      </c>
      <c r="D1296" s="5">
        <f>(Data!$B$1*Geom!B1296/(6*Data!$B$2*Data!$B$4))*(3*(Data!$B$7^2-Geom!A1296^2)+(2+Data!$B$3)*(Geom!B1296^2-Data!$B$8^2))</f>
        <v>-9.7121640000000009E-2</v>
      </c>
      <c r="E1296" s="5">
        <f>(Data!$B$1/(6*Data!$B$2*Data!$B$4))*(3*Data!$B$3*Geom!A1296*Geom!B1296^2+Geom!A1296^3-3*Data!$B$7^2*Geom!A1296+2*Data!$B$7^3+Data!$B$8^2*(4+5*Data!$B$3)*(Data!$B$7-Geom!A1296))</f>
        <v>-0.21399174000000004</v>
      </c>
      <c r="F1296" s="5">
        <v>0</v>
      </c>
      <c r="G1296" s="5">
        <f t="shared" si="80"/>
        <v>51.402878360000003</v>
      </c>
      <c r="H1296" s="5">
        <f t="shared" si="81"/>
        <v>6.78600826</v>
      </c>
      <c r="I1296" s="5">
        <f t="shared" si="82"/>
        <v>0</v>
      </c>
      <c r="J1296" s="6">
        <f>-Data!$B$1*Geom!A1296*Geom!B1296/Data!$B$4</f>
        <v>13.843200000000001</v>
      </c>
      <c r="K1296" s="6">
        <v>0</v>
      </c>
      <c r="L1296" s="6">
        <f>Data!$B$1*(Geom!B1296^2-Data!$B$8^2)/(2*Data!$B$4)</f>
        <v>2.0592000000000001</v>
      </c>
      <c r="M1296" s="6">
        <f>(1/Data!$B$2)*(Geom!J1296-Data!$B$3*Geom!K1296)</f>
        <v>3.4608000000000004E-3</v>
      </c>
      <c r="N1296" s="6">
        <f>(1/Data!$B$2)*(Geom!K1296-Data!$B$3*Geom!J1296)</f>
        <v>-1.0382400000000002E-3</v>
      </c>
      <c r="O1296" s="6">
        <f>Geom!L1296/Data!$B$6</f>
        <v>1.3384800000000002E-3</v>
      </c>
      <c r="P1296" s="6">
        <f t="shared" si="83"/>
        <v>2.5332372288000005E-2</v>
      </c>
    </row>
    <row r="1297" spans="1:16" x14ac:dyDescent="0.25">
      <c r="A1297" s="5">
        <v>51.5</v>
      </c>
      <c r="B1297" s="5">
        <v>8</v>
      </c>
      <c r="C1297" s="5">
        <v>0</v>
      </c>
      <c r="D1297" s="5">
        <f>(Data!$B$1*Geom!B1297/(6*Data!$B$2*Data!$B$4))*(3*(Data!$B$7^2-Geom!A1297^2)+(2+Data!$B$3)*(Geom!B1297^2-Data!$B$8^2))</f>
        <v>-0.11143776000000001</v>
      </c>
      <c r="E1297" s="5">
        <f>(Data!$B$1/(6*Data!$B$2*Data!$B$4))*(3*Data!$B$3*Geom!A1297*Geom!B1297^2+Geom!A1297^3-3*Data!$B$7^2*Geom!A1297+2*Data!$B$7^3+Data!$B$8^2*(4+5*Data!$B$3)*(Data!$B$7-Geom!A1297))</f>
        <v>-0.21510414000000003</v>
      </c>
      <c r="F1297" s="5">
        <v>0</v>
      </c>
      <c r="G1297" s="5">
        <f t="shared" si="80"/>
        <v>51.388562239999999</v>
      </c>
      <c r="H1297" s="5">
        <f t="shared" si="81"/>
        <v>7.7848958599999998</v>
      </c>
      <c r="I1297" s="5">
        <f t="shared" si="82"/>
        <v>0</v>
      </c>
      <c r="J1297" s="6">
        <f>-Data!$B$1*Geom!A1297*Geom!B1297/Data!$B$4</f>
        <v>15.8208</v>
      </c>
      <c r="K1297" s="6">
        <v>0</v>
      </c>
      <c r="L1297" s="6">
        <f>Data!$B$1*(Geom!B1297^2-Data!$B$8^2)/(2*Data!$B$4)</f>
        <v>1.7712000000000001</v>
      </c>
      <c r="M1297" s="6">
        <f>(1/Data!$B$2)*(Geom!J1297-Data!$B$3*Geom!K1297)</f>
        <v>3.9551999999999999E-3</v>
      </c>
      <c r="N1297" s="6">
        <f>(1/Data!$B$2)*(Geom!K1297-Data!$B$3*Geom!J1297)</f>
        <v>-1.1865600000000001E-3</v>
      </c>
      <c r="O1297" s="6">
        <f>Geom!L1297/Data!$B$6</f>
        <v>1.1512800000000002E-3</v>
      </c>
      <c r="P1297" s="6">
        <f t="shared" si="83"/>
        <v>3.2306787647999997E-2</v>
      </c>
    </row>
    <row r="1298" spans="1:16" x14ac:dyDescent="0.25">
      <c r="A1298" s="5">
        <v>51.5</v>
      </c>
      <c r="B1298" s="5">
        <v>9</v>
      </c>
      <c r="C1298" s="5">
        <v>0</v>
      </c>
      <c r="D1298" s="5">
        <f>(Data!$B$1*Geom!B1298/(6*Data!$B$2*Data!$B$4))*(3*(Data!$B$7^2-Geom!A1298^2)+(2+Data!$B$3)*(Geom!B1298^2-Data!$B$8^2))</f>
        <v>-0.12593051999999999</v>
      </c>
      <c r="E1298" s="5">
        <f>(Data!$B$1/(6*Data!$B$2*Data!$B$4))*(3*Data!$B$3*Geom!A1298*Geom!B1298^2+Geom!A1298^3-3*Data!$B$7^2*Geom!A1298+2*Data!$B$7^3+Data!$B$8^2*(4+5*Data!$B$3)*(Data!$B$7-Geom!A1298))</f>
        <v>-0.21636485999999996</v>
      </c>
      <c r="F1298" s="5">
        <v>0</v>
      </c>
      <c r="G1298" s="5">
        <f t="shared" si="80"/>
        <v>51.374069480000003</v>
      </c>
      <c r="H1298" s="5">
        <f t="shared" si="81"/>
        <v>8.7836351399999995</v>
      </c>
      <c r="I1298" s="5">
        <f t="shared" si="82"/>
        <v>0</v>
      </c>
      <c r="J1298" s="6">
        <f>-Data!$B$1*Geom!A1298*Geom!B1298/Data!$B$4</f>
        <v>17.798400000000001</v>
      </c>
      <c r="K1298" s="6">
        <v>0</v>
      </c>
      <c r="L1298" s="6">
        <f>Data!$B$1*(Geom!B1298^2-Data!$B$8^2)/(2*Data!$B$4)</f>
        <v>1.4448000000000001</v>
      </c>
      <c r="M1298" s="6">
        <f>(1/Data!$B$2)*(Geom!J1298-Data!$B$3*Geom!K1298)</f>
        <v>4.4496000000000006E-3</v>
      </c>
      <c r="N1298" s="6">
        <f>(1/Data!$B$2)*(Geom!K1298-Data!$B$3*Geom!J1298)</f>
        <v>-1.3348800000000001E-3</v>
      </c>
      <c r="O1298" s="6">
        <f>Geom!L1298/Data!$B$6</f>
        <v>9.391200000000001E-4</v>
      </c>
      <c r="P1298" s="6">
        <f t="shared" si="83"/>
        <v>4.0276300608000005E-2</v>
      </c>
    </row>
    <row r="1299" spans="1:16" x14ac:dyDescent="0.25">
      <c r="A1299" s="5">
        <v>51.5</v>
      </c>
      <c r="B1299" s="5">
        <v>10</v>
      </c>
      <c r="C1299" s="5">
        <v>0</v>
      </c>
      <c r="D1299" s="5">
        <f>(Data!$B$1*Geom!B1299/(6*Data!$B$2*Data!$B$4))*(3*(Data!$B$7^2-Geom!A1299^2)+(2+Data!$B$3)*(Geom!B1299^2-Data!$B$8^2))</f>
        <v>-0.140622</v>
      </c>
      <c r="E1299" s="5">
        <f>(Data!$B$1/(6*Data!$B$2*Data!$B$4))*(3*Data!$B$3*Geom!A1299*Geom!B1299^2+Geom!A1299^3-3*Data!$B$7^2*Geom!A1299+2*Data!$B$7^3+Data!$B$8^2*(4+5*Data!$B$3)*(Data!$B$7-Geom!A1299))</f>
        <v>-0.21777389999999999</v>
      </c>
      <c r="F1299" s="5">
        <v>0</v>
      </c>
      <c r="G1299" s="5">
        <f t="shared" si="80"/>
        <v>51.359378</v>
      </c>
      <c r="H1299" s="5">
        <f t="shared" si="81"/>
        <v>9.7822261000000008</v>
      </c>
      <c r="I1299" s="5">
        <f t="shared" si="82"/>
        <v>0</v>
      </c>
      <c r="J1299" s="6">
        <f>-Data!$B$1*Geom!A1299*Geom!B1299/Data!$B$4</f>
        <v>19.776</v>
      </c>
      <c r="K1299" s="6">
        <v>0</v>
      </c>
      <c r="L1299" s="6">
        <f>Data!$B$1*(Geom!B1299^2-Data!$B$8^2)/(2*Data!$B$4)</f>
        <v>1.08</v>
      </c>
      <c r="M1299" s="6">
        <f>(1/Data!$B$2)*(Geom!J1299-Data!$B$3*Geom!K1299)</f>
        <v>4.9440000000000005E-3</v>
      </c>
      <c r="N1299" s="6">
        <f>(1/Data!$B$2)*(Geom!K1299-Data!$B$3*Geom!J1299)</f>
        <v>-1.4831999999999998E-3</v>
      </c>
      <c r="O1299" s="6">
        <f>Geom!L1299/Data!$B$6</f>
        <v>7.0200000000000015E-4</v>
      </c>
      <c r="P1299" s="6">
        <f t="shared" si="83"/>
        <v>4.9265351999999998E-2</v>
      </c>
    </row>
    <row r="1300" spans="1:16" x14ac:dyDescent="0.25">
      <c r="A1300" s="5">
        <v>51.5</v>
      </c>
      <c r="B1300" s="5">
        <v>11</v>
      </c>
      <c r="C1300" s="5">
        <v>0</v>
      </c>
      <c r="D1300" s="5">
        <f>(Data!$B$1*Geom!B1300/(6*Data!$B$2*Data!$B$4))*(3*(Data!$B$7^2-Geom!A1300^2)+(2+Data!$B$3)*(Geom!B1300^2-Data!$B$8^2))</f>
        <v>-0.15553428</v>
      </c>
      <c r="E1300" s="5">
        <f>(Data!$B$1/(6*Data!$B$2*Data!$B$4))*(3*Data!$B$3*Geom!A1300*Geom!B1300^2+Geom!A1300^3-3*Data!$B$7^2*Geom!A1300+2*Data!$B$7^3+Data!$B$8^2*(4+5*Data!$B$3)*(Data!$B$7-Geom!A1300))</f>
        <v>-0.21933125999999994</v>
      </c>
      <c r="F1300" s="5">
        <v>0</v>
      </c>
      <c r="G1300" s="5">
        <f t="shared" si="80"/>
        <v>51.344465720000002</v>
      </c>
      <c r="H1300" s="5">
        <f t="shared" si="81"/>
        <v>10.780668739999999</v>
      </c>
      <c r="I1300" s="5">
        <f t="shared" si="82"/>
        <v>0</v>
      </c>
      <c r="J1300" s="6">
        <f>-Data!$B$1*Geom!A1300*Geom!B1300/Data!$B$4</f>
        <v>21.753600000000002</v>
      </c>
      <c r="K1300" s="6">
        <v>0</v>
      </c>
      <c r="L1300" s="6">
        <f>Data!$B$1*(Geom!B1300^2-Data!$B$8^2)/(2*Data!$B$4)</f>
        <v>0.67680000000000007</v>
      </c>
      <c r="M1300" s="6">
        <f>(1/Data!$B$2)*(Geom!J1300-Data!$B$3*Geom!K1300)</f>
        <v>5.4384000000000004E-3</v>
      </c>
      <c r="N1300" s="6">
        <f>(1/Data!$B$2)*(Geom!K1300-Data!$B$3*Geom!J1300)</f>
        <v>-1.63152E-3</v>
      </c>
      <c r="O1300" s="6">
        <f>Geom!L1300/Data!$B$6</f>
        <v>4.3992000000000006E-4</v>
      </c>
      <c r="P1300" s="6">
        <f t="shared" si="83"/>
        <v>5.9301258048000009E-2</v>
      </c>
    </row>
    <row r="1301" spans="1:16" x14ac:dyDescent="0.25">
      <c r="A1301" s="5">
        <v>51.5</v>
      </c>
      <c r="B1301" s="5">
        <v>12</v>
      </c>
      <c r="C1301" s="5">
        <v>0</v>
      </c>
      <c r="D1301" s="5">
        <f>(Data!$B$1*Geom!B1301/(6*Data!$B$2*Data!$B$4))*(3*(Data!$B$7^2-Geom!A1301^2)+(2+Data!$B$3)*(Geom!B1301^2-Data!$B$8^2))</f>
        <v>-0.17068944</v>
      </c>
      <c r="E1301" s="5">
        <f>(Data!$B$1/(6*Data!$B$2*Data!$B$4))*(3*Data!$B$3*Geom!A1301*Geom!B1301^2+Geom!A1301^3-3*Data!$B$7^2*Geom!A1301+2*Data!$B$7^3+Data!$B$8^2*(4+5*Data!$B$3)*(Data!$B$7-Geom!A1301))</f>
        <v>-0.22103694000000002</v>
      </c>
      <c r="F1301" s="5">
        <v>0</v>
      </c>
      <c r="G1301" s="5">
        <f t="shared" si="80"/>
        <v>51.329310560000003</v>
      </c>
      <c r="H1301" s="5">
        <f t="shared" si="81"/>
        <v>11.778963060000001</v>
      </c>
      <c r="I1301" s="5">
        <f t="shared" si="82"/>
        <v>0</v>
      </c>
      <c r="J1301" s="6">
        <f>-Data!$B$1*Geom!A1301*Geom!B1301/Data!$B$4</f>
        <v>23.731200000000001</v>
      </c>
      <c r="K1301" s="6">
        <v>0</v>
      </c>
      <c r="L1301" s="6">
        <f>Data!$B$1*(Geom!B1301^2-Data!$B$8^2)/(2*Data!$B$4)</f>
        <v>0.23520000000000002</v>
      </c>
      <c r="M1301" s="6">
        <f>(1/Data!$B$2)*(Geom!J1301-Data!$B$3*Geom!K1301)</f>
        <v>5.9328000000000002E-3</v>
      </c>
      <c r="N1301" s="6">
        <f>(1/Data!$B$2)*(Geom!K1301-Data!$B$3*Geom!J1301)</f>
        <v>-1.7798400000000002E-3</v>
      </c>
      <c r="O1301" s="6">
        <f>Geom!L1301/Data!$B$6</f>
        <v>1.5288000000000001E-4</v>
      </c>
      <c r="P1301" s="6">
        <f t="shared" si="83"/>
        <v>7.041421036800001E-2</v>
      </c>
    </row>
    <row r="1302" spans="1:16" x14ac:dyDescent="0.25">
      <c r="A1302" s="5">
        <v>52.5</v>
      </c>
      <c r="B1302" s="5">
        <v>-12</v>
      </c>
      <c r="C1302" s="5">
        <v>0</v>
      </c>
      <c r="D1302" s="5">
        <f>(Data!$B$1*Geom!B1302/(6*Data!$B$2*Data!$B$4))*(3*(Data!$B$7^2-Geom!A1302^2)+(2+Data!$B$3)*(Geom!B1302^2-Data!$B$8^2))</f>
        <v>0.16469904000000002</v>
      </c>
      <c r="E1302" s="5">
        <f>(Data!$B$1/(6*Data!$B$2*Data!$B$4))*(3*Data!$B$3*Geom!A1302*Geom!B1302^2+Geom!A1302^3-3*Data!$B$7^2*Geom!A1302+2*Data!$B$7^3+Data!$B$8^2*(4+5*Data!$B$3)*(Data!$B$7-Geom!A1302))</f>
        <v>-0.2058489</v>
      </c>
      <c r="F1302" s="5">
        <v>0</v>
      </c>
      <c r="G1302" s="5">
        <f t="shared" si="80"/>
        <v>52.664699040000002</v>
      </c>
      <c r="H1302" s="5">
        <f t="shared" si="81"/>
        <v>-12.205848899999999</v>
      </c>
      <c r="I1302" s="5">
        <f t="shared" si="82"/>
        <v>0</v>
      </c>
      <c r="J1302" s="6">
        <f>-Data!$B$1*Geom!A1302*Geom!B1302/Data!$B$4</f>
        <v>-24.192</v>
      </c>
      <c r="K1302" s="6">
        <v>0</v>
      </c>
      <c r="L1302" s="6">
        <f>Data!$B$1*(Geom!B1302^2-Data!$B$8^2)/(2*Data!$B$4)</f>
        <v>0.23520000000000002</v>
      </c>
      <c r="M1302" s="6">
        <f>(1/Data!$B$2)*(Geom!J1302-Data!$B$3*Geom!K1302)</f>
        <v>-6.0480000000000004E-3</v>
      </c>
      <c r="N1302" s="6">
        <f>(1/Data!$B$2)*(Geom!K1302-Data!$B$3*Geom!J1302)</f>
        <v>1.8144000000000001E-3</v>
      </c>
      <c r="O1302" s="6">
        <f>Geom!L1302/Data!$B$6</f>
        <v>1.5288000000000001E-4</v>
      </c>
      <c r="P1302" s="6">
        <f t="shared" si="83"/>
        <v>7.3174586688000018E-2</v>
      </c>
    </row>
    <row r="1303" spans="1:16" x14ac:dyDescent="0.25">
      <c r="A1303" s="5">
        <v>52.5</v>
      </c>
      <c r="B1303" s="5">
        <v>-11</v>
      </c>
      <c r="C1303" s="5">
        <v>0</v>
      </c>
      <c r="D1303" s="5">
        <f>(Data!$B$1*Geom!B1303/(6*Data!$B$2*Data!$B$4))*(3*(Data!$B$7^2-Geom!A1303^2)+(2+Data!$B$3)*(Geom!B1303^2-Data!$B$8^2))</f>
        <v>0.15004308</v>
      </c>
      <c r="E1303" s="5">
        <f>(Data!$B$1/(6*Data!$B$2*Data!$B$4))*(3*Data!$B$3*Geom!A1303*Geom!B1303^2+Geom!A1303^3-3*Data!$B$7^2*Geom!A1303+2*Data!$B$7^3+Data!$B$8^2*(4+5*Data!$B$3)*(Data!$B$7-Geom!A1303))</f>
        <v>-0.20411009999999999</v>
      </c>
      <c r="F1303" s="5">
        <v>0</v>
      </c>
      <c r="G1303" s="5">
        <f t="shared" si="80"/>
        <v>52.650043080000003</v>
      </c>
      <c r="H1303" s="5">
        <f t="shared" si="81"/>
        <v>-11.204110099999999</v>
      </c>
      <c r="I1303" s="5">
        <f t="shared" si="82"/>
        <v>0</v>
      </c>
      <c r="J1303" s="6">
        <f>-Data!$B$1*Geom!A1303*Geom!B1303/Data!$B$4</f>
        <v>-22.176000000000002</v>
      </c>
      <c r="K1303" s="6">
        <v>0</v>
      </c>
      <c r="L1303" s="6">
        <f>Data!$B$1*(Geom!B1303^2-Data!$B$8^2)/(2*Data!$B$4)</f>
        <v>0.67680000000000007</v>
      </c>
      <c r="M1303" s="6">
        <f>(1/Data!$B$2)*(Geom!J1303-Data!$B$3*Geom!K1303)</f>
        <v>-5.5440000000000003E-3</v>
      </c>
      <c r="N1303" s="6">
        <f>(1/Data!$B$2)*(Geom!K1303-Data!$B$3*Geom!J1303)</f>
        <v>1.6632000000000001E-3</v>
      </c>
      <c r="O1303" s="6">
        <f>Geom!L1303/Data!$B$6</f>
        <v>4.3992000000000006E-4</v>
      </c>
      <c r="P1303" s="6">
        <f t="shared" si="83"/>
        <v>6.162074092800001E-2</v>
      </c>
    </row>
    <row r="1304" spans="1:16" x14ac:dyDescent="0.25">
      <c r="A1304" s="5">
        <v>52.5</v>
      </c>
      <c r="B1304" s="5">
        <v>-10</v>
      </c>
      <c r="C1304" s="5">
        <v>0</v>
      </c>
      <c r="D1304" s="5">
        <f>(Data!$B$1*Geom!B1304/(6*Data!$B$2*Data!$B$4))*(3*(Data!$B$7^2-Geom!A1304^2)+(2+Data!$B$3)*(Geom!B1304^2-Data!$B$8^2))</f>
        <v>0.13563</v>
      </c>
      <c r="E1304" s="5">
        <f>(Data!$B$1/(6*Data!$B$2*Data!$B$4))*(3*Data!$B$3*Geom!A1304*Geom!B1304^2+Geom!A1304^3-3*Data!$B$7^2*Geom!A1304+2*Data!$B$7^3+Data!$B$8^2*(4+5*Data!$B$3)*(Data!$B$7-Geom!A1304))</f>
        <v>-0.20252249999999999</v>
      </c>
      <c r="F1304" s="5">
        <v>0</v>
      </c>
      <c r="G1304" s="5">
        <f t="shared" si="80"/>
        <v>52.635629999999999</v>
      </c>
      <c r="H1304" s="5">
        <f t="shared" si="81"/>
        <v>-10.202522500000001</v>
      </c>
      <c r="I1304" s="5">
        <f t="shared" si="82"/>
        <v>0</v>
      </c>
      <c r="J1304" s="6">
        <f>-Data!$B$1*Geom!A1304*Geom!B1304/Data!$B$4</f>
        <v>-20.16</v>
      </c>
      <c r="K1304" s="6">
        <v>0</v>
      </c>
      <c r="L1304" s="6">
        <f>Data!$B$1*(Geom!B1304^2-Data!$B$8^2)/(2*Data!$B$4)</f>
        <v>1.08</v>
      </c>
      <c r="M1304" s="6">
        <f>(1/Data!$B$2)*(Geom!J1304-Data!$B$3*Geom!K1304)</f>
        <v>-5.0400000000000002E-3</v>
      </c>
      <c r="N1304" s="6">
        <f>(1/Data!$B$2)*(Geom!K1304-Data!$B$3*Geom!J1304)</f>
        <v>1.5120000000000001E-3</v>
      </c>
      <c r="O1304" s="6">
        <f>Geom!L1304/Data!$B$6</f>
        <v>7.0200000000000015E-4</v>
      </c>
      <c r="P1304" s="6">
        <f t="shared" si="83"/>
        <v>5.1182279999999997E-2</v>
      </c>
    </row>
    <row r="1305" spans="1:16" x14ac:dyDescent="0.25">
      <c r="A1305" s="5">
        <v>52.5</v>
      </c>
      <c r="B1305" s="5">
        <v>-9</v>
      </c>
      <c r="C1305" s="5">
        <v>0</v>
      </c>
      <c r="D1305" s="5">
        <f>(Data!$B$1*Geom!B1305/(6*Data!$B$2*Data!$B$4))*(3*(Data!$B$7^2-Geom!A1305^2)+(2+Data!$B$3)*(Geom!B1305^2-Data!$B$8^2))</f>
        <v>0.12143771999999999</v>
      </c>
      <c r="E1305" s="5">
        <f>(Data!$B$1/(6*Data!$B$2*Data!$B$4))*(3*Data!$B$3*Geom!A1305*Geom!B1305^2+Geom!A1305^3-3*Data!$B$7^2*Geom!A1305+2*Data!$B$7^3+Data!$B$8^2*(4+5*Data!$B$3)*(Data!$B$7-Geom!A1305))</f>
        <v>-0.20108609999999999</v>
      </c>
      <c r="F1305" s="5">
        <v>0</v>
      </c>
      <c r="G1305" s="5">
        <f t="shared" si="80"/>
        <v>52.621437720000003</v>
      </c>
      <c r="H1305" s="5">
        <f t="shared" si="81"/>
        <v>-9.2010860999999995</v>
      </c>
      <c r="I1305" s="5">
        <f t="shared" si="82"/>
        <v>0</v>
      </c>
      <c r="J1305" s="6">
        <f>-Data!$B$1*Geom!A1305*Geom!B1305/Data!$B$4</f>
        <v>-18.144000000000002</v>
      </c>
      <c r="K1305" s="6">
        <v>0</v>
      </c>
      <c r="L1305" s="6">
        <f>Data!$B$1*(Geom!B1305^2-Data!$B$8^2)/(2*Data!$B$4)</f>
        <v>1.4448000000000001</v>
      </c>
      <c r="M1305" s="6">
        <f>(1/Data!$B$2)*(Geom!J1305-Data!$B$3*Geom!K1305)</f>
        <v>-4.536000000000001E-3</v>
      </c>
      <c r="N1305" s="6">
        <f>(1/Data!$B$2)*(Geom!K1305-Data!$B$3*Geom!J1305)</f>
        <v>1.3608000000000001E-3</v>
      </c>
      <c r="O1305" s="6">
        <f>Geom!L1305/Data!$B$6</f>
        <v>9.391200000000001E-4</v>
      </c>
      <c r="P1305" s="6">
        <f t="shared" si="83"/>
        <v>4.1829012288000011E-2</v>
      </c>
    </row>
    <row r="1306" spans="1:16" x14ac:dyDescent="0.25">
      <c r="A1306" s="5">
        <v>52.5</v>
      </c>
      <c r="B1306" s="5">
        <v>-8</v>
      </c>
      <c r="C1306" s="5">
        <v>0</v>
      </c>
      <c r="D1306" s="5">
        <f>(Data!$B$1*Geom!B1306/(6*Data!$B$2*Data!$B$4))*(3*(Data!$B$7^2-Geom!A1306^2)+(2+Data!$B$3)*(Geom!B1306^2-Data!$B$8^2))</f>
        <v>0.10744416000000001</v>
      </c>
      <c r="E1306" s="5">
        <f>(Data!$B$1/(6*Data!$B$2*Data!$B$4))*(3*Data!$B$3*Geom!A1306*Geom!B1306^2+Geom!A1306^3-3*Data!$B$7^2*Geom!A1306+2*Data!$B$7^3+Data!$B$8^2*(4+5*Data!$B$3)*(Data!$B$7-Geom!A1306))</f>
        <v>-0.1998009</v>
      </c>
      <c r="F1306" s="5">
        <v>0</v>
      </c>
      <c r="G1306" s="5">
        <f t="shared" si="80"/>
        <v>52.60744416</v>
      </c>
      <c r="H1306" s="5">
        <f t="shared" si="81"/>
        <v>-8.1998008999999996</v>
      </c>
      <c r="I1306" s="5">
        <f t="shared" si="82"/>
        <v>0</v>
      </c>
      <c r="J1306" s="6">
        <f>-Data!$B$1*Geom!A1306*Geom!B1306/Data!$B$4</f>
        <v>-16.128</v>
      </c>
      <c r="K1306" s="6">
        <v>0</v>
      </c>
      <c r="L1306" s="6">
        <f>Data!$B$1*(Geom!B1306^2-Data!$B$8^2)/(2*Data!$B$4)</f>
        <v>1.7712000000000001</v>
      </c>
      <c r="M1306" s="6">
        <f>(1/Data!$B$2)*(Geom!J1306-Data!$B$3*Geom!K1306)</f>
        <v>-4.032E-3</v>
      </c>
      <c r="N1306" s="6">
        <f>(1/Data!$B$2)*(Geom!K1306-Data!$B$3*Geom!J1306)</f>
        <v>1.2096000000000001E-3</v>
      </c>
      <c r="O1306" s="6">
        <f>Geom!L1306/Data!$B$6</f>
        <v>1.1512800000000002E-3</v>
      </c>
      <c r="P1306" s="6">
        <f t="shared" si="83"/>
        <v>3.3533621567999994E-2</v>
      </c>
    </row>
    <row r="1307" spans="1:16" x14ac:dyDescent="0.25">
      <c r="A1307" s="5">
        <v>52.5</v>
      </c>
      <c r="B1307" s="5">
        <v>-7</v>
      </c>
      <c r="C1307" s="5">
        <v>0</v>
      </c>
      <c r="D1307" s="5">
        <f>(Data!$B$1*Geom!B1307/(6*Data!$B$2*Data!$B$4))*(3*(Data!$B$7^2-Geom!A1307^2)+(2+Data!$B$3)*(Geom!B1307^2-Data!$B$8^2))</f>
        <v>9.362724E-2</v>
      </c>
      <c r="E1307" s="5">
        <f>(Data!$B$1/(6*Data!$B$2*Data!$B$4))*(3*Data!$B$3*Geom!A1307*Geom!B1307^2+Geom!A1307^3-3*Data!$B$7^2*Geom!A1307+2*Data!$B$7^3+Data!$B$8^2*(4+5*Data!$B$3)*(Data!$B$7-Geom!A1307))</f>
        <v>-0.19866689999999998</v>
      </c>
      <c r="F1307" s="5">
        <v>0</v>
      </c>
      <c r="G1307" s="5">
        <f t="shared" si="80"/>
        <v>52.593627240000004</v>
      </c>
      <c r="H1307" s="5">
        <f t="shared" si="81"/>
        <v>-7.1986669000000001</v>
      </c>
      <c r="I1307" s="5">
        <f t="shared" si="82"/>
        <v>0</v>
      </c>
      <c r="J1307" s="6">
        <f>-Data!$B$1*Geom!A1307*Geom!B1307/Data!$B$4</f>
        <v>-14.112</v>
      </c>
      <c r="K1307" s="6">
        <v>0</v>
      </c>
      <c r="L1307" s="6">
        <f>Data!$B$1*(Geom!B1307^2-Data!$B$8^2)/(2*Data!$B$4)</f>
        <v>2.0592000000000001</v>
      </c>
      <c r="M1307" s="6">
        <f>(1/Data!$B$2)*(Geom!J1307-Data!$B$3*Geom!K1307)</f>
        <v>-3.5279999999999999E-3</v>
      </c>
      <c r="N1307" s="6">
        <f>(1/Data!$B$2)*(Geom!K1307-Data!$B$3*Geom!J1307)</f>
        <v>1.0583999999999999E-3</v>
      </c>
      <c r="O1307" s="6">
        <f>Geom!L1307/Data!$B$6</f>
        <v>1.3384800000000002E-3</v>
      </c>
      <c r="P1307" s="6">
        <f t="shared" si="83"/>
        <v>2.6271667007999999E-2</v>
      </c>
    </row>
    <row r="1308" spans="1:16" x14ac:dyDescent="0.25">
      <c r="A1308" s="5">
        <v>52.5</v>
      </c>
      <c r="B1308" s="5">
        <v>-6</v>
      </c>
      <c r="C1308" s="5">
        <v>0</v>
      </c>
      <c r="D1308" s="5">
        <f>(Data!$B$1*Geom!B1308/(6*Data!$B$2*Data!$B$4))*(3*(Data!$B$7^2-Geom!A1308^2)+(2+Data!$B$3)*(Geom!B1308^2-Data!$B$8^2))</f>
        <v>7.9964879999999988E-2</v>
      </c>
      <c r="E1308" s="5">
        <f>(Data!$B$1/(6*Data!$B$2*Data!$B$4))*(3*Data!$B$3*Geom!A1308*Geom!B1308^2+Geom!A1308^3-3*Data!$B$7^2*Geom!A1308+2*Data!$B$7^3+Data!$B$8^2*(4+5*Data!$B$3)*(Data!$B$7-Geom!A1308))</f>
        <v>-0.1976841</v>
      </c>
      <c r="F1308" s="5">
        <v>0</v>
      </c>
      <c r="G1308" s="5">
        <f t="shared" si="80"/>
        <v>52.579964879999999</v>
      </c>
      <c r="H1308" s="5">
        <f t="shared" si="81"/>
        <v>-6.1976841</v>
      </c>
      <c r="I1308" s="5">
        <f t="shared" si="82"/>
        <v>0</v>
      </c>
      <c r="J1308" s="6">
        <f>-Data!$B$1*Geom!A1308*Geom!B1308/Data!$B$4</f>
        <v>-12.096</v>
      </c>
      <c r="K1308" s="6">
        <v>0</v>
      </c>
      <c r="L1308" s="6">
        <f>Data!$B$1*(Geom!B1308^2-Data!$B$8^2)/(2*Data!$B$4)</f>
        <v>2.3088000000000002</v>
      </c>
      <c r="M1308" s="6">
        <f>(1/Data!$B$2)*(Geom!J1308-Data!$B$3*Geom!K1308)</f>
        <v>-3.0240000000000002E-3</v>
      </c>
      <c r="N1308" s="6">
        <f>(1/Data!$B$2)*(Geom!K1308-Data!$B$3*Geom!J1308)</f>
        <v>9.0720000000000004E-4</v>
      </c>
      <c r="O1308" s="6">
        <f>Geom!L1308/Data!$B$6</f>
        <v>1.5007200000000003E-3</v>
      </c>
      <c r="P1308" s="6">
        <f t="shared" si="83"/>
        <v>2.0021583168000002E-2</v>
      </c>
    </row>
    <row r="1309" spans="1:16" x14ac:dyDescent="0.25">
      <c r="A1309" s="5">
        <v>52.5</v>
      </c>
      <c r="B1309" s="5">
        <v>-5</v>
      </c>
      <c r="C1309" s="5">
        <v>0</v>
      </c>
      <c r="D1309" s="5">
        <f>(Data!$B$1*Geom!B1309/(6*Data!$B$2*Data!$B$4))*(3*(Data!$B$7^2-Geom!A1309^2)+(2+Data!$B$3)*(Geom!B1309^2-Data!$B$8^2))</f>
        <v>6.6434999999999994E-2</v>
      </c>
      <c r="E1309" s="5">
        <f>(Data!$B$1/(6*Data!$B$2*Data!$B$4))*(3*Data!$B$3*Geom!A1309*Geom!B1309^2+Geom!A1309^3-3*Data!$B$7^2*Geom!A1309+2*Data!$B$7^3+Data!$B$8^2*(4+5*Data!$B$3)*(Data!$B$7-Geom!A1309))</f>
        <v>-0.19685249999999999</v>
      </c>
      <c r="F1309" s="5">
        <v>0</v>
      </c>
      <c r="G1309" s="5">
        <f t="shared" si="80"/>
        <v>52.566434999999998</v>
      </c>
      <c r="H1309" s="5">
        <f t="shared" si="81"/>
        <v>-5.1968525000000003</v>
      </c>
      <c r="I1309" s="5">
        <f t="shared" si="82"/>
        <v>0</v>
      </c>
      <c r="J1309" s="6">
        <f>-Data!$B$1*Geom!A1309*Geom!B1309/Data!$B$4</f>
        <v>-10.08</v>
      </c>
      <c r="K1309" s="6">
        <v>0</v>
      </c>
      <c r="L1309" s="6">
        <f>Data!$B$1*(Geom!B1309^2-Data!$B$8^2)/(2*Data!$B$4)</f>
        <v>2.52</v>
      </c>
      <c r="M1309" s="6">
        <f>(1/Data!$B$2)*(Geom!J1309-Data!$B$3*Geom!K1309)</f>
        <v>-2.5200000000000001E-3</v>
      </c>
      <c r="N1309" s="6">
        <f>(1/Data!$B$2)*(Geom!K1309-Data!$B$3*Geom!J1309)</f>
        <v>7.5600000000000005E-4</v>
      </c>
      <c r="O1309" s="6">
        <f>Geom!L1309/Data!$B$6</f>
        <v>1.6380000000000001E-3</v>
      </c>
      <c r="P1309" s="6">
        <f t="shared" si="83"/>
        <v>1.4764680000000001E-2</v>
      </c>
    </row>
    <row r="1310" spans="1:16" x14ac:dyDescent="0.25">
      <c r="A1310" s="5">
        <v>52.5</v>
      </c>
      <c r="B1310" s="5">
        <v>-4</v>
      </c>
      <c r="C1310" s="5">
        <v>0</v>
      </c>
      <c r="D1310" s="5">
        <f>(Data!$B$1*Geom!B1310/(6*Data!$B$2*Data!$B$4))*(3*(Data!$B$7^2-Geom!A1310^2)+(2+Data!$B$3)*(Geom!B1310^2-Data!$B$8^2))</f>
        <v>5.301551999999999E-2</v>
      </c>
      <c r="E1310" s="5">
        <f>(Data!$B$1/(6*Data!$B$2*Data!$B$4))*(3*Data!$B$3*Geom!A1310*Geom!B1310^2+Geom!A1310^3-3*Data!$B$7^2*Geom!A1310+2*Data!$B$7^3+Data!$B$8^2*(4+5*Data!$B$3)*(Data!$B$7-Geom!A1310))</f>
        <v>-0.19617209999999999</v>
      </c>
      <c r="F1310" s="5">
        <v>0</v>
      </c>
      <c r="G1310" s="5">
        <f t="shared" si="80"/>
        <v>52.553015520000002</v>
      </c>
      <c r="H1310" s="5">
        <f t="shared" si="81"/>
        <v>-4.1961721000000001</v>
      </c>
      <c r="I1310" s="5">
        <f t="shared" si="82"/>
        <v>0</v>
      </c>
      <c r="J1310" s="6">
        <f>-Data!$B$1*Geom!A1310*Geom!B1310/Data!$B$4</f>
        <v>-8.0640000000000001</v>
      </c>
      <c r="K1310" s="6">
        <v>0</v>
      </c>
      <c r="L1310" s="6">
        <f>Data!$B$1*(Geom!B1310^2-Data!$B$8^2)/(2*Data!$B$4)</f>
        <v>2.6928000000000001</v>
      </c>
      <c r="M1310" s="6">
        <f>(1/Data!$B$2)*(Geom!J1310-Data!$B$3*Geom!K1310)</f>
        <v>-2.016E-3</v>
      </c>
      <c r="N1310" s="6">
        <f>(1/Data!$B$2)*(Geom!K1310-Data!$B$3*Geom!J1310)</f>
        <v>6.0480000000000006E-4</v>
      </c>
      <c r="O1310" s="6">
        <f>Geom!L1310/Data!$B$6</f>
        <v>1.7503200000000001E-3</v>
      </c>
      <c r="P1310" s="6">
        <f t="shared" si="83"/>
        <v>1.0485142847999999E-2</v>
      </c>
    </row>
    <row r="1311" spans="1:16" x14ac:dyDescent="0.25">
      <c r="A1311" s="5">
        <v>52.5</v>
      </c>
      <c r="B1311" s="5">
        <v>-3</v>
      </c>
      <c r="C1311" s="5">
        <v>0</v>
      </c>
      <c r="D1311" s="5">
        <f>(Data!$B$1*Geom!B1311/(6*Data!$B$2*Data!$B$4))*(3*(Data!$B$7^2-Geom!A1311^2)+(2+Data!$B$3)*(Geom!B1311^2-Data!$B$8^2))</f>
        <v>3.9684360000000002E-2</v>
      </c>
      <c r="E1311" s="5">
        <f>(Data!$B$1/(6*Data!$B$2*Data!$B$4))*(3*Data!$B$3*Geom!A1311*Geom!B1311^2+Geom!A1311^3-3*Data!$B$7^2*Geom!A1311+2*Data!$B$7^3+Data!$B$8^2*(4+5*Data!$B$3)*(Data!$B$7-Geom!A1311))</f>
        <v>-0.19564289999999998</v>
      </c>
      <c r="F1311" s="5">
        <v>0</v>
      </c>
      <c r="G1311" s="5">
        <f t="shared" si="80"/>
        <v>52.539684360000003</v>
      </c>
      <c r="H1311" s="5">
        <f t="shared" si="81"/>
        <v>-3.1956429000000002</v>
      </c>
      <c r="I1311" s="5">
        <f t="shared" si="82"/>
        <v>0</v>
      </c>
      <c r="J1311" s="6">
        <f>-Data!$B$1*Geom!A1311*Geom!B1311/Data!$B$4</f>
        <v>-6.048</v>
      </c>
      <c r="K1311" s="6">
        <v>0</v>
      </c>
      <c r="L1311" s="6">
        <f>Data!$B$1*(Geom!B1311^2-Data!$B$8^2)/(2*Data!$B$4)</f>
        <v>2.8272000000000004</v>
      </c>
      <c r="M1311" s="6">
        <f>(1/Data!$B$2)*(Geom!J1311-Data!$B$3*Geom!K1311)</f>
        <v>-1.5120000000000001E-3</v>
      </c>
      <c r="N1311" s="6">
        <f>(1/Data!$B$2)*(Geom!K1311-Data!$B$3*Geom!J1311)</f>
        <v>4.5360000000000002E-4</v>
      </c>
      <c r="O1311" s="6">
        <f>Geom!L1311/Data!$B$6</f>
        <v>1.8376800000000004E-3</v>
      </c>
      <c r="P1311" s="6">
        <f t="shared" si="83"/>
        <v>7.1700324480000015E-3</v>
      </c>
    </row>
    <row r="1312" spans="1:16" x14ac:dyDescent="0.25">
      <c r="A1312" s="5">
        <v>52.5</v>
      </c>
      <c r="B1312" s="5">
        <v>-2</v>
      </c>
      <c r="C1312" s="5">
        <v>0</v>
      </c>
      <c r="D1312" s="5">
        <f>(Data!$B$1*Geom!B1312/(6*Data!$B$2*Data!$B$4))*(3*(Data!$B$7^2-Geom!A1312^2)+(2+Data!$B$3)*(Geom!B1312^2-Data!$B$8^2))</f>
        <v>2.6419440000000002E-2</v>
      </c>
      <c r="E1312" s="5">
        <f>(Data!$B$1/(6*Data!$B$2*Data!$B$4))*(3*Data!$B$3*Geom!A1312*Geom!B1312^2+Geom!A1312^3-3*Data!$B$7^2*Geom!A1312+2*Data!$B$7^3+Data!$B$8^2*(4+5*Data!$B$3)*(Data!$B$7-Geom!A1312))</f>
        <v>-0.19526489999999999</v>
      </c>
      <c r="F1312" s="5">
        <v>0</v>
      </c>
      <c r="G1312" s="5">
        <f t="shared" si="80"/>
        <v>52.526419439999998</v>
      </c>
      <c r="H1312" s="5">
        <f t="shared" si="81"/>
        <v>-2.1952649000000002</v>
      </c>
      <c r="I1312" s="5">
        <f t="shared" si="82"/>
        <v>0</v>
      </c>
      <c r="J1312" s="6">
        <f>-Data!$B$1*Geom!A1312*Geom!B1312/Data!$B$4</f>
        <v>-4.032</v>
      </c>
      <c r="K1312" s="6">
        <v>0</v>
      </c>
      <c r="L1312" s="6">
        <f>Data!$B$1*(Geom!B1312^2-Data!$B$8^2)/(2*Data!$B$4)</f>
        <v>2.9232</v>
      </c>
      <c r="M1312" s="6">
        <f>(1/Data!$B$2)*(Geom!J1312-Data!$B$3*Geom!K1312)</f>
        <v>-1.008E-3</v>
      </c>
      <c r="N1312" s="6">
        <f>(1/Data!$B$2)*(Geom!K1312-Data!$B$3*Geom!J1312)</f>
        <v>3.0240000000000003E-4</v>
      </c>
      <c r="O1312" s="6">
        <f>Geom!L1312/Data!$B$6</f>
        <v>1.9000800000000002E-3</v>
      </c>
      <c r="P1312" s="6">
        <f t="shared" si="83"/>
        <v>4.8092849280000002E-3</v>
      </c>
    </row>
    <row r="1313" spans="1:16" x14ac:dyDescent="0.25">
      <c r="A1313" s="5">
        <v>52.5</v>
      </c>
      <c r="B1313" s="5">
        <v>-1</v>
      </c>
      <c r="C1313" s="5">
        <v>0</v>
      </c>
      <c r="D1313" s="5">
        <f>(Data!$B$1*Geom!B1313/(6*Data!$B$2*Data!$B$4))*(3*(Data!$B$7^2-Geom!A1313^2)+(2+Data!$B$3)*(Geom!B1313^2-Data!$B$8^2))</f>
        <v>1.3198679999999999E-2</v>
      </c>
      <c r="E1313" s="5">
        <f>(Data!$B$1/(6*Data!$B$2*Data!$B$4))*(3*Data!$B$3*Geom!A1313*Geom!B1313^2+Geom!A1313^3-3*Data!$B$7^2*Geom!A1313+2*Data!$B$7^3+Data!$B$8^2*(4+5*Data!$B$3)*(Data!$B$7-Geom!A1313))</f>
        <v>-0.19503809999999999</v>
      </c>
      <c r="F1313" s="5">
        <v>0</v>
      </c>
      <c r="G1313" s="5">
        <f t="shared" si="80"/>
        <v>52.513198680000002</v>
      </c>
      <c r="H1313" s="5">
        <f t="shared" si="81"/>
        <v>-1.1950381000000001</v>
      </c>
      <c r="I1313" s="5">
        <f t="shared" si="82"/>
        <v>0</v>
      </c>
      <c r="J1313" s="6">
        <f>-Data!$B$1*Geom!A1313*Geom!B1313/Data!$B$4</f>
        <v>-2.016</v>
      </c>
      <c r="K1313" s="6">
        <v>0</v>
      </c>
      <c r="L1313" s="6">
        <f>Data!$B$1*(Geom!B1313^2-Data!$B$8^2)/(2*Data!$B$4)</f>
        <v>2.9808000000000003</v>
      </c>
      <c r="M1313" s="6">
        <f>(1/Data!$B$2)*(Geom!J1313-Data!$B$3*Geom!K1313)</f>
        <v>-5.04E-4</v>
      </c>
      <c r="N1313" s="6">
        <f>(1/Data!$B$2)*(Geom!K1313-Data!$B$3*Geom!J1313)</f>
        <v>1.5120000000000002E-4</v>
      </c>
      <c r="O1313" s="6">
        <f>Geom!L1313/Data!$B$6</f>
        <v>1.9375200000000003E-3</v>
      </c>
      <c r="P1313" s="6">
        <f t="shared" si="83"/>
        <v>3.3957118080000007E-3</v>
      </c>
    </row>
    <row r="1314" spans="1:16" x14ac:dyDescent="0.25">
      <c r="A1314" s="5">
        <v>52.5</v>
      </c>
      <c r="B1314" s="5">
        <v>-1.28536E-11</v>
      </c>
      <c r="C1314" s="5">
        <v>0</v>
      </c>
      <c r="D1314" s="5">
        <f>(Data!$B$1*Geom!B1314/(6*Data!$B$2*Data!$B$4))*(3*(Data!$B$7^2-Geom!A1314^2)+(2+Data!$B$3)*(Geom!B1314^2-Data!$B$8^2))</f>
        <v>1.69603252E-13</v>
      </c>
      <c r="E1314" s="5">
        <f>(Data!$B$1/(6*Data!$B$2*Data!$B$4))*(3*Data!$B$3*Geom!A1314*Geom!B1314^2+Geom!A1314^3-3*Data!$B$7^2*Geom!A1314+2*Data!$B$7^3+Data!$B$8^2*(4+5*Data!$B$3)*(Data!$B$7-Geom!A1314))</f>
        <v>-0.19496249999999998</v>
      </c>
      <c r="F1314" s="5">
        <v>0</v>
      </c>
      <c r="G1314" s="5">
        <f t="shared" si="80"/>
        <v>52.500000000000171</v>
      </c>
      <c r="H1314" s="5">
        <f t="shared" si="81"/>
        <v>-0.19496250001285359</v>
      </c>
      <c r="I1314" s="5">
        <f t="shared" si="82"/>
        <v>0</v>
      </c>
      <c r="J1314" s="6">
        <f>-Data!$B$1*Geom!A1314*Geom!B1314/Data!$B$4</f>
        <v>-2.5912857600000003E-11</v>
      </c>
      <c r="K1314" s="6">
        <v>0</v>
      </c>
      <c r="L1314" s="6">
        <f>Data!$B$1*(Geom!B1314^2-Data!$B$8^2)/(2*Data!$B$4)</f>
        <v>3</v>
      </c>
      <c r="M1314" s="6">
        <f>(1/Data!$B$2)*(Geom!J1314-Data!$B$3*Geom!K1314)</f>
        <v>-6.4782144000000008E-15</v>
      </c>
      <c r="N1314" s="6">
        <f>(1/Data!$B$2)*(Geom!K1314-Data!$B$3*Geom!J1314)</f>
        <v>1.9434643200000002E-15</v>
      </c>
      <c r="O1314" s="6">
        <f>Geom!L1314/Data!$B$6</f>
        <v>1.9500000000000001E-3</v>
      </c>
      <c r="P1314" s="6">
        <f t="shared" si="83"/>
        <v>2.9250000000000001E-3</v>
      </c>
    </row>
    <row r="1315" spans="1:16" x14ac:dyDescent="0.25">
      <c r="A1315" s="5">
        <v>52.5</v>
      </c>
      <c r="B1315" s="5">
        <v>1</v>
      </c>
      <c r="C1315" s="5">
        <v>0</v>
      </c>
      <c r="D1315" s="5">
        <f>(Data!$B$1*Geom!B1315/(6*Data!$B$2*Data!$B$4))*(3*(Data!$B$7^2-Geom!A1315^2)+(2+Data!$B$3)*(Geom!B1315^2-Data!$B$8^2))</f>
        <v>-1.3198679999999999E-2</v>
      </c>
      <c r="E1315" s="5">
        <f>(Data!$B$1/(6*Data!$B$2*Data!$B$4))*(3*Data!$B$3*Geom!A1315*Geom!B1315^2+Geom!A1315^3-3*Data!$B$7^2*Geom!A1315+2*Data!$B$7^3+Data!$B$8^2*(4+5*Data!$B$3)*(Data!$B$7-Geom!A1315))</f>
        <v>-0.19503809999999999</v>
      </c>
      <c r="F1315" s="5">
        <v>0</v>
      </c>
      <c r="G1315" s="5">
        <f t="shared" si="80"/>
        <v>52.486801319999998</v>
      </c>
      <c r="H1315" s="5">
        <f t="shared" si="81"/>
        <v>0.80496190000000001</v>
      </c>
      <c r="I1315" s="5">
        <f t="shared" si="82"/>
        <v>0</v>
      </c>
      <c r="J1315" s="6">
        <f>-Data!$B$1*Geom!A1315*Geom!B1315/Data!$B$4</f>
        <v>2.016</v>
      </c>
      <c r="K1315" s="6">
        <v>0</v>
      </c>
      <c r="L1315" s="6">
        <f>Data!$B$1*(Geom!B1315^2-Data!$B$8^2)/(2*Data!$B$4)</f>
        <v>2.9808000000000003</v>
      </c>
      <c r="M1315" s="6">
        <f>(1/Data!$B$2)*(Geom!J1315-Data!$B$3*Geom!K1315)</f>
        <v>5.04E-4</v>
      </c>
      <c r="N1315" s="6">
        <f>(1/Data!$B$2)*(Geom!K1315-Data!$B$3*Geom!J1315)</f>
        <v>-1.5120000000000002E-4</v>
      </c>
      <c r="O1315" s="6">
        <f>Geom!L1315/Data!$B$6</f>
        <v>1.9375200000000003E-3</v>
      </c>
      <c r="P1315" s="6">
        <f t="shared" si="83"/>
        <v>3.3957118080000007E-3</v>
      </c>
    </row>
    <row r="1316" spans="1:16" x14ac:dyDescent="0.25">
      <c r="A1316" s="5">
        <v>52.5</v>
      </c>
      <c r="B1316" s="5">
        <v>2</v>
      </c>
      <c r="C1316" s="5">
        <v>0</v>
      </c>
      <c r="D1316" s="5">
        <f>(Data!$B$1*Geom!B1316/(6*Data!$B$2*Data!$B$4))*(3*(Data!$B$7^2-Geom!A1316^2)+(2+Data!$B$3)*(Geom!B1316^2-Data!$B$8^2))</f>
        <v>-2.6419440000000002E-2</v>
      </c>
      <c r="E1316" s="5">
        <f>(Data!$B$1/(6*Data!$B$2*Data!$B$4))*(3*Data!$B$3*Geom!A1316*Geom!B1316^2+Geom!A1316^3-3*Data!$B$7^2*Geom!A1316+2*Data!$B$7^3+Data!$B$8^2*(4+5*Data!$B$3)*(Data!$B$7-Geom!A1316))</f>
        <v>-0.19526489999999999</v>
      </c>
      <c r="F1316" s="5">
        <v>0</v>
      </c>
      <c r="G1316" s="5">
        <f t="shared" si="80"/>
        <v>52.473580560000002</v>
      </c>
      <c r="H1316" s="5">
        <f t="shared" si="81"/>
        <v>1.8047351</v>
      </c>
      <c r="I1316" s="5">
        <f t="shared" si="82"/>
        <v>0</v>
      </c>
      <c r="J1316" s="6">
        <f>-Data!$B$1*Geom!A1316*Geom!B1316/Data!$B$4</f>
        <v>4.032</v>
      </c>
      <c r="K1316" s="6">
        <v>0</v>
      </c>
      <c r="L1316" s="6">
        <f>Data!$B$1*(Geom!B1316^2-Data!$B$8^2)/(2*Data!$B$4)</f>
        <v>2.9232</v>
      </c>
      <c r="M1316" s="6">
        <f>(1/Data!$B$2)*(Geom!J1316-Data!$B$3*Geom!K1316)</f>
        <v>1.008E-3</v>
      </c>
      <c r="N1316" s="6">
        <f>(1/Data!$B$2)*(Geom!K1316-Data!$B$3*Geom!J1316)</f>
        <v>-3.0240000000000003E-4</v>
      </c>
      <c r="O1316" s="6">
        <f>Geom!L1316/Data!$B$6</f>
        <v>1.9000800000000002E-3</v>
      </c>
      <c r="P1316" s="6">
        <f t="shared" si="83"/>
        <v>4.8092849280000002E-3</v>
      </c>
    </row>
    <row r="1317" spans="1:16" x14ac:dyDescent="0.25">
      <c r="A1317" s="5">
        <v>52.5</v>
      </c>
      <c r="B1317" s="5">
        <v>3</v>
      </c>
      <c r="C1317" s="5">
        <v>0</v>
      </c>
      <c r="D1317" s="5">
        <f>(Data!$B$1*Geom!B1317/(6*Data!$B$2*Data!$B$4))*(3*(Data!$B$7^2-Geom!A1317^2)+(2+Data!$B$3)*(Geom!B1317^2-Data!$B$8^2))</f>
        <v>-3.9684360000000002E-2</v>
      </c>
      <c r="E1317" s="5">
        <f>(Data!$B$1/(6*Data!$B$2*Data!$B$4))*(3*Data!$B$3*Geom!A1317*Geom!B1317^2+Geom!A1317^3-3*Data!$B$7^2*Geom!A1317+2*Data!$B$7^3+Data!$B$8^2*(4+5*Data!$B$3)*(Data!$B$7-Geom!A1317))</f>
        <v>-0.19564289999999998</v>
      </c>
      <c r="F1317" s="5">
        <v>0</v>
      </c>
      <c r="G1317" s="5">
        <f t="shared" si="80"/>
        <v>52.460315639999997</v>
      </c>
      <c r="H1317" s="5">
        <f t="shared" si="81"/>
        <v>2.8043570999999998</v>
      </c>
      <c r="I1317" s="5">
        <f t="shared" si="82"/>
        <v>0</v>
      </c>
      <c r="J1317" s="6">
        <f>-Data!$B$1*Geom!A1317*Geom!B1317/Data!$B$4</f>
        <v>6.048</v>
      </c>
      <c r="K1317" s="6">
        <v>0</v>
      </c>
      <c r="L1317" s="6">
        <f>Data!$B$1*(Geom!B1317^2-Data!$B$8^2)/(2*Data!$B$4)</f>
        <v>2.8272000000000004</v>
      </c>
      <c r="M1317" s="6">
        <f>(1/Data!$B$2)*(Geom!J1317-Data!$B$3*Geom!K1317)</f>
        <v>1.5120000000000001E-3</v>
      </c>
      <c r="N1317" s="6">
        <f>(1/Data!$B$2)*(Geom!K1317-Data!$B$3*Geom!J1317)</f>
        <v>-4.5360000000000002E-4</v>
      </c>
      <c r="O1317" s="6">
        <f>Geom!L1317/Data!$B$6</f>
        <v>1.8376800000000004E-3</v>
      </c>
      <c r="P1317" s="6">
        <f t="shared" si="83"/>
        <v>7.1700324480000015E-3</v>
      </c>
    </row>
    <row r="1318" spans="1:16" x14ac:dyDescent="0.25">
      <c r="A1318" s="5">
        <v>52.5</v>
      </c>
      <c r="B1318" s="5">
        <v>4</v>
      </c>
      <c r="C1318" s="5">
        <v>0</v>
      </c>
      <c r="D1318" s="5">
        <f>(Data!$B$1*Geom!B1318/(6*Data!$B$2*Data!$B$4))*(3*(Data!$B$7^2-Geom!A1318^2)+(2+Data!$B$3)*(Geom!B1318^2-Data!$B$8^2))</f>
        <v>-5.301551999999999E-2</v>
      </c>
      <c r="E1318" s="5">
        <f>(Data!$B$1/(6*Data!$B$2*Data!$B$4))*(3*Data!$B$3*Geom!A1318*Geom!B1318^2+Geom!A1318^3-3*Data!$B$7^2*Geom!A1318+2*Data!$B$7^3+Data!$B$8^2*(4+5*Data!$B$3)*(Data!$B$7-Geom!A1318))</f>
        <v>-0.19617209999999999</v>
      </c>
      <c r="F1318" s="5">
        <v>0</v>
      </c>
      <c r="G1318" s="5">
        <f t="shared" si="80"/>
        <v>52.446984479999998</v>
      </c>
      <c r="H1318" s="5">
        <f t="shared" si="81"/>
        <v>3.8038278999999999</v>
      </c>
      <c r="I1318" s="5">
        <f t="shared" si="82"/>
        <v>0</v>
      </c>
      <c r="J1318" s="6">
        <f>-Data!$B$1*Geom!A1318*Geom!B1318/Data!$B$4</f>
        <v>8.0640000000000001</v>
      </c>
      <c r="K1318" s="6">
        <v>0</v>
      </c>
      <c r="L1318" s="6">
        <f>Data!$B$1*(Geom!B1318^2-Data!$B$8^2)/(2*Data!$B$4)</f>
        <v>2.6928000000000001</v>
      </c>
      <c r="M1318" s="6">
        <f>(1/Data!$B$2)*(Geom!J1318-Data!$B$3*Geom!K1318)</f>
        <v>2.016E-3</v>
      </c>
      <c r="N1318" s="6">
        <f>(1/Data!$B$2)*(Geom!K1318-Data!$B$3*Geom!J1318)</f>
        <v>-6.0480000000000006E-4</v>
      </c>
      <c r="O1318" s="6">
        <f>Geom!L1318/Data!$B$6</f>
        <v>1.7503200000000001E-3</v>
      </c>
      <c r="P1318" s="6">
        <f t="shared" si="83"/>
        <v>1.0485142847999999E-2</v>
      </c>
    </row>
    <row r="1319" spans="1:16" x14ac:dyDescent="0.25">
      <c r="A1319" s="5">
        <v>52.5</v>
      </c>
      <c r="B1319" s="5">
        <v>5</v>
      </c>
      <c r="C1319" s="5">
        <v>0</v>
      </c>
      <c r="D1319" s="5">
        <f>(Data!$B$1*Geom!B1319/(6*Data!$B$2*Data!$B$4))*(3*(Data!$B$7^2-Geom!A1319^2)+(2+Data!$B$3)*(Geom!B1319^2-Data!$B$8^2))</f>
        <v>-6.6434999999999994E-2</v>
      </c>
      <c r="E1319" s="5">
        <f>(Data!$B$1/(6*Data!$B$2*Data!$B$4))*(3*Data!$B$3*Geom!A1319*Geom!B1319^2+Geom!A1319^3-3*Data!$B$7^2*Geom!A1319+2*Data!$B$7^3+Data!$B$8^2*(4+5*Data!$B$3)*(Data!$B$7-Geom!A1319))</f>
        <v>-0.19685249999999999</v>
      </c>
      <c r="F1319" s="5">
        <v>0</v>
      </c>
      <c r="G1319" s="5">
        <f t="shared" si="80"/>
        <v>52.433565000000002</v>
      </c>
      <c r="H1319" s="5">
        <f t="shared" si="81"/>
        <v>4.8031474999999997</v>
      </c>
      <c r="I1319" s="5">
        <f t="shared" si="82"/>
        <v>0</v>
      </c>
      <c r="J1319" s="6">
        <f>-Data!$B$1*Geom!A1319*Geom!B1319/Data!$B$4</f>
        <v>10.08</v>
      </c>
      <c r="K1319" s="6">
        <v>0</v>
      </c>
      <c r="L1319" s="6">
        <f>Data!$B$1*(Geom!B1319^2-Data!$B$8^2)/(2*Data!$B$4)</f>
        <v>2.52</v>
      </c>
      <c r="M1319" s="6">
        <f>(1/Data!$B$2)*(Geom!J1319-Data!$B$3*Geom!K1319)</f>
        <v>2.5200000000000001E-3</v>
      </c>
      <c r="N1319" s="6">
        <f>(1/Data!$B$2)*(Geom!K1319-Data!$B$3*Geom!J1319)</f>
        <v>-7.5600000000000005E-4</v>
      </c>
      <c r="O1319" s="6">
        <f>Geom!L1319/Data!$B$6</f>
        <v>1.6380000000000001E-3</v>
      </c>
      <c r="P1319" s="6">
        <f t="shared" si="83"/>
        <v>1.4764680000000001E-2</v>
      </c>
    </row>
    <row r="1320" spans="1:16" x14ac:dyDescent="0.25">
      <c r="A1320" s="5">
        <v>52.5</v>
      </c>
      <c r="B1320" s="5">
        <v>6</v>
      </c>
      <c r="C1320" s="5">
        <v>0</v>
      </c>
      <c r="D1320" s="5">
        <f>(Data!$B$1*Geom!B1320/(6*Data!$B$2*Data!$B$4))*(3*(Data!$B$7^2-Geom!A1320^2)+(2+Data!$B$3)*(Geom!B1320^2-Data!$B$8^2))</f>
        <v>-7.9964879999999988E-2</v>
      </c>
      <c r="E1320" s="5">
        <f>(Data!$B$1/(6*Data!$B$2*Data!$B$4))*(3*Data!$B$3*Geom!A1320*Geom!B1320^2+Geom!A1320^3-3*Data!$B$7^2*Geom!A1320+2*Data!$B$7^3+Data!$B$8^2*(4+5*Data!$B$3)*(Data!$B$7-Geom!A1320))</f>
        <v>-0.1976841</v>
      </c>
      <c r="F1320" s="5">
        <v>0</v>
      </c>
      <c r="G1320" s="5">
        <f t="shared" si="80"/>
        <v>52.420035120000001</v>
      </c>
      <c r="H1320" s="5">
        <f t="shared" si="81"/>
        <v>5.8023159</v>
      </c>
      <c r="I1320" s="5">
        <f t="shared" si="82"/>
        <v>0</v>
      </c>
      <c r="J1320" s="6">
        <f>-Data!$B$1*Geom!A1320*Geom!B1320/Data!$B$4</f>
        <v>12.096</v>
      </c>
      <c r="K1320" s="6">
        <v>0</v>
      </c>
      <c r="L1320" s="6">
        <f>Data!$B$1*(Geom!B1320^2-Data!$B$8^2)/(2*Data!$B$4)</f>
        <v>2.3088000000000002</v>
      </c>
      <c r="M1320" s="6">
        <f>(1/Data!$B$2)*(Geom!J1320-Data!$B$3*Geom!K1320)</f>
        <v>3.0240000000000002E-3</v>
      </c>
      <c r="N1320" s="6">
        <f>(1/Data!$B$2)*(Geom!K1320-Data!$B$3*Geom!J1320)</f>
        <v>-9.0720000000000004E-4</v>
      </c>
      <c r="O1320" s="6">
        <f>Geom!L1320/Data!$B$6</f>
        <v>1.5007200000000003E-3</v>
      </c>
      <c r="P1320" s="6">
        <f t="shared" si="83"/>
        <v>2.0021583168000002E-2</v>
      </c>
    </row>
    <row r="1321" spans="1:16" x14ac:dyDescent="0.25">
      <c r="A1321" s="5">
        <v>52.5</v>
      </c>
      <c r="B1321" s="5">
        <v>7</v>
      </c>
      <c r="C1321" s="5">
        <v>0</v>
      </c>
      <c r="D1321" s="5">
        <f>(Data!$B$1*Geom!B1321/(6*Data!$B$2*Data!$B$4))*(3*(Data!$B$7^2-Geom!A1321^2)+(2+Data!$B$3)*(Geom!B1321^2-Data!$B$8^2))</f>
        <v>-9.362724E-2</v>
      </c>
      <c r="E1321" s="5">
        <f>(Data!$B$1/(6*Data!$B$2*Data!$B$4))*(3*Data!$B$3*Geom!A1321*Geom!B1321^2+Geom!A1321^3-3*Data!$B$7^2*Geom!A1321+2*Data!$B$7^3+Data!$B$8^2*(4+5*Data!$B$3)*(Data!$B$7-Geom!A1321))</f>
        <v>-0.19866689999999998</v>
      </c>
      <c r="F1321" s="5">
        <v>0</v>
      </c>
      <c r="G1321" s="5">
        <f t="shared" si="80"/>
        <v>52.406372759999996</v>
      </c>
      <c r="H1321" s="5">
        <f t="shared" si="81"/>
        <v>6.8013330999999999</v>
      </c>
      <c r="I1321" s="5">
        <f t="shared" si="82"/>
        <v>0</v>
      </c>
      <c r="J1321" s="6">
        <f>-Data!$B$1*Geom!A1321*Geom!B1321/Data!$B$4</f>
        <v>14.112</v>
      </c>
      <c r="K1321" s="6">
        <v>0</v>
      </c>
      <c r="L1321" s="6">
        <f>Data!$B$1*(Geom!B1321^2-Data!$B$8^2)/(2*Data!$B$4)</f>
        <v>2.0592000000000001</v>
      </c>
      <c r="M1321" s="6">
        <f>(1/Data!$B$2)*(Geom!J1321-Data!$B$3*Geom!K1321)</f>
        <v>3.5279999999999999E-3</v>
      </c>
      <c r="N1321" s="6">
        <f>(1/Data!$B$2)*(Geom!K1321-Data!$B$3*Geom!J1321)</f>
        <v>-1.0583999999999999E-3</v>
      </c>
      <c r="O1321" s="6">
        <f>Geom!L1321/Data!$B$6</f>
        <v>1.3384800000000002E-3</v>
      </c>
      <c r="P1321" s="6">
        <f t="shared" si="83"/>
        <v>2.6271667007999999E-2</v>
      </c>
    </row>
    <row r="1322" spans="1:16" x14ac:dyDescent="0.25">
      <c r="A1322" s="5">
        <v>52.5</v>
      </c>
      <c r="B1322" s="5">
        <v>8</v>
      </c>
      <c r="C1322" s="5">
        <v>0</v>
      </c>
      <c r="D1322" s="5">
        <f>(Data!$B$1*Geom!B1322/(6*Data!$B$2*Data!$B$4))*(3*(Data!$B$7^2-Geom!A1322^2)+(2+Data!$B$3)*(Geom!B1322^2-Data!$B$8^2))</f>
        <v>-0.10744416000000001</v>
      </c>
      <c r="E1322" s="5">
        <f>(Data!$B$1/(6*Data!$B$2*Data!$B$4))*(3*Data!$B$3*Geom!A1322*Geom!B1322^2+Geom!A1322^3-3*Data!$B$7^2*Geom!A1322+2*Data!$B$7^3+Data!$B$8^2*(4+5*Data!$B$3)*(Data!$B$7-Geom!A1322))</f>
        <v>-0.1998009</v>
      </c>
      <c r="F1322" s="5">
        <v>0</v>
      </c>
      <c r="G1322" s="5">
        <f t="shared" si="80"/>
        <v>52.39255584</v>
      </c>
      <c r="H1322" s="5">
        <f t="shared" si="81"/>
        <v>7.8001991000000004</v>
      </c>
      <c r="I1322" s="5">
        <f t="shared" si="82"/>
        <v>0</v>
      </c>
      <c r="J1322" s="6">
        <f>-Data!$B$1*Geom!A1322*Geom!B1322/Data!$B$4</f>
        <v>16.128</v>
      </c>
      <c r="K1322" s="6">
        <v>0</v>
      </c>
      <c r="L1322" s="6">
        <f>Data!$B$1*(Geom!B1322^2-Data!$B$8^2)/(2*Data!$B$4)</f>
        <v>1.7712000000000001</v>
      </c>
      <c r="M1322" s="6">
        <f>(1/Data!$B$2)*(Geom!J1322-Data!$B$3*Geom!K1322)</f>
        <v>4.032E-3</v>
      </c>
      <c r="N1322" s="6">
        <f>(1/Data!$B$2)*(Geom!K1322-Data!$B$3*Geom!J1322)</f>
        <v>-1.2096000000000001E-3</v>
      </c>
      <c r="O1322" s="6">
        <f>Geom!L1322/Data!$B$6</f>
        <v>1.1512800000000002E-3</v>
      </c>
      <c r="P1322" s="6">
        <f t="shared" si="83"/>
        <v>3.3533621567999994E-2</v>
      </c>
    </row>
    <row r="1323" spans="1:16" x14ac:dyDescent="0.25">
      <c r="A1323" s="5">
        <v>52.5</v>
      </c>
      <c r="B1323" s="5">
        <v>9</v>
      </c>
      <c r="C1323" s="5">
        <v>0</v>
      </c>
      <c r="D1323" s="5">
        <f>(Data!$B$1*Geom!B1323/(6*Data!$B$2*Data!$B$4))*(3*(Data!$B$7^2-Geom!A1323^2)+(2+Data!$B$3)*(Geom!B1323^2-Data!$B$8^2))</f>
        <v>-0.12143771999999999</v>
      </c>
      <c r="E1323" s="5">
        <f>(Data!$B$1/(6*Data!$B$2*Data!$B$4))*(3*Data!$B$3*Geom!A1323*Geom!B1323^2+Geom!A1323^3-3*Data!$B$7^2*Geom!A1323+2*Data!$B$7^3+Data!$B$8^2*(4+5*Data!$B$3)*(Data!$B$7-Geom!A1323))</f>
        <v>-0.20108609999999999</v>
      </c>
      <c r="F1323" s="5">
        <v>0</v>
      </c>
      <c r="G1323" s="5">
        <f t="shared" si="80"/>
        <v>52.378562279999997</v>
      </c>
      <c r="H1323" s="5">
        <f t="shared" si="81"/>
        <v>8.7989139000000005</v>
      </c>
      <c r="I1323" s="5">
        <f t="shared" si="82"/>
        <v>0</v>
      </c>
      <c r="J1323" s="6">
        <f>-Data!$B$1*Geom!A1323*Geom!B1323/Data!$B$4</f>
        <v>18.144000000000002</v>
      </c>
      <c r="K1323" s="6">
        <v>0</v>
      </c>
      <c r="L1323" s="6">
        <f>Data!$B$1*(Geom!B1323^2-Data!$B$8^2)/(2*Data!$B$4)</f>
        <v>1.4448000000000001</v>
      </c>
      <c r="M1323" s="6">
        <f>(1/Data!$B$2)*(Geom!J1323-Data!$B$3*Geom!K1323)</f>
        <v>4.536000000000001E-3</v>
      </c>
      <c r="N1323" s="6">
        <f>(1/Data!$B$2)*(Geom!K1323-Data!$B$3*Geom!J1323)</f>
        <v>-1.3608000000000001E-3</v>
      </c>
      <c r="O1323" s="6">
        <f>Geom!L1323/Data!$B$6</f>
        <v>9.391200000000001E-4</v>
      </c>
      <c r="P1323" s="6">
        <f t="shared" si="83"/>
        <v>4.1829012288000011E-2</v>
      </c>
    </row>
    <row r="1324" spans="1:16" x14ac:dyDescent="0.25">
      <c r="A1324" s="5">
        <v>52.5</v>
      </c>
      <c r="B1324" s="5">
        <v>10</v>
      </c>
      <c r="C1324" s="5">
        <v>0</v>
      </c>
      <c r="D1324" s="5">
        <f>(Data!$B$1*Geom!B1324/(6*Data!$B$2*Data!$B$4))*(3*(Data!$B$7^2-Geom!A1324^2)+(2+Data!$B$3)*(Geom!B1324^2-Data!$B$8^2))</f>
        <v>-0.13563</v>
      </c>
      <c r="E1324" s="5">
        <f>(Data!$B$1/(6*Data!$B$2*Data!$B$4))*(3*Data!$B$3*Geom!A1324*Geom!B1324^2+Geom!A1324^3-3*Data!$B$7^2*Geom!A1324+2*Data!$B$7^3+Data!$B$8^2*(4+5*Data!$B$3)*(Data!$B$7-Geom!A1324))</f>
        <v>-0.20252249999999999</v>
      </c>
      <c r="F1324" s="5">
        <v>0</v>
      </c>
      <c r="G1324" s="5">
        <f t="shared" si="80"/>
        <v>52.364370000000001</v>
      </c>
      <c r="H1324" s="5">
        <f t="shared" si="81"/>
        <v>9.7974774999999994</v>
      </c>
      <c r="I1324" s="5">
        <f t="shared" si="82"/>
        <v>0</v>
      </c>
      <c r="J1324" s="6">
        <f>-Data!$B$1*Geom!A1324*Geom!B1324/Data!$B$4</f>
        <v>20.16</v>
      </c>
      <c r="K1324" s="6">
        <v>0</v>
      </c>
      <c r="L1324" s="6">
        <f>Data!$B$1*(Geom!B1324^2-Data!$B$8^2)/(2*Data!$B$4)</f>
        <v>1.08</v>
      </c>
      <c r="M1324" s="6">
        <f>(1/Data!$B$2)*(Geom!J1324-Data!$B$3*Geom!K1324)</f>
        <v>5.0400000000000002E-3</v>
      </c>
      <c r="N1324" s="6">
        <f>(1/Data!$B$2)*(Geom!K1324-Data!$B$3*Geom!J1324)</f>
        <v>-1.5120000000000001E-3</v>
      </c>
      <c r="O1324" s="6">
        <f>Geom!L1324/Data!$B$6</f>
        <v>7.0200000000000015E-4</v>
      </c>
      <c r="P1324" s="6">
        <f t="shared" si="83"/>
        <v>5.1182279999999997E-2</v>
      </c>
    </row>
    <row r="1325" spans="1:16" x14ac:dyDescent="0.25">
      <c r="A1325" s="5">
        <v>52.5</v>
      </c>
      <c r="B1325" s="5">
        <v>11</v>
      </c>
      <c r="C1325" s="5">
        <v>0</v>
      </c>
      <c r="D1325" s="5">
        <f>(Data!$B$1*Geom!B1325/(6*Data!$B$2*Data!$B$4))*(3*(Data!$B$7^2-Geom!A1325^2)+(2+Data!$B$3)*(Geom!B1325^2-Data!$B$8^2))</f>
        <v>-0.15004308</v>
      </c>
      <c r="E1325" s="5">
        <f>(Data!$B$1/(6*Data!$B$2*Data!$B$4))*(3*Data!$B$3*Geom!A1325*Geom!B1325^2+Geom!A1325^3-3*Data!$B$7^2*Geom!A1325+2*Data!$B$7^3+Data!$B$8^2*(4+5*Data!$B$3)*(Data!$B$7-Geom!A1325))</f>
        <v>-0.20411009999999999</v>
      </c>
      <c r="F1325" s="5">
        <v>0</v>
      </c>
      <c r="G1325" s="5">
        <f t="shared" si="80"/>
        <v>52.349956919999997</v>
      </c>
      <c r="H1325" s="5">
        <f t="shared" si="81"/>
        <v>10.795889900000001</v>
      </c>
      <c r="I1325" s="5">
        <f t="shared" si="82"/>
        <v>0</v>
      </c>
      <c r="J1325" s="6">
        <f>-Data!$B$1*Geom!A1325*Geom!B1325/Data!$B$4</f>
        <v>22.176000000000002</v>
      </c>
      <c r="K1325" s="6">
        <v>0</v>
      </c>
      <c r="L1325" s="6">
        <f>Data!$B$1*(Geom!B1325^2-Data!$B$8^2)/(2*Data!$B$4)</f>
        <v>0.67680000000000007</v>
      </c>
      <c r="M1325" s="6">
        <f>(1/Data!$B$2)*(Geom!J1325-Data!$B$3*Geom!K1325)</f>
        <v>5.5440000000000003E-3</v>
      </c>
      <c r="N1325" s="6">
        <f>(1/Data!$B$2)*(Geom!K1325-Data!$B$3*Geom!J1325)</f>
        <v>-1.6632000000000001E-3</v>
      </c>
      <c r="O1325" s="6">
        <f>Geom!L1325/Data!$B$6</f>
        <v>4.3992000000000006E-4</v>
      </c>
      <c r="P1325" s="6">
        <f t="shared" si="83"/>
        <v>6.162074092800001E-2</v>
      </c>
    </row>
    <row r="1326" spans="1:16" x14ac:dyDescent="0.25">
      <c r="A1326" s="5">
        <v>52.5</v>
      </c>
      <c r="B1326" s="5">
        <v>12</v>
      </c>
      <c r="C1326" s="5">
        <v>0</v>
      </c>
      <c r="D1326" s="5">
        <f>(Data!$B$1*Geom!B1326/(6*Data!$B$2*Data!$B$4))*(3*(Data!$B$7^2-Geom!A1326^2)+(2+Data!$B$3)*(Geom!B1326^2-Data!$B$8^2))</f>
        <v>-0.16469904000000002</v>
      </c>
      <c r="E1326" s="5">
        <f>(Data!$B$1/(6*Data!$B$2*Data!$B$4))*(3*Data!$B$3*Geom!A1326*Geom!B1326^2+Geom!A1326^3-3*Data!$B$7^2*Geom!A1326+2*Data!$B$7^3+Data!$B$8^2*(4+5*Data!$B$3)*(Data!$B$7-Geom!A1326))</f>
        <v>-0.2058489</v>
      </c>
      <c r="F1326" s="5">
        <v>0</v>
      </c>
      <c r="G1326" s="5">
        <f t="shared" si="80"/>
        <v>52.335300959999998</v>
      </c>
      <c r="H1326" s="5">
        <f t="shared" si="81"/>
        <v>11.794151100000001</v>
      </c>
      <c r="I1326" s="5">
        <f t="shared" si="82"/>
        <v>0</v>
      </c>
      <c r="J1326" s="6">
        <f>-Data!$B$1*Geom!A1326*Geom!B1326/Data!$B$4</f>
        <v>24.192</v>
      </c>
      <c r="K1326" s="6">
        <v>0</v>
      </c>
      <c r="L1326" s="6">
        <f>Data!$B$1*(Geom!B1326^2-Data!$B$8^2)/(2*Data!$B$4)</f>
        <v>0.23520000000000002</v>
      </c>
      <c r="M1326" s="6">
        <f>(1/Data!$B$2)*(Geom!J1326-Data!$B$3*Geom!K1326)</f>
        <v>6.0480000000000004E-3</v>
      </c>
      <c r="N1326" s="6">
        <f>(1/Data!$B$2)*(Geom!K1326-Data!$B$3*Geom!J1326)</f>
        <v>-1.8144000000000001E-3</v>
      </c>
      <c r="O1326" s="6">
        <f>Geom!L1326/Data!$B$6</f>
        <v>1.5288000000000001E-4</v>
      </c>
      <c r="P1326" s="6">
        <f t="shared" si="83"/>
        <v>7.3174586688000018E-2</v>
      </c>
    </row>
    <row r="1327" spans="1:16" x14ac:dyDescent="0.25">
      <c r="A1327" s="5">
        <v>53.5</v>
      </c>
      <c r="B1327" s="5">
        <v>-12</v>
      </c>
      <c r="C1327" s="5">
        <v>0</v>
      </c>
      <c r="D1327" s="5">
        <f>(Data!$B$1*Geom!B1327/(6*Data!$B$2*Data!$B$4))*(3*(Data!$B$7^2-Geom!A1327^2)+(2+Data!$B$3)*(Geom!B1327^2-Data!$B$8^2))</f>
        <v>0.15859344</v>
      </c>
      <c r="E1327" s="5">
        <f>(Data!$B$1/(6*Data!$B$2*Data!$B$4))*(3*Data!$B$3*Geom!A1327*Geom!B1327^2+Geom!A1327^3-3*Data!$B$7^2*Geom!A1327+2*Data!$B$7^3+Data!$B$8^2*(4+5*Data!$B$3)*(Data!$B$7-Geom!A1327))</f>
        <v>-0.19116485999999996</v>
      </c>
      <c r="F1327" s="5">
        <v>0</v>
      </c>
      <c r="G1327" s="5">
        <f t="shared" si="80"/>
        <v>53.658593439999997</v>
      </c>
      <c r="H1327" s="5">
        <f t="shared" si="81"/>
        <v>-12.191164860000001</v>
      </c>
      <c r="I1327" s="5">
        <f t="shared" si="82"/>
        <v>0</v>
      </c>
      <c r="J1327" s="6">
        <f>-Data!$B$1*Geom!A1327*Geom!B1327/Data!$B$4</f>
        <v>-24.652800000000003</v>
      </c>
      <c r="K1327" s="6">
        <v>0</v>
      </c>
      <c r="L1327" s="6">
        <f>Data!$B$1*(Geom!B1327^2-Data!$B$8^2)/(2*Data!$B$4)</f>
        <v>0.23520000000000002</v>
      </c>
      <c r="M1327" s="6">
        <f>(1/Data!$B$2)*(Geom!J1327-Data!$B$3*Geom!K1327)</f>
        <v>-6.1632000000000006E-3</v>
      </c>
      <c r="N1327" s="6">
        <f>(1/Data!$B$2)*(Geom!K1327-Data!$B$3*Geom!J1327)</f>
        <v>1.8489600000000002E-3</v>
      </c>
      <c r="O1327" s="6">
        <f>Geom!L1327/Data!$B$6</f>
        <v>1.5288000000000001E-4</v>
      </c>
      <c r="P1327" s="6">
        <f t="shared" si="83"/>
        <v>7.598804716800002E-2</v>
      </c>
    </row>
    <row r="1328" spans="1:16" x14ac:dyDescent="0.25">
      <c r="A1328" s="5">
        <v>53.5</v>
      </c>
      <c r="B1328" s="5">
        <v>-11</v>
      </c>
      <c r="C1328" s="5">
        <v>0</v>
      </c>
      <c r="D1328" s="5">
        <f>(Data!$B$1*Geom!B1328/(6*Data!$B$2*Data!$B$4))*(3*(Data!$B$7^2-Geom!A1328^2)+(2+Data!$B$3)*(Geom!B1328^2-Data!$B$8^2))</f>
        <v>0.14444627999999998</v>
      </c>
      <c r="E1328" s="5">
        <f>(Data!$B$1/(6*Data!$B$2*Data!$B$4))*(3*Data!$B$3*Geom!A1328*Geom!B1328^2+Geom!A1328^3-3*Data!$B$7^2*Geom!A1328+2*Data!$B$7^3+Data!$B$8^2*(4+5*Data!$B$3)*(Data!$B$7-Geom!A1328))</f>
        <v>-0.18939294000000004</v>
      </c>
      <c r="F1328" s="5">
        <v>0</v>
      </c>
      <c r="G1328" s="5">
        <f t="shared" si="80"/>
        <v>53.644446279999997</v>
      </c>
      <c r="H1328" s="5">
        <f t="shared" si="81"/>
        <v>-11.189392939999999</v>
      </c>
      <c r="I1328" s="5">
        <f t="shared" si="82"/>
        <v>0</v>
      </c>
      <c r="J1328" s="6">
        <f>-Data!$B$1*Geom!A1328*Geom!B1328/Data!$B$4</f>
        <v>-22.598400000000002</v>
      </c>
      <c r="K1328" s="6">
        <v>0</v>
      </c>
      <c r="L1328" s="6">
        <f>Data!$B$1*(Geom!B1328^2-Data!$B$8^2)/(2*Data!$B$4)</f>
        <v>0.67680000000000007</v>
      </c>
      <c r="M1328" s="6">
        <f>(1/Data!$B$2)*(Geom!J1328-Data!$B$3*Geom!K1328)</f>
        <v>-5.6496000000000003E-3</v>
      </c>
      <c r="N1328" s="6">
        <f>(1/Data!$B$2)*(Geom!K1328-Data!$B$3*Geom!J1328)</f>
        <v>1.6948800000000002E-3</v>
      </c>
      <c r="O1328" s="6">
        <f>Geom!L1328/Data!$B$6</f>
        <v>4.3992000000000006E-4</v>
      </c>
      <c r="P1328" s="6">
        <f t="shared" si="83"/>
        <v>6.3984829248000016E-2</v>
      </c>
    </row>
    <row r="1329" spans="1:16" x14ac:dyDescent="0.25">
      <c r="A1329" s="5">
        <v>53.5</v>
      </c>
      <c r="B1329" s="5">
        <v>-10</v>
      </c>
      <c r="C1329" s="5">
        <v>0</v>
      </c>
      <c r="D1329" s="5">
        <f>(Data!$B$1*Geom!B1329/(6*Data!$B$2*Data!$B$4))*(3*(Data!$B$7^2-Geom!A1329^2)+(2+Data!$B$3)*(Geom!B1329^2-Data!$B$8^2))</f>
        <v>0.13054199999999999</v>
      </c>
      <c r="E1329" s="5">
        <f>(Data!$B$1/(6*Data!$B$2*Data!$B$4))*(3*Data!$B$3*Geom!A1329*Geom!B1329^2+Geom!A1329^3-3*Data!$B$7^2*Geom!A1329+2*Data!$B$7^3+Data!$B$8^2*(4+5*Data!$B$3)*(Data!$B$7-Geom!A1329))</f>
        <v>-0.1877751</v>
      </c>
      <c r="F1329" s="5">
        <v>0</v>
      </c>
      <c r="G1329" s="5">
        <f t="shared" si="80"/>
        <v>53.630541999999998</v>
      </c>
      <c r="H1329" s="5">
        <f t="shared" si="81"/>
        <v>-10.1877751</v>
      </c>
      <c r="I1329" s="5">
        <f t="shared" si="82"/>
        <v>0</v>
      </c>
      <c r="J1329" s="6">
        <f>-Data!$B$1*Geom!A1329*Geom!B1329/Data!$B$4</f>
        <v>-20.544</v>
      </c>
      <c r="K1329" s="6">
        <v>0</v>
      </c>
      <c r="L1329" s="6">
        <f>Data!$B$1*(Geom!B1329^2-Data!$B$8^2)/(2*Data!$B$4)</f>
        <v>1.08</v>
      </c>
      <c r="M1329" s="6">
        <f>(1/Data!$B$2)*(Geom!J1329-Data!$B$3*Geom!K1329)</f>
        <v>-5.1359999999999999E-3</v>
      </c>
      <c r="N1329" s="6">
        <f>(1/Data!$B$2)*(Geom!K1329-Data!$B$3*Geom!J1329)</f>
        <v>1.5407999999999999E-3</v>
      </c>
      <c r="O1329" s="6">
        <f>Geom!L1329/Data!$B$6</f>
        <v>7.0200000000000015E-4</v>
      </c>
      <c r="P1329" s="6">
        <f t="shared" si="83"/>
        <v>5.3136071999999999E-2</v>
      </c>
    </row>
    <row r="1330" spans="1:16" x14ac:dyDescent="0.25">
      <c r="A1330" s="5">
        <v>53.5</v>
      </c>
      <c r="B1330" s="5">
        <v>-9</v>
      </c>
      <c r="C1330" s="5">
        <v>0</v>
      </c>
      <c r="D1330" s="5">
        <f>(Data!$B$1*Geom!B1330/(6*Data!$B$2*Data!$B$4))*(3*(Data!$B$7^2-Geom!A1330^2)+(2+Data!$B$3)*(Geom!B1330^2-Data!$B$8^2))</f>
        <v>0.11685851999999999</v>
      </c>
      <c r="E1330" s="5">
        <f>(Data!$B$1/(6*Data!$B$2*Data!$B$4))*(3*Data!$B$3*Geom!A1330*Geom!B1330^2+Geom!A1330^3-3*Data!$B$7^2*Geom!A1330+2*Data!$B$7^3+Data!$B$8^2*(4+5*Data!$B$3)*(Data!$B$7-Geom!A1330))</f>
        <v>-0.18631134000000002</v>
      </c>
      <c r="F1330" s="5">
        <v>0</v>
      </c>
      <c r="G1330" s="5">
        <f t="shared" si="80"/>
        <v>53.616858520000001</v>
      </c>
      <c r="H1330" s="5">
        <f t="shared" si="81"/>
        <v>-9.1863113399999996</v>
      </c>
      <c r="I1330" s="5">
        <f t="shared" si="82"/>
        <v>0</v>
      </c>
      <c r="J1330" s="6">
        <f>-Data!$B$1*Geom!A1330*Geom!B1330/Data!$B$4</f>
        <v>-18.489599999999999</v>
      </c>
      <c r="K1330" s="6">
        <v>0</v>
      </c>
      <c r="L1330" s="6">
        <f>Data!$B$1*(Geom!B1330^2-Data!$B$8^2)/(2*Data!$B$4)</f>
        <v>1.4448000000000001</v>
      </c>
      <c r="M1330" s="6">
        <f>(1/Data!$B$2)*(Geom!J1330-Data!$B$3*Geom!K1330)</f>
        <v>-4.6223999999999996E-3</v>
      </c>
      <c r="N1330" s="6">
        <f>(1/Data!$B$2)*(Geom!K1330-Data!$B$3*Geom!J1330)</f>
        <v>1.3867199999999999E-3</v>
      </c>
      <c r="O1330" s="6">
        <f>Geom!L1330/Data!$B$6</f>
        <v>9.391200000000001E-4</v>
      </c>
      <c r="P1330" s="6">
        <f t="shared" si="83"/>
        <v>4.341158380799999E-2</v>
      </c>
    </row>
    <row r="1331" spans="1:16" x14ac:dyDescent="0.25">
      <c r="A1331" s="5">
        <v>53.5</v>
      </c>
      <c r="B1331" s="5">
        <v>-8</v>
      </c>
      <c r="C1331" s="5">
        <v>0</v>
      </c>
      <c r="D1331" s="5">
        <f>(Data!$B$1*Geom!B1331/(6*Data!$B$2*Data!$B$4))*(3*(Data!$B$7^2-Geom!A1331^2)+(2+Data!$B$3)*(Geom!B1331^2-Data!$B$8^2))</f>
        <v>0.10337376</v>
      </c>
      <c r="E1331" s="5">
        <f>(Data!$B$1/(6*Data!$B$2*Data!$B$4))*(3*Data!$B$3*Geom!A1331*Geom!B1331^2+Geom!A1331^3-3*Data!$B$7^2*Geom!A1331+2*Data!$B$7^3+Data!$B$8^2*(4+5*Data!$B$3)*(Data!$B$7-Geom!A1331))</f>
        <v>-0.18500165999999996</v>
      </c>
      <c r="F1331" s="5">
        <v>0</v>
      </c>
      <c r="G1331" s="5">
        <f t="shared" si="80"/>
        <v>53.603373759999997</v>
      </c>
      <c r="H1331" s="5">
        <f t="shared" si="81"/>
        <v>-8.1850016599999993</v>
      </c>
      <c r="I1331" s="5">
        <f t="shared" si="82"/>
        <v>0</v>
      </c>
      <c r="J1331" s="6">
        <f>-Data!$B$1*Geom!A1331*Geom!B1331/Data!$B$4</f>
        <v>-16.435200000000002</v>
      </c>
      <c r="K1331" s="6">
        <v>0</v>
      </c>
      <c r="L1331" s="6">
        <f>Data!$B$1*(Geom!B1331^2-Data!$B$8^2)/(2*Data!$B$4)</f>
        <v>1.7712000000000001</v>
      </c>
      <c r="M1331" s="6">
        <f>(1/Data!$B$2)*(Geom!J1331-Data!$B$3*Geom!K1331)</f>
        <v>-4.1088000000000001E-3</v>
      </c>
      <c r="N1331" s="6">
        <f>(1/Data!$B$2)*(Geom!K1331-Data!$B$3*Geom!J1331)</f>
        <v>1.2326400000000001E-3</v>
      </c>
      <c r="O1331" s="6">
        <f>Geom!L1331/Data!$B$6</f>
        <v>1.1512800000000002E-3</v>
      </c>
      <c r="P1331" s="6">
        <f t="shared" si="83"/>
        <v>3.4784048448000003E-2</v>
      </c>
    </row>
    <row r="1332" spans="1:16" x14ac:dyDescent="0.25">
      <c r="A1332" s="5">
        <v>53.5</v>
      </c>
      <c r="B1332" s="5">
        <v>-7</v>
      </c>
      <c r="C1332" s="5">
        <v>0</v>
      </c>
      <c r="D1332" s="5">
        <f>(Data!$B$1*Geom!B1332/(6*Data!$B$2*Data!$B$4))*(3*(Data!$B$7^2-Geom!A1332^2)+(2+Data!$B$3)*(Geom!B1332^2-Data!$B$8^2))</f>
        <v>9.0065639999999988E-2</v>
      </c>
      <c r="E1332" s="5">
        <f>(Data!$B$1/(6*Data!$B$2*Data!$B$4))*(3*Data!$B$3*Geom!A1332*Geom!B1332^2+Geom!A1332^3-3*Data!$B$7^2*Geom!A1332+2*Data!$B$7^3+Data!$B$8^2*(4+5*Data!$B$3)*(Data!$B$7-Geom!A1332))</f>
        <v>-0.18384605999999995</v>
      </c>
      <c r="F1332" s="5">
        <v>0</v>
      </c>
      <c r="G1332" s="5">
        <f t="shared" si="80"/>
        <v>53.590065639999999</v>
      </c>
      <c r="H1332" s="5">
        <f t="shared" si="81"/>
        <v>-7.1838460599999996</v>
      </c>
      <c r="I1332" s="5">
        <f t="shared" si="82"/>
        <v>0</v>
      </c>
      <c r="J1332" s="6">
        <f>-Data!$B$1*Geom!A1332*Geom!B1332/Data!$B$4</f>
        <v>-14.380800000000001</v>
      </c>
      <c r="K1332" s="6">
        <v>0</v>
      </c>
      <c r="L1332" s="6">
        <f>Data!$B$1*(Geom!B1332^2-Data!$B$8^2)/(2*Data!$B$4)</f>
        <v>2.0592000000000001</v>
      </c>
      <c r="M1332" s="6">
        <f>(1/Data!$B$2)*(Geom!J1332-Data!$B$3*Geom!K1332)</f>
        <v>-3.5952000000000002E-3</v>
      </c>
      <c r="N1332" s="6">
        <f>(1/Data!$B$2)*(Geom!K1332-Data!$B$3*Geom!J1332)</f>
        <v>1.0785599999999999E-3</v>
      </c>
      <c r="O1332" s="6">
        <f>Geom!L1332/Data!$B$6</f>
        <v>1.3384800000000002E-3</v>
      </c>
      <c r="P1332" s="6">
        <f t="shared" si="83"/>
        <v>2.7229025088000004E-2</v>
      </c>
    </row>
    <row r="1333" spans="1:16" x14ac:dyDescent="0.25">
      <c r="A1333" s="5">
        <v>53.5</v>
      </c>
      <c r="B1333" s="5">
        <v>-6</v>
      </c>
      <c r="C1333" s="5">
        <v>0</v>
      </c>
      <c r="D1333" s="5">
        <f>(Data!$B$1*Geom!B1333/(6*Data!$B$2*Data!$B$4))*(3*(Data!$B$7^2-Geom!A1333^2)+(2+Data!$B$3)*(Geom!B1333^2-Data!$B$8^2))</f>
        <v>7.6912079999999994E-2</v>
      </c>
      <c r="E1333" s="5">
        <f>(Data!$B$1/(6*Data!$B$2*Data!$B$4))*(3*Data!$B$3*Geom!A1333*Geom!B1333^2+Geom!A1333^3-3*Data!$B$7^2*Geom!A1333+2*Data!$B$7^3+Data!$B$8^2*(4+5*Data!$B$3)*(Data!$B$7-Geom!A1333))</f>
        <v>-0.18284454000000003</v>
      </c>
      <c r="F1333" s="5">
        <v>0</v>
      </c>
      <c r="G1333" s="5">
        <f t="shared" si="80"/>
        <v>53.57691208</v>
      </c>
      <c r="H1333" s="5">
        <f t="shared" si="81"/>
        <v>-6.1828445399999996</v>
      </c>
      <c r="I1333" s="5">
        <f t="shared" si="82"/>
        <v>0</v>
      </c>
      <c r="J1333" s="6">
        <f>-Data!$B$1*Geom!A1333*Geom!B1333/Data!$B$4</f>
        <v>-12.326400000000001</v>
      </c>
      <c r="K1333" s="6">
        <v>0</v>
      </c>
      <c r="L1333" s="6">
        <f>Data!$B$1*(Geom!B1333^2-Data!$B$8^2)/(2*Data!$B$4)</f>
        <v>2.3088000000000002</v>
      </c>
      <c r="M1333" s="6">
        <f>(1/Data!$B$2)*(Geom!J1333-Data!$B$3*Geom!K1333)</f>
        <v>-3.0816000000000003E-3</v>
      </c>
      <c r="N1333" s="6">
        <f>(1/Data!$B$2)*(Geom!K1333-Data!$B$3*Geom!J1333)</f>
        <v>9.2448000000000009E-4</v>
      </c>
      <c r="O1333" s="6">
        <f>Geom!L1333/Data!$B$6</f>
        <v>1.5007200000000003E-3</v>
      </c>
      <c r="P1333" s="6">
        <f t="shared" si="83"/>
        <v>2.0724948288000002E-2</v>
      </c>
    </row>
    <row r="1334" spans="1:16" x14ac:dyDescent="0.25">
      <c r="A1334" s="5">
        <v>53.5</v>
      </c>
      <c r="B1334" s="5">
        <v>-5</v>
      </c>
      <c r="C1334" s="5">
        <v>0</v>
      </c>
      <c r="D1334" s="5">
        <f>(Data!$B$1*Geom!B1334/(6*Data!$B$2*Data!$B$4))*(3*(Data!$B$7^2-Geom!A1334^2)+(2+Data!$B$3)*(Geom!B1334^2-Data!$B$8^2))</f>
        <v>6.3891000000000003E-2</v>
      </c>
      <c r="E1334" s="5">
        <f>(Data!$B$1/(6*Data!$B$2*Data!$B$4))*(3*Data!$B$3*Geom!A1334*Geom!B1334^2+Geom!A1334^3-3*Data!$B$7^2*Geom!A1334+2*Data!$B$7^3+Data!$B$8^2*(4+5*Data!$B$3)*(Data!$B$7-Geom!A1334))</f>
        <v>-0.18199709999999999</v>
      </c>
      <c r="F1334" s="5">
        <v>0</v>
      </c>
      <c r="G1334" s="5">
        <f t="shared" si="80"/>
        <v>53.563890999999998</v>
      </c>
      <c r="H1334" s="5">
        <f t="shared" si="81"/>
        <v>-5.1819971000000002</v>
      </c>
      <c r="I1334" s="5">
        <f t="shared" si="82"/>
        <v>0</v>
      </c>
      <c r="J1334" s="6">
        <f>-Data!$B$1*Geom!A1334*Geom!B1334/Data!$B$4</f>
        <v>-10.272</v>
      </c>
      <c r="K1334" s="6">
        <v>0</v>
      </c>
      <c r="L1334" s="6">
        <f>Data!$B$1*(Geom!B1334^2-Data!$B$8^2)/(2*Data!$B$4)</f>
        <v>2.52</v>
      </c>
      <c r="M1334" s="6">
        <f>(1/Data!$B$2)*(Geom!J1334-Data!$B$3*Geom!K1334)</f>
        <v>-2.568E-3</v>
      </c>
      <c r="N1334" s="6">
        <f>(1/Data!$B$2)*(Geom!K1334-Data!$B$3*Geom!J1334)</f>
        <v>7.7039999999999997E-4</v>
      </c>
      <c r="O1334" s="6">
        <f>Geom!L1334/Data!$B$6</f>
        <v>1.6380000000000001E-3</v>
      </c>
      <c r="P1334" s="6">
        <f t="shared" si="83"/>
        <v>1.5253128000000001E-2</v>
      </c>
    </row>
    <row r="1335" spans="1:16" x14ac:dyDescent="0.25">
      <c r="A1335" s="5">
        <v>53.5</v>
      </c>
      <c r="B1335" s="5">
        <v>-4</v>
      </c>
      <c r="C1335" s="5">
        <v>0</v>
      </c>
      <c r="D1335" s="5">
        <f>(Data!$B$1*Geom!B1335/(6*Data!$B$2*Data!$B$4))*(3*(Data!$B$7^2-Geom!A1335^2)+(2+Data!$B$3)*(Geom!B1335^2-Data!$B$8^2))</f>
        <v>5.0980319999999996E-2</v>
      </c>
      <c r="E1335" s="5">
        <f>(Data!$B$1/(6*Data!$B$2*Data!$B$4))*(3*Data!$B$3*Geom!A1335*Geom!B1335^2+Geom!A1335^3-3*Data!$B$7^2*Geom!A1335+2*Data!$B$7^3+Data!$B$8^2*(4+5*Data!$B$3)*(Data!$B$7-Geom!A1335))</f>
        <v>-0.18130374000000002</v>
      </c>
      <c r="F1335" s="5">
        <v>0</v>
      </c>
      <c r="G1335" s="5">
        <f t="shared" si="80"/>
        <v>53.550980320000001</v>
      </c>
      <c r="H1335" s="5">
        <f t="shared" si="81"/>
        <v>-4.1813037399999997</v>
      </c>
      <c r="I1335" s="5">
        <f t="shared" si="82"/>
        <v>0</v>
      </c>
      <c r="J1335" s="6">
        <f>-Data!$B$1*Geom!A1335*Geom!B1335/Data!$B$4</f>
        <v>-8.2176000000000009</v>
      </c>
      <c r="K1335" s="6">
        <v>0</v>
      </c>
      <c r="L1335" s="6">
        <f>Data!$B$1*(Geom!B1335^2-Data!$B$8^2)/(2*Data!$B$4)</f>
        <v>2.6928000000000001</v>
      </c>
      <c r="M1335" s="6">
        <f>(1/Data!$B$2)*(Geom!J1335-Data!$B$3*Geom!K1335)</f>
        <v>-2.0544000000000001E-3</v>
      </c>
      <c r="N1335" s="6">
        <f>(1/Data!$B$2)*(Geom!K1335-Data!$B$3*Geom!J1335)</f>
        <v>6.1632000000000006E-4</v>
      </c>
      <c r="O1335" s="6">
        <f>Geom!L1335/Data!$B$6</f>
        <v>1.7503200000000001E-3</v>
      </c>
      <c r="P1335" s="6">
        <f t="shared" si="83"/>
        <v>1.0797749568000002E-2</v>
      </c>
    </row>
    <row r="1336" spans="1:16" x14ac:dyDescent="0.25">
      <c r="A1336" s="5">
        <v>53.5</v>
      </c>
      <c r="B1336" s="5">
        <v>-3</v>
      </c>
      <c r="C1336" s="5">
        <v>0</v>
      </c>
      <c r="D1336" s="5">
        <f>(Data!$B$1*Geom!B1336/(6*Data!$B$2*Data!$B$4))*(3*(Data!$B$7^2-Geom!A1336^2)+(2+Data!$B$3)*(Geom!B1336^2-Data!$B$8^2))</f>
        <v>3.8157959999999998E-2</v>
      </c>
      <c r="E1336" s="5">
        <f>(Data!$B$1/(6*Data!$B$2*Data!$B$4))*(3*Data!$B$3*Geom!A1336*Geom!B1336^2+Geom!A1336^3-3*Data!$B$7^2*Geom!A1336+2*Data!$B$7^3+Data!$B$8^2*(4+5*Data!$B$3)*(Data!$B$7-Geom!A1336))</f>
        <v>-0.18076445999999996</v>
      </c>
      <c r="F1336" s="5">
        <v>0</v>
      </c>
      <c r="G1336" s="5">
        <f t="shared" si="80"/>
        <v>53.538157959999999</v>
      </c>
      <c r="H1336" s="5">
        <f t="shared" si="81"/>
        <v>-3.1807644599999998</v>
      </c>
      <c r="I1336" s="5">
        <f t="shared" si="82"/>
        <v>0</v>
      </c>
      <c r="J1336" s="6">
        <f>-Data!$B$1*Geom!A1336*Geom!B1336/Data!$B$4</f>
        <v>-6.1632000000000007</v>
      </c>
      <c r="K1336" s="6">
        <v>0</v>
      </c>
      <c r="L1336" s="6">
        <f>Data!$B$1*(Geom!B1336^2-Data!$B$8^2)/(2*Data!$B$4)</f>
        <v>2.8272000000000004</v>
      </c>
      <c r="M1336" s="6">
        <f>(1/Data!$B$2)*(Geom!J1336-Data!$B$3*Geom!K1336)</f>
        <v>-1.5408000000000002E-3</v>
      </c>
      <c r="N1336" s="6">
        <f>(1/Data!$B$2)*(Geom!K1336-Data!$B$3*Geom!J1336)</f>
        <v>4.6224000000000005E-4</v>
      </c>
      <c r="O1336" s="6">
        <f>Geom!L1336/Data!$B$6</f>
        <v>1.8376800000000004E-3</v>
      </c>
      <c r="P1336" s="6">
        <f t="shared" si="83"/>
        <v>7.3458737280000016E-3</v>
      </c>
    </row>
    <row r="1337" spans="1:16" x14ac:dyDescent="0.25">
      <c r="A1337" s="5">
        <v>53.5</v>
      </c>
      <c r="B1337" s="5">
        <v>-2</v>
      </c>
      <c r="C1337" s="5">
        <v>0</v>
      </c>
      <c r="D1337" s="5">
        <f>(Data!$B$1*Geom!B1337/(6*Data!$B$2*Data!$B$4))*(3*(Data!$B$7^2-Geom!A1337^2)+(2+Data!$B$3)*(Geom!B1337^2-Data!$B$8^2))</f>
        <v>2.5401839999999998E-2</v>
      </c>
      <c r="E1337" s="5">
        <f>(Data!$B$1/(6*Data!$B$2*Data!$B$4))*(3*Data!$B$3*Geom!A1337*Geom!B1337^2+Geom!A1337^3-3*Data!$B$7^2*Geom!A1337+2*Data!$B$7^3+Data!$B$8^2*(4+5*Data!$B$3)*(Data!$B$7-Geom!A1337))</f>
        <v>-0.18037925999999996</v>
      </c>
      <c r="F1337" s="5">
        <v>0</v>
      </c>
      <c r="G1337" s="5">
        <f t="shared" si="80"/>
        <v>53.525401840000001</v>
      </c>
      <c r="H1337" s="5">
        <f t="shared" si="81"/>
        <v>-2.18037926</v>
      </c>
      <c r="I1337" s="5">
        <f t="shared" si="82"/>
        <v>0</v>
      </c>
      <c r="J1337" s="6">
        <f>-Data!$B$1*Geom!A1337*Geom!B1337/Data!$B$4</f>
        <v>-4.1088000000000005</v>
      </c>
      <c r="K1337" s="6">
        <v>0</v>
      </c>
      <c r="L1337" s="6">
        <f>Data!$B$1*(Geom!B1337^2-Data!$B$8^2)/(2*Data!$B$4)</f>
        <v>2.9232</v>
      </c>
      <c r="M1337" s="6">
        <f>(1/Data!$B$2)*(Geom!J1337-Data!$B$3*Geom!K1337)</f>
        <v>-1.0272E-3</v>
      </c>
      <c r="N1337" s="6">
        <f>(1/Data!$B$2)*(Geom!K1337-Data!$B$3*Geom!J1337)</f>
        <v>3.0816000000000003E-4</v>
      </c>
      <c r="O1337" s="6">
        <f>Geom!L1337/Data!$B$6</f>
        <v>1.9000800000000002E-3</v>
      </c>
      <c r="P1337" s="6">
        <f t="shared" si="83"/>
        <v>4.8874366080000013E-3</v>
      </c>
    </row>
    <row r="1338" spans="1:16" x14ac:dyDescent="0.25">
      <c r="A1338" s="5">
        <v>53.5</v>
      </c>
      <c r="B1338" s="5">
        <v>-1</v>
      </c>
      <c r="C1338" s="5">
        <v>0</v>
      </c>
      <c r="D1338" s="5">
        <f>(Data!$B$1*Geom!B1338/(6*Data!$B$2*Data!$B$4))*(3*(Data!$B$7^2-Geom!A1338^2)+(2+Data!$B$3)*(Geom!B1338^2-Data!$B$8^2))</f>
        <v>1.2689879999999999E-2</v>
      </c>
      <c r="E1338" s="5">
        <f>(Data!$B$1/(6*Data!$B$2*Data!$B$4))*(3*Data!$B$3*Geom!A1338*Geom!B1338^2+Geom!A1338^3-3*Data!$B$7^2*Geom!A1338+2*Data!$B$7^3+Data!$B$8^2*(4+5*Data!$B$3)*(Data!$B$7-Geom!A1338))</f>
        <v>-0.18014814000000004</v>
      </c>
      <c r="F1338" s="5">
        <v>0</v>
      </c>
      <c r="G1338" s="5">
        <f t="shared" si="80"/>
        <v>53.512689880000003</v>
      </c>
      <c r="H1338" s="5">
        <f t="shared" si="81"/>
        <v>-1.18014814</v>
      </c>
      <c r="I1338" s="5">
        <f t="shared" si="82"/>
        <v>0</v>
      </c>
      <c r="J1338" s="6">
        <f>-Data!$B$1*Geom!A1338*Geom!B1338/Data!$B$4</f>
        <v>-2.0544000000000002</v>
      </c>
      <c r="K1338" s="6">
        <v>0</v>
      </c>
      <c r="L1338" s="6">
        <f>Data!$B$1*(Geom!B1338^2-Data!$B$8^2)/(2*Data!$B$4)</f>
        <v>2.9808000000000003</v>
      </c>
      <c r="M1338" s="6">
        <f>(1/Data!$B$2)*(Geom!J1338-Data!$B$3*Geom!K1338)</f>
        <v>-5.1360000000000002E-4</v>
      </c>
      <c r="N1338" s="6">
        <f>(1/Data!$B$2)*(Geom!K1338-Data!$B$3*Geom!J1338)</f>
        <v>1.5408000000000002E-4</v>
      </c>
      <c r="O1338" s="6">
        <f>Geom!L1338/Data!$B$6</f>
        <v>1.9375200000000003E-3</v>
      </c>
      <c r="P1338" s="6">
        <f t="shared" si="83"/>
        <v>3.415249728000001E-3</v>
      </c>
    </row>
    <row r="1339" spans="1:16" x14ac:dyDescent="0.25">
      <c r="A1339" s="5">
        <v>53.5</v>
      </c>
      <c r="B1339" s="5">
        <v>-1.39249E-11</v>
      </c>
      <c r="C1339" s="5">
        <v>0</v>
      </c>
      <c r="D1339" s="5">
        <f>(Data!$B$1*Geom!B1339/(6*Data!$B$2*Data!$B$4))*(3*(Data!$B$7^2-Geom!A1339^2)+(2+Data!$B$3)*(Geom!B1339^2-Data!$B$8^2))</f>
        <v>1.7665406638E-13</v>
      </c>
      <c r="E1339" s="5">
        <f>(Data!$B$1/(6*Data!$B$2*Data!$B$4))*(3*Data!$B$3*Geom!A1339*Geom!B1339^2+Geom!A1339^3-3*Data!$B$7^2*Geom!A1339+2*Data!$B$7^3+Data!$B$8^2*(4+5*Data!$B$3)*(Data!$B$7-Geom!A1339))</f>
        <v>-0.18007109999999998</v>
      </c>
      <c r="F1339" s="5">
        <v>0</v>
      </c>
      <c r="G1339" s="5">
        <f t="shared" si="80"/>
        <v>53.500000000000178</v>
      </c>
      <c r="H1339" s="5">
        <f t="shared" si="81"/>
        <v>-0.18007110001392487</v>
      </c>
      <c r="I1339" s="5">
        <f t="shared" si="82"/>
        <v>0</v>
      </c>
      <c r="J1339" s="6">
        <f>-Data!$B$1*Geom!A1339*Geom!B1339/Data!$B$4</f>
        <v>-2.8607314560000001E-11</v>
      </c>
      <c r="K1339" s="6">
        <v>0</v>
      </c>
      <c r="L1339" s="6">
        <f>Data!$B$1*(Geom!B1339^2-Data!$B$8^2)/(2*Data!$B$4)</f>
        <v>3</v>
      </c>
      <c r="M1339" s="6">
        <f>(1/Data!$B$2)*(Geom!J1339-Data!$B$3*Geom!K1339)</f>
        <v>-7.1518286400000003E-15</v>
      </c>
      <c r="N1339" s="6">
        <f>(1/Data!$B$2)*(Geom!K1339-Data!$B$3*Geom!J1339)</f>
        <v>2.145548592E-15</v>
      </c>
      <c r="O1339" s="6">
        <f>Geom!L1339/Data!$B$6</f>
        <v>1.9500000000000001E-3</v>
      </c>
      <c r="P1339" s="6">
        <f t="shared" si="83"/>
        <v>2.9250000000000001E-3</v>
      </c>
    </row>
    <row r="1340" spans="1:16" x14ac:dyDescent="0.25">
      <c r="A1340" s="5">
        <v>53.5</v>
      </c>
      <c r="B1340" s="5">
        <v>1</v>
      </c>
      <c r="C1340" s="5">
        <v>0</v>
      </c>
      <c r="D1340" s="5">
        <f>(Data!$B$1*Geom!B1340/(6*Data!$B$2*Data!$B$4))*(3*(Data!$B$7^2-Geom!A1340^2)+(2+Data!$B$3)*(Geom!B1340^2-Data!$B$8^2))</f>
        <v>-1.2689879999999999E-2</v>
      </c>
      <c r="E1340" s="5">
        <f>(Data!$B$1/(6*Data!$B$2*Data!$B$4))*(3*Data!$B$3*Geom!A1340*Geom!B1340^2+Geom!A1340^3-3*Data!$B$7^2*Geom!A1340+2*Data!$B$7^3+Data!$B$8^2*(4+5*Data!$B$3)*(Data!$B$7-Geom!A1340))</f>
        <v>-0.18014814000000004</v>
      </c>
      <c r="F1340" s="5">
        <v>0</v>
      </c>
      <c r="G1340" s="5">
        <f t="shared" si="80"/>
        <v>53.487310119999997</v>
      </c>
      <c r="H1340" s="5">
        <f t="shared" si="81"/>
        <v>0.81985185999999999</v>
      </c>
      <c r="I1340" s="5">
        <f t="shared" si="82"/>
        <v>0</v>
      </c>
      <c r="J1340" s="6">
        <f>-Data!$B$1*Geom!A1340*Geom!B1340/Data!$B$4</f>
        <v>2.0544000000000002</v>
      </c>
      <c r="K1340" s="6">
        <v>0</v>
      </c>
      <c r="L1340" s="6">
        <f>Data!$B$1*(Geom!B1340^2-Data!$B$8^2)/(2*Data!$B$4)</f>
        <v>2.9808000000000003</v>
      </c>
      <c r="M1340" s="6">
        <f>(1/Data!$B$2)*(Geom!J1340-Data!$B$3*Geom!K1340)</f>
        <v>5.1360000000000002E-4</v>
      </c>
      <c r="N1340" s="6">
        <f>(1/Data!$B$2)*(Geom!K1340-Data!$B$3*Geom!J1340)</f>
        <v>-1.5408000000000002E-4</v>
      </c>
      <c r="O1340" s="6">
        <f>Geom!L1340/Data!$B$6</f>
        <v>1.9375200000000003E-3</v>
      </c>
      <c r="P1340" s="6">
        <f t="shared" si="83"/>
        <v>3.415249728000001E-3</v>
      </c>
    </row>
    <row r="1341" spans="1:16" x14ac:dyDescent="0.25">
      <c r="A1341" s="5">
        <v>53.5</v>
      </c>
      <c r="B1341" s="5">
        <v>2</v>
      </c>
      <c r="C1341" s="5">
        <v>0</v>
      </c>
      <c r="D1341" s="5">
        <f>(Data!$B$1*Geom!B1341/(6*Data!$B$2*Data!$B$4))*(3*(Data!$B$7^2-Geom!A1341^2)+(2+Data!$B$3)*(Geom!B1341^2-Data!$B$8^2))</f>
        <v>-2.5401839999999998E-2</v>
      </c>
      <c r="E1341" s="5">
        <f>(Data!$B$1/(6*Data!$B$2*Data!$B$4))*(3*Data!$B$3*Geom!A1341*Geom!B1341^2+Geom!A1341^3-3*Data!$B$7^2*Geom!A1341+2*Data!$B$7^3+Data!$B$8^2*(4+5*Data!$B$3)*(Data!$B$7-Geom!A1341))</f>
        <v>-0.18037925999999996</v>
      </c>
      <c r="F1341" s="5">
        <v>0</v>
      </c>
      <c r="G1341" s="5">
        <f t="shared" si="80"/>
        <v>53.474598159999999</v>
      </c>
      <c r="H1341" s="5">
        <f t="shared" si="81"/>
        <v>1.81962074</v>
      </c>
      <c r="I1341" s="5">
        <f t="shared" si="82"/>
        <v>0</v>
      </c>
      <c r="J1341" s="6">
        <f>-Data!$B$1*Geom!A1341*Geom!B1341/Data!$B$4</f>
        <v>4.1088000000000005</v>
      </c>
      <c r="K1341" s="6">
        <v>0</v>
      </c>
      <c r="L1341" s="6">
        <f>Data!$B$1*(Geom!B1341^2-Data!$B$8^2)/(2*Data!$B$4)</f>
        <v>2.9232</v>
      </c>
      <c r="M1341" s="6">
        <f>(1/Data!$B$2)*(Geom!J1341-Data!$B$3*Geom!K1341)</f>
        <v>1.0272E-3</v>
      </c>
      <c r="N1341" s="6">
        <f>(1/Data!$B$2)*(Geom!K1341-Data!$B$3*Geom!J1341)</f>
        <v>-3.0816000000000003E-4</v>
      </c>
      <c r="O1341" s="6">
        <f>Geom!L1341/Data!$B$6</f>
        <v>1.9000800000000002E-3</v>
      </c>
      <c r="P1341" s="6">
        <f t="shared" si="83"/>
        <v>4.8874366080000013E-3</v>
      </c>
    </row>
    <row r="1342" spans="1:16" x14ac:dyDescent="0.25">
      <c r="A1342" s="5">
        <v>53.5</v>
      </c>
      <c r="B1342" s="5">
        <v>3</v>
      </c>
      <c r="C1342" s="5">
        <v>0</v>
      </c>
      <c r="D1342" s="5">
        <f>(Data!$B$1*Geom!B1342/(6*Data!$B$2*Data!$B$4))*(3*(Data!$B$7^2-Geom!A1342^2)+(2+Data!$B$3)*(Geom!B1342^2-Data!$B$8^2))</f>
        <v>-3.8157959999999998E-2</v>
      </c>
      <c r="E1342" s="5">
        <f>(Data!$B$1/(6*Data!$B$2*Data!$B$4))*(3*Data!$B$3*Geom!A1342*Geom!B1342^2+Geom!A1342^3-3*Data!$B$7^2*Geom!A1342+2*Data!$B$7^3+Data!$B$8^2*(4+5*Data!$B$3)*(Data!$B$7-Geom!A1342))</f>
        <v>-0.18076445999999996</v>
      </c>
      <c r="F1342" s="5">
        <v>0</v>
      </c>
      <c r="G1342" s="5">
        <f t="shared" si="80"/>
        <v>53.461842040000001</v>
      </c>
      <c r="H1342" s="5">
        <f t="shared" si="81"/>
        <v>2.8192355400000002</v>
      </c>
      <c r="I1342" s="5">
        <f t="shared" si="82"/>
        <v>0</v>
      </c>
      <c r="J1342" s="6">
        <f>-Data!$B$1*Geom!A1342*Geom!B1342/Data!$B$4</f>
        <v>6.1632000000000007</v>
      </c>
      <c r="K1342" s="6">
        <v>0</v>
      </c>
      <c r="L1342" s="6">
        <f>Data!$B$1*(Geom!B1342^2-Data!$B$8^2)/(2*Data!$B$4)</f>
        <v>2.8272000000000004</v>
      </c>
      <c r="M1342" s="6">
        <f>(1/Data!$B$2)*(Geom!J1342-Data!$B$3*Geom!K1342)</f>
        <v>1.5408000000000002E-3</v>
      </c>
      <c r="N1342" s="6">
        <f>(1/Data!$B$2)*(Geom!K1342-Data!$B$3*Geom!J1342)</f>
        <v>-4.6224000000000005E-4</v>
      </c>
      <c r="O1342" s="6">
        <f>Geom!L1342/Data!$B$6</f>
        <v>1.8376800000000004E-3</v>
      </c>
      <c r="P1342" s="6">
        <f t="shared" si="83"/>
        <v>7.3458737280000016E-3</v>
      </c>
    </row>
    <row r="1343" spans="1:16" x14ac:dyDescent="0.25">
      <c r="A1343" s="5">
        <v>53.5</v>
      </c>
      <c r="B1343" s="5">
        <v>4</v>
      </c>
      <c r="C1343" s="5">
        <v>0</v>
      </c>
      <c r="D1343" s="5">
        <f>(Data!$B$1*Geom!B1343/(6*Data!$B$2*Data!$B$4))*(3*(Data!$B$7^2-Geom!A1343^2)+(2+Data!$B$3)*(Geom!B1343^2-Data!$B$8^2))</f>
        <v>-5.0980319999999996E-2</v>
      </c>
      <c r="E1343" s="5">
        <f>(Data!$B$1/(6*Data!$B$2*Data!$B$4))*(3*Data!$B$3*Geom!A1343*Geom!B1343^2+Geom!A1343^3-3*Data!$B$7^2*Geom!A1343+2*Data!$B$7^3+Data!$B$8^2*(4+5*Data!$B$3)*(Data!$B$7-Geom!A1343))</f>
        <v>-0.18130374000000002</v>
      </c>
      <c r="F1343" s="5">
        <v>0</v>
      </c>
      <c r="G1343" s="5">
        <f t="shared" si="80"/>
        <v>53.449019679999999</v>
      </c>
      <c r="H1343" s="5">
        <f t="shared" si="81"/>
        <v>3.8186962599999998</v>
      </c>
      <c r="I1343" s="5">
        <f t="shared" si="82"/>
        <v>0</v>
      </c>
      <c r="J1343" s="6">
        <f>-Data!$B$1*Geom!A1343*Geom!B1343/Data!$B$4</f>
        <v>8.2176000000000009</v>
      </c>
      <c r="K1343" s="6">
        <v>0</v>
      </c>
      <c r="L1343" s="6">
        <f>Data!$B$1*(Geom!B1343^2-Data!$B$8^2)/(2*Data!$B$4)</f>
        <v>2.6928000000000001</v>
      </c>
      <c r="M1343" s="6">
        <f>(1/Data!$B$2)*(Geom!J1343-Data!$B$3*Geom!K1343)</f>
        <v>2.0544000000000001E-3</v>
      </c>
      <c r="N1343" s="6">
        <f>(1/Data!$B$2)*(Geom!K1343-Data!$B$3*Geom!J1343)</f>
        <v>-6.1632000000000006E-4</v>
      </c>
      <c r="O1343" s="6">
        <f>Geom!L1343/Data!$B$6</f>
        <v>1.7503200000000001E-3</v>
      </c>
      <c r="P1343" s="6">
        <f t="shared" si="83"/>
        <v>1.0797749568000002E-2</v>
      </c>
    </row>
    <row r="1344" spans="1:16" x14ac:dyDescent="0.25">
      <c r="A1344" s="5">
        <v>53.5</v>
      </c>
      <c r="B1344" s="5">
        <v>5</v>
      </c>
      <c r="C1344" s="5">
        <v>0</v>
      </c>
      <c r="D1344" s="5">
        <f>(Data!$B$1*Geom!B1344/(6*Data!$B$2*Data!$B$4))*(3*(Data!$B$7^2-Geom!A1344^2)+(2+Data!$B$3)*(Geom!B1344^2-Data!$B$8^2))</f>
        <v>-6.3891000000000003E-2</v>
      </c>
      <c r="E1344" s="5">
        <f>(Data!$B$1/(6*Data!$B$2*Data!$B$4))*(3*Data!$B$3*Geom!A1344*Geom!B1344^2+Geom!A1344^3-3*Data!$B$7^2*Geom!A1344+2*Data!$B$7^3+Data!$B$8^2*(4+5*Data!$B$3)*(Data!$B$7-Geom!A1344))</f>
        <v>-0.18199709999999999</v>
      </c>
      <c r="F1344" s="5">
        <v>0</v>
      </c>
      <c r="G1344" s="5">
        <f t="shared" si="80"/>
        <v>53.436109000000002</v>
      </c>
      <c r="H1344" s="5">
        <f t="shared" si="81"/>
        <v>4.8180028999999998</v>
      </c>
      <c r="I1344" s="5">
        <f t="shared" si="82"/>
        <v>0</v>
      </c>
      <c r="J1344" s="6">
        <f>-Data!$B$1*Geom!A1344*Geom!B1344/Data!$B$4</f>
        <v>10.272</v>
      </c>
      <c r="K1344" s="6">
        <v>0</v>
      </c>
      <c r="L1344" s="6">
        <f>Data!$B$1*(Geom!B1344^2-Data!$B$8^2)/(2*Data!$B$4)</f>
        <v>2.52</v>
      </c>
      <c r="M1344" s="6">
        <f>(1/Data!$B$2)*(Geom!J1344-Data!$B$3*Geom!K1344)</f>
        <v>2.568E-3</v>
      </c>
      <c r="N1344" s="6">
        <f>(1/Data!$B$2)*(Geom!K1344-Data!$B$3*Geom!J1344)</f>
        <v>-7.7039999999999997E-4</v>
      </c>
      <c r="O1344" s="6">
        <f>Geom!L1344/Data!$B$6</f>
        <v>1.6380000000000001E-3</v>
      </c>
      <c r="P1344" s="6">
        <f t="shared" si="83"/>
        <v>1.5253128000000001E-2</v>
      </c>
    </row>
    <row r="1345" spans="1:16" x14ac:dyDescent="0.25">
      <c r="A1345" s="5">
        <v>53.5</v>
      </c>
      <c r="B1345" s="5">
        <v>6</v>
      </c>
      <c r="C1345" s="5">
        <v>0</v>
      </c>
      <c r="D1345" s="5">
        <f>(Data!$B$1*Geom!B1345/(6*Data!$B$2*Data!$B$4))*(3*(Data!$B$7^2-Geom!A1345^2)+(2+Data!$B$3)*(Geom!B1345^2-Data!$B$8^2))</f>
        <v>-7.6912079999999994E-2</v>
      </c>
      <c r="E1345" s="5">
        <f>(Data!$B$1/(6*Data!$B$2*Data!$B$4))*(3*Data!$B$3*Geom!A1345*Geom!B1345^2+Geom!A1345^3-3*Data!$B$7^2*Geom!A1345+2*Data!$B$7^3+Data!$B$8^2*(4+5*Data!$B$3)*(Data!$B$7-Geom!A1345))</f>
        <v>-0.18284454000000003</v>
      </c>
      <c r="F1345" s="5">
        <v>0</v>
      </c>
      <c r="G1345" s="5">
        <f t="shared" si="80"/>
        <v>53.42308792</v>
      </c>
      <c r="H1345" s="5">
        <f t="shared" si="81"/>
        <v>5.8171554600000004</v>
      </c>
      <c r="I1345" s="5">
        <f t="shared" si="82"/>
        <v>0</v>
      </c>
      <c r="J1345" s="6">
        <f>-Data!$B$1*Geom!A1345*Geom!B1345/Data!$B$4</f>
        <v>12.326400000000001</v>
      </c>
      <c r="K1345" s="6">
        <v>0</v>
      </c>
      <c r="L1345" s="6">
        <f>Data!$B$1*(Geom!B1345^2-Data!$B$8^2)/(2*Data!$B$4)</f>
        <v>2.3088000000000002</v>
      </c>
      <c r="M1345" s="6">
        <f>(1/Data!$B$2)*(Geom!J1345-Data!$B$3*Geom!K1345)</f>
        <v>3.0816000000000003E-3</v>
      </c>
      <c r="N1345" s="6">
        <f>(1/Data!$B$2)*(Geom!K1345-Data!$B$3*Geom!J1345)</f>
        <v>-9.2448000000000009E-4</v>
      </c>
      <c r="O1345" s="6">
        <f>Geom!L1345/Data!$B$6</f>
        <v>1.5007200000000003E-3</v>
      </c>
      <c r="P1345" s="6">
        <f t="shared" si="83"/>
        <v>2.0724948288000002E-2</v>
      </c>
    </row>
    <row r="1346" spans="1:16" x14ac:dyDescent="0.25">
      <c r="A1346" s="5">
        <v>53.5</v>
      </c>
      <c r="B1346" s="5">
        <v>7</v>
      </c>
      <c r="C1346" s="5">
        <v>0</v>
      </c>
      <c r="D1346" s="5">
        <f>(Data!$B$1*Geom!B1346/(6*Data!$B$2*Data!$B$4))*(3*(Data!$B$7^2-Geom!A1346^2)+(2+Data!$B$3)*(Geom!B1346^2-Data!$B$8^2))</f>
        <v>-9.0065639999999988E-2</v>
      </c>
      <c r="E1346" s="5">
        <f>(Data!$B$1/(6*Data!$B$2*Data!$B$4))*(3*Data!$B$3*Geom!A1346*Geom!B1346^2+Geom!A1346^3-3*Data!$B$7^2*Geom!A1346+2*Data!$B$7^3+Data!$B$8^2*(4+5*Data!$B$3)*(Data!$B$7-Geom!A1346))</f>
        <v>-0.18384605999999995</v>
      </c>
      <c r="F1346" s="5">
        <v>0</v>
      </c>
      <c r="G1346" s="5">
        <f t="shared" si="80"/>
        <v>53.409934360000001</v>
      </c>
      <c r="H1346" s="5">
        <f t="shared" si="81"/>
        <v>6.8161539400000004</v>
      </c>
      <c r="I1346" s="5">
        <f t="shared" si="82"/>
        <v>0</v>
      </c>
      <c r="J1346" s="6">
        <f>-Data!$B$1*Geom!A1346*Geom!B1346/Data!$B$4</f>
        <v>14.380800000000001</v>
      </c>
      <c r="K1346" s="6">
        <v>0</v>
      </c>
      <c r="L1346" s="6">
        <f>Data!$B$1*(Geom!B1346^2-Data!$B$8^2)/(2*Data!$B$4)</f>
        <v>2.0592000000000001</v>
      </c>
      <c r="M1346" s="6">
        <f>(1/Data!$B$2)*(Geom!J1346-Data!$B$3*Geom!K1346)</f>
        <v>3.5952000000000002E-3</v>
      </c>
      <c r="N1346" s="6">
        <f>(1/Data!$B$2)*(Geom!K1346-Data!$B$3*Geom!J1346)</f>
        <v>-1.0785599999999999E-3</v>
      </c>
      <c r="O1346" s="6">
        <f>Geom!L1346/Data!$B$6</f>
        <v>1.3384800000000002E-3</v>
      </c>
      <c r="P1346" s="6">
        <f t="shared" si="83"/>
        <v>2.7229025088000004E-2</v>
      </c>
    </row>
    <row r="1347" spans="1:16" x14ac:dyDescent="0.25">
      <c r="A1347" s="5">
        <v>53.5</v>
      </c>
      <c r="B1347" s="5">
        <v>8</v>
      </c>
      <c r="C1347" s="5">
        <v>0</v>
      </c>
      <c r="D1347" s="5">
        <f>(Data!$B$1*Geom!B1347/(6*Data!$B$2*Data!$B$4))*(3*(Data!$B$7^2-Geom!A1347^2)+(2+Data!$B$3)*(Geom!B1347^2-Data!$B$8^2))</f>
        <v>-0.10337376</v>
      </c>
      <c r="E1347" s="5">
        <f>(Data!$B$1/(6*Data!$B$2*Data!$B$4))*(3*Data!$B$3*Geom!A1347*Geom!B1347^2+Geom!A1347^3-3*Data!$B$7^2*Geom!A1347+2*Data!$B$7^3+Data!$B$8^2*(4+5*Data!$B$3)*(Data!$B$7-Geom!A1347))</f>
        <v>-0.18500165999999996</v>
      </c>
      <c r="F1347" s="5">
        <v>0</v>
      </c>
      <c r="G1347" s="5">
        <f t="shared" ref="G1347:G1410" si="84">A1347+D1347</f>
        <v>53.396626240000003</v>
      </c>
      <c r="H1347" s="5">
        <f t="shared" ref="H1347:H1410" si="85">B1347+E1347</f>
        <v>7.8149983399999998</v>
      </c>
      <c r="I1347" s="5">
        <f t="shared" ref="I1347:I1410" si="86">C1347+F1347</f>
        <v>0</v>
      </c>
      <c r="J1347" s="6">
        <f>-Data!$B$1*Geom!A1347*Geom!B1347/Data!$B$4</f>
        <v>16.435200000000002</v>
      </c>
      <c r="K1347" s="6">
        <v>0</v>
      </c>
      <c r="L1347" s="6">
        <f>Data!$B$1*(Geom!B1347^2-Data!$B$8^2)/(2*Data!$B$4)</f>
        <v>1.7712000000000001</v>
      </c>
      <c r="M1347" s="6">
        <f>(1/Data!$B$2)*(Geom!J1347-Data!$B$3*Geom!K1347)</f>
        <v>4.1088000000000001E-3</v>
      </c>
      <c r="N1347" s="6">
        <f>(1/Data!$B$2)*(Geom!K1347-Data!$B$3*Geom!J1347)</f>
        <v>-1.2326400000000001E-3</v>
      </c>
      <c r="O1347" s="6">
        <f>Geom!L1347/Data!$B$6</f>
        <v>1.1512800000000002E-3</v>
      </c>
      <c r="P1347" s="6">
        <f t="shared" ref="P1347:P1410" si="87">0.5*(J1347*M1347+K1347*N1347+L1347*O1347)</f>
        <v>3.4784048448000003E-2</v>
      </c>
    </row>
    <row r="1348" spans="1:16" x14ac:dyDescent="0.25">
      <c r="A1348" s="5">
        <v>53.5</v>
      </c>
      <c r="B1348" s="5">
        <v>9</v>
      </c>
      <c r="C1348" s="5">
        <v>0</v>
      </c>
      <c r="D1348" s="5">
        <f>(Data!$B$1*Geom!B1348/(6*Data!$B$2*Data!$B$4))*(3*(Data!$B$7^2-Geom!A1348^2)+(2+Data!$B$3)*(Geom!B1348^2-Data!$B$8^2))</f>
        <v>-0.11685851999999999</v>
      </c>
      <c r="E1348" s="5">
        <f>(Data!$B$1/(6*Data!$B$2*Data!$B$4))*(3*Data!$B$3*Geom!A1348*Geom!B1348^2+Geom!A1348^3-3*Data!$B$7^2*Geom!A1348+2*Data!$B$7^3+Data!$B$8^2*(4+5*Data!$B$3)*(Data!$B$7-Geom!A1348))</f>
        <v>-0.18631134000000002</v>
      </c>
      <c r="F1348" s="5">
        <v>0</v>
      </c>
      <c r="G1348" s="5">
        <f t="shared" si="84"/>
        <v>53.383141479999999</v>
      </c>
      <c r="H1348" s="5">
        <f t="shared" si="85"/>
        <v>8.8136886600000004</v>
      </c>
      <c r="I1348" s="5">
        <f t="shared" si="86"/>
        <v>0</v>
      </c>
      <c r="J1348" s="6">
        <f>-Data!$B$1*Geom!A1348*Geom!B1348/Data!$B$4</f>
        <v>18.489599999999999</v>
      </c>
      <c r="K1348" s="6">
        <v>0</v>
      </c>
      <c r="L1348" s="6">
        <f>Data!$B$1*(Geom!B1348^2-Data!$B$8^2)/(2*Data!$B$4)</f>
        <v>1.4448000000000001</v>
      </c>
      <c r="M1348" s="6">
        <f>(1/Data!$B$2)*(Geom!J1348-Data!$B$3*Geom!K1348)</f>
        <v>4.6223999999999996E-3</v>
      </c>
      <c r="N1348" s="6">
        <f>(1/Data!$B$2)*(Geom!K1348-Data!$B$3*Geom!J1348)</f>
        <v>-1.3867199999999999E-3</v>
      </c>
      <c r="O1348" s="6">
        <f>Geom!L1348/Data!$B$6</f>
        <v>9.391200000000001E-4</v>
      </c>
      <c r="P1348" s="6">
        <f t="shared" si="87"/>
        <v>4.341158380799999E-2</v>
      </c>
    </row>
    <row r="1349" spans="1:16" x14ac:dyDescent="0.25">
      <c r="A1349" s="5">
        <v>53.5</v>
      </c>
      <c r="B1349" s="5">
        <v>10</v>
      </c>
      <c r="C1349" s="5">
        <v>0</v>
      </c>
      <c r="D1349" s="5">
        <f>(Data!$B$1*Geom!B1349/(6*Data!$B$2*Data!$B$4))*(3*(Data!$B$7^2-Geom!A1349^2)+(2+Data!$B$3)*(Geom!B1349^2-Data!$B$8^2))</f>
        <v>-0.13054199999999999</v>
      </c>
      <c r="E1349" s="5">
        <f>(Data!$B$1/(6*Data!$B$2*Data!$B$4))*(3*Data!$B$3*Geom!A1349*Geom!B1349^2+Geom!A1349^3-3*Data!$B$7^2*Geom!A1349+2*Data!$B$7^3+Data!$B$8^2*(4+5*Data!$B$3)*(Data!$B$7-Geom!A1349))</f>
        <v>-0.1877751</v>
      </c>
      <c r="F1349" s="5">
        <v>0</v>
      </c>
      <c r="G1349" s="5">
        <f t="shared" si="84"/>
        <v>53.369458000000002</v>
      </c>
      <c r="H1349" s="5">
        <f t="shared" si="85"/>
        <v>9.8122249000000004</v>
      </c>
      <c r="I1349" s="5">
        <f t="shared" si="86"/>
        <v>0</v>
      </c>
      <c r="J1349" s="6">
        <f>-Data!$B$1*Geom!A1349*Geom!B1349/Data!$B$4</f>
        <v>20.544</v>
      </c>
      <c r="K1349" s="6">
        <v>0</v>
      </c>
      <c r="L1349" s="6">
        <f>Data!$B$1*(Geom!B1349^2-Data!$B$8^2)/(2*Data!$B$4)</f>
        <v>1.08</v>
      </c>
      <c r="M1349" s="6">
        <f>(1/Data!$B$2)*(Geom!J1349-Data!$B$3*Geom!K1349)</f>
        <v>5.1359999999999999E-3</v>
      </c>
      <c r="N1349" s="6">
        <f>(1/Data!$B$2)*(Geom!K1349-Data!$B$3*Geom!J1349)</f>
        <v>-1.5407999999999999E-3</v>
      </c>
      <c r="O1349" s="6">
        <f>Geom!L1349/Data!$B$6</f>
        <v>7.0200000000000015E-4</v>
      </c>
      <c r="P1349" s="6">
        <f t="shared" si="87"/>
        <v>5.3136071999999999E-2</v>
      </c>
    </row>
    <row r="1350" spans="1:16" x14ac:dyDescent="0.25">
      <c r="A1350" s="5">
        <v>53.5</v>
      </c>
      <c r="B1350" s="5">
        <v>11</v>
      </c>
      <c r="C1350" s="5">
        <v>0</v>
      </c>
      <c r="D1350" s="5">
        <f>(Data!$B$1*Geom!B1350/(6*Data!$B$2*Data!$B$4))*(3*(Data!$B$7^2-Geom!A1350^2)+(2+Data!$B$3)*(Geom!B1350^2-Data!$B$8^2))</f>
        <v>-0.14444627999999998</v>
      </c>
      <c r="E1350" s="5">
        <f>(Data!$B$1/(6*Data!$B$2*Data!$B$4))*(3*Data!$B$3*Geom!A1350*Geom!B1350^2+Geom!A1350^3-3*Data!$B$7^2*Geom!A1350+2*Data!$B$7^3+Data!$B$8^2*(4+5*Data!$B$3)*(Data!$B$7-Geom!A1350))</f>
        <v>-0.18939294000000004</v>
      </c>
      <c r="F1350" s="5">
        <v>0</v>
      </c>
      <c r="G1350" s="5">
        <f t="shared" si="84"/>
        <v>53.355553720000003</v>
      </c>
      <c r="H1350" s="5">
        <f t="shared" si="85"/>
        <v>10.810607060000001</v>
      </c>
      <c r="I1350" s="5">
        <f t="shared" si="86"/>
        <v>0</v>
      </c>
      <c r="J1350" s="6">
        <f>-Data!$B$1*Geom!A1350*Geom!B1350/Data!$B$4</f>
        <v>22.598400000000002</v>
      </c>
      <c r="K1350" s="6">
        <v>0</v>
      </c>
      <c r="L1350" s="6">
        <f>Data!$B$1*(Geom!B1350^2-Data!$B$8^2)/(2*Data!$B$4)</f>
        <v>0.67680000000000007</v>
      </c>
      <c r="M1350" s="6">
        <f>(1/Data!$B$2)*(Geom!J1350-Data!$B$3*Geom!K1350)</f>
        <v>5.6496000000000003E-3</v>
      </c>
      <c r="N1350" s="6">
        <f>(1/Data!$B$2)*(Geom!K1350-Data!$B$3*Geom!J1350)</f>
        <v>-1.6948800000000002E-3</v>
      </c>
      <c r="O1350" s="6">
        <f>Geom!L1350/Data!$B$6</f>
        <v>4.3992000000000006E-4</v>
      </c>
      <c r="P1350" s="6">
        <f t="shared" si="87"/>
        <v>6.3984829248000016E-2</v>
      </c>
    </row>
    <row r="1351" spans="1:16" x14ac:dyDescent="0.25">
      <c r="A1351" s="5">
        <v>53.5</v>
      </c>
      <c r="B1351" s="5">
        <v>12</v>
      </c>
      <c r="C1351" s="5">
        <v>0</v>
      </c>
      <c r="D1351" s="5">
        <f>(Data!$B$1*Geom!B1351/(6*Data!$B$2*Data!$B$4))*(3*(Data!$B$7^2-Geom!A1351^2)+(2+Data!$B$3)*(Geom!B1351^2-Data!$B$8^2))</f>
        <v>-0.15859344</v>
      </c>
      <c r="E1351" s="5">
        <f>(Data!$B$1/(6*Data!$B$2*Data!$B$4))*(3*Data!$B$3*Geom!A1351*Geom!B1351^2+Geom!A1351^3-3*Data!$B$7^2*Geom!A1351+2*Data!$B$7^3+Data!$B$8^2*(4+5*Data!$B$3)*(Data!$B$7-Geom!A1351))</f>
        <v>-0.19116485999999996</v>
      </c>
      <c r="F1351" s="5">
        <v>0</v>
      </c>
      <c r="G1351" s="5">
        <f t="shared" si="84"/>
        <v>53.341406560000003</v>
      </c>
      <c r="H1351" s="5">
        <f t="shared" si="85"/>
        <v>11.808835139999999</v>
      </c>
      <c r="I1351" s="5">
        <f t="shared" si="86"/>
        <v>0</v>
      </c>
      <c r="J1351" s="6">
        <f>-Data!$B$1*Geom!A1351*Geom!B1351/Data!$B$4</f>
        <v>24.652800000000003</v>
      </c>
      <c r="K1351" s="6">
        <v>0</v>
      </c>
      <c r="L1351" s="6">
        <f>Data!$B$1*(Geom!B1351^2-Data!$B$8^2)/(2*Data!$B$4)</f>
        <v>0.23520000000000002</v>
      </c>
      <c r="M1351" s="6">
        <f>(1/Data!$B$2)*(Geom!J1351-Data!$B$3*Geom!K1351)</f>
        <v>6.1632000000000006E-3</v>
      </c>
      <c r="N1351" s="6">
        <f>(1/Data!$B$2)*(Geom!K1351-Data!$B$3*Geom!J1351)</f>
        <v>-1.8489600000000002E-3</v>
      </c>
      <c r="O1351" s="6">
        <f>Geom!L1351/Data!$B$6</f>
        <v>1.5288000000000001E-4</v>
      </c>
      <c r="P1351" s="6">
        <f t="shared" si="87"/>
        <v>7.598804716800002E-2</v>
      </c>
    </row>
    <row r="1352" spans="1:16" x14ac:dyDescent="0.25">
      <c r="A1352" s="5">
        <v>54.5</v>
      </c>
      <c r="B1352" s="5">
        <v>-12</v>
      </c>
      <c r="C1352" s="5">
        <v>0</v>
      </c>
      <c r="D1352" s="5">
        <f>(Data!$B$1*Geom!B1352/(6*Data!$B$2*Data!$B$4))*(3*(Data!$B$7^2-Geom!A1352^2)+(2+Data!$B$3)*(Geom!B1352^2-Data!$B$8^2))</f>
        <v>0.15237263999999998</v>
      </c>
      <c r="E1352" s="5">
        <f>(Data!$B$1/(6*Data!$B$2*Data!$B$4))*(3*Data!$B$3*Geom!A1352*Geom!B1352^2+Geom!A1352^3-3*Data!$B$7^2*Geom!A1352+2*Data!$B$7^3+Data!$B$8^2*(4+5*Data!$B$3)*(Data!$B$7-Geom!A1352))</f>
        <v>-0.17699441999999993</v>
      </c>
      <c r="F1352" s="5">
        <v>0</v>
      </c>
      <c r="G1352" s="5">
        <f t="shared" si="84"/>
        <v>54.652372640000003</v>
      </c>
      <c r="H1352" s="5">
        <f t="shared" si="85"/>
        <v>-12.17699442</v>
      </c>
      <c r="I1352" s="5">
        <f t="shared" si="86"/>
        <v>0</v>
      </c>
      <c r="J1352" s="6">
        <f>-Data!$B$1*Geom!A1352*Geom!B1352/Data!$B$4</f>
        <v>-25.113600000000002</v>
      </c>
      <c r="K1352" s="6">
        <v>0</v>
      </c>
      <c r="L1352" s="6">
        <f>Data!$B$1*(Geom!B1352^2-Data!$B$8^2)/(2*Data!$B$4)</f>
        <v>0.23520000000000002</v>
      </c>
      <c r="M1352" s="6">
        <f>(1/Data!$B$2)*(Geom!J1352-Data!$B$3*Geom!K1352)</f>
        <v>-6.2784000000000008E-3</v>
      </c>
      <c r="N1352" s="6">
        <f>(1/Data!$B$2)*(Geom!K1352-Data!$B$3*Geom!J1352)</f>
        <v>1.8835200000000001E-3</v>
      </c>
      <c r="O1352" s="6">
        <f>Geom!L1352/Data!$B$6</f>
        <v>1.5288000000000001E-4</v>
      </c>
      <c r="P1352" s="6">
        <f t="shared" si="87"/>
        <v>7.8854591808000016E-2</v>
      </c>
    </row>
    <row r="1353" spans="1:16" x14ac:dyDescent="0.25">
      <c r="A1353" s="5">
        <v>54.5</v>
      </c>
      <c r="B1353" s="5">
        <v>-11</v>
      </c>
      <c r="C1353" s="5">
        <v>0</v>
      </c>
      <c r="D1353" s="5">
        <f>(Data!$B$1*Geom!B1353/(6*Data!$B$2*Data!$B$4))*(3*(Data!$B$7^2-Geom!A1353^2)+(2+Data!$B$3)*(Geom!B1353^2-Data!$B$8^2))</f>
        <v>0.13874388000000001</v>
      </c>
      <c r="E1353" s="5">
        <f>(Data!$B$1/(6*Data!$B$2*Data!$B$4))*(3*Data!$B$3*Geom!A1353*Geom!B1353^2+Geom!A1353^3-3*Data!$B$7^2*Geom!A1353+2*Data!$B$7^3+Data!$B$8^2*(4+5*Data!$B$3)*(Data!$B$7-Geom!A1353))</f>
        <v>-0.17518938000000006</v>
      </c>
      <c r="F1353" s="5">
        <v>0</v>
      </c>
      <c r="G1353" s="5">
        <f t="shared" si="84"/>
        <v>54.63874388</v>
      </c>
      <c r="H1353" s="5">
        <f t="shared" si="85"/>
        <v>-11.175189380000001</v>
      </c>
      <c r="I1353" s="5">
        <f t="shared" si="86"/>
        <v>0</v>
      </c>
      <c r="J1353" s="6">
        <f>-Data!$B$1*Geom!A1353*Geom!B1353/Data!$B$4</f>
        <v>-23.020800000000001</v>
      </c>
      <c r="K1353" s="6">
        <v>0</v>
      </c>
      <c r="L1353" s="6">
        <f>Data!$B$1*(Geom!B1353^2-Data!$B$8^2)/(2*Data!$B$4)</f>
        <v>0.67680000000000007</v>
      </c>
      <c r="M1353" s="6">
        <f>(1/Data!$B$2)*(Geom!J1353-Data!$B$3*Geom!K1353)</f>
        <v>-5.7552000000000002E-3</v>
      </c>
      <c r="N1353" s="6">
        <f>(1/Data!$B$2)*(Geom!K1353-Data!$B$3*Geom!J1353)</f>
        <v>1.72656E-3</v>
      </c>
      <c r="O1353" s="6">
        <f>Geom!L1353/Data!$B$6</f>
        <v>4.3992000000000006E-4</v>
      </c>
      <c r="P1353" s="6">
        <f t="shared" si="87"/>
        <v>6.6393523008000013E-2</v>
      </c>
    </row>
    <row r="1354" spans="1:16" x14ac:dyDescent="0.25">
      <c r="A1354" s="5">
        <v>54.5</v>
      </c>
      <c r="B1354" s="5">
        <v>-10</v>
      </c>
      <c r="C1354" s="5">
        <v>0</v>
      </c>
      <c r="D1354" s="5">
        <f>(Data!$B$1*Geom!B1354/(6*Data!$B$2*Data!$B$4))*(3*(Data!$B$7^2-Geom!A1354^2)+(2+Data!$B$3)*(Geom!B1354^2-Data!$B$8^2))</f>
        <v>0.125358</v>
      </c>
      <c r="E1354" s="5">
        <f>(Data!$B$1/(6*Data!$B$2*Data!$B$4))*(3*Data!$B$3*Geom!A1354*Geom!B1354^2+Geom!A1354^3-3*Data!$B$7^2*Geom!A1354+2*Data!$B$7^3+Data!$B$8^2*(4+5*Data!$B$3)*(Data!$B$7-Geom!A1354))</f>
        <v>-0.17354129999999998</v>
      </c>
      <c r="F1354" s="5">
        <v>0</v>
      </c>
      <c r="G1354" s="5">
        <f t="shared" si="84"/>
        <v>54.625357999999999</v>
      </c>
      <c r="H1354" s="5">
        <f t="shared" si="85"/>
        <v>-10.1735413</v>
      </c>
      <c r="I1354" s="5">
        <f t="shared" si="86"/>
        <v>0</v>
      </c>
      <c r="J1354" s="6">
        <f>-Data!$B$1*Geom!A1354*Geom!B1354/Data!$B$4</f>
        <v>-20.928000000000001</v>
      </c>
      <c r="K1354" s="6">
        <v>0</v>
      </c>
      <c r="L1354" s="6">
        <f>Data!$B$1*(Geom!B1354^2-Data!$B$8^2)/(2*Data!$B$4)</f>
        <v>1.08</v>
      </c>
      <c r="M1354" s="6">
        <f>(1/Data!$B$2)*(Geom!J1354-Data!$B$3*Geom!K1354)</f>
        <v>-5.2320000000000005E-3</v>
      </c>
      <c r="N1354" s="6">
        <f>(1/Data!$B$2)*(Geom!K1354-Data!$B$3*Geom!J1354)</f>
        <v>1.5696000000000002E-3</v>
      </c>
      <c r="O1354" s="6">
        <f>Geom!L1354/Data!$B$6</f>
        <v>7.0200000000000015E-4</v>
      </c>
      <c r="P1354" s="6">
        <f t="shared" si="87"/>
        <v>5.5126728000000007E-2</v>
      </c>
    </row>
    <row r="1355" spans="1:16" x14ac:dyDescent="0.25">
      <c r="A1355" s="5">
        <v>54.5</v>
      </c>
      <c r="B1355" s="5">
        <v>-9</v>
      </c>
      <c r="C1355" s="5">
        <v>0</v>
      </c>
      <c r="D1355" s="5">
        <f>(Data!$B$1*Geom!B1355/(6*Data!$B$2*Data!$B$4))*(3*(Data!$B$7^2-Geom!A1355^2)+(2+Data!$B$3)*(Geom!B1355^2-Data!$B$8^2))</f>
        <v>0.11219292</v>
      </c>
      <c r="E1355" s="5">
        <f>(Data!$B$1/(6*Data!$B$2*Data!$B$4))*(3*Data!$B$3*Geom!A1355*Geom!B1355^2+Geom!A1355^3-3*Data!$B$7^2*Geom!A1355+2*Data!$B$7^3+Data!$B$8^2*(4+5*Data!$B$3)*(Data!$B$7-Geom!A1355))</f>
        <v>-0.17205018000000008</v>
      </c>
      <c r="F1355" s="5">
        <v>0</v>
      </c>
      <c r="G1355" s="5">
        <f t="shared" si="84"/>
        <v>54.612192919999998</v>
      </c>
      <c r="H1355" s="5">
        <f t="shared" si="85"/>
        <v>-9.1720501799999994</v>
      </c>
      <c r="I1355" s="5">
        <f t="shared" si="86"/>
        <v>0</v>
      </c>
      <c r="J1355" s="6">
        <f>-Data!$B$1*Geom!A1355*Geom!B1355/Data!$B$4</f>
        <v>-18.8352</v>
      </c>
      <c r="K1355" s="6">
        <v>0</v>
      </c>
      <c r="L1355" s="6">
        <f>Data!$B$1*(Geom!B1355^2-Data!$B$8^2)/(2*Data!$B$4)</f>
        <v>1.4448000000000001</v>
      </c>
      <c r="M1355" s="6">
        <f>(1/Data!$B$2)*(Geom!J1355-Data!$B$3*Geom!K1355)</f>
        <v>-4.7088E-3</v>
      </c>
      <c r="N1355" s="6">
        <f>(1/Data!$B$2)*(Geom!K1355-Data!$B$3*Geom!J1355)</f>
        <v>1.4126399999999999E-3</v>
      </c>
      <c r="O1355" s="6">
        <f>Geom!L1355/Data!$B$6</f>
        <v>9.391200000000001E-4</v>
      </c>
      <c r="P1355" s="6">
        <f t="shared" si="87"/>
        <v>4.5024015167999996E-2</v>
      </c>
    </row>
    <row r="1356" spans="1:16" x14ac:dyDescent="0.25">
      <c r="A1356" s="5">
        <v>54.5</v>
      </c>
      <c r="B1356" s="5">
        <v>-8</v>
      </c>
      <c r="C1356" s="5">
        <v>0</v>
      </c>
      <c r="D1356" s="5">
        <f>(Data!$B$1*Geom!B1356/(6*Data!$B$2*Data!$B$4))*(3*(Data!$B$7^2-Geom!A1356^2)+(2+Data!$B$3)*(Geom!B1356^2-Data!$B$8^2))</f>
        <v>9.9226559999999991E-2</v>
      </c>
      <c r="E1356" s="5">
        <f>(Data!$B$1/(6*Data!$B$2*Data!$B$4))*(3*Data!$B$3*Geom!A1356*Geom!B1356^2+Geom!A1356^3-3*Data!$B$7^2*Geom!A1356+2*Data!$B$7^3+Data!$B$8^2*(4+5*Data!$B$3)*(Data!$B$7-Geom!A1356))</f>
        <v>-0.17071601999999991</v>
      </c>
      <c r="F1356" s="5">
        <v>0</v>
      </c>
      <c r="G1356" s="5">
        <f t="shared" si="84"/>
        <v>54.599226559999998</v>
      </c>
      <c r="H1356" s="5">
        <f t="shared" si="85"/>
        <v>-8.1707160200000004</v>
      </c>
      <c r="I1356" s="5">
        <f t="shared" si="86"/>
        <v>0</v>
      </c>
      <c r="J1356" s="6">
        <f>-Data!$B$1*Geom!A1356*Geom!B1356/Data!$B$4</f>
        <v>-16.7424</v>
      </c>
      <c r="K1356" s="6">
        <v>0</v>
      </c>
      <c r="L1356" s="6">
        <f>Data!$B$1*(Geom!B1356^2-Data!$B$8^2)/(2*Data!$B$4)</f>
        <v>1.7712000000000001</v>
      </c>
      <c r="M1356" s="6">
        <f>(1/Data!$B$2)*(Geom!J1356-Data!$B$3*Geom!K1356)</f>
        <v>-4.1856000000000003E-3</v>
      </c>
      <c r="N1356" s="6">
        <f>(1/Data!$B$2)*(Geom!K1356-Data!$B$3*Geom!J1356)</f>
        <v>1.2556799999999999E-3</v>
      </c>
      <c r="O1356" s="6">
        <f>Geom!L1356/Data!$B$6</f>
        <v>1.1512800000000002E-3</v>
      </c>
      <c r="P1356" s="6">
        <f t="shared" si="87"/>
        <v>3.6058068287999998E-2</v>
      </c>
    </row>
    <row r="1357" spans="1:16" x14ac:dyDescent="0.25">
      <c r="A1357" s="5">
        <v>54.5</v>
      </c>
      <c r="B1357" s="5">
        <v>-7</v>
      </c>
      <c r="C1357" s="5">
        <v>0</v>
      </c>
      <c r="D1357" s="5">
        <f>(Data!$B$1*Geom!B1357/(6*Data!$B$2*Data!$B$4))*(3*(Data!$B$7^2-Geom!A1357^2)+(2+Data!$B$3)*(Geom!B1357^2-Data!$B$8^2))</f>
        <v>8.6436840000000001E-2</v>
      </c>
      <c r="E1357" s="5">
        <f>(Data!$B$1/(6*Data!$B$2*Data!$B$4))*(3*Data!$B$3*Geom!A1357*Geom!B1357^2+Geom!A1357^3-3*Data!$B$7^2*Geom!A1357+2*Data!$B$7^3+Data!$B$8^2*(4+5*Data!$B$3)*(Data!$B$7-Geom!A1357))</f>
        <v>-0.16953881999999992</v>
      </c>
      <c r="F1357" s="5">
        <v>0</v>
      </c>
      <c r="G1357" s="5">
        <f t="shared" si="84"/>
        <v>54.586436839999998</v>
      </c>
      <c r="H1357" s="5">
        <f t="shared" si="85"/>
        <v>-7.1695388199999996</v>
      </c>
      <c r="I1357" s="5">
        <f t="shared" si="86"/>
        <v>0</v>
      </c>
      <c r="J1357" s="6">
        <f>-Data!$B$1*Geom!A1357*Geom!B1357/Data!$B$4</f>
        <v>-14.649600000000001</v>
      </c>
      <c r="K1357" s="6">
        <v>0</v>
      </c>
      <c r="L1357" s="6">
        <f>Data!$B$1*(Geom!B1357^2-Data!$B$8^2)/(2*Data!$B$4)</f>
        <v>2.0592000000000001</v>
      </c>
      <c r="M1357" s="6">
        <f>(1/Data!$B$2)*(Geom!J1357-Data!$B$3*Geom!K1357)</f>
        <v>-3.6624000000000006E-3</v>
      </c>
      <c r="N1357" s="6">
        <f>(1/Data!$B$2)*(Geom!K1357-Data!$B$3*Geom!J1357)</f>
        <v>1.0987200000000001E-3</v>
      </c>
      <c r="O1357" s="6">
        <f>Geom!L1357/Data!$B$6</f>
        <v>1.3384800000000002E-3</v>
      </c>
      <c r="P1357" s="6">
        <f t="shared" si="87"/>
        <v>2.8204446528000006E-2</v>
      </c>
    </row>
    <row r="1358" spans="1:16" x14ac:dyDescent="0.25">
      <c r="A1358" s="5">
        <v>54.5</v>
      </c>
      <c r="B1358" s="5">
        <v>-6</v>
      </c>
      <c r="C1358" s="5">
        <v>0</v>
      </c>
      <c r="D1358" s="5">
        <f>(Data!$B$1*Geom!B1358/(6*Data!$B$2*Data!$B$4))*(3*(Data!$B$7^2-Geom!A1358^2)+(2+Data!$B$3)*(Geom!B1358^2-Data!$B$8^2))</f>
        <v>7.3801679999999995E-2</v>
      </c>
      <c r="E1358" s="5">
        <f>(Data!$B$1/(6*Data!$B$2*Data!$B$4))*(3*Data!$B$3*Geom!A1358*Geom!B1358^2+Geom!A1358^3-3*Data!$B$7^2*Geom!A1358+2*Data!$B$7^3+Data!$B$8^2*(4+5*Data!$B$3)*(Data!$B$7-Geom!A1358))</f>
        <v>-0.16851858000000006</v>
      </c>
      <c r="F1358" s="5">
        <v>0</v>
      </c>
      <c r="G1358" s="5">
        <f t="shared" si="84"/>
        <v>54.573801680000003</v>
      </c>
      <c r="H1358" s="5">
        <f t="shared" si="85"/>
        <v>-6.1685185799999998</v>
      </c>
      <c r="I1358" s="5">
        <f t="shared" si="86"/>
        <v>0</v>
      </c>
      <c r="J1358" s="6">
        <f>-Data!$B$1*Geom!A1358*Geom!B1358/Data!$B$4</f>
        <v>-12.556800000000001</v>
      </c>
      <c r="K1358" s="6">
        <v>0</v>
      </c>
      <c r="L1358" s="6">
        <f>Data!$B$1*(Geom!B1358^2-Data!$B$8^2)/(2*Data!$B$4)</f>
        <v>2.3088000000000002</v>
      </c>
      <c r="M1358" s="6">
        <f>(1/Data!$B$2)*(Geom!J1358-Data!$B$3*Geom!K1358)</f>
        <v>-3.1392000000000004E-3</v>
      </c>
      <c r="N1358" s="6">
        <f>(1/Data!$B$2)*(Geom!K1358-Data!$B$3*Geom!J1358)</f>
        <v>9.4176000000000004E-4</v>
      </c>
      <c r="O1358" s="6">
        <f>Geom!L1358/Data!$B$6</f>
        <v>1.5007200000000003E-3</v>
      </c>
      <c r="P1358" s="6">
        <f t="shared" si="87"/>
        <v>2.1441584448000001E-2</v>
      </c>
    </row>
    <row r="1359" spans="1:16" x14ac:dyDescent="0.25">
      <c r="A1359" s="5">
        <v>54.5</v>
      </c>
      <c r="B1359" s="5">
        <v>-5</v>
      </c>
      <c r="C1359" s="5">
        <v>0</v>
      </c>
      <c r="D1359" s="5">
        <f>(Data!$B$1*Geom!B1359/(6*Data!$B$2*Data!$B$4))*(3*(Data!$B$7^2-Geom!A1359^2)+(2+Data!$B$3)*(Geom!B1359^2-Data!$B$8^2))</f>
        <v>6.1298999999999999E-2</v>
      </c>
      <c r="E1359" s="5">
        <f>(Data!$B$1/(6*Data!$B$2*Data!$B$4))*(3*Data!$B$3*Geom!A1359*Geom!B1359^2+Geom!A1359^3-3*Data!$B$7^2*Geom!A1359+2*Data!$B$7^3+Data!$B$8^2*(4+5*Data!$B$3)*(Data!$B$7-Geom!A1359))</f>
        <v>-0.16765529999999998</v>
      </c>
      <c r="F1359" s="5">
        <v>0</v>
      </c>
      <c r="G1359" s="5">
        <f t="shared" si="84"/>
        <v>54.561298999999998</v>
      </c>
      <c r="H1359" s="5">
        <f t="shared" si="85"/>
        <v>-5.1676552999999998</v>
      </c>
      <c r="I1359" s="5">
        <f t="shared" si="86"/>
        <v>0</v>
      </c>
      <c r="J1359" s="6">
        <f>-Data!$B$1*Geom!A1359*Geom!B1359/Data!$B$4</f>
        <v>-10.464</v>
      </c>
      <c r="K1359" s="6">
        <v>0</v>
      </c>
      <c r="L1359" s="6">
        <f>Data!$B$1*(Geom!B1359^2-Data!$B$8^2)/(2*Data!$B$4)</f>
        <v>2.52</v>
      </c>
      <c r="M1359" s="6">
        <f>(1/Data!$B$2)*(Geom!J1359-Data!$B$3*Geom!K1359)</f>
        <v>-2.6160000000000003E-3</v>
      </c>
      <c r="N1359" s="6">
        <f>(1/Data!$B$2)*(Geom!K1359-Data!$B$3*Geom!J1359)</f>
        <v>7.848000000000001E-4</v>
      </c>
      <c r="O1359" s="6">
        <f>Geom!L1359/Data!$B$6</f>
        <v>1.6380000000000001E-3</v>
      </c>
      <c r="P1359" s="6">
        <f t="shared" si="87"/>
        <v>1.5750792000000003E-2</v>
      </c>
    </row>
    <row r="1360" spans="1:16" x14ac:dyDescent="0.25">
      <c r="A1360" s="5">
        <v>54.5</v>
      </c>
      <c r="B1360" s="5">
        <v>-4</v>
      </c>
      <c r="C1360" s="5">
        <v>0</v>
      </c>
      <c r="D1360" s="5">
        <f>(Data!$B$1*Geom!B1360/(6*Data!$B$2*Data!$B$4))*(3*(Data!$B$7^2-Geom!A1360^2)+(2+Data!$B$3)*(Geom!B1360^2-Data!$B$8^2))</f>
        <v>4.8906720000000001E-2</v>
      </c>
      <c r="E1360" s="5">
        <f>(Data!$B$1/(6*Data!$B$2*Data!$B$4))*(3*Data!$B$3*Geom!A1360*Geom!B1360^2+Geom!A1360^3-3*Data!$B$7^2*Geom!A1360+2*Data!$B$7^3+Data!$B$8^2*(4+5*Data!$B$3)*(Data!$B$7-Geom!A1360))</f>
        <v>-0.16694898000000008</v>
      </c>
      <c r="F1360" s="5">
        <v>0</v>
      </c>
      <c r="G1360" s="5">
        <f t="shared" si="84"/>
        <v>54.548906719999998</v>
      </c>
      <c r="H1360" s="5">
        <f t="shared" si="85"/>
        <v>-4.1669489799999999</v>
      </c>
      <c r="I1360" s="5">
        <f t="shared" si="86"/>
        <v>0</v>
      </c>
      <c r="J1360" s="6">
        <f>-Data!$B$1*Geom!A1360*Geom!B1360/Data!$B$4</f>
        <v>-8.3712</v>
      </c>
      <c r="K1360" s="6">
        <v>0</v>
      </c>
      <c r="L1360" s="6">
        <f>Data!$B$1*(Geom!B1360^2-Data!$B$8^2)/(2*Data!$B$4)</f>
        <v>2.6928000000000001</v>
      </c>
      <c r="M1360" s="6">
        <f>(1/Data!$B$2)*(Geom!J1360-Data!$B$3*Geom!K1360)</f>
        <v>-2.0928000000000001E-3</v>
      </c>
      <c r="N1360" s="6">
        <f>(1/Data!$B$2)*(Geom!K1360-Data!$B$3*Geom!J1360)</f>
        <v>6.2783999999999995E-4</v>
      </c>
      <c r="O1360" s="6">
        <f>Geom!L1360/Data!$B$6</f>
        <v>1.7503200000000001E-3</v>
      </c>
      <c r="P1360" s="6">
        <f t="shared" si="87"/>
        <v>1.1116254528E-2</v>
      </c>
    </row>
    <row r="1361" spans="1:16" x14ac:dyDescent="0.25">
      <c r="A1361" s="5">
        <v>54.5</v>
      </c>
      <c r="B1361" s="5">
        <v>-3</v>
      </c>
      <c r="C1361" s="5">
        <v>0</v>
      </c>
      <c r="D1361" s="5">
        <f>(Data!$B$1*Geom!B1361/(6*Data!$B$2*Data!$B$4))*(3*(Data!$B$7^2-Geom!A1361^2)+(2+Data!$B$3)*(Geom!B1361^2-Data!$B$8^2))</f>
        <v>3.6602759999999998E-2</v>
      </c>
      <c r="E1361" s="5">
        <f>(Data!$B$1/(6*Data!$B$2*Data!$B$4))*(3*Data!$B$3*Geom!A1361*Geom!B1361^2+Geom!A1361^3-3*Data!$B$7^2*Geom!A1361+2*Data!$B$7^3+Data!$B$8^2*(4+5*Data!$B$3)*(Data!$B$7-Geom!A1361))</f>
        <v>-0.16639961999999991</v>
      </c>
      <c r="F1361" s="5">
        <v>0</v>
      </c>
      <c r="G1361" s="5">
        <f t="shared" si="84"/>
        <v>54.536602760000001</v>
      </c>
      <c r="H1361" s="5">
        <f t="shared" si="85"/>
        <v>-3.16639962</v>
      </c>
      <c r="I1361" s="5">
        <f t="shared" si="86"/>
        <v>0</v>
      </c>
      <c r="J1361" s="6">
        <f>-Data!$B$1*Geom!A1361*Geom!B1361/Data!$B$4</f>
        <v>-6.2784000000000004</v>
      </c>
      <c r="K1361" s="6">
        <v>0</v>
      </c>
      <c r="L1361" s="6">
        <f>Data!$B$1*(Geom!B1361^2-Data!$B$8^2)/(2*Data!$B$4)</f>
        <v>2.8272000000000004</v>
      </c>
      <c r="M1361" s="6">
        <f>(1/Data!$B$2)*(Geom!J1361-Data!$B$3*Geom!K1361)</f>
        <v>-1.5696000000000002E-3</v>
      </c>
      <c r="N1361" s="6">
        <f>(1/Data!$B$2)*(Geom!K1361-Data!$B$3*Geom!J1361)</f>
        <v>4.7088000000000002E-4</v>
      </c>
      <c r="O1361" s="6">
        <f>Geom!L1361/Data!$B$6</f>
        <v>1.8376800000000004E-3</v>
      </c>
      <c r="P1361" s="6">
        <f t="shared" si="87"/>
        <v>7.5250327680000013E-3</v>
      </c>
    </row>
    <row r="1362" spans="1:16" x14ac:dyDescent="0.25">
      <c r="A1362" s="5">
        <v>54.5</v>
      </c>
      <c r="B1362" s="5">
        <v>-2</v>
      </c>
      <c r="C1362" s="5">
        <v>0</v>
      </c>
      <c r="D1362" s="5">
        <f>(Data!$B$1*Geom!B1362/(6*Data!$B$2*Data!$B$4))*(3*(Data!$B$7^2-Geom!A1362^2)+(2+Data!$B$3)*(Geom!B1362^2-Data!$B$8^2))</f>
        <v>2.4365039999999998E-2</v>
      </c>
      <c r="E1362" s="5">
        <f>(Data!$B$1/(6*Data!$B$2*Data!$B$4))*(3*Data!$B$3*Geom!A1362*Geom!B1362^2+Geom!A1362^3-3*Data!$B$7^2*Geom!A1362+2*Data!$B$7^3+Data!$B$8^2*(4+5*Data!$B$3)*(Data!$B$7-Geom!A1362))</f>
        <v>-0.16600721999999993</v>
      </c>
      <c r="F1362" s="5">
        <v>0</v>
      </c>
      <c r="G1362" s="5">
        <f t="shared" si="84"/>
        <v>54.524365039999999</v>
      </c>
      <c r="H1362" s="5">
        <f t="shared" si="85"/>
        <v>-2.16600722</v>
      </c>
      <c r="I1362" s="5">
        <f t="shared" si="86"/>
        <v>0</v>
      </c>
      <c r="J1362" s="6">
        <f>-Data!$B$1*Geom!A1362*Geom!B1362/Data!$B$4</f>
        <v>-4.1856</v>
      </c>
      <c r="K1362" s="6">
        <v>0</v>
      </c>
      <c r="L1362" s="6">
        <f>Data!$B$1*(Geom!B1362^2-Data!$B$8^2)/(2*Data!$B$4)</f>
        <v>2.9232</v>
      </c>
      <c r="M1362" s="6">
        <f>(1/Data!$B$2)*(Geom!J1362-Data!$B$3*Geom!K1362)</f>
        <v>-1.0464000000000001E-3</v>
      </c>
      <c r="N1362" s="6">
        <f>(1/Data!$B$2)*(Geom!K1362-Data!$B$3*Geom!J1362)</f>
        <v>3.1391999999999998E-4</v>
      </c>
      <c r="O1362" s="6">
        <f>Geom!L1362/Data!$B$6</f>
        <v>1.9000800000000002E-3</v>
      </c>
      <c r="P1362" s="6">
        <f t="shared" si="87"/>
        <v>4.9670628480000005E-3</v>
      </c>
    </row>
    <row r="1363" spans="1:16" x14ac:dyDescent="0.25">
      <c r="A1363" s="5">
        <v>54.5</v>
      </c>
      <c r="B1363" s="5">
        <v>-1</v>
      </c>
      <c r="C1363" s="5">
        <v>0</v>
      </c>
      <c r="D1363" s="5">
        <f>(Data!$B$1*Geom!B1363/(6*Data!$B$2*Data!$B$4))*(3*(Data!$B$7^2-Geom!A1363^2)+(2+Data!$B$3)*(Geom!B1363^2-Data!$B$8^2))</f>
        <v>1.217148E-2</v>
      </c>
      <c r="E1363" s="5">
        <f>(Data!$B$1/(6*Data!$B$2*Data!$B$4))*(3*Data!$B$3*Geom!A1363*Geom!B1363^2+Geom!A1363^3-3*Data!$B$7^2*Geom!A1363+2*Data!$B$7^3+Data!$B$8^2*(4+5*Data!$B$3)*(Data!$B$7-Geom!A1363))</f>
        <v>-0.16577178000000006</v>
      </c>
      <c r="F1363" s="5">
        <v>0</v>
      </c>
      <c r="G1363" s="5">
        <f t="shared" si="84"/>
        <v>54.512171479999999</v>
      </c>
      <c r="H1363" s="5">
        <f t="shared" si="85"/>
        <v>-1.16577178</v>
      </c>
      <c r="I1363" s="5">
        <f t="shared" si="86"/>
        <v>0</v>
      </c>
      <c r="J1363" s="6">
        <f>-Data!$B$1*Geom!A1363*Geom!B1363/Data!$B$4</f>
        <v>-2.0928</v>
      </c>
      <c r="K1363" s="6">
        <v>0</v>
      </c>
      <c r="L1363" s="6">
        <f>Data!$B$1*(Geom!B1363^2-Data!$B$8^2)/(2*Data!$B$4)</f>
        <v>2.9808000000000003</v>
      </c>
      <c r="M1363" s="6">
        <f>(1/Data!$B$2)*(Geom!J1363-Data!$B$3*Geom!K1363)</f>
        <v>-5.2320000000000003E-4</v>
      </c>
      <c r="N1363" s="6">
        <f>(1/Data!$B$2)*(Geom!K1363-Data!$B$3*Geom!J1363)</f>
        <v>1.5695999999999999E-4</v>
      </c>
      <c r="O1363" s="6">
        <f>Geom!L1363/Data!$B$6</f>
        <v>1.9375200000000003E-3</v>
      </c>
      <c r="P1363" s="6">
        <f t="shared" si="87"/>
        <v>3.435156288000001E-3</v>
      </c>
    </row>
    <row r="1364" spans="1:16" x14ac:dyDescent="0.25">
      <c r="A1364" s="5">
        <v>54.5</v>
      </c>
      <c r="B1364" s="5">
        <v>-1.49962E-11</v>
      </c>
      <c r="C1364" s="5">
        <v>0</v>
      </c>
      <c r="D1364" s="5">
        <f>(Data!$B$1*Geom!B1364/(6*Data!$B$2*Data!$B$4))*(3*(Data!$B$7^2-Geom!A1364^2)+(2+Data!$B$3)*(Geom!B1364^2-Data!$B$8^2))</f>
        <v>1.8247076236E-13</v>
      </c>
      <c r="E1364" s="5">
        <f>(Data!$B$1/(6*Data!$B$2*Data!$B$4))*(3*Data!$B$3*Geom!A1364*Geom!B1364^2+Geom!A1364^3-3*Data!$B$7^2*Geom!A1364+2*Data!$B$7^3+Data!$B$8^2*(4+5*Data!$B$3)*(Data!$B$7-Geom!A1364))</f>
        <v>-0.16569329999999999</v>
      </c>
      <c r="F1364" s="5">
        <v>0</v>
      </c>
      <c r="G1364" s="5">
        <f t="shared" si="84"/>
        <v>54.500000000000185</v>
      </c>
      <c r="H1364" s="5">
        <f t="shared" si="85"/>
        <v>-0.16569330001499619</v>
      </c>
      <c r="I1364" s="5">
        <f t="shared" si="86"/>
        <v>0</v>
      </c>
      <c r="J1364" s="6">
        <f>-Data!$B$1*Geom!A1364*Geom!B1364/Data!$B$4</f>
        <v>-3.1384047359999997E-11</v>
      </c>
      <c r="K1364" s="6">
        <v>0</v>
      </c>
      <c r="L1364" s="6">
        <f>Data!$B$1*(Geom!B1364^2-Data!$B$8^2)/(2*Data!$B$4)</f>
        <v>3</v>
      </c>
      <c r="M1364" s="6">
        <f>(1/Data!$B$2)*(Geom!J1364-Data!$B$3*Geom!K1364)</f>
        <v>-7.8460118399999995E-15</v>
      </c>
      <c r="N1364" s="6">
        <f>(1/Data!$B$2)*(Geom!K1364-Data!$B$3*Geom!J1364)</f>
        <v>2.3538035520000001E-15</v>
      </c>
      <c r="O1364" s="6">
        <f>Geom!L1364/Data!$B$6</f>
        <v>1.9500000000000001E-3</v>
      </c>
      <c r="P1364" s="6">
        <f t="shared" si="87"/>
        <v>2.9250000000000001E-3</v>
      </c>
    </row>
    <row r="1365" spans="1:16" x14ac:dyDescent="0.25">
      <c r="A1365" s="5">
        <v>54.5</v>
      </c>
      <c r="B1365" s="5">
        <v>1</v>
      </c>
      <c r="C1365" s="5">
        <v>0</v>
      </c>
      <c r="D1365" s="5">
        <f>(Data!$B$1*Geom!B1365/(6*Data!$B$2*Data!$B$4))*(3*(Data!$B$7^2-Geom!A1365^2)+(2+Data!$B$3)*(Geom!B1365^2-Data!$B$8^2))</f>
        <v>-1.217148E-2</v>
      </c>
      <c r="E1365" s="5">
        <f>(Data!$B$1/(6*Data!$B$2*Data!$B$4))*(3*Data!$B$3*Geom!A1365*Geom!B1365^2+Geom!A1365^3-3*Data!$B$7^2*Geom!A1365+2*Data!$B$7^3+Data!$B$8^2*(4+5*Data!$B$3)*(Data!$B$7-Geom!A1365))</f>
        <v>-0.16577178000000006</v>
      </c>
      <c r="F1365" s="5">
        <v>0</v>
      </c>
      <c r="G1365" s="5">
        <f t="shared" si="84"/>
        <v>54.487828520000001</v>
      </c>
      <c r="H1365" s="5">
        <f t="shared" si="85"/>
        <v>0.83422821999999996</v>
      </c>
      <c r="I1365" s="5">
        <f t="shared" si="86"/>
        <v>0</v>
      </c>
      <c r="J1365" s="6">
        <f>-Data!$B$1*Geom!A1365*Geom!B1365/Data!$B$4</f>
        <v>2.0928</v>
      </c>
      <c r="K1365" s="6">
        <v>0</v>
      </c>
      <c r="L1365" s="6">
        <f>Data!$B$1*(Geom!B1365^2-Data!$B$8^2)/(2*Data!$B$4)</f>
        <v>2.9808000000000003</v>
      </c>
      <c r="M1365" s="6">
        <f>(1/Data!$B$2)*(Geom!J1365-Data!$B$3*Geom!K1365)</f>
        <v>5.2320000000000003E-4</v>
      </c>
      <c r="N1365" s="6">
        <f>(1/Data!$B$2)*(Geom!K1365-Data!$B$3*Geom!J1365)</f>
        <v>-1.5695999999999999E-4</v>
      </c>
      <c r="O1365" s="6">
        <f>Geom!L1365/Data!$B$6</f>
        <v>1.9375200000000003E-3</v>
      </c>
      <c r="P1365" s="6">
        <f t="shared" si="87"/>
        <v>3.435156288000001E-3</v>
      </c>
    </row>
    <row r="1366" spans="1:16" x14ac:dyDescent="0.25">
      <c r="A1366" s="5">
        <v>54.5</v>
      </c>
      <c r="B1366" s="5">
        <v>2</v>
      </c>
      <c r="C1366" s="5">
        <v>0</v>
      </c>
      <c r="D1366" s="5">
        <f>(Data!$B$1*Geom!B1366/(6*Data!$B$2*Data!$B$4))*(3*(Data!$B$7^2-Geom!A1366^2)+(2+Data!$B$3)*(Geom!B1366^2-Data!$B$8^2))</f>
        <v>-2.4365039999999998E-2</v>
      </c>
      <c r="E1366" s="5">
        <f>(Data!$B$1/(6*Data!$B$2*Data!$B$4))*(3*Data!$B$3*Geom!A1366*Geom!B1366^2+Geom!A1366^3-3*Data!$B$7^2*Geom!A1366+2*Data!$B$7^3+Data!$B$8^2*(4+5*Data!$B$3)*(Data!$B$7-Geom!A1366))</f>
        <v>-0.16600721999999993</v>
      </c>
      <c r="F1366" s="5">
        <v>0</v>
      </c>
      <c r="G1366" s="5">
        <f t="shared" si="84"/>
        <v>54.475634960000001</v>
      </c>
      <c r="H1366" s="5">
        <f t="shared" si="85"/>
        <v>1.83399278</v>
      </c>
      <c r="I1366" s="5">
        <f t="shared" si="86"/>
        <v>0</v>
      </c>
      <c r="J1366" s="6">
        <f>-Data!$B$1*Geom!A1366*Geom!B1366/Data!$B$4</f>
        <v>4.1856</v>
      </c>
      <c r="K1366" s="6">
        <v>0</v>
      </c>
      <c r="L1366" s="6">
        <f>Data!$B$1*(Geom!B1366^2-Data!$B$8^2)/(2*Data!$B$4)</f>
        <v>2.9232</v>
      </c>
      <c r="M1366" s="6">
        <f>(1/Data!$B$2)*(Geom!J1366-Data!$B$3*Geom!K1366)</f>
        <v>1.0464000000000001E-3</v>
      </c>
      <c r="N1366" s="6">
        <f>(1/Data!$B$2)*(Geom!K1366-Data!$B$3*Geom!J1366)</f>
        <v>-3.1391999999999998E-4</v>
      </c>
      <c r="O1366" s="6">
        <f>Geom!L1366/Data!$B$6</f>
        <v>1.9000800000000002E-3</v>
      </c>
      <c r="P1366" s="6">
        <f t="shared" si="87"/>
        <v>4.9670628480000005E-3</v>
      </c>
    </row>
    <row r="1367" spans="1:16" x14ac:dyDescent="0.25">
      <c r="A1367" s="5">
        <v>54.5</v>
      </c>
      <c r="B1367" s="5">
        <v>3</v>
      </c>
      <c r="C1367" s="5">
        <v>0</v>
      </c>
      <c r="D1367" s="5">
        <f>(Data!$B$1*Geom!B1367/(6*Data!$B$2*Data!$B$4))*(3*(Data!$B$7^2-Geom!A1367^2)+(2+Data!$B$3)*(Geom!B1367^2-Data!$B$8^2))</f>
        <v>-3.6602759999999998E-2</v>
      </c>
      <c r="E1367" s="5">
        <f>(Data!$B$1/(6*Data!$B$2*Data!$B$4))*(3*Data!$B$3*Geom!A1367*Geom!B1367^2+Geom!A1367^3-3*Data!$B$7^2*Geom!A1367+2*Data!$B$7^3+Data!$B$8^2*(4+5*Data!$B$3)*(Data!$B$7-Geom!A1367))</f>
        <v>-0.16639961999999991</v>
      </c>
      <c r="F1367" s="5">
        <v>0</v>
      </c>
      <c r="G1367" s="5">
        <f t="shared" si="84"/>
        <v>54.463397239999999</v>
      </c>
      <c r="H1367" s="5">
        <f t="shared" si="85"/>
        <v>2.83360038</v>
      </c>
      <c r="I1367" s="5">
        <f t="shared" si="86"/>
        <v>0</v>
      </c>
      <c r="J1367" s="6">
        <f>-Data!$B$1*Geom!A1367*Geom!B1367/Data!$B$4</f>
        <v>6.2784000000000004</v>
      </c>
      <c r="K1367" s="6">
        <v>0</v>
      </c>
      <c r="L1367" s="6">
        <f>Data!$B$1*(Geom!B1367^2-Data!$B$8^2)/(2*Data!$B$4)</f>
        <v>2.8272000000000004</v>
      </c>
      <c r="M1367" s="6">
        <f>(1/Data!$B$2)*(Geom!J1367-Data!$B$3*Geom!K1367)</f>
        <v>1.5696000000000002E-3</v>
      </c>
      <c r="N1367" s="6">
        <f>(1/Data!$B$2)*(Geom!K1367-Data!$B$3*Geom!J1367)</f>
        <v>-4.7088000000000002E-4</v>
      </c>
      <c r="O1367" s="6">
        <f>Geom!L1367/Data!$B$6</f>
        <v>1.8376800000000004E-3</v>
      </c>
      <c r="P1367" s="6">
        <f t="shared" si="87"/>
        <v>7.5250327680000013E-3</v>
      </c>
    </row>
    <row r="1368" spans="1:16" x14ac:dyDescent="0.25">
      <c r="A1368" s="5">
        <v>54.5</v>
      </c>
      <c r="B1368" s="5">
        <v>4</v>
      </c>
      <c r="C1368" s="5">
        <v>0</v>
      </c>
      <c r="D1368" s="5">
        <f>(Data!$B$1*Geom!B1368/(6*Data!$B$2*Data!$B$4))*(3*(Data!$B$7^2-Geom!A1368^2)+(2+Data!$B$3)*(Geom!B1368^2-Data!$B$8^2))</f>
        <v>-4.8906720000000001E-2</v>
      </c>
      <c r="E1368" s="5">
        <f>(Data!$B$1/(6*Data!$B$2*Data!$B$4))*(3*Data!$B$3*Geom!A1368*Geom!B1368^2+Geom!A1368^3-3*Data!$B$7^2*Geom!A1368+2*Data!$B$7^3+Data!$B$8^2*(4+5*Data!$B$3)*(Data!$B$7-Geom!A1368))</f>
        <v>-0.16694898000000008</v>
      </c>
      <c r="F1368" s="5">
        <v>0</v>
      </c>
      <c r="G1368" s="5">
        <f t="shared" si="84"/>
        <v>54.451093280000002</v>
      </c>
      <c r="H1368" s="5">
        <f t="shared" si="85"/>
        <v>3.8330510200000001</v>
      </c>
      <c r="I1368" s="5">
        <f t="shared" si="86"/>
        <v>0</v>
      </c>
      <c r="J1368" s="6">
        <f>-Data!$B$1*Geom!A1368*Geom!B1368/Data!$B$4</f>
        <v>8.3712</v>
      </c>
      <c r="K1368" s="6">
        <v>0</v>
      </c>
      <c r="L1368" s="6">
        <f>Data!$B$1*(Geom!B1368^2-Data!$B$8^2)/(2*Data!$B$4)</f>
        <v>2.6928000000000001</v>
      </c>
      <c r="M1368" s="6">
        <f>(1/Data!$B$2)*(Geom!J1368-Data!$B$3*Geom!K1368)</f>
        <v>2.0928000000000001E-3</v>
      </c>
      <c r="N1368" s="6">
        <f>(1/Data!$B$2)*(Geom!K1368-Data!$B$3*Geom!J1368)</f>
        <v>-6.2783999999999995E-4</v>
      </c>
      <c r="O1368" s="6">
        <f>Geom!L1368/Data!$B$6</f>
        <v>1.7503200000000001E-3</v>
      </c>
      <c r="P1368" s="6">
        <f t="shared" si="87"/>
        <v>1.1116254528E-2</v>
      </c>
    </row>
    <row r="1369" spans="1:16" x14ac:dyDescent="0.25">
      <c r="A1369" s="5">
        <v>54.5</v>
      </c>
      <c r="B1369" s="5">
        <v>5</v>
      </c>
      <c r="C1369" s="5">
        <v>0</v>
      </c>
      <c r="D1369" s="5">
        <f>(Data!$B$1*Geom!B1369/(6*Data!$B$2*Data!$B$4))*(3*(Data!$B$7^2-Geom!A1369^2)+(2+Data!$B$3)*(Geom!B1369^2-Data!$B$8^2))</f>
        <v>-6.1298999999999999E-2</v>
      </c>
      <c r="E1369" s="5">
        <f>(Data!$B$1/(6*Data!$B$2*Data!$B$4))*(3*Data!$B$3*Geom!A1369*Geom!B1369^2+Geom!A1369^3-3*Data!$B$7^2*Geom!A1369+2*Data!$B$7^3+Data!$B$8^2*(4+5*Data!$B$3)*(Data!$B$7-Geom!A1369))</f>
        <v>-0.16765529999999998</v>
      </c>
      <c r="F1369" s="5">
        <v>0</v>
      </c>
      <c r="G1369" s="5">
        <f t="shared" si="84"/>
        <v>54.438701000000002</v>
      </c>
      <c r="H1369" s="5">
        <f t="shared" si="85"/>
        <v>4.8323447000000002</v>
      </c>
      <c r="I1369" s="5">
        <f t="shared" si="86"/>
        <v>0</v>
      </c>
      <c r="J1369" s="6">
        <f>-Data!$B$1*Geom!A1369*Geom!B1369/Data!$B$4</f>
        <v>10.464</v>
      </c>
      <c r="K1369" s="6">
        <v>0</v>
      </c>
      <c r="L1369" s="6">
        <f>Data!$B$1*(Geom!B1369^2-Data!$B$8^2)/(2*Data!$B$4)</f>
        <v>2.52</v>
      </c>
      <c r="M1369" s="6">
        <f>(1/Data!$B$2)*(Geom!J1369-Data!$B$3*Geom!K1369)</f>
        <v>2.6160000000000003E-3</v>
      </c>
      <c r="N1369" s="6">
        <f>(1/Data!$B$2)*(Geom!K1369-Data!$B$3*Geom!J1369)</f>
        <v>-7.848000000000001E-4</v>
      </c>
      <c r="O1369" s="6">
        <f>Geom!L1369/Data!$B$6</f>
        <v>1.6380000000000001E-3</v>
      </c>
      <c r="P1369" s="6">
        <f t="shared" si="87"/>
        <v>1.5750792000000003E-2</v>
      </c>
    </row>
    <row r="1370" spans="1:16" x14ac:dyDescent="0.25">
      <c r="A1370" s="5">
        <v>54.5</v>
      </c>
      <c r="B1370" s="5">
        <v>6</v>
      </c>
      <c r="C1370" s="5">
        <v>0</v>
      </c>
      <c r="D1370" s="5">
        <f>(Data!$B$1*Geom!B1370/(6*Data!$B$2*Data!$B$4))*(3*(Data!$B$7^2-Geom!A1370^2)+(2+Data!$B$3)*(Geom!B1370^2-Data!$B$8^2))</f>
        <v>-7.3801679999999995E-2</v>
      </c>
      <c r="E1370" s="5">
        <f>(Data!$B$1/(6*Data!$B$2*Data!$B$4))*(3*Data!$B$3*Geom!A1370*Geom!B1370^2+Geom!A1370^3-3*Data!$B$7^2*Geom!A1370+2*Data!$B$7^3+Data!$B$8^2*(4+5*Data!$B$3)*(Data!$B$7-Geom!A1370))</f>
        <v>-0.16851858000000006</v>
      </c>
      <c r="F1370" s="5">
        <v>0</v>
      </c>
      <c r="G1370" s="5">
        <f t="shared" si="84"/>
        <v>54.426198319999997</v>
      </c>
      <c r="H1370" s="5">
        <f t="shared" si="85"/>
        <v>5.8314814200000002</v>
      </c>
      <c r="I1370" s="5">
        <f t="shared" si="86"/>
        <v>0</v>
      </c>
      <c r="J1370" s="6">
        <f>-Data!$B$1*Geom!A1370*Geom!B1370/Data!$B$4</f>
        <v>12.556800000000001</v>
      </c>
      <c r="K1370" s="6">
        <v>0</v>
      </c>
      <c r="L1370" s="6">
        <f>Data!$B$1*(Geom!B1370^2-Data!$B$8^2)/(2*Data!$B$4)</f>
        <v>2.3088000000000002</v>
      </c>
      <c r="M1370" s="6">
        <f>(1/Data!$B$2)*(Geom!J1370-Data!$B$3*Geom!K1370)</f>
        <v>3.1392000000000004E-3</v>
      </c>
      <c r="N1370" s="6">
        <f>(1/Data!$B$2)*(Geom!K1370-Data!$B$3*Geom!J1370)</f>
        <v>-9.4176000000000004E-4</v>
      </c>
      <c r="O1370" s="6">
        <f>Geom!L1370/Data!$B$6</f>
        <v>1.5007200000000003E-3</v>
      </c>
      <c r="P1370" s="6">
        <f t="shared" si="87"/>
        <v>2.1441584448000001E-2</v>
      </c>
    </row>
    <row r="1371" spans="1:16" x14ac:dyDescent="0.25">
      <c r="A1371" s="5">
        <v>54.5</v>
      </c>
      <c r="B1371" s="5">
        <v>7</v>
      </c>
      <c r="C1371" s="5">
        <v>0</v>
      </c>
      <c r="D1371" s="5">
        <f>(Data!$B$1*Geom!B1371/(6*Data!$B$2*Data!$B$4))*(3*(Data!$B$7^2-Geom!A1371^2)+(2+Data!$B$3)*(Geom!B1371^2-Data!$B$8^2))</f>
        <v>-8.6436840000000001E-2</v>
      </c>
      <c r="E1371" s="5">
        <f>(Data!$B$1/(6*Data!$B$2*Data!$B$4))*(3*Data!$B$3*Geom!A1371*Geom!B1371^2+Geom!A1371^3-3*Data!$B$7^2*Geom!A1371+2*Data!$B$7^3+Data!$B$8^2*(4+5*Data!$B$3)*(Data!$B$7-Geom!A1371))</f>
        <v>-0.16953881999999992</v>
      </c>
      <c r="F1371" s="5">
        <v>0</v>
      </c>
      <c r="G1371" s="5">
        <f t="shared" si="84"/>
        <v>54.413563160000002</v>
      </c>
      <c r="H1371" s="5">
        <f t="shared" si="85"/>
        <v>6.8304611800000004</v>
      </c>
      <c r="I1371" s="5">
        <f t="shared" si="86"/>
        <v>0</v>
      </c>
      <c r="J1371" s="6">
        <f>-Data!$B$1*Geom!A1371*Geom!B1371/Data!$B$4</f>
        <v>14.649600000000001</v>
      </c>
      <c r="K1371" s="6">
        <v>0</v>
      </c>
      <c r="L1371" s="6">
        <f>Data!$B$1*(Geom!B1371^2-Data!$B$8^2)/(2*Data!$B$4)</f>
        <v>2.0592000000000001</v>
      </c>
      <c r="M1371" s="6">
        <f>(1/Data!$B$2)*(Geom!J1371-Data!$B$3*Geom!K1371)</f>
        <v>3.6624000000000006E-3</v>
      </c>
      <c r="N1371" s="6">
        <f>(1/Data!$B$2)*(Geom!K1371-Data!$B$3*Geom!J1371)</f>
        <v>-1.0987200000000001E-3</v>
      </c>
      <c r="O1371" s="6">
        <f>Geom!L1371/Data!$B$6</f>
        <v>1.3384800000000002E-3</v>
      </c>
      <c r="P1371" s="6">
        <f t="shared" si="87"/>
        <v>2.8204446528000006E-2</v>
      </c>
    </row>
    <row r="1372" spans="1:16" x14ac:dyDescent="0.25">
      <c r="A1372" s="5">
        <v>54.5</v>
      </c>
      <c r="B1372" s="5">
        <v>8</v>
      </c>
      <c r="C1372" s="5">
        <v>0</v>
      </c>
      <c r="D1372" s="5">
        <f>(Data!$B$1*Geom!B1372/(6*Data!$B$2*Data!$B$4))*(3*(Data!$B$7^2-Geom!A1372^2)+(2+Data!$B$3)*(Geom!B1372^2-Data!$B$8^2))</f>
        <v>-9.9226559999999991E-2</v>
      </c>
      <c r="E1372" s="5">
        <f>(Data!$B$1/(6*Data!$B$2*Data!$B$4))*(3*Data!$B$3*Geom!A1372*Geom!B1372^2+Geom!A1372^3-3*Data!$B$7^2*Geom!A1372+2*Data!$B$7^3+Data!$B$8^2*(4+5*Data!$B$3)*(Data!$B$7-Geom!A1372))</f>
        <v>-0.17071601999999991</v>
      </c>
      <c r="F1372" s="5">
        <v>0</v>
      </c>
      <c r="G1372" s="5">
        <f t="shared" si="84"/>
        <v>54.400773440000002</v>
      </c>
      <c r="H1372" s="5">
        <f t="shared" si="85"/>
        <v>7.8292839800000005</v>
      </c>
      <c r="I1372" s="5">
        <f t="shared" si="86"/>
        <v>0</v>
      </c>
      <c r="J1372" s="6">
        <f>-Data!$B$1*Geom!A1372*Geom!B1372/Data!$B$4</f>
        <v>16.7424</v>
      </c>
      <c r="K1372" s="6">
        <v>0</v>
      </c>
      <c r="L1372" s="6">
        <f>Data!$B$1*(Geom!B1372^2-Data!$B$8^2)/(2*Data!$B$4)</f>
        <v>1.7712000000000001</v>
      </c>
      <c r="M1372" s="6">
        <f>(1/Data!$B$2)*(Geom!J1372-Data!$B$3*Geom!K1372)</f>
        <v>4.1856000000000003E-3</v>
      </c>
      <c r="N1372" s="6">
        <f>(1/Data!$B$2)*(Geom!K1372-Data!$B$3*Geom!J1372)</f>
        <v>-1.2556799999999999E-3</v>
      </c>
      <c r="O1372" s="6">
        <f>Geom!L1372/Data!$B$6</f>
        <v>1.1512800000000002E-3</v>
      </c>
      <c r="P1372" s="6">
        <f t="shared" si="87"/>
        <v>3.6058068287999998E-2</v>
      </c>
    </row>
    <row r="1373" spans="1:16" x14ac:dyDescent="0.25">
      <c r="A1373" s="5">
        <v>54.5</v>
      </c>
      <c r="B1373" s="5">
        <v>9</v>
      </c>
      <c r="C1373" s="5">
        <v>0</v>
      </c>
      <c r="D1373" s="5">
        <f>(Data!$B$1*Geom!B1373/(6*Data!$B$2*Data!$B$4))*(3*(Data!$B$7^2-Geom!A1373^2)+(2+Data!$B$3)*(Geom!B1373^2-Data!$B$8^2))</f>
        <v>-0.11219292</v>
      </c>
      <c r="E1373" s="5">
        <f>(Data!$B$1/(6*Data!$B$2*Data!$B$4))*(3*Data!$B$3*Geom!A1373*Geom!B1373^2+Geom!A1373^3-3*Data!$B$7^2*Geom!A1373+2*Data!$B$7^3+Data!$B$8^2*(4+5*Data!$B$3)*(Data!$B$7-Geom!A1373))</f>
        <v>-0.17205018000000008</v>
      </c>
      <c r="F1373" s="5">
        <v>0</v>
      </c>
      <c r="G1373" s="5">
        <f t="shared" si="84"/>
        <v>54.387807080000002</v>
      </c>
      <c r="H1373" s="5">
        <f t="shared" si="85"/>
        <v>8.8279498200000006</v>
      </c>
      <c r="I1373" s="5">
        <f t="shared" si="86"/>
        <v>0</v>
      </c>
      <c r="J1373" s="6">
        <f>-Data!$B$1*Geom!A1373*Geom!B1373/Data!$B$4</f>
        <v>18.8352</v>
      </c>
      <c r="K1373" s="6">
        <v>0</v>
      </c>
      <c r="L1373" s="6">
        <f>Data!$B$1*(Geom!B1373^2-Data!$B$8^2)/(2*Data!$B$4)</f>
        <v>1.4448000000000001</v>
      </c>
      <c r="M1373" s="6">
        <f>(1/Data!$B$2)*(Geom!J1373-Data!$B$3*Geom!K1373)</f>
        <v>4.7088E-3</v>
      </c>
      <c r="N1373" s="6">
        <f>(1/Data!$B$2)*(Geom!K1373-Data!$B$3*Geom!J1373)</f>
        <v>-1.4126399999999999E-3</v>
      </c>
      <c r="O1373" s="6">
        <f>Geom!L1373/Data!$B$6</f>
        <v>9.391200000000001E-4</v>
      </c>
      <c r="P1373" s="6">
        <f t="shared" si="87"/>
        <v>4.5024015167999996E-2</v>
      </c>
    </row>
    <row r="1374" spans="1:16" x14ac:dyDescent="0.25">
      <c r="A1374" s="5">
        <v>54.5</v>
      </c>
      <c r="B1374" s="5">
        <v>10</v>
      </c>
      <c r="C1374" s="5">
        <v>0</v>
      </c>
      <c r="D1374" s="5">
        <f>(Data!$B$1*Geom!B1374/(6*Data!$B$2*Data!$B$4))*(3*(Data!$B$7^2-Geom!A1374^2)+(2+Data!$B$3)*(Geom!B1374^2-Data!$B$8^2))</f>
        <v>-0.125358</v>
      </c>
      <c r="E1374" s="5">
        <f>(Data!$B$1/(6*Data!$B$2*Data!$B$4))*(3*Data!$B$3*Geom!A1374*Geom!B1374^2+Geom!A1374^3-3*Data!$B$7^2*Geom!A1374+2*Data!$B$7^3+Data!$B$8^2*(4+5*Data!$B$3)*(Data!$B$7-Geom!A1374))</f>
        <v>-0.17354129999999998</v>
      </c>
      <c r="F1374" s="5">
        <v>0</v>
      </c>
      <c r="G1374" s="5">
        <f t="shared" si="84"/>
        <v>54.374642000000001</v>
      </c>
      <c r="H1374" s="5">
        <f t="shared" si="85"/>
        <v>9.8264586999999999</v>
      </c>
      <c r="I1374" s="5">
        <f t="shared" si="86"/>
        <v>0</v>
      </c>
      <c r="J1374" s="6">
        <f>-Data!$B$1*Geom!A1374*Geom!B1374/Data!$B$4</f>
        <v>20.928000000000001</v>
      </c>
      <c r="K1374" s="6">
        <v>0</v>
      </c>
      <c r="L1374" s="6">
        <f>Data!$B$1*(Geom!B1374^2-Data!$B$8^2)/(2*Data!$B$4)</f>
        <v>1.08</v>
      </c>
      <c r="M1374" s="6">
        <f>(1/Data!$B$2)*(Geom!J1374-Data!$B$3*Geom!K1374)</f>
        <v>5.2320000000000005E-3</v>
      </c>
      <c r="N1374" s="6">
        <f>(1/Data!$B$2)*(Geom!K1374-Data!$B$3*Geom!J1374)</f>
        <v>-1.5696000000000002E-3</v>
      </c>
      <c r="O1374" s="6">
        <f>Geom!L1374/Data!$B$6</f>
        <v>7.0200000000000015E-4</v>
      </c>
      <c r="P1374" s="6">
        <f t="shared" si="87"/>
        <v>5.5126728000000007E-2</v>
      </c>
    </row>
    <row r="1375" spans="1:16" x14ac:dyDescent="0.25">
      <c r="A1375" s="5">
        <v>54.5</v>
      </c>
      <c r="B1375" s="5">
        <v>11</v>
      </c>
      <c r="C1375" s="5">
        <v>0</v>
      </c>
      <c r="D1375" s="5">
        <f>(Data!$B$1*Geom!B1375/(6*Data!$B$2*Data!$B$4))*(3*(Data!$B$7^2-Geom!A1375^2)+(2+Data!$B$3)*(Geom!B1375^2-Data!$B$8^2))</f>
        <v>-0.13874388000000001</v>
      </c>
      <c r="E1375" s="5">
        <f>(Data!$B$1/(6*Data!$B$2*Data!$B$4))*(3*Data!$B$3*Geom!A1375*Geom!B1375^2+Geom!A1375^3-3*Data!$B$7^2*Geom!A1375+2*Data!$B$7^3+Data!$B$8^2*(4+5*Data!$B$3)*(Data!$B$7-Geom!A1375))</f>
        <v>-0.17518938000000006</v>
      </c>
      <c r="F1375" s="5">
        <v>0</v>
      </c>
      <c r="G1375" s="5">
        <f t="shared" si="84"/>
        <v>54.36125612</v>
      </c>
      <c r="H1375" s="5">
        <f t="shared" si="85"/>
        <v>10.824810619999999</v>
      </c>
      <c r="I1375" s="5">
        <f t="shared" si="86"/>
        <v>0</v>
      </c>
      <c r="J1375" s="6">
        <f>-Data!$B$1*Geom!A1375*Geom!B1375/Data!$B$4</f>
        <v>23.020800000000001</v>
      </c>
      <c r="K1375" s="6">
        <v>0</v>
      </c>
      <c r="L1375" s="6">
        <f>Data!$B$1*(Geom!B1375^2-Data!$B$8^2)/(2*Data!$B$4)</f>
        <v>0.67680000000000007</v>
      </c>
      <c r="M1375" s="6">
        <f>(1/Data!$B$2)*(Geom!J1375-Data!$B$3*Geom!K1375)</f>
        <v>5.7552000000000002E-3</v>
      </c>
      <c r="N1375" s="6">
        <f>(1/Data!$B$2)*(Geom!K1375-Data!$B$3*Geom!J1375)</f>
        <v>-1.72656E-3</v>
      </c>
      <c r="O1375" s="6">
        <f>Geom!L1375/Data!$B$6</f>
        <v>4.3992000000000006E-4</v>
      </c>
      <c r="P1375" s="6">
        <f t="shared" si="87"/>
        <v>6.6393523008000013E-2</v>
      </c>
    </row>
    <row r="1376" spans="1:16" x14ac:dyDescent="0.25">
      <c r="A1376" s="5">
        <v>54.5</v>
      </c>
      <c r="B1376" s="5">
        <v>12</v>
      </c>
      <c r="C1376" s="5">
        <v>0</v>
      </c>
      <c r="D1376" s="5">
        <f>(Data!$B$1*Geom!B1376/(6*Data!$B$2*Data!$B$4))*(3*(Data!$B$7^2-Geom!A1376^2)+(2+Data!$B$3)*(Geom!B1376^2-Data!$B$8^2))</f>
        <v>-0.15237263999999998</v>
      </c>
      <c r="E1376" s="5">
        <f>(Data!$B$1/(6*Data!$B$2*Data!$B$4))*(3*Data!$B$3*Geom!A1376*Geom!B1376^2+Geom!A1376^3-3*Data!$B$7^2*Geom!A1376+2*Data!$B$7^3+Data!$B$8^2*(4+5*Data!$B$3)*(Data!$B$7-Geom!A1376))</f>
        <v>-0.17699441999999993</v>
      </c>
      <c r="F1376" s="5">
        <v>0</v>
      </c>
      <c r="G1376" s="5">
        <f t="shared" si="84"/>
        <v>54.347627359999997</v>
      </c>
      <c r="H1376" s="5">
        <f t="shared" si="85"/>
        <v>11.82300558</v>
      </c>
      <c r="I1376" s="5">
        <f t="shared" si="86"/>
        <v>0</v>
      </c>
      <c r="J1376" s="6">
        <f>-Data!$B$1*Geom!A1376*Geom!B1376/Data!$B$4</f>
        <v>25.113600000000002</v>
      </c>
      <c r="K1376" s="6">
        <v>0</v>
      </c>
      <c r="L1376" s="6">
        <f>Data!$B$1*(Geom!B1376^2-Data!$B$8^2)/(2*Data!$B$4)</f>
        <v>0.23520000000000002</v>
      </c>
      <c r="M1376" s="6">
        <f>(1/Data!$B$2)*(Geom!J1376-Data!$B$3*Geom!K1376)</f>
        <v>6.2784000000000008E-3</v>
      </c>
      <c r="N1376" s="6">
        <f>(1/Data!$B$2)*(Geom!K1376-Data!$B$3*Geom!J1376)</f>
        <v>-1.8835200000000001E-3</v>
      </c>
      <c r="O1376" s="6">
        <f>Geom!L1376/Data!$B$6</f>
        <v>1.5288000000000001E-4</v>
      </c>
      <c r="P1376" s="6">
        <f t="shared" si="87"/>
        <v>7.8854591808000016E-2</v>
      </c>
    </row>
    <row r="1377" spans="1:16" x14ac:dyDescent="0.25">
      <c r="A1377" s="5">
        <v>55.5</v>
      </c>
      <c r="B1377" s="5">
        <v>-12</v>
      </c>
      <c r="C1377" s="5">
        <v>0</v>
      </c>
      <c r="D1377" s="5">
        <f>(Data!$B$1*Geom!B1377/(6*Data!$B$2*Data!$B$4))*(3*(Data!$B$7^2-Geom!A1377^2)+(2+Data!$B$3)*(Geom!B1377^2-Data!$B$8^2))</f>
        <v>0.14603664</v>
      </c>
      <c r="E1377" s="5">
        <f>(Data!$B$1/(6*Data!$B$2*Data!$B$4))*(3*Data!$B$3*Geom!A1377*Geom!B1377^2+Geom!A1377^3-3*Data!$B$7^2*Geom!A1377+2*Data!$B$7^3+Data!$B$8^2*(4+5*Data!$B$3)*(Data!$B$7-Geom!A1377))</f>
        <v>-0.16334718000000006</v>
      </c>
      <c r="F1377" s="5">
        <v>0</v>
      </c>
      <c r="G1377" s="5">
        <f t="shared" si="84"/>
        <v>55.646036639999998</v>
      </c>
      <c r="H1377" s="5">
        <f t="shared" si="85"/>
        <v>-12.163347180000001</v>
      </c>
      <c r="I1377" s="5">
        <f t="shared" si="86"/>
        <v>0</v>
      </c>
      <c r="J1377" s="6">
        <f>-Data!$B$1*Geom!A1377*Geom!B1377/Data!$B$4</f>
        <v>-25.574400000000001</v>
      </c>
      <c r="K1377" s="6">
        <v>0</v>
      </c>
      <c r="L1377" s="6">
        <f>Data!$B$1*(Geom!B1377^2-Data!$B$8^2)/(2*Data!$B$4)</f>
        <v>0.23520000000000002</v>
      </c>
      <c r="M1377" s="6">
        <f>(1/Data!$B$2)*(Geom!J1377-Data!$B$3*Geom!K1377)</f>
        <v>-6.3936000000000002E-3</v>
      </c>
      <c r="N1377" s="6">
        <f>(1/Data!$B$2)*(Geom!K1377-Data!$B$3*Geom!J1377)</f>
        <v>1.91808E-3</v>
      </c>
      <c r="O1377" s="6">
        <f>Geom!L1377/Data!$B$6</f>
        <v>1.5288000000000001E-4</v>
      </c>
      <c r="P1377" s="6">
        <f t="shared" si="87"/>
        <v>8.1774220608000006E-2</v>
      </c>
    </row>
    <row r="1378" spans="1:16" x14ac:dyDescent="0.25">
      <c r="A1378" s="5">
        <v>55.5</v>
      </c>
      <c r="B1378" s="5">
        <v>-11</v>
      </c>
      <c r="C1378" s="5">
        <v>0</v>
      </c>
      <c r="D1378" s="5">
        <f>(Data!$B$1*Geom!B1378/(6*Data!$B$2*Data!$B$4))*(3*(Data!$B$7^2-Geom!A1378^2)+(2+Data!$B$3)*(Geom!B1378^2-Data!$B$8^2))</f>
        <v>0.13293588000000001</v>
      </c>
      <c r="E1378" s="5">
        <f>(Data!$B$1/(6*Data!$B$2*Data!$B$4))*(3*Data!$B$3*Geom!A1378*Geom!B1378^2+Geom!A1378^3-3*Data!$B$7^2*Geom!A1378+2*Data!$B$7^3+Data!$B$8^2*(4+5*Data!$B$3)*(Data!$B$7-Geom!A1378))</f>
        <v>-0.16150901999999992</v>
      </c>
      <c r="F1378" s="5">
        <v>0</v>
      </c>
      <c r="G1378" s="5">
        <f t="shared" si="84"/>
        <v>55.632935879999998</v>
      </c>
      <c r="H1378" s="5">
        <f t="shared" si="85"/>
        <v>-11.16150902</v>
      </c>
      <c r="I1378" s="5">
        <f t="shared" si="86"/>
        <v>0</v>
      </c>
      <c r="J1378" s="6">
        <f>-Data!$B$1*Geom!A1378*Geom!B1378/Data!$B$4</f>
        <v>-23.443200000000001</v>
      </c>
      <c r="K1378" s="6">
        <v>0</v>
      </c>
      <c r="L1378" s="6">
        <f>Data!$B$1*(Geom!B1378^2-Data!$B$8^2)/(2*Data!$B$4)</f>
        <v>0.67680000000000007</v>
      </c>
      <c r="M1378" s="6">
        <f>(1/Data!$B$2)*(Geom!J1378-Data!$B$3*Geom!K1378)</f>
        <v>-5.8608000000000002E-3</v>
      </c>
      <c r="N1378" s="6">
        <f>(1/Data!$B$2)*(Geom!K1378-Data!$B$3*Geom!J1378)</f>
        <v>1.7582400000000001E-3</v>
      </c>
      <c r="O1378" s="6">
        <f>Geom!L1378/Data!$B$6</f>
        <v>4.3992000000000006E-4</v>
      </c>
      <c r="P1378" s="6">
        <f t="shared" si="87"/>
        <v>6.8846822208000008E-2</v>
      </c>
    </row>
    <row r="1379" spans="1:16" x14ac:dyDescent="0.25">
      <c r="A1379" s="5">
        <v>55.5</v>
      </c>
      <c r="B1379" s="5">
        <v>-10</v>
      </c>
      <c r="C1379" s="5">
        <v>0</v>
      </c>
      <c r="D1379" s="5">
        <f>(Data!$B$1*Geom!B1379/(6*Data!$B$2*Data!$B$4))*(3*(Data!$B$7^2-Geom!A1379^2)+(2+Data!$B$3)*(Geom!B1379^2-Data!$B$8^2))</f>
        <v>0.12007799999999999</v>
      </c>
      <c r="E1379" s="5">
        <f>(Data!$B$1/(6*Data!$B$2*Data!$B$4))*(3*Data!$B$3*Geom!A1379*Geom!B1379^2+Geom!A1379^3-3*Data!$B$7^2*Geom!A1379+2*Data!$B$7^3+Data!$B$8^2*(4+5*Data!$B$3)*(Data!$B$7-Geom!A1379))</f>
        <v>-0.15983069999999999</v>
      </c>
      <c r="F1379" s="5">
        <v>0</v>
      </c>
      <c r="G1379" s="5">
        <f t="shared" si="84"/>
        <v>55.620077999999999</v>
      </c>
      <c r="H1379" s="5">
        <f t="shared" si="85"/>
        <v>-10.159830700000001</v>
      </c>
      <c r="I1379" s="5">
        <f t="shared" si="86"/>
        <v>0</v>
      </c>
      <c r="J1379" s="6">
        <f>-Data!$B$1*Geom!A1379*Geom!B1379/Data!$B$4</f>
        <v>-21.312000000000001</v>
      </c>
      <c r="K1379" s="6">
        <v>0</v>
      </c>
      <c r="L1379" s="6">
        <f>Data!$B$1*(Geom!B1379^2-Data!$B$8^2)/(2*Data!$B$4)</f>
        <v>1.08</v>
      </c>
      <c r="M1379" s="6">
        <f>(1/Data!$B$2)*(Geom!J1379-Data!$B$3*Geom!K1379)</f>
        <v>-5.3280000000000003E-3</v>
      </c>
      <c r="N1379" s="6">
        <f>(1/Data!$B$2)*(Geom!K1379-Data!$B$3*Geom!J1379)</f>
        <v>1.5984E-3</v>
      </c>
      <c r="O1379" s="6">
        <f>Geom!L1379/Data!$B$6</f>
        <v>7.0200000000000015E-4</v>
      </c>
      <c r="P1379" s="6">
        <f t="shared" si="87"/>
        <v>5.7154248000000005E-2</v>
      </c>
    </row>
    <row r="1380" spans="1:16" x14ac:dyDescent="0.25">
      <c r="A1380" s="5">
        <v>55.5</v>
      </c>
      <c r="B1380" s="5">
        <v>-9</v>
      </c>
      <c r="C1380" s="5">
        <v>0</v>
      </c>
      <c r="D1380" s="5">
        <f>(Data!$B$1*Geom!B1380/(6*Data!$B$2*Data!$B$4))*(3*(Data!$B$7^2-Geom!A1380^2)+(2+Data!$B$3)*(Geom!B1380^2-Data!$B$8^2))</f>
        <v>0.10744092</v>
      </c>
      <c r="E1380" s="5">
        <f>(Data!$B$1/(6*Data!$B$2*Data!$B$4))*(3*Data!$B$3*Geom!A1380*Geom!B1380^2+Geom!A1380^3-3*Data!$B$7^2*Geom!A1380+2*Data!$B$7^3+Data!$B$8^2*(4+5*Data!$B$3)*(Data!$B$7-Geom!A1380))</f>
        <v>-0.15831221999999992</v>
      </c>
      <c r="F1380" s="5">
        <v>0</v>
      </c>
      <c r="G1380" s="5">
        <f t="shared" si="84"/>
        <v>55.607440920000002</v>
      </c>
      <c r="H1380" s="5">
        <f t="shared" si="85"/>
        <v>-9.1583122199999991</v>
      </c>
      <c r="I1380" s="5">
        <f t="shared" si="86"/>
        <v>0</v>
      </c>
      <c r="J1380" s="6">
        <f>-Data!$B$1*Geom!A1380*Geom!B1380/Data!$B$4</f>
        <v>-19.180800000000001</v>
      </c>
      <c r="K1380" s="6">
        <v>0</v>
      </c>
      <c r="L1380" s="6">
        <f>Data!$B$1*(Geom!B1380^2-Data!$B$8^2)/(2*Data!$B$4)</f>
        <v>1.4448000000000001</v>
      </c>
      <c r="M1380" s="6">
        <f>(1/Data!$B$2)*(Geom!J1380-Data!$B$3*Geom!K1380)</f>
        <v>-4.7952000000000003E-3</v>
      </c>
      <c r="N1380" s="6">
        <f>(1/Data!$B$2)*(Geom!K1380-Data!$B$3*Geom!J1380)</f>
        <v>1.4385600000000002E-3</v>
      </c>
      <c r="O1380" s="6">
        <f>Geom!L1380/Data!$B$6</f>
        <v>9.391200000000001E-4</v>
      </c>
      <c r="P1380" s="6">
        <f t="shared" si="87"/>
        <v>4.6666306368000003E-2</v>
      </c>
    </row>
    <row r="1381" spans="1:16" x14ac:dyDescent="0.25">
      <c r="A1381" s="5">
        <v>55.5</v>
      </c>
      <c r="B1381" s="5">
        <v>-8</v>
      </c>
      <c r="C1381" s="5">
        <v>0</v>
      </c>
      <c r="D1381" s="5">
        <f>(Data!$B$1*Geom!B1381/(6*Data!$B$2*Data!$B$4))*(3*(Data!$B$7^2-Geom!A1381^2)+(2+Data!$B$3)*(Geom!B1381^2-Data!$B$8^2))</f>
        <v>9.500256E-2</v>
      </c>
      <c r="E1381" s="5">
        <f>(Data!$B$1/(6*Data!$B$2*Data!$B$4))*(3*Data!$B$3*Geom!A1381*Geom!B1381^2+Geom!A1381^3-3*Data!$B$7^2*Geom!A1381+2*Data!$B$7^3+Data!$B$8^2*(4+5*Data!$B$3)*(Data!$B$7-Geom!A1381))</f>
        <v>-0.15695358000000006</v>
      </c>
      <c r="F1381" s="5">
        <v>0</v>
      </c>
      <c r="G1381" s="5">
        <f t="shared" si="84"/>
        <v>55.595002559999998</v>
      </c>
      <c r="H1381" s="5">
        <f t="shared" si="85"/>
        <v>-8.1569535799999997</v>
      </c>
      <c r="I1381" s="5">
        <f t="shared" si="86"/>
        <v>0</v>
      </c>
      <c r="J1381" s="6">
        <f>-Data!$B$1*Geom!A1381*Geom!B1381/Data!$B$4</f>
        <v>-17.049600000000002</v>
      </c>
      <c r="K1381" s="6">
        <v>0</v>
      </c>
      <c r="L1381" s="6">
        <f>Data!$B$1*(Geom!B1381^2-Data!$B$8^2)/(2*Data!$B$4)</f>
        <v>1.7712000000000001</v>
      </c>
      <c r="M1381" s="6">
        <f>(1/Data!$B$2)*(Geom!J1381-Data!$B$3*Geom!K1381)</f>
        <v>-4.2624000000000004E-3</v>
      </c>
      <c r="N1381" s="6">
        <f>(1/Data!$B$2)*(Geom!K1381-Data!$B$3*Geom!J1381)</f>
        <v>1.2787200000000001E-3</v>
      </c>
      <c r="O1381" s="6">
        <f>Geom!L1381/Data!$B$6</f>
        <v>1.1512800000000002E-3</v>
      </c>
      <c r="P1381" s="6">
        <f t="shared" si="87"/>
        <v>3.7355681088000005E-2</v>
      </c>
    </row>
    <row r="1382" spans="1:16" x14ac:dyDescent="0.25">
      <c r="A1382" s="5">
        <v>55.5</v>
      </c>
      <c r="B1382" s="5">
        <v>-7</v>
      </c>
      <c r="C1382" s="5">
        <v>0</v>
      </c>
      <c r="D1382" s="5">
        <f>(Data!$B$1*Geom!B1382/(6*Data!$B$2*Data!$B$4))*(3*(Data!$B$7^2-Geom!A1382^2)+(2+Data!$B$3)*(Geom!B1382^2-Data!$B$8^2))</f>
        <v>8.2740839999999996E-2</v>
      </c>
      <c r="E1382" s="5">
        <f>(Data!$B$1/(6*Data!$B$2*Data!$B$4))*(3*Data!$B$3*Geom!A1382*Geom!B1382^2+Geom!A1382^3-3*Data!$B$7^2*Geom!A1382+2*Data!$B$7^3+Data!$B$8^2*(4+5*Data!$B$3)*(Data!$B$7-Geom!A1382))</f>
        <v>-0.15575478000000006</v>
      </c>
      <c r="F1382" s="5">
        <v>0</v>
      </c>
      <c r="G1382" s="5">
        <f t="shared" si="84"/>
        <v>55.58274084</v>
      </c>
      <c r="H1382" s="5">
        <f t="shared" si="85"/>
        <v>-7.1557547799999996</v>
      </c>
      <c r="I1382" s="5">
        <f t="shared" si="86"/>
        <v>0</v>
      </c>
      <c r="J1382" s="6">
        <f>-Data!$B$1*Geom!A1382*Geom!B1382/Data!$B$4</f>
        <v>-14.9184</v>
      </c>
      <c r="K1382" s="6">
        <v>0</v>
      </c>
      <c r="L1382" s="6">
        <f>Data!$B$1*(Geom!B1382^2-Data!$B$8^2)/(2*Data!$B$4)</f>
        <v>2.0592000000000001</v>
      </c>
      <c r="M1382" s="6">
        <f>(1/Data!$B$2)*(Geom!J1382-Data!$B$3*Geom!K1382)</f>
        <v>-3.7296E-3</v>
      </c>
      <c r="N1382" s="6">
        <f>(1/Data!$B$2)*(Geom!K1382-Data!$B$3*Geom!J1382)</f>
        <v>1.1188799999999998E-3</v>
      </c>
      <c r="O1382" s="6">
        <f>Geom!L1382/Data!$B$6</f>
        <v>1.3384800000000002E-3</v>
      </c>
      <c r="P1382" s="6">
        <f t="shared" si="87"/>
        <v>2.9197931328000002E-2</v>
      </c>
    </row>
    <row r="1383" spans="1:16" x14ac:dyDescent="0.25">
      <c r="A1383" s="5">
        <v>55.5</v>
      </c>
      <c r="B1383" s="5">
        <v>-6</v>
      </c>
      <c r="C1383" s="5">
        <v>0</v>
      </c>
      <c r="D1383" s="5">
        <f>(Data!$B$1*Geom!B1383/(6*Data!$B$2*Data!$B$4))*(3*(Data!$B$7^2-Geom!A1383^2)+(2+Data!$B$3)*(Geom!B1383^2-Data!$B$8^2))</f>
        <v>7.0633680000000004E-2</v>
      </c>
      <c r="E1383" s="5">
        <f>(Data!$B$1/(6*Data!$B$2*Data!$B$4))*(3*Data!$B$3*Geom!A1383*Geom!B1383^2+Geom!A1383^3-3*Data!$B$7^2*Geom!A1383+2*Data!$B$7^3+Data!$B$8^2*(4+5*Data!$B$3)*(Data!$B$7-Geom!A1383))</f>
        <v>-0.15471581999999992</v>
      </c>
      <c r="F1383" s="5">
        <v>0</v>
      </c>
      <c r="G1383" s="5">
        <f t="shared" si="84"/>
        <v>55.57063368</v>
      </c>
      <c r="H1383" s="5">
        <f t="shared" si="85"/>
        <v>-6.1547158199999998</v>
      </c>
      <c r="I1383" s="5">
        <f t="shared" si="86"/>
        <v>0</v>
      </c>
      <c r="J1383" s="6">
        <f>-Data!$B$1*Geom!A1383*Geom!B1383/Data!$B$4</f>
        <v>-12.7872</v>
      </c>
      <c r="K1383" s="6">
        <v>0</v>
      </c>
      <c r="L1383" s="6">
        <f>Data!$B$1*(Geom!B1383^2-Data!$B$8^2)/(2*Data!$B$4)</f>
        <v>2.3088000000000002</v>
      </c>
      <c r="M1383" s="6">
        <f>(1/Data!$B$2)*(Geom!J1383-Data!$B$3*Geom!K1383)</f>
        <v>-3.1968000000000001E-3</v>
      </c>
      <c r="N1383" s="6">
        <f>(1/Data!$B$2)*(Geom!K1383-Data!$B$3*Geom!J1383)</f>
        <v>9.5903999999999998E-4</v>
      </c>
      <c r="O1383" s="6">
        <f>Geom!L1383/Data!$B$6</f>
        <v>1.5007200000000003E-3</v>
      </c>
      <c r="P1383" s="6">
        <f t="shared" si="87"/>
        <v>2.2171491647999999E-2</v>
      </c>
    </row>
    <row r="1384" spans="1:16" x14ac:dyDescent="0.25">
      <c r="A1384" s="5">
        <v>55.5</v>
      </c>
      <c r="B1384" s="5">
        <v>-5</v>
      </c>
      <c r="C1384" s="5">
        <v>0</v>
      </c>
      <c r="D1384" s="5">
        <f>(Data!$B$1*Geom!B1384/(6*Data!$B$2*Data!$B$4))*(3*(Data!$B$7^2-Geom!A1384^2)+(2+Data!$B$3)*(Geom!B1384^2-Data!$B$8^2))</f>
        <v>5.8658999999999996E-2</v>
      </c>
      <c r="E1384" s="5">
        <f>(Data!$B$1/(6*Data!$B$2*Data!$B$4))*(3*Data!$B$3*Geom!A1384*Geom!B1384^2+Geom!A1384^3-3*Data!$B$7^2*Geom!A1384+2*Data!$B$7^3+Data!$B$8^2*(4+5*Data!$B$3)*(Data!$B$7-Geom!A1384))</f>
        <v>-0.15383669999999999</v>
      </c>
      <c r="F1384" s="5">
        <v>0</v>
      </c>
      <c r="G1384" s="5">
        <f t="shared" si="84"/>
        <v>55.558658999999999</v>
      </c>
      <c r="H1384" s="5">
        <f t="shared" si="85"/>
        <v>-5.1538367000000003</v>
      </c>
      <c r="I1384" s="5">
        <f t="shared" si="86"/>
        <v>0</v>
      </c>
      <c r="J1384" s="6">
        <f>-Data!$B$1*Geom!A1384*Geom!B1384/Data!$B$4</f>
        <v>-10.656000000000001</v>
      </c>
      <c r="K1384" s="6">
        <v>0</v>
      </c>
      <c r="L1384" s="6">
        <f>Data!$B$1*(Geom!B1384^2-Data!$B$8^2)/(2*Data!$B$4)</f>
        <v>2.52</v>
      </c>
      <c r="M1384" s="6">
        <f>(1/Data!$B$2)*(Geom!J1384-Data!$B$3*Geom!K1384)</f>
        <v>-2.6640000000000001E-3</v>
      </c>
      <c r="N1384" s="6">
        <f>(1/Data!$B$2)*(Geom!K1384-Data!$B$3*Geom!J1384)</f>
        <v>7.9920000000000002E-4</v>
      </c>
      <c r="O1384" s="6">
        <f>Geom!L1384/Data!$B$6</f>
        <v>1.6380000000000001E-3</v>
      </c>
      <c r="P1384" s="6">
        <f t="shared" si="87"/>
        <v>1.6257672000000001E-2</v>
      </c>
    </row>
    <row r="1385" spans="1:16" x14ac:dyDescent="0.25">
      <c r="A1385" s="5">
        <v>55.5</v>
      </c>
      <c r="B1385" s="5">
        <v>-4</v>
      </c>
      <c r="C1385" s="5">
        <v>0</v>
      </c>
      <c r="D1385" s="5">
        <f>(Data!$B$1*Geom!B1385/(6*Data!$B$2*Data!$B$4))*(3*(Data!$B$7^2-Geom!A1385^2)+(2+Data!$B$3)*(Geom!B1385^2-Data!$B$8^2))</f>
        <v>4.6794719999999998E-2</v>
      </c>
      <c r="E1385" s="5">
        <f>(Data!$B$1/(6*Data!$B$2*Data!$B$4))*(3*Data!$B$3*Geom!A1385*Geom!B1385^2+Geom!A1385^3-3*Data!$B$7^2*Geom!A1385+2*Data!$B$7^3+Data!$B$8^2*(4+5*Data!$B$3)*(Data!$B$7-Geom!A1385))</f>
        <v>-0.15311741999999992</v>
      </c>
      <c r="F1385" s="5">
        <v>0</v>
      </c>
      <c r="G1385" s="5">
        <f t="shared" si="84"/>
        <v>55.546794720000001</v>
      </c>
      <c r="H1385" s="5">
        <f t="shared" si="85"/>
        <v>-4.1531174200000001</v>
      </c>
      <c r="I1385" s="5">
        <f t="shared" si="86"/>
        <v>0</v>
      </c>
      <c r="J1385" s="6">
        <f>-Data!$B$1*Geom!A1385*Geom!B1385/Data!$B$4</f>
        <v>-8.5248000000000008</v>
      </c>
      <c r="K1385" s="6">
        <v>0</v>
      </c>
      <c r="L1385" s="6">
        <f>Data!$B$1*(Geom!B1385^2-Data!$B$8^2)/(2*Data!$B$4)</f>
        <v>2.6928000000000001</v>
      </c>
      <c r="M1385" s="6">
        <f>(1/Data!$B$2)*(Geom!J1385-Data!$B$3*Geom!K1385)</f>
        <v>-2.1312000000000002E-3</v>
      </c>
      <c r="N1385" s="6">
        <f>(1/Data!$B$2)*(Geom!K1385-Data!$B$3*Geom!J1385)</f>
        <v>6.3936000000000006E-4</v>
      </c>
      <c r="O1385" s="6">
        <f>Geom!L1385/Data!$B$6</f>
        <v>1.7503200000000001E-3</v>
      </c>
      <c r="P1385" s="6">
        <f t="shared" si="87"/>
        <v>1.1440657728000002E-2</v>
      </c>
    </row>
    <row r="1386" spans="1:16" x14ac:dyDescent="0.25">
      <c r="A1386" s="5">
        <v>55.5</v>
      </c>
      <c r="B1386" s="5">
        <v>-3</v>
      </c>
      <c r="C1386" s="5">
        <v>0</v>
      </c>
      <c r="D1386" s="5">
        <f>(Data!$B$1*Geom!B1386/(6*Data!$B$2*Data!$B$4))*(3*(Data!$B$7^2-Geom!A1386^2)+(2+Data!$B$3)*(Geom!B1386^2-Data!$B$8^2))</f>
        <v>3.5018759999999996E-2</v>
      </c>
      <c r="E1386" s="5">
        <f>(Data!$B$1/(6*Data!$B$2*Data!$B$4))*(3*Data!$B$3*Geom!A1386*Geom!B1386^2+Geom!A1386^3-3*Data!$B$7^2*Geom!A1386+2*Data!$B$7^3+Data!$B$8^2*(4+5*Data!$B$3)*(Data!$B$7-Geom!A1386))</f>
        <v>-0.15255798000000007</v>
      </c>
      <c r="F1386" s="5">
        <v>0</v>
      </c>
      <c r="G1386" s="5">
        <f t="shared" si="84"/>
        <v>55.53501876</v>
      </c>
      <c r="H1386" s="5">
        <f t="shared" si="85"/>
        <v>-3.1525579800000001</v>
      </c>
      <c r="I1386" s="5">
        <f t="shared" si="86"/>
        <v>0</v>
      </c>
      <c r="J1386" s="6">
        <f>-Data!$B$1*Geom!A1386*Geom!B1386/Data!$B$4</f>
        <v>-6.3936000000000002</v>
      </c>
      <c r="K1386" s="6">
        <v>0</v>
      </c>
      <c r="L1386" s="6">
        <f>Data!$B$1*(Geom!B1386^2-Data!$B$8^2)/(2*Data!$B$4)</f>
        <v>2.8272000000000004</v>
      </c>
      <c r="M1386" s="6">
        <f>(1/Data!$B$2)*(Geom!J1386-Data!$B$3*Geom!K1386)</f>
        <v>-1.5984E-3</v>
      </c>
      <c r="N1386" s="6">
        <f>(1/Data!$B$2)*(Geom!K1386-Data!$B$3*Geom!J1386)</f>
        <v>4.7951999999999999E-4</v>
      </c>
      <c r="O1386" s="6">
        <f>Geom!L1386/Data!$B$6</f>
        <v>1.8376800000000004E-3</v>
      </c>
      <c r="P1386" s="6">
        <f t="shared" si="87"/>
        <v>7.7075095680000007E-3</v>
      </c>
    </row>
    <row r="1387" spans="1:16" x14ac:dyDescent="0.25">
      <c r="A1387" s="5">
        <v>55.5</v>
      </c>
      <c r="B1387" s="5">
        <v>-2</v>
      </c>
      <c r="C1387" s="5">
        <v>0</v>
      </c>
      <c r="D1387" s="5">
        <f>(Data!$B$1*Geom!B1387/(6*Data!$B$2*Data!$B$4))*(3*(Data!$B$7^2-Geom!A1387^2)+(2+Data!$B$3)*(Geom!B1387^2-Data!$B$8^2))</f>
        <v>2.330904E-2</v>
      </c>
      <c r="E1387" s="5">
        <f>(Data!$B$1/(6*Data!$B$2*Data!$B$4))*(3*Data!$B$3*Geom!A1387*Geom!B1387^2+Geom!A1387^3-3*Data!$B$7^2*Geom!A1387+2*Data!$B$7^3+Data!$B$8^2*(4+5*Data!$B$3)*(Data!$B$7-Geom!A1387))</f>
        <v>-0.15215838000000007</v>
      </c>
      <c r="F1387" s="5">
        <v>0</v>
      </c>
      <c r="G1387" s="5">
        <f t="shared" si="84"/>
        <v>55.523309040000001</v>
      </c>
      <c r="H1387" s="5">
        <f t="shared" si="85"/>
        <v>-2.1521583799999999</v>
      </c>
      <c r="I1387" s="5">
        <f t="shared" si="86"/>
        <v>0</v>
      </c>
      <c r="J1387" s="6">
        <f>-Data!$B$1*Geom!A1387*Geom!B1387/Data!$B$4</f>
        <v>-4.2624000000000004</v>
      </c>
      <c r="K1387" s="6">
        <v>0</v>
      </c>
      <c r="L1387" s="6">
        <f>Data!$B$1*(Geom!B1387^2-Data!$B$8^2)/(2*Data!$B$4)</f>
        <v>2.9232</v>
      </c>
      <c r="M1387" s="6">
        <f>(1/Data!$B$2)*(Geom!J1387-Data!$B$3*Geom!K1387)</f>
        <v>-1.0656000000000001E-3</v>
      </c>
      <c r="N1387" s="6">
        <f>(1/Data!$B$2)*(Geom!K1387-Data!$B$3*Geom!J1387)</f>
        <v>3.1968000000000003E-4</v>
      </c>
      <c r="O1387" s="6">
        <f>Geom!L1387/Data!$B$6</f>
        <v>1.9000800000000002E-3</v>
      </c>
      <c r="P1387" s="6">
        <f t="shared" si="87"/>
        <v>5.0481636480000005E-3</v>
      </c>
    </row>
    <row r="1388" spans="1:16" x14ac:dyDescent="0.25">
      <c r="A1388" s="5">
        <v>55.5</v>
      </c>
      <c r="B1388" s="5">
        <v>-1</v>
      </c>
      <c r="C1388" s="5">
        <v>0</v>
      </c>
      <c r="D1388" s="5">
        <f>(Data!$B$1*Geom!B1388/(6*Data!$B$2*Data!$B$4))*(3*(Data!$B$7^2-Geom!A1388^2)+(2+Data!$B$3)*(Geom!B1388^2-Data!$B$8^2))</f>
        <v>1.1643479999999999E-2</v>
      </c>
      <c r="E1388" s="5">
        <f>(Data!$B$1/(6*Data!$B$2*Data!$B$4))*(3*Data!$B$3*Geom!A1388*Geom!B1388^2+Geom!A1388^3-3*Data!$B$7^2*Geom!A1388+2*Data!$B$7^3+Data!$B$8^2*(4+5*Data!$B$3)*(Data!$B$7-Geom!A1388))</f>
        <v>-0.15191861999999992</v>
      </c>
      <c r="F1388" s="5">
        <v>0</v>
      </c>
      <c r="G1388" s="5">
        <f t="shared" si="84"/>
        <v>55.511643479999996</v>
      </c>
      <c r="H1388" s="5">
        <f t="shared" si="85"/>
        <v>-1.15191862</v>
      </c>
      <c r="I1388" s="5">
        <f t="shared" si="86"/>
        <v>0</v>
      </c>
      <c r="J1388" s="6">
        <f>-Data!$B$1*Geom!A1388*Geom!B1388/Data!$B$4</f>
        <v>-2.1312000000000002</v>
      </c>
      <c r="K1388" s="6">
        <v>0</v>
      </c>
      <c r="L1388" s="6">
        <f>Data!$B$1*(Geom!B1388^2-Data!$B$8^2)/(2*Data!$B$4)</f>
        <v>2.9808000000000003</v>
      </c>
      <c r="M1388" s="6">
        <f>(1/Data!$B$2)*(Geom!J1388-Data!$B$3*Geom!K1388)</f>
        <v>-5.3280000000000005E-4</v>
      </c>
      <c r="N1388" s="6">
        <f>(1/Data!$B$2)*(Geom!K1388-Data!$B$3*Geom!J1388)</f>
        <v>1.5984000000000001E-4</v>
      </c>
      <c r="O1388" s="6">
        <f>Geom!L1388/Data!$B$6</f>
        <v>1.9375200000000003E-3</v>
      </c>
      <c r="P1388" s="6">
        <f t="shared" si="87"/>
        <v>3.4554314880000008E-3</v>
      </c>
    </row>
    <row r="1389" spans="1:16" x14ac:dyDescent="0.25">
      <c r="A1389" s="5">
        <v>55.5</v>
      </c>
      <c r="B1389" s="5">
        <v>-1.6067300000000001E-11</v>
      </c>
      <c r="C1389" s="5">
        <v>0</v>
      </c>
      <c r="D1389" s="5">
        <f>(Data!$B$1*Geom!B1389/(6*Data!$B$2*Data!$B$4))*(3*(Data!$B$7^2-Geom!A1389^2)+(2+Data!$B$3)*(Geom!B1389^2-Data!$B$8^2))</f>
        <v>1.8702015854000001E-13</v>
      </c>
      <c r="E1389" s="5">
        <f>(Data!$B$1/(6*Data!$B$2*Data!$B$4))*(3*Data!$B$3*Geom!A1389*Geom!B1389^2+Geom!A1389^3-3*Data!$B$7^2*Geom!A1389+2*Data!$B$7^3+Data!$B$8^2*(4+5*Data!$B$3)*(Data!$B$7-Geom!A1389))</f>
        <v>-0.15183869999999999</v>
      </c>
      <c r="F1389" s="5">
        <v>0</v>
      </c>
      <c r="G1389" s="5">
        <f t="shared" si="84"/>
        <v>55.500000000000185</v>
      </c>
      <c r="H1389" s="5">
        <f t="shared" si="85"/>
        <v>-0.15183870001606728</v>
      </c>
      <c r="I1389" s="5">
        <f t="shared" si="86"/>
        <v>0</v>
      </c>
      <c r="J1389" s="6">
        <f>-Data!$B$1*Geom!A1389*Geom!B1389/Data!$B$4</f>
        <v>-3.4242629760000003E-11</v>
      </c>
      <c r="K1389" s="6">
        <v>0</v>
      </c>
      <c r="L1389" s="6">
        <f>Data!$B$1*(Geom!B1389^2-Data!$B$8^2)/(2*Data!$B$4)</f>
        <v>3</v>
      </c>
      <c r="M1389" s="6">
        <f>(1/Data!$B$2)*(Geom!J1389-Data!$B$3*Geom!K1389)</f>
        <v>-8.5606574400000018E-15</v>
      </c>
      <c r="N1389" s="6">
        <f>(1/Data!$B$2)*(Geom!K1389-Data!$B$3*Geom!J1389)</f>
        <v>2.5681972320000001E-15</v>
      </c>
      <c r="O1389" s="6">
        <f>Geom!L1389/Data!$B$6</f>
        <v>1.9500000000000001E-3</v>
      </c>
      <c r="P1389" s="6">
        <f t="shared" si="87"/>
        <v>2.9250000000000001E-3</v>
      </c>
    </row>
    <row r="1390" spans="1:16" x14ac:dyDescent="0.25">
      <c r="A1390" s="5">
        <v>55.5</v>
      </c>
      <c r="B1390" s="5">
        <v>1</v>
      </c>
      <c r="C1390" s="5">
        <v>0</v>
      </c>
      <c r="D1390" s="5">
        <f>(Data!$B$1*Geom!B1390/(6*Data!$B$2*Data!$B$4))*(3*(Data!$B$7^2-Geom!A1390^2)+(2+Data!$B$3)*(Geom!B1390^2-Data!$B$8^2))</f>
        <v>-1.1643479999999999E-2</v>
      </c>
      <c r="E1390" s="5">
        <f>(Data!$B$1/(6*Data!$B$2*Data!$B$4))*(3*Data!$B$3*Geom!A1390*Geom!B1390^2+Geom!A1390^3-3*Data!$B$7^2*Geom!A1390+2*Data!$B$7^3+Data!$B$8^2*(4+5*Data!$B$3)*(Data!$B$7-Geom!A1390))</f>
        <v>-0.15191861999999992</v>
      </c>
      <c r="F1390" s="5">
        <v>0</v>
      </c>
      <c r="G1390" s="5">
        <f t="shared" si="84"/>
        <v>55.488356520000004</v>
      </c>
      <c r="H1390" s="5">
        <f t="shared" si="85"/>
        <v>0.84808138000000011</v>
      </c>
      <c r="I1390" s="5">
        <f t="shared" si="86"/>
        <v>0</v>
      </c>
      <c r="J1390" s="6">
        <f>-Data!$B$1*Geom!A1390*Geom!B1390/Data!$B$4</f>
        <v>2.1312000000000002</v>
      </c>
      <c r="K1390" s="6">
        <v>0</v>
      </c>
      <c r="L1390" s="6">
        <f>Data!$B$1*(Geom!B1390^2-Data!$B$8^2)/(2*Data!$B$4)</f>
        <v>2.9808000000000003</v>
      </c>
      <c r="M1390" s="6">
        <f>(1/Data!$B$2)*(Geom!J1390-Data!$B$3*Geom!K1390)</f>
        <v>5.3280000000000005E-4</v>
      </c>
      <c r="N1390" s="6">
        <f>(1/Data!$B$2)*(Geom!K1390-Data!$B$3*Geom!J1390)</f>
        <v>-1.5984000000000001E-4</v>
      </c>
      <c r="O1390" s="6">
        <f>Geom!L1390/Data!$B$6</f>
        <v>1.9375200000000003E-3</v>
      </c>
      <c r="P1390" s="6">
        <f t="shared" si="87"/>
        <v>3.4554314880000008E-3</v>
      </c>
    </row>
    <row r="1391" spans="1:16" x14ac:dyDescent="0.25">
      <c r="A1391" s="5">
        <v>55.5</v>
      </c>
      <c r="B1391" s="5">
        <v>2</v>
      </c>
      <c r="C1391" s="5">
        <v>0</v>
      </c>
      <c r="D1391" s="5">
        <f>(Data!$B$1*Geom!B1391/(6*Data!$B$2*Data!$B$4))*(3*(Data!$B$7^2-Geom!A1391^2)+(2+Data!$B$3)*(Geom!B1391^2-Data!$B$8^2))</f>
        <v>-2.330904E-2</v>
      </c>
      <c r="E1391" s="5">
        <f>(Data!$B$1/(6*Data!$B$2*Data!$B$4))*(3*Data!$B$3*Geom!A1391*Geom!B1391^2+Geom!A1391^3-3*Data!$B$7^2*Geom!A1391+2*Data!$B$7^3+Data!$B$8^2*(4+5*Data!$B$3)*(Data!$B$7-Geom!A1391))</f>
        <v>-0.15215838000000007</v>
      </c>
      <c r="F1391" s="5">
        <v>0</v>
      </c>
      <c r="G1391" s="5">
        <f t="shared" si="84"/>
        <v>55.476690959999999</v>
      </c>
      <c r="H1391" s="5">
        <f t="shared" si="85"/>
        <v>1.8478416199999999</v>
      </c>
      <c r="I1391" s="5">
        <f t="shared" si="86"/>
        <v>0</v>
      </c>
      <c r="J1391" s="6">
        <f>-Data!$B$1*Geom!A1391*Geom!B1391/Data!$B$4</f>
        <v>4.2624000000000004</v>
      </c>
      <c r="K1391" s="6">
        <v>0</v>
      </c>
      <c r="L1391" s="6">
        <f>Data!$B$1*(Geom!B1391^2-Data!$B$8^2)/(2*Data!$B$4)</f>
        <v>2.9232</v>
      </c>
      <c r="M1391" s="6">
        <f>(1/Data!$B$2)*(Geom!J1391-Data!$B$3*Geom!K1391)</f>
        <v>1.0656000000000001E-3</v>
      </c>
      <c r="N1391" s="6">
        <f>(1/Data!$B$2)*(Geom!K1391-Data!$B$3*Geom!J1391)</f>
        <v>-3.1968000000000003E-4</v>
      </c>
      <c r="O1391" s="6">
        <f>Geom!L1391/Data!$B$6</f>
        <v>1.9000800000000002E-3</v>
      </c>
      <c r="P1391" s="6">
        <f t="shared" si="87"/>
        <v>5.0481636480000005E-3</v>
      </c>
    </row>
    <row r="1392" spans="1:16" x14ac:dyDescent="0.25">
      <c r="A1392" s="5">
        <v>55.5</v>
      </c>
      <c r="B1392" s="5">
        <v>3</v>
      </c>
      <c r="C1392" s="5">
        <v>0</v>
      </c>
      <c r="D1392" s="5">
        <f>(Data!$B$1*Geom!B1392/(6*Data!$B$2*Data!$B$4))*(3*(Data!$B$7^2-Geom!A1392^2)+(2+Data!$B$3)*(Geom!B1392^2-Data!$B$8^2))</f>
        <v>-3.5018759999999996E-2</v>
      </c>
      <c r="E1392" s="5">
        <f>(Data!$B$1/(6*Data!$B$2*Data!$B$4))*(3*Data!$B$3*Geom!A1392*Geom!B1392^2+Geom!A1392^3-3*Data!$B$7^2*Geom!A1392+2*Data!$B$7^3+Data!$B$8^2*(4+5*Data!$B$3)*(Data!$B$7-Geom!A1392))</f>
        <v>-0.15255798000000007</v>
      </c>
      <c r="F1392" s="5">
        <v>0</v>
      </c>
      <c r="G1392" s="5">
        <f t="shared" si="84"/>
        <v>55.46498124</v>
      </c>
      <c r="H1392" s="5">
        <f t="shared" si="85"/>
        <v>2.8474420199999999</v>
      </c>
      <c r="I1392" s="5">
        <f t="shared" si="86"/>
        <v>0</v>
      </c>
      <c r="J1392" s="6">
        <f>-Data!$B$1*Geom!A1392*Geom!B1392/Data!$B$4</f>
        <v>6.3936000000000002</v>
      </c>
      <c r="K1392" s="6">
        <v>0</v>
      </c>
      <c r="L1392" s="6">
        <f>Data!$B$1*(Geom!B1392^2-Data!$B$8^2)/(2*Data!$B$4)</f>
        <v>2.8272000000000004</v>
      </c>
      <c r="M1392" s="6">
        <f>(1/Data!$B$2)*(Geom!J1392-Data!$B$3*Geom!K1392)</f>
        <v>1.5984E-3</v>
      </c>
      <c r="N1392" s="6">
        <f>(1/Data!$B$2)*(Geom!K1392-Data!$B$3*Geom!J1392)</f>
        <v>-4.7951999999999999E-4</v>
      </c>
      <c r="O1392" s="6">
        <f>Geom!L1392/Data!$B$6</f>
        <v>1.8376800000000004E-3</v>
      </c>
      <c r="P1392" s="6">
        <f t="shared" si="87"/>
        <v>7.7075095680000007E-3</v>
      </c>
    </row>
    <row r="1393" spans="1:16" x14ac:dyDescent="0.25">
      <c r="A1393" s="5">
        <v>55.5</v>
      </c>
      <c r="B1393" s="5">
        <v>4</v>
      </c>
      <c r="C1393" s="5">
        <v>0</v>
      </c>
      <c r="D1393" s="5">
        <f>(Data!$B$1*Geom!B1393/(6*Data!$B$2*Data!$B$4))*(3*(Data!$B$7^2-Geom!A1393^2)+(2+Data!$B$3)*(Geom!B1393^2-Data!$B$8^2))</f>
        <v>-4.6794719999999998E-2</v>
      </c>
      <c r="E1393" s="5">
        <f>(Data!$B$1/(6*Data!$B$2*Data!$B$4))*(3*Data!$B$3*Geom!A1393*Geom!B1393^2+Geom!A1393^3-3*Data!$B$7^2*Geom!A1393+2*Data!$B$7^3+Data!$B$8^2*(4+5*Data!$B$3)*(Data!$B$7-Geom!A1393))</f>
        <v>-0.15311741999999992</v>
      </c>
      <c r="F1393" s="5">
        <v>0</v>
      </c>
      <c r="G1393" s="5">
        <f t="shared" si="84"/>
        <v>55.453205279999999</v>
      </c>
      <c r="H1393" s="5">
        <f t="shared" si="85"/>
        <v>3.8468825799999999</v>
      </c>
      <c r="I1393" s="5">
        <f t="shared" si="86"/>
        <v>0</v>
      </c>
      <c r="J1393" s="6">
        <f>-Data!$B$1*Geom!A1393*Geom!B1393/Data!$B$4</f>
        <v>8.5248000000000008</v>
      </c>
      <c r="K1393" s="6">
        <v>0</v>
      </c>
      <c r="L1393" s="6">
        <f>Data!$B$1*(Geom!B1393^2-Data!$B$8^2)/(2*Data!$B$4)</f>
        <v>2.6928000000000001</v>
      </c>
      <c r="M1393" s="6">
        <f>(1/Data!$B$2)*(Geom!J1393-Data!$B$3*Geom!K1393)</f>
        <v>2.1312000000000002E-3</v>
      </c>
      <c r="N1393" s="6">
        <f>(1/Data!$B$2)*(Geom!K1393-Data!$B$3*Geom!J1393)</f>
        <v>-6.3936000000000006E-4</v>
      </c>
      <c r="O1393" s="6">
        <f>Geom!L1393/Data!$B$6</f>
        <v>1.7503200000000001E-3</v>
      </c>
      <c r="P1393" s="6">
        <f t="shared" si="87"/>
        <v>1.1440657728000002E-2</v>
      </c>
    </row>
    <row r="1394" spans="1:16" x14ac:dyDescent="0.25">
      <c r="A1394" s="5">
        <v>55.5</v>
      </c>
      <c r="B1394" s="5">
        <v>5</v>
      </c>
      <c r="C1394" s="5">
        <v>0</v>
      </c>
      <c r="D1394" s="5">
        <f>(Data!$B$1*Geom!B1394/(6*Data!$B$2*Data!$B$4))*(3*(Data!$B$7^2-Geom!A1394^2)+(2+Data!$B$3)*(Geom!B1394^2-Data!$B$8^2))</f>
        <v>-5.8658999999999996E-2</v>
      </c>
      <c r="E1394" s="5">
        <f>(Data!$B$1/(6*Data!$B$2*Data!$B$4))*(3*Data!$B$3*Geom!A1394*Geom!B1394^2+Geom!A1394^3-3*Data!$B$7^2*Geom!A1394+2*Data!$B$7^3+Data!$B$8^2*(4+5*Data!$B$3)*(Data!$B$7-Geom!A1394))</f>
        <v>-0.15383669999999999</v>
      </c>
      <c r="F1394" s="5">
        <v>0</v>
      </c>
      <c r="G1394" s="5">
        <f t="shared" si="84"/>
        <v>55.441341000000001</v>
      </c>
      <c r="H1394" s="5">
        <f t="shared" si="85"/>
        <v>4.8461632999999997</v>
      </c>
      <c r="I1394" s="5">
        <f t="shared" si="86"/>
        <v>0</v>
      </c>
      <c r="J1394" s="6">
        <f>-Data!$B$1*Geom!A1394*Geom!B1394/Data!$B$4</f>
        <v>10.656000000000001</v>
      </c>
      <c r="K1394" s="6">
        <v>0</v>
      </c>
      <c r="L1394" s="6">
        <f>Data!$B$1*(Geom!B1394^2-Data!$B$8^2)/(2*Data!$B$4)</f>
        <v>2.52</v>
      </c>
      <c r="M1394" s="6">
        <f>(1/Data!$B$2)*(Geom!J1394-Data!$B$3*Geom!K1394)</f>
        <v>2.6640000000000001E-3</v>
      </c>
      <c r="N1394" s="6">
        <f>(1/Data!$B$2)*(Geom!K1394-Data!$B$3*Geom!J1394)</f>
        <v>-7.9920000000000002E-4</v>
      </c>
      <c r="O1394" s="6">
        <f>Geom!L1394/Data!$B$6</f>
        <v>1.6380000000000001E-3</v>
      </c>
      <c r="P1394" s="6">
        <f t="shared" si="87"/>
        <v>1.6257672000000001E-2</v>
      </c>
    </row>
    <row r="1395" spans="1:16" x14ac:dyDescent="0.25">
      <c r="A1395" s="5">
        <v>55.5</v>
      </c>
      <c r="B1395" s="5">
        <v>6</v>
      </c>
      <c r="C1395" s="5">
        <v>0</v>
      </c>
      <c r="D1395" s="5">
        <f>(Data!$B$1*Geom!B1395/(6*Data!$B$2*Data!$B$4))*(3*(Data!$B$7^2-Geom!A1395^2)+(2+Data!$B$3)*(Geom!B1395^2-Data!$B$8^2))</f>
        <v>-7.0633680000000004E-2</v>
      </c>
      <c r="E1395" s="5">
        <f>(Data!$B$1/(6*Data!$B$2*Data!$B$4))*(3*Data!$B$3*Geom!A1395*Geom!B1395^2+Geom!A1395^3-3*Data!$B$7^2*Geom!A1395+2*Data!$B$7^3+Data!$B$8^2*(4+5*Data!$B$3)*(Data!$B$7-Geom!A1395))</f>
        <v>-0.15471581999999992</v>
      </c>
      <c r="F1395" s="5">
        <v>0</v>
      </c>
      <c r="G1395" s="5">
        <f t="shared" si="84"/>
        <v>55.42936632</v>
      </c>
      <c r="H1395" s="5">
        <f t="shared" si="85"/>
        <v>5.8452841800000002</v>
      </c>
      <c r="I1395" s="5">
        <f t="shared" si="86"/>
        <v>0</v>
      </c>
      <c r="J1395" s="6">
        <f>-Data!$B$1*Geom!A1395*Geom!B1395/Data!$B$4</f>
        <v>12.7872</v>
      </c>
      <c r="K1395" s="6">
        <v>0</v>
      </c>
      <c r="L1395" s="6">
        <f>Data!$B$1*(Geom!B1395^2-Data!$B$8^2)/(2*Data!$B$4)</f>
        <v>2.3088000000000002</v>
      </c>
      <c r="M1395" s="6">
        <f>(1/Data!$B$2)*(Geom!J1395-Data!$B$3*Geom!K1395)</f>
        <v>3.1968000000000001E-3</v>
      </c>
      <c r="N1395" s="6">
        <f>(1/Data!$B$2)*(Geom!K1395-Data!$B$3*Geom!J1395)</f>
        <v>-9.5903999999999998E-4</v>
      </c>
      <c r="O1395" s="6">
        <f>Geom!L1395/Data!$B$6</f>
        <v>1.5007200000000003E-3</v>
      </c>
      <c r="P1395" s="6">
        <f t="shared" si="87"/>
        <v>2.2171491647999999E-2</v>
      </c>
    </row>
    <row r="1396" spans="1:16" x14ac:dyDescent="0.25">
      <c r="A1396" s="5">
        <v>55.5</v>
      </c>
      <c r="B1396" s="5">
        <v>7</v>
      </c>
      <c r="C1396" s="5">
        <v>0</v>
      </c>
      <c r="D1396" s="5">
        <f>(Data!$B$1*Geom!B1396/(6*Data!$B$2*Data!$B$4))*(3*(Data!$B$7^2-Geom!A1396^2)+(2+Data!$B$3)*(Geom!B1396^2-Data!$B$8^2))</f>
        <v>-8.2740839999999996E-2</v>
      </c>
      <c r="E1396" s="5">
        <f>(Data!$B$1/(6*Data!$B$2*Data!$B$4))*(3*Data!$B$3*Geom!A1396*Geom!B1396^2+Geom!A1396^3-3*Data!$B$7^2*Geom!A1396+2*Data!$B$7^3+Data!$B$8^2*(4+5*Data!$B$3)*(Data!$B$7-Geom!A1396))</f>
        <v>-0.15575478000000006</v>
      </c>
      <c r="F1396" s="5">
        <v>0</v>
      </c>
      <c r="G1396" s="5">
        <f t="shared" si="84"/>
        <v>55.41725916</v>
      </c>
      <c r="H1396" s="5">
        <f t="shared" si="85"/>
        <v>6.8442452200000004</v>
      </c>
      <c r="I1396" s="5">
        <f t="shared" si="86"/>
        <v>0</v>
      </c>
      <c r="J1396" s="6">
        <f>-Data!$B$1*Geom!A1396*Geom!B1396/Data!$B$4</f>
        <v>14.9184</v>
      </c>
      <c r="K1396" s="6">
        <v>0</v>
      </c>
      <c r="L1396" s="6">
        <f>Data!$B$1*(Geom!B1396^2-Data!$B$8^2)/(2*Data!$B$4)</f>
        <v>2.0592000000000001</v>
      </c>
      <c r="M1396" s="6">
        <f>(1/Data!$B$2)*(Geom!J1396-Data!$B$3*Geom!K1396)</f>
        <v>3.7296E-3</v>
      </c>
      <c r="N1396" s="6">
        <f>(1/Data!$B$2)*(Geom!K1396-Data!$B$3*Geom!J1396)</f>
        <v>-1.1188799999999998E-3</v>
      </c>
      <c r="O1396" s="6">
        <f>Geom!L1396/Data!$B$6</f>
        <v>1.3384800000000002E-3</v>
      </c>
      <c r="P1396" s="6">
        <f t="shared" si="87"/>
        <v>2.9197931328000002E-2</v>
      </c>
    </row>
    <row r="1397" spans="1:16" x14ac:dyDescent="0.25">
      <c r="A1397" s="5">
        <v>55.5</v>
      </c>
      <c r="B1397" s="5">
        <v>8</v>
      </c>
      <c r="C1397" s="5">
        <v>0</v>
      </c>
      <c r="D1397" s="5">
        <f>(Data!$B$1*Geom!B1397/(6*Data!$B$2*Data!$B$4))*(3*(Data!$B$7^2-Geom!A1397^2)+(2+Data!$B$3)*(Geom!B1397^2-Data!$B$8^2))</f>
        <v>-9.500256E-2</v>
      </c>
      <c r="E1397" s="5">
        <f>(Data!$B$1/(6*Data!$B$2*Data!$B$4))*(3*Data!$B$3*Geom!A1397*Geom!B1397^2+Geom!A1397^3-3*Data!$B$7^2*Geom!A1397+2*Data!$B$7^3+Data!$B$8^2*(4+5*Data!$B$3)*(Data!$B$7-Geom!A1397))</f>
        <v>-0.15695358000000006</v>
      </c>
      <c r="F1397" s="5">
        <v>0</v>
      </c>
      <c r="G1397" s="5">
        <f t="shared" si="84"/>
        <v>55.404997440000002</v>
      </c>
      <c r="H1397" s="5">
        <f t="shared" si="85"/>
        <v>7.8430464200000003</v>
      </c>
      <c r="I1397" s="5">
        <f t="shared" si="86"/>
        <v>0</v>
      </c>
      <c r="J1397" s="6">
        <f>-Data!$B$1*Geom!A1397*Geom!B1397/Data!$B$4</f>
        <v>17.049600000000002</v>
      </c>
      <c r="K1397" s="6">
        <v>0</v>
      </c>
      <c r="L1397" s="6">
        <f>Data!$B$1*(Geom!B1397^2-Data!$B$8^2)/(2*Data!$B$4)</f>
        <v>1.7712000000000001</v>
      </c>
      <c r="M1397" s="6">
        <f>(1/Data!$B$2)*(Geom!J1397-Data!$B$3*Geom!K1397)</f>
        <v>4.2624000000000004E-3</v>
      </c>
      <c r="N1397" s="6">
        <f>(1/Data!$B$2)*(Geom!K1397-Data!$B$3*Geom!J1397)</f>
        <v>-1.2787200000000001E-3</v>
      </c>
      <c r="O1397" s="6">
        <f>Geom!L1397/Data!$B$6</f>
        <v>1.1512800000000002E-3</v>
      </c>
      <c r="P1397" s="6">
        <f t="shared" si="87"/>
        <v>3.7355681088000005E-2</v>
      </c>
    </row>
    <row r="1398" spans="1:16" x14ac:dyDescent="0.25">
      <c r="A1398" s="5">
        <v>55.5</v>
      </c>
      <c r="B1398" s="5">
        <v>9</v>
      </c>
      <c r="C1398" s="5">
        <v>0</v>
      </c>
      <c r="D1398" s="5">
        <f>(Data!$B$1*Geom!B1398/(6*Data!$B$2*Data!$B$4))*(3*(Data!$B$7^2-Geom!A1398^2)+(2+Data!$B$3)*(Geom!B1398^2-Data!$B$8^2))</f>
        <v>-0.10744092</v>
      </c>
      <c r="E1398" s="5">
        <f>(Data!$B$1/(6*Data!$B$2*Data!$B$4))*(3*Data!$B$3*Geom!A1398*Geom!B1398^2+Geom!A1398^3-3*Data!$B$7^2*Geom!A1398+2*Data!$B$7^3+Data!$B$8^2*(4+5*Data!$B$3)*(Data!$B$7-Geom!A1398))</f>
        <v>-0.15831221999999992</v>
      </c>
      <c r="F1398" s="5">
        <v>0</v>
      </c>
      <c r="G1398" s="5">
        <f t="shared" si="84"/>
        <v>55.392559079999998</v>
      </c>
      <c r="H1398" s="5">
        <f t="shared" si="85"/>
        <v>8.8416877800000009</v>
      </c>
      <c r="I1398" s="5">
        <f t="shared" si="86"/>
        <v>0</v>
      </c>
      <c r="J1398" s="6">
        <f>-Data!$B$1*Geom!A1398*Geom!B1398/Data!$B$4</f>
        <v>19.180800000000001</v>
      </c>
      <c r="K1398" s="6">
        <v>0</v>
      </c>
      <c r="L1398" s="6">
        <f>Data!$B$1*(Geom!B1398^2-Data!$B$8^2)/(2*Data!$B$4)</f>
        <v>1.4448000000000001</v>
      </c>
      <c r="M1398" s="6">
        <f>(1/Data!$B$2)*(Geom!J1398-Data!$B$3*Geom!K1398)</f>
        <v>4.7952000000000003E-3</v>
      </c>
      <c r="N1398" s="6">
        <f>(1/Data!$B$2)*(Geom!K1398-Data!$B$3*Geom!J1398)</f>
        <v>-1.4385600000000002E-3</v>
      </c>
      <c r="O1398" s="6">
        <f>Geom!L1398/Data!$B$6</f>
        <v>9.391200000000001E-4</v>
      </c>
      <c r="P1398" s="6">
        <f t="shared" si="87"/>
        <v>4.6666306368000003E-2</v>
      </c>
    </row>
    <row r="1399" spans="1:16" x14ac:dyDescent="0.25">
      <c r="A1399" s="5">
        <v>55.5</v>
      </c>
      <c r="B1399" s="5">
        <v>10</v>
      </c>
      <c r="C1399" s="5">
        <v>0</v>
      </c>
      <c r="D1399" s="5">
        <f>(Data!$B$1*Geom!B1399/(6*Data!$B$2*Data!$B$4))*(3*(Data!$B$7^2-Geom!A1399^2)+(2+Data!$B$3)*(Geom!B1399^2-Data!$B$8^2))</f>
        <v>-0.12007799999999999</v>
      </c>
      <c r="E1399" s="5">
        <f>(Data!$B$1/(6*Data!$B$2*Data!$B$4))*(3*Data!$B$3*Geom!A1399*Geom!B1399^2+Geom!A1399^3-3*Data!$B$7^2*Geom!A1399+2*Data!$B$7^3+Data!$B$8^2*(4+5*Data!$B$3)*(Data!$B$7-Geom!A1399))</f>
        <v>-0.15983069999999999</v>
      </c>
      <c r="F1399" s="5">
        <v>0</v>
      </c>
      <c r="G1399" s="5">
        <f t="shared" si="84"/>
        <v>55.379922000000001</v>
      </c>
      <c r="H1399" s="5">
        <f t="shared" si="85"/>
        <v>9.8401692999999995</v>
      </c>
      <c r="I1399" s="5">
        <f t="shared" si="86"/>
        <v>0</v>
      </c>
      <c r="J1399" s="6">
        <f>-Data!$B$1*Geom!A1399*Geom!B1399/Data!$B$4</f>
        <v>21.312000000000001</v>
      </c>
      <c r="K1399" s="6">
        <v>0</v>
      </c>
      <c r="L1399" s="6">
        <f>Data!$B$1*(Geom!B1399^2-Data!$B$8^2)/(2*Data!$B$4)</f>
        <v>1.08</v>
      </c>
      <c r="M1399" s="6">
        <f>(1/Data!$B$2)*(Geom!J1399-Data!$B$3*Geom!K1399)</f>
        <v>5.3280000000000003E-3</v>
      </c>
      <c r="N1399" s="6">
        <f>(1/Data!$B$2)*(Geom!K1399-Data!$B$3*Geom!J1399)</f>
        <v>-1.5984E-3</v>
      </c>
      <c r="O1399" s="6">
        <f>Geom!L1399/Data!$B$6</f>
        <v>7.0200000000000015E-4</v>
      </c>
      <c r="P1399" s="6">
        <f t="shared" si="87"/>
        <v>5.7154248000000005E-2</v>
      </c>
    </row>
    <row r="1400" spans="1:16" x14ac:dyDescent="0.25">
      <c r="A1400" s="5">
        <v>55.5</v>
      </c>
      <c r="B1400" s="5">
        <v>11</v>
      </c>
      <c r="C1400" s="5">
        <v>0</v>
      </c>
      <c r="D1400" s="5">
        <f>(Data!$B$1*Geom!B1400/(6*Data!$B$2*Data!$B$4))*(3*(Data!$B$7^2-Geom!A1400^2)+(2+Data!$B$3)*(Geom!B1400^2-Data!$B$8^2))</f>
        <v>-0.13293588000000001</v>
      </c>
      <c r="E1400" s="5">
        <f>(Data!$B$1/(6*Data!$B$2*Data!$B$4))*(3*Data!$B$3*Geom!A1400*Geom!B1400^2+Geom!A1400^3-3*Data!$B$7^2*Geom!A1400+2*Data!$B$7^3+Data!$B$8^2*(4+5*Data!$B$3)*(Data!$B$7-Geom!A1400))</f>
        <v>-0.16150901999999992</v>
      </c>
      <c r="F1400" s="5">
        <v>0</v>
      </c>
      <c r="G1400" s="5">
        <f t="shared" si="84"/>
        <v>55.367064120000002</v>
      </c>
      <c r="H1400" s="5">
        <f t="shared" si="85"/>
        <v>10.83849098</v>
      </c>
      <c r="I1400" s="5">
        <f t="shared" si="86"/>
        <v>0</v>
      </c>
      <c r="J1400" s="6">
        <f>-Data!$B$1*Geom!A1400*Geom!B1400/Data!$B$4</f>
        <v>23.443200000000001</v>
      </c>
      <c r="K1400" s="6">
        <v>0</v>
      </c>
      <c r="L1400" s="6">
        <f>Data!$B$1*(Geom!B1400^2-Data!$B$8^2)/(2*Data!$B$4)</f>
        <v>0.67680000000000007</v>
      </c>
      <c r="M1400" s="6">
        <f>(1/Data!$B$2)*(Geom!J1400-Data!$B$3*Geom!K1400)</f>
        <v>5.8608000000000002E-3</v>
      </c>
      <c r="N1400" s="6">
        <f>(1/Data!$B$2)*(Geom!K1400-Data!$B$3*Geom!J1400)</f>
        <v>-1.7582400000000001E-3</v>
      </c>
      <c r="O1400" s="6">
        <f>Geom!L1400/Data!$B$6</f>
        <v>4.3992000000000006E-4</v>
      </c>
      <c r="P1400" s="6">
        <f t="shared" si="87"/>
        <v>6.8846822208000008E-2</v>
      </c>
    </row>
    <row r="1401" spans="1:16" x14ac:dyDescent="0.25">
      <c r="A1401" s="5">
        <v>55.5</v>
      </c>
      <c r="B1401" s="5">
        <v>12</v>
      </c>
      <c r="C1401" s="5">
        <v>0</v>
      </c>
      <c r="D1401" s="5">
        <f>(Data!$B$1*Geom!B1401/(6*Data!$B$2*Data!$B$4))*(3*(Data!$B$7^2-Geom!A1401^2)+(2+Data!$B$3)*(Geom!B1401^2-Data!$B$8^2))</f>
        <v>-0.14603664</v>
      </c>
      <c r="E1401" s="5">
        <f>(Data!$B$1/(6*Data!$B$2*Data!$B$4))*(3*Data!$B$3*Geom!A1401*Geom!B1401^2+Geom!A1401^3-3*Data!$B$7^2*Geom!A1401+2*Data!$B$7^3+Data!$B$8^2*(4+5*Data!$B$3)*(Data!$B$7-Geom!A1401))</f>
        <v>-0.16334718000000006</v>
      </c>
      <c r="F1401" s="5">
        <v>0</v>
      </c>
      <c r="G1401" s="5">
        <f t="shared" si="84"/>
        <v>55.353963360000002</v>
      </c>
      <c r="H1401" s="5">
        <f t="shared" si="85"/>
        <v>11.836652819999999</v>
      </c>
      <c r="I1401" s="5">
        <f t="shared" si="86"/>
        <v>0</v>
      </c>
      <c r="J1401" s="6">
        <f>-Data!$B$1*Geom!A1401*Geom!B1401/Data!$B$4</f>
        <v>25.574400000000001</v>
      </c>
      <c r="K1401" s="6">
        <v>0</v>
      </c>
      <c r="L1401" s="6">
        <f>Data!$B$1*(Geom!B1401^2-Data!$B$8^2)/(2*Data!$B$4)</f>
        <v>0.23520000000000002</v>
      </c>
      <c r="M1401" s="6">
        <f>(1/Data!$B$2)*(Geom!J1401-Data!$B$3*Geom!K1401)</f>
        <v>6.3936000000000002E-3</v>
      </c>
      <c r="N1401" s="6">
        <f>(1/Data!$B$2)*(Geom!K1401-Data!$B$3*Geom!J1401)</f>
        <v>-1.91808E-3</v>
      </c>
      <c r="O1401" s="6">
        <f>Geom!L1401/Data!$B$6</f>
        <v>1.5288000000000001E-4</v>
      </c>
      <c r="P1401" s="6">
        <f t="shared" si="87"/>
        <v>8.1774220608000006E-2</v>
      </c>
    </row>
    <row r="1402" spans="1:16" x14ac:dyDescent="0.25">
      <c r="A1402" s="5">
        <v>56.5</v>
      </c>
      <c r="B1402" s="5">
        <v>-12</v>
      </c>
      <c r="C1402" s="5">
        <v>0</v>
      </c>
      <c r="D1402" s="5">
        <f>(Data!$B$1*Geom!B1402/(6*Data!$B$2*Data!$B$4))*(3*(Data!$B$7^2-Geom!A1402^2)+(2+Data!$B$3)*(Geom!B1402^2-Data!$B$8^2))</f>
        <v>0.13958543999999998</v>
      </c>
      <c r="E1402" s="5">
        <f>(Data!$B$1/(6*Data!$B$2*Data!$B$4))*(3*Data!$B$3*Geom!A1402*Geom!B1402^2+Geom!A1402^3-3*Data!$B$7^2*Geom!A1402+2*Data!$B$7^3+Data!$B$8^2*(4+5*Data!$B$3)*(Data!$B$7-Geom!A1402))</f>
        <v>-0.15023274000000003</v>
      </c>
      <c r="F1402" s="5">
        <v>0</v>
      </c>
      <c r="G1402" s="5">
        <f t="shared" si="84"/>
        <v>56.639585439999998</v>
      </c>
      <c r="H1402" s="5">
        <f t="shared" si="85"/>
        <v>-12.15023274</v>
      </c>
      <c r="I1402" s="5">
        <f t="shared" si="86"/>
        <v>0</v>
      </c>
      <c r="J1402" s="6">
        <f>-Data!$B$1*Geom!A1402*Geom!B1402/Data!$B$4</f>
        <v>-26.035200000000003</v>
      </c>
      <c r="K1402" s="6">
        <v>0</v>
      </c>
      <c r="L1402" s="6">
        <f>Data!$B$1*(Geom!B1402^2-Data!$B$8^2)/(2*Data!$B$4)</f>
        <v>0.23520000000000002</v>
      </c>
      <c r="M1402" s="6">
        <f>(1/Data!$B$2)*(Geom!J1402-Data!$B$3*Geom!K1402)</f>
        <v>-6.5088000000000012E-3</v>
      </c>
      <c r="N1402" s="6">
        <f>(1/Data!$B$2)*(Geom!K1402-Data!$B$3*Geom!J1402)</f>
        <v>1.9526400000000003E-3</v>
      </c>
      <c r="O1402" s="6">
        <f>Geom!L1402/Data!$B$6</f>
        <v>1.5288000000000001E-4</v>
      </c>
      <c r="P1402" s="6">
        <f t="shared" si="87"/>
        <v>8.4746933568000032E-2</v>
      </c>
    </row>
    <row r="1403" spans="1:16" x14ac:dyDescent="0.25">
      <c r="A1403" s="5">
        <v>56.5</v>
      </c>
      <c r="B1403" s="5">
        <v>-11</v>
      </c>
      <c r="C1403" s="5">
        <v>0</v>
      </c>
      <c r="D1403" s="5">
        <f>(Data!$B$1*Geom!B1403/(6*Data!$B$2*Data!$B$4))*(3*(Data!$B$7^2-Geom!A1403^2)+(2+Data!$B$3)*(Geom!B1403^2-Data!$B$8^2))</f>
        <v>0.12702228000000002</v>
      </c>
      <c r="E1403" s="5">
        <f>(Data!$B$1/(6*Data!$B$2*Data!$B$4))*(3*Data!$B$3*Geom!A1403*Geom!B1403^2+Geom!A1403^3-3*Data!$B$7^2*Geom!A1403+2*Data!$B$7^3+Data!$B$8^2*(4+5*Data!$B$3)*(Data!$B$7-Geom!A1403))</f>
        <v>-0.14836145999999995</v>
      </c>
      <c r="F1403" s="5">
        <v>0</v>
      </c>
      <c r="G1403" s="5">
        <f t="shared" si="84"/>
        <v>56.627022279999998</v>
      </c>
      <c r="H1403" s="5">
        <f t="shared" si="85"/>
        <v>-11.14836146</v>
      </c>
      <c r="I1403" s="5">
        <f t="shared" si="86"/>
        <v>0</v>
      </c>
      <c r="J1403" s="6">
        <f>-Data!$B$1*Geom!A1403*Geom!B1403/Data!$B$4</f>
        <v>-23.865600000000001</v>
      </c>
      <c r="K1403" s="6">
        <v>0</v>
      </c>
      <c r="L1403" s="6">
        <f>Data!$B$1*(Geom!B1403^2-Data!$B$8^2)/(2*Data!$B$4)</f>
        <v>0.67680000000000007</v>
      </c>
      <c r="M1403" s="6">
        <f>(1/Data!$B$2)*(Geom!J1403-Data!$B$3*Geom!K1403)</f>
        <v>-5.9664000000000002E-3</v>
      </c>
      <c r="N1403" s="6">
        <f>(1/Data!$B$2)*(Geom!K1403-Data!$B$3*Geom!J1403)</f>
        <v>1.78992E-3</v>
      </c>
      <c r="O1403" s="6">
        <f>Geom!L1403/Data!$B$6</f>
        <v>4.3992000000000006E-4</v>
      </c>
      <c r="P1403" s="6">
        <f t="shared" si="87"/>
        <v>7.1344726848000015E-2</v>
      </c>
    </row>
    <row r="1404" spans="1:16" x14ac:dyDescent="0.25">
      <c r="A1404" s="5">
        <v>56.5</v>
      </c>
      <c r="B1404" s="5">
        <v>-10</v>
      </c>
      <c r="C1404" s="5">
        <v>0</v>
      </c>
      <c r="D1404" s="5">
        <f>(Data!$B$1*Geom!B1404/(6*Data!$B$2*Data!$B$4))*(3*(Data!$B$7^2-Geom!A1404^2)+(2+Data!$B$3)*(Geom!B1404^2-Data!$B$8^2))</f>
        <v>0.114702</v>
      </c>
      <c r="E1404" s="5">
        <f>(Data!$B$1/(6*Data!$B$2*Data!$B$4))*(3*Data!$B$3*Geom!A1404*Geom!B1404^2+Geom!A1404^3-3*Data!$B$7^2*Geom!A1404+2*Data!$B$7^3+Data!$B$8^2*(4+5*Data!$B$3)*(Data!$B$7-Geom!A1404))</f>
        <v>-0.1466529</v>
      </c>
      <c r="F1404" s="5">
        <v>0</v>
      </c>
      <c r="G1404" s="5">
        <f t="shared" si="84"/>
        <v>56.614702000000001</v>
      </c>
      <c r="H1404" s="5">
        <f t="shared" si="85"/>
        <v>-10.146652899999999</v>
      </c>
      <c r="I1404" s="5">
        <f t="shared" si="86"/>
        <v>0</v>
      </c>
      <c r="J1404" s="6">
        <f>-Data!$B$1*Geom!A1404*Geom!B1404/Data!$B$4</f>
        <v>-21.696000000000002</v>
      </c>
      <c r="K1404" s="6">
        <v>0</v>
      </c>
      <c r="L1404" s="6">
        <f>Data!$B$1*(Geom!B1404^2-Data!$B$8^2)/(2*Data!$B$4)</f>
        <v>1.08</v>
      </c>
      <c r="M1404" s="6">
        <f>(1/Data!$B$2)*(Geom!J1404-Data!$B$3*Geom!K1404)</f>
        <v>-5.4240000000000009E-3</v>
      </c>
      <c r="N1404" s="6">
        <f>(1/Data!$B$2)*(Geom!K1404-Data!$B$3*Geom!J1404)</f>
        <v>1.6272000000000001E-3</v>
      </c>
      <c r="O1404" s="6">
        <f>Geom!L1404/Data!$B$6</f>
        <v>7.0200000000000015E-4</v>
      </c>
      <c r="P1404" s="6">
        <f t="shared" si="87"/>
        <v>5.9218632000000007E-2</v>
      </c>
    </row>
    <row r="1405" spans="1:16" x14ac:dyDescent="0.25">
      <c r="A1405" s="5">
        <v>56.5</v>
      </c>
      <c r="B1405" s="5">
        <v>-9</v>
      </c>
      <c r="C1405" s="5">
        <v>0</v>
      </c>
      <c r="D1405" s="5">
        <f>(Data!$B$1*Geom!B1405/(6*Data!$B$2*Data!$B$4))*(3*(Data!$B$7^2-Geom!A1405^2)+(2+Data!$B$3)*(Geom!B1405^2-Data!$B$8^2))</f>
        <v>0.10260252</v>
      </c>
      <c r="E1405" s="5">
        <f>(Data!$B$1/(6*Data!$B$2*Data!$B$4))*(3*Data!$B$3*Geom!A1405*Geom!B1405^2+Geom!A1405^3-3*Data!$B$7^2*Geom!A1405+2*Data!$B$7^3+Data!$B$8^2*(4+5*Data!$B$3)*(Data!$B$7-Geom!A1405))</f>
        <v>-0.14510705999999995</v>
      </c>
      <c r="F1405" s="5">
        <v>0</v>
      </c>
      <c r="G1405" s="5">
        <f t="shared" si="84"/>
        <v>56.602602519999998</v>
      </c>
      <c r="H1405" s="5">
        <f t="shared" si="85"/>
        <v>-9.1451070600000008</v>
      </c>
      <c r="I1405" s="5">
        <f t="shared" si="86"/>
        <v>0</v>
      </c>
      <c r="J1405" s="6">
        <f>-Data!$B$1*Geom!A1405*Geom!B1405/Data!$B$4</f>
        <v>-19.526400000000002</v>
      </c>
      <c r="K1405" s="6">
        <v>0</v>
      </c>
      <c r="L1405" s="6">
        <f>Data!$B$1*(Geom!B1405^2-Data!$B$8^2)/(2*Data!$B$4)</f>
        <v>1.4448000000000001</v>
      </c>
      <c r="M1405" s="6">
        <f>(1/Data!$B$2)*(Geom!J1405-Data!$B$3*Geom!K1405)</f>
        <v>-4.8816000000000007E-3</v>
      </c>
      <c r="N1405" s="6">
        <f>(1/Data!$B$2)*(Geom!K1405-Data!$B$3*Geom!J1405)</f>
        <v>1.4644800000000002E-3</v>
      </c>
      <c r="O1405" s="6">
        <f>Geom!L1405/Data!$B$6</f>
        <v>9.391200000000001E-4</v>
      </c>
      <c r="P1405" s="6">
        <f t="shared" si="87"/>
        <v>4.833845740800001E-2</v>
      </c>
    </row>
    <row r="1406" spans="1:16" x14ac:dyDescent="0.25">
      <c r="A1406" s="5">
        <v>56.5</v>
      </c>
      <c r="B1406" s="5">
        <v>-8</v>
      </c>
      <c r="C1406" s="5">
        <v>0</v>
      </c>
      <c r="D1406" s="5">
        <f>(Data!$B$1*Geom!B1406/(6*Data!$B$2*Data!$B$4))*(3*(Data!$B$7^2-Geom!A1406^2)+(2+Data!$B$3)*(Geom!B1406^2-Data!$B$8^2))</f>
        <v>9.0701759999999992E-2</v>
      </c>
      <c r="E1406" s="5">
        <f>(Data!$B$1/(6*Data!$B$2*Data!$B$4))*(3*Data!$B$3*Geom!A1406*Geom!B1406^2+Geom!A1406^3-3*Data!$B$7^2*Geom!A1406+2*Data!$B$7^3+Data!$B$8^2*(4+5*Data!$B$3)*(Data!$B$7-Geom!A1406))</f>
        <v>-0.14372394000000002</v>
      </c>
      <c r="F1406" s="5">
        <v>0</v>
      </c>
      <c r="G1406" s="5">
        <f t="shared" si="84"/>
        <v>56.590701760000002</v>
      </c>
      <c r="H1406" s="5">
        <f t="shared" si="85"/>
        <v>-8.1437239399999992</v>
      </c>
      <c r="I1406" s="5">
        <f t="shared" si="86"/>
        <v>0</v>
      </c>
      <c r="J1406" s="6">
        <f>-Data!$B$1*Geom!A1406*Geom!B1406/Data!$B$4</f>
        <v>-17.3568</v>
      </c>
      <c r="K1406" s="6">
        <v>0</v>
      </c>
      <c r="L1406" s="6">
        <f>Data!$B$1*(Geom!B1406^2-Data!$B$8^2)/(2*Data!$B$4)</f>
        <v>1.7712000000000001</v>
      </c>
      <c r="M1406" s="6">
        <f>(1/Data!$B$2)*(Geom!J1406-Data!$B$3*Geom!K1406)</f>
        <v>-4.3391999999999997E-3</v>
      </c>
      <c r="N1406" s="6">
        <f>(1/Data!$B$2)*(Geom!K1406-Data!$B$3*Geom!J1406)</f>
        <v>1.3017600000000001E-3</v>
      </c>
      <c r="O1406" s="6">
        <f>Geom!L1406/Data!$B$6</f>
        <v>1.1512800000000002E-3</v>
      </c>
      <c r="P1406" s="6">
        <f t="shared" si="87"/>
        <v>3.867688684799999E-2</v>
      </c>
    </row>
    <row r="1407" spans="1:16" x14ac:dyDescent="0.25">
      <c r="A1407" s="5">
        <v>56.5</v>
      </c>
      <c r="B1407" s="5">
        <v>-7</v>
      </c>
      <c r="C1407" s="5">
        <v>0</v>
      </c>
      <c r="D1407" s="5">
        <f>(Data!$B$1*Geom!B1407/(6*Data!$B$2*Data!$B$4))*(3*(Data!$B$7^2-Geom!A1407^2)+(2+Data!$B$3)*(Geom!B1407^2-Data!$B$8^2))</f>
        <v>7.8977639999999988E-2</v>
      </c>
      <c r="E1407" s="5">
        <f>(Data!$B$1/(6*Data!$B$2*Data!$B$4))*(3*Data!$B$3*Geom!A1407*Geom!B1407^2+Geom!A1407^3-3*Data!$B$7^2*Geom!A1407+2*Data!$B$7^3+Data!$B$8^2*(4+5*Data!$B$3)*(Data!$B$7-Geom!A1407))</f>
        <v>-0.14250354000000004</v>
      </c>
      <c r="F1407" s="5">
        <v>0</v>
      </c>
      <c r="G1407" s="5">
        <f t="shared" si="84"/>
        <v>56.578977639999998</v>
      </c>
      <c r="H1407" s="5">
        <f t="shared" si="85"/>
        <v>-7.1425035399999999</v>
      </c>
      <c r="I1407" s="5">
        <f t="shared" si="86"/>
        <v>0</v>
      </c>
      <c r="J1407" s="6">
        <f>-Data!$B$1*Geom!A1407*Geom!B1407/Data!$B$4</f>
        <v>-15.187200000000001</v>
      </c>
      <c r="K1407" s="6">
        <v>0</v>
      </c>
      <c r="L1407" s="6">
        <f>Data!$B$1*(Geom!B1407^2-Data!$B$8^2)/(2*Data!$B$4)</f>
        <v>2.0592000000000001</v>
      </c>
      <c r="M1407" s="6">
        <f>(1/Data!$B$2)*(Geom!J1407-Data!$B$3*Geom!K1407)</f>
        <v>-3.7968000000000003E-3</v>
      </c>
      <c r="N1407" s="6">
        <f>(1/Data!$B$2)*(Geom!K1407-Data!$B$3*Geom!J1407)</f>
        <v>1.13904E-3</v>
      </c>
      <c r="O1407" s="6">
        <f>Geom!L1407/Data!$B$6</f>
        <v>1.3384800000000002E-3</v>
      </c>
      <c r="P1407" s="6">
        <f t="shared" si="87"/>
        <v>3.0209479488000006E-2</v>
      </c>
    </row>
    <row r="1408" spans="1:16" x14ac:dyDescent="0.25">
      <c r="A1408" s="5">
        <v>56.5</v>
      </c>
      <c r="B1408" s="5">
        <v>-6</v>
      </c>
      <c r="C1408" s="5">
        <v>0</v>
      </c>
      <c r="D1408" s="5">
        <f>(Data!$B$1*Geom!B1408/(6*Data!$B$2*Data!$B$4))*(3*(Data!$B$7^2-Geom!A1408^2)+(2+Data!$B$3)*(Geom!B1408^2-Data!$B$8^2))</f>
        <v>6.7408079999999995E-2</v>
      </c>
      <c r="E1408" s="5">
        <f>(Data!$B$1/(6*Data!$B$2*Data!$B$4))*(3*Data!$B$3*Geom!A1408*Geom!B1408^2+Geom!A1408^3-3*Data!$B$7^2*Geom!A1408+2*Data!$B$7^3+Data!$B$8^2*(4+5*Data!$B$3)*(Data!$B$7-Geom!A1408))</f>
        <v>-0.14144585999999995</v>
      </c>
      <c r="F1408" s="5">
        <v>0</v>
      </c>
      <c r="G1408" s="5">
        <f t="shared" si="84"/>
        <v>56.56740808</v>
      </c>
      <c r="H1408" s="5">
        <f t="shared" si="85"/>
        <v>-6.1414458600000001</v>
      </c>
      <c r="I1408" s="5">
        <f t="shared" si="86"/>
        <v>0</v>
      </c>
      <c r="J1408" s="6">
        <f>-Data!$B$1*Geom!A1408*Geom!B1408/Data!$B$4</f>
        <v>-13.017600000000002</v>
      </c>
      <c r="K1408" s="6">
        <v>0</v>
      </c>
      <c r="L1408" s="6">
        <f>Data!$B$1*(Geom!B1408^2-Data!$B$8^2)/(2*Data!$B$4)</f>
        <v>2.3088000000000002</v>
      </c>
      <c r="M1408" s="6">
        <f>(1/Data!$B$2)*(Geom!J1408-Data!$B$3*Geom!K1408)</f>
        <v>-3.2544000000000006E-3</v>
      </c>
      <c r="N1408" s="6">
        <f>(1/Data!$B$2)*(Geom!K1408-Data!$B$3*Geom!J1408)</f>
        <v>9.7632000000000014E-4</v>
      </c>
      <c r="O1408" s="6">
        <f>Geom!L1408/Data!$B$6</f>
        <v>1.5007200000000003E-3</v>
      </c>
      <c r="P1408" s="6">
        <f t="shared" si="87"/>
        <v>2.2914669888000005E-2</v>
      </c>
    </row>
    <row r="1409" spans="1:16" x14ac:dyDescent="0.25">
      <c r="A1409" s="5">
        <v>56.5</v>
      </c>
      <c r="B1409" s="5">
        <v>-5</v>
      </c>
      <c r="C1409" s="5">
        <v>0</v>
      </c>
      <c r="D1409" s="5">
        <f>(Data!$B$1*Geom!B1409/(6*Data!$B$2*Data!$B$4))*(3*(Data!$B$7^2-Geom!A1409^2)+(2+Data!$B$3)*(Geom!B1409^2-Data!$B$8^2))</f>
        <v>5.5971E-2</v>
      </c>
      <c r="E1409" s="5">
        <f>(Data!$B$1/(6*Data!$B$2*Data!$B$4))*(3*Data!$B$3*Geom!A1409*Geom!B1409^2+Geom!A1409^3-3*Data!$B$7^2*Geom!A1409+2*Data!$B$7^3+Data!$B$8^2*(4+5*Data!$B$3)*(Data!$B$7-Geom!A1409))</f>
        <v>-0.14055090000000001</v>
      </c>
      <c r="F1409" s="5">
        <v>0</v>
      </c>
      <c r="G1409" s="5">
        <f t="shared" si="84"/>
        <v>56.555971</v>
      </c>
      <c r="H1409" s="5">
        <f t="shared" si="85"/>
        <v>-5.1405509</v>
      </c>
      <c r="I1409" s="5">
        <f t="shared" si="86"/>
        <v>0</v>
      </c>
      <c r="J1409" s="6">
        <f>-Data!$B$1*Geom!A1409*Geom!B1409/Data!$B$4</f>
        <v>-10.848000000000001</v>
      </c>
      <c r="K1409" s="6">
        <v>0</v>
      </c>
      <c r="L1409" s="6">
        <f>Data!$B$1*(Geom!B1409^2-Data!$B$8^2)/(2*Data!$B$4)</f>
        <v>2.52</v>
      </c>
      <c r="M1409" s="6">
        <f>(1/Data!$B$2)*(Geom!J1409-Data!$B$3*Geom!K1409)</f>
        <v>-2.7120000000000004E-3</v>
      </c>
      <c r="N1409" s="6">
        <f>(1/Data!$B$2)*(Geom!K1409-Data!$B$3*Geom!J1409)</f>
        <v>8.1360000000000004E-4</v>
      </c>
      <c r="O1409" s="6">
        <f>Geom!L1409/Data!$B$6</f>
        <v>1.6380000000000001E-3</v>
      </c>
      <c r="P1409" s="6">
        <f t="shared" si="87"/>
        <v>1.6773768000000001E-2</v>
      </c>
    </row>
    <row r="1410" spans="1:16" x14ac:dyDescent="0.25">
      <c r="A1410" s="5">
        <v>56.5</v>
      </c>
      <c r="B1410" s="5">
        <v>-4</v>
      </c>
      <c r="C1410" s="5">
        <v>0</v>
      </c>
      <c r="D1410" s="5">
        <f>(Data!$B$1*Geom!B1410/(6*Data!$B$2*Data!$B$4))*(3*(Data!$B$7^2-Geom!A1410^2)+(2+Data!$B$3)*(Geom!B1410^2-Data!$B$8^2))</f>
        <v>4.4644320000000001E-2</v>
      </c>
      <c r="E1410" s="5">
        <f>(Data!$B$1/(6*Data!$B$2*Data!$B$4))*(3*Data!$B$3*Geom!A1410*Geom!B1410^2+Geom!A1410^3-3*Data!$B$7^2*Geom!A1410+2*Data!$B$7^3+Data!$B$8^2*(4+5*Data!$B$3)*(Data!$B$7-Geom!A1410))</f>
        <v>-0.13981865999999996</v>
      </c>
      <c r="F1410" s="5">
        <v>0</v>
      </c>
      <c r="G1410" s="5">
        <f t="shared" si="84"/>
        <v>56.544644320000003</v>
      </c>
      <c r="H1410" s="5">
        <f t="shared" si="85"/>
        <v>-4.1398186599999995</v>
      </c>
      <c r="I1410" s="5">
        <f t="shared" si="86"/>
        <v>0</v>
      </c>
      <c r="J1410" s="6">
        <f>-Data!$B$1*Geom!A1410*Geom!B1410/Data!$B$4</f>
        <v>-8.6783999999999999</v>
      </c>
      <c r="K1410" s="6">
        <v>0</v>
      </c>
      <c r="L1410" s="6">
        <f>Data!$B$1*(Geom!B1410^2-Data!$B$8^2)/(2*Data!$B$4)</f>
        <v>2.6928000000000001</v>
      </c>
      <c r="M1410" s="6">
        <f>(1/Data!$B$2)*(Geom!J1410-Data!$B$3*Geom!K1410)</f>
        <v>-2.1695999999999998E-3</v>
      </c>
      <c r="N1410" s="6">
        <f>(1/Data!$B$2)*(Geom!K1410-Data!$B$3*Geom!J1410)</f>
        <v>6.5088000000000006E-4</v>
      </c>
      <c r="O1410" s="6">
        <f>Geom!L1410/Data!$B$6</f>
        <v>1.7503200000000001E-3</v>
      </c>
      <c r="P1410" s="6">
        <f t="shared" si="87"/>
        <v>1.1770959167999999E-2</v>
      </c>
    </row>
    <row r="1411" spans="1:16" x14ac:dyDescent="0.25">
      <c r="A1411" s="5">
        <v>56.5</v>
      </c>
      <c r="B1411" s="5">
        <v>-3</v>
      </c>
      <c r="C1411" s="5">
        <v>0</v>
      </c>
      <c r="D1411" s="5">
        <f>(Data!$B$1*Geom!B1411/(6*Data!$B$2*Data!$B$4))*(3*(Data!$B$7^2-Geom!A1411^2)+(2+Data!$B$3)*(Geom!B1411^2-Data!$B$8^2))</f>
        <v>3.3405959999999998E-2</v>
      </c>
      <c r="E1411" s="5">
        <f>(Data!$B$1/(6*Data!$B$2*Data!$B$4))*(3*Data!$B$3*Geom!A1411*Geom!B1411^2+Geom!A1411^3-3*Data!$B$7^2*Geom!A1411+2*Data!$B$7^3+Data!$B$8^2*(4+5*Data!$B$3)*(Data!$B$7-Geom!A1411))</f>
        <v>-0.13924914000000002</v>
      </c>
      <c r="F1411" s="5">
        <v>0</v>
      </c>
      <c r="G1411" s="5">
        <f t="shared" ref="G1411:G1474" si="88">A1411+D1411</f>
        <v>56.533405960000003</v>
      </c>
      <c r="H1411" s="5">
        <f t="shared" ref="H1411:H1474" si="89">B1411+E1411</f>
        <v>-3.13924914</v>
      </c>
      <c r="I1411" s="5">
        <f t="shared" ref="I1411:I1474" si="90">C1411+F1411</f>
        <v>0</v>
      </c>
      <c r="J1411" s="6">
        <f>-Data!$B$1*Geom!A1411*Geom!B1411/Data!$B$4</f>
        <v>-6.5088000000000008</v>
      </c>
      <c r="K1411" s="6">
        <v>0</v>
      </c>
      <c r="L1411" s="6">
        <f>Data!$B$1*(Geom!B1411^2-Data!$B$8^2)/(2*Data!$B$4)</f>
        <v>2.8272000000000004</v>
      </c>
      <c r="M1411" s="6">
        <f>(1/Data!$B$2)*(Geom!J1411-Data!$B$3*Geom!K1411)</f>
        <v>-1.6272000000000003E-3</v>
      </c>
      <c r="N1411" s="6">
        <f>(1/Data!$B$2)*(Geom!K1411-Data!$B$3*Geom!J1411)</f>
        <v>4.8816000000000007E-4</v>
      </c>
      <c r="O1411" s="6">
        <f>Geom!L1411/Data!$B$6</f>
        <v>1.8376800000000004E-3</v>
      </c>
      <c r="P1411" s="6">
        <f t="shared" ref="P1411:P1474" si="91">0.5*(J1411*M1411+K1411*N1411+L1411*O1411)</f>
        <v>7.8933041280000033E-3</v>
      </c>
    </row>
    <row r="1412" spans="1:16" x14ac:dyDescent="0.25">
      <c r="A1412" s="5">
        <v>56.5</v>
      </c>
      <c r="B1412" s="5">
        <v>-2</v>
      </c>
      <c r="C1412" s="5">
        <v>0</v>
      </c>
      <c r="D1412" s="5">
        <f>(Data!$B$1*Geom!B1412/(6*Data!$B$2*Data!$B$4))*(3*(Data!$B$7^2-Geom!A1412^2)+(2+Data!$B$3)*(Geom!B1412^2-Data!$B$8^2))</f>
        <v>2.2233839999999998E-2</v>
      </c>
      <c r="E1412" s="5">
        <f>(Data!$B$1/(6*Data!$B$2*Data!$B$4))*(3*Data!$B$3*Geom!A1412*Geom!B1412^2+Geom!A1412^3-3*Data!$B$7^2*Geom!A1412+2*Data!$B$7^3+Data!$B$8^2*(4+5*Data!$B$3)*(Data!$B$7-Geom!A1412))</f>
        <v>-0.13884234000000004</v>
      </c>
      <c r="F1412" s="5">
        <v>0</v>
      </c>
      <c r="G1412" s="5">
        <f t="shared" si="88"/>
        <v>56.522233839999998</v>
      </c>
      <c r="H1412" s="5">
        <f t="shared" si="89"/>
        <v>-2.1388423400000001</v>
      </c>
      <c r="I1412" s="5">
        <f t="shared" si="90"/>
        <v>0</v>
      </c>
      <c r="J1412" s="6">
        <f>-Data!$B$1*Geom!A1412*Geom!B1412/Data!$B$4</f>
        <v>-4.3391999999999999</v>
      </c>
      <c r="K1412" s="6">
        <v>0</v>
      </c>
      <c r="L1412" s="6">
        <f>Data!$B$1*(Geom!B1412^2-Data!$B$8^2)/(2*Data!$B$4)</f>
        <v>2.9232</v>
      </c>
      <c r="M1412" s="6">
        <f>(1/Data!$B$2)*(Geom!J1412-Data!$B$3*Geom!K1412)</f>
        <v>-1.0847999999999999E-3</v>
      </c>
      <c r="N1412" s="6">
        <f>(1/Data!$B$2)*(Geom!K1412-Data!$B$3*Geom!J1412)</f>
        <v>3.2544000000000003E-4</v>
      </c>
      <c r="O1412" s="6">
        <f>Geom!L1412/Data!$B$6</f>
        <v>1.9000800000000002E-3</v>
      </c>
      <c r="P1412" s="6">
        <f t="shared" si="91"/>
        <v>5.1307390080000004E-3</v>
      </c>
    </row>
    <row r="1413" spans="1:16" x14ac:dyDescent="0.25">
      <c r="A1413" s="5">
        <v>56.5</v>
      </c>
      <c r="B1413" s="5">
        <v>-1</v>
      </c>
      <c r="C1413" s="5">
        <v>0</v>
      </c>
      <c r="D1413" s="5">
        <f>(Data!$B$1*Geom!B1413/(6*Data!$B$2*Data!$B$4))*(3*(Data!$B$7^2-Geom!A1413^2)+(2+Data!$B$3)*(Geom!B1413^2-Data!$B$8^2))</f>
        <v>1.110588E-2</v>
      </c>
      <c r="E1413" s="5">
        <f>(Data!$B$1/(6*Data!$B$2*Data!$B$4))*(3*Data!$B$3*Geom!A1413*Geom!B1413^2+Geom!A1413^3-3*Data!$B$7^2*Geom!A1413+2*Data!$B$7^3+Data!$B$8^2*(4+5*Data!$B$3)*(Data!$B$7-Geom!A1413))</f>
        <v>-0.13859825999999995</v>
      </c>
      <c r="F1413" s="5">
        <v>0</v>
      </c>
      <c r="G1413" s="5">
        <f t="shared" si="88"/>
        <v>56.511105880000002</v>
      </c>
      <c r="H1413" s="5">
        <f t="shared" si="89"/>
        <v>-1.13859826</v>
      </c>
      <c r="I1413" s="5">
        <f t="shared" si="90"/>
        <v>0</v>
      </c>
      <c r="J1413" s="6">
        <f>-Data!$B$1*Geom!A1413*Geom!B1413/Data!$B$4</f>
        <v>-2.1696</v>
      </c>
      <c r="K1413" s="6">
        <v>0</v>
      </c>
      <c r="L1413" s="6">
        <f>Data!$B$1*(Geom!B1413^2-Data!$B$8^2)/(2*Data!$B$4)</f>
        <v>2.9808000000000003</v>
      </c>
      <c r="M1413" s="6">
        <f>(1/Data!$B$2)*(Geom!J1413-Data!$B$3*Geom!K1413)</f>
        <v>-5.4239999999999996E-4</v>
      </c>
      <c r="N1413" s="6">
        <f>(1/Data!$B$2)*(Geom!K1413-Data!$B$3*Geom!J1413)</f>
        <v>1.6272000000000001E-4</v>
      </c>
      <c r="O1413" s="6">
        <f>Geom!L1413/Data!$B$6</f>
        <v>1.9375200000000003E-3</v>
      </c>
      <c r="P1413" s="6">
        <f t="shared" si="91"/>
        <v>3.4760753280000008E-3</v>
      </c>
    </row>
    <row r="1414" spans="1:16" x14ac:dyDescent="0.25">
      <c r="A1414" s="5">
        <v>56.5</v>
      </c>
      <c r="B1414" s="5">
        <v>-1.7138000000000001E-11</v>
      </c>
      <c r="C1414" s="5">
        <v>0</v>
      </c>
      <c r="D1414" s="5">
        <f>(Data!$B$1*Geom!B1414/(6*Data!$B$2*Data!$B$4))*(3*(Data!$B$7^2-Geom!A1414^2)+(2+Data!$B$3)*(Geom!B1414^2-Data!$B$8^2))</f>
        <v>1.9026950360000001E-13</v>
      </c>
      <c r="E1414" s="5">
        <f>(Data!$B$1/(6*Data!$B$2*Data!$B$4))*(3*Data!$B$3*Geom!A1414*Geom!B1414^2+Geom!A1414^3-3*Data!$B$7^2*Geom!A1414+2*Data!$B$7^3+Data!$B$8^2*(4+5*Data!$B$3)*(Data!$B$7-Geom!A1414))</f>
        <v>-0.1385169</v>
      </c>
      <c r="F1414" s="5">
        <v>0</v>
      </c>
      <c r="G1414" s="5">
        <f t="shared" si="88"/>
        <v>56.500000000000192</v>
      </c>
      <c r="H1414" s="5">
        <f t="shared" si="89"/>
        <v>-0.13851690001713801</v>
      </c>
      <c r="I1414" s="5">
        <f t="shared" si="90"/>
        <v>0</v>
      </c>
      <c r="J1414" s="6">
        <f>-Data!$B$1*Geom!A1414*Geom!B1414/Data!$B$4</f>
        <v>-3.7182604799999999E-11</v>
      </c>
      <c r="K1414" s="6">
        <v>0</v>
      </c>
      <c r="L1414" s="6">
        <f>Data!$B$1*(Geom!B1414^2-Data!$B$8^2)/(2*Data!$B$4)</f>
        <v>3</v>
      </c>
      <c r="M1414" s="6">
        <f>(1/Data!$B$2)*(Geom!J1414-Data!$B$3*Geom!K1414)</f>
        <v>-9.2956511999999993E-15</v>
      </c>
      <c r="N1414" s="6">
        <f>(1/Data!$B$2)*(Geom!K1414-Data!$B$3*Geom!J1414)</f>
        <v>2.7886953599999998E-15</v>
      </c>
      <c r="O1414" s="6">
        <f>Geom!L1414/Data!$B$6</f>
        <v>1.9500000000000001E-3</v>
      </c>
      <c r="P1414" s="6">
        <f t="shared" si="91"/>
        <v>2.9250000000000001E-3</v>
      </c>
    </row>
    <row r="1415" spans="1:16" x14ac:dyDescent="0.25">
      <c r="A1415" s="5">
        <v>56.5</v>
      </c>
      <c r="B1415" s="5">
        <v>1</v>
      </c>
      <c r="C1415" s="5">
        <v>0</v>
      </c>
      <c r="D1415" s="5">
        <f>(Data!$B$1*Geom!B1415/(6*Data!$B$2*Data!$B$4))*(3*(Data!$B$7^2-Geom!A1415^2)+(2+Data!$B$3)*(Geom!B1415^2-Data!$B$8^2))</f>
        <v>-1.110588E-2</v>
      </c>
      <c r="E1415" s="5">
        <f>(Data!$B$1/(6*Data!$B$2*Data!$B$4))*(3*Data!$B$3*Geom!A1415*Geom!B1415^2+Geom!A1415^3-3*Data!$B$7^2*Geom!A1415+2*Data!$B$7^3+Data!$B$8^2*(4+5*Data!$B$3)*(Data!$B$7-Geom!A1415))</f>
        <v>-0.13859825999999995</v>
      </c>
      <c r="F1415" s="5">
        <v>0</v>
      </c>
      <c r="G1415" s="5">
        <f t="shared" si="88"/>
        <v>56.488894119999998</v>
      </c>
      <c r="H1415" s="5">
        <f t="shared" si="89"/>
        <v>0.86140174000000003</v>
      </c>
      <c r="I1415" s="5">
        <f t="shared" si="90"/>
        <v>0</v>
      </c>
      <c r="J1415" s="6">
        <f>-Data!$B$1*Geom!A1415*Geom!B1415/Data!$B$4</f>
        <v>2.1696</v>
      </c>
      <c r="K1415" s="6">
        <v>0</v>
      </c>
      <c r="L1415" s="6">
        <f>Data!$B$1*(Geom!B1415^2-Data!$B$8^2)/(2*Data!$B$4)</f>
        <v>2.9808000000000003</v>
      </c>
      <c r="M1415" s="6">
        <f>(1/Data!$B$2)*(Geom!J1415-Data!$B$3*Geom!K1415)</f>
        <v>5.4239999999999996E-4</v>
      </c>
      <c r="N1415" s="6">
        <f>(1/Data!$B$2)*(Geom!K1415-Data!$B$3*Geom!J1415)</f>
        <v>-1.6272000000000001E-4</v>
      </c>
      <c r="O1415" s="6">
        <f>Geom!L1415/Data!$B$6</f>
        <v>1.9375200000000003E-3</v>
      </c>
      <c r="P1415" s="6">
        <f t="shared" si="91"/>
        <v>3.4760753280000008E-3</v>
      </c>
    </row>
    <row r="1416" spans="1:16" x14ac:dyDescent="0.25">
      <c r="A1416" s="5">
        <v>56.5</v>
      </c>
      <c r="B1416" s="5">
        <v>2</v>
      </c>
      <c r="C1416" s="5">
        <v>0</v>
      </c>
      <c r="D1416" s="5">
        <f>(Data!$B$1*Geom!B1416/(6*Data!$B$2*Data!$B$4))*(3*(Data!$B$7^2-Geom!A1416^2)+(2+Data!$B$3)*(Geom!B1416^2-Data!$B$8^2))</f>
        <v>-2.2233839999999998E-2</v>
      </c>
      <c r="E1416" s="5">
        <f>(Data!$B$1/(6*Data!$B$2*Data!$B$4))*(3*Data!$B$3*Geom!A1416*Geom!B1416^2+Geom!A1416^3-3*Data!$B$7^2*Geom!A1416+2*Data!$B$7^3+Data!$B$8^2*(4+5*Data!$B$3)*(Data!$B$7-Geom!A1416))</f>
        <v>-0.13884234000000004</v>
      </c>
      <c r="F1416" s="5">
        <v>0</v>
      </c>
      <c r="G1416" s="5">
        <f t="shared" si="88"/>
        <v>56.477766160000002</v>
      </c>
      <c r="H1416" s="5">
        <f t="shared" si="89"/>
        <v>1.8611576599999999</v>
      </c>
      <c r="I1416" s="5">
        <f t="shared" si="90"/>
        <v>0</v>
      </c>
      <c r="J1416" s="6">
        <f>-Data!$B$1*Geom!A1416*Geom!B1416/Data!$B$4</f>
        <v>4.3391999999999999</v>
      </c>
      <c r="K1416" s="6">
        <v>0</v>
      </c>
      <c r="L1416" s="6">
        <f>Data!$B$1*(Geom!B1416^2-Data!$B$8^2)/(2*Data!$B$4)</f>
        <v>2.9232</v>
      </c>
      <c r="M1416" s="6">
        <f>(1/Data!$B$2)*(Geom!J1416-Data!$B$3*Geom!K1416)</f>
        <v>1.0847999999999999E-3</v>
      </c>
      <c r="N1416" s="6">
        <f>(1/Data!$B$2)*(Geom!K1416-Data!$B$3*Geom!J1416)</f>
        <v>-3.2544000000000003E-4</v>
      </c>
      <c r="O1416" s="6">
        <f>Geom!L1416/Data!$B$6</f>
        <v>1.9000800000000002E-3</v>
      </c>
      <c r="P1416" s="6">
        <f t="shared" si="91"/>
        <v>5.1307390080000004E-3</v>
      </c>
    </row>
    <row r="1417" spans="1:16" x14ac:dyDescent="0.25">
      <c r="A1417" s="5">
        <v>56.5</v>
      </c>
      <c r="B1417" s="5">
        <v>3</v>
      </c>
      <c r="C1417" s="5">
        <v>0</v>
      </c>
      <c r="D1417" s="5">
        <f>(Data!$B$1*Geom!B1417/(6*Data!$B$2*Data!$B$4))*(3*(Data!$B$7^2-Geom!A1417^2)+(2+Data!$B$3)*(Geom!B1417^2-Data!$B$8^2))</f>
        <v>-3.3405959999999998E-2</v>
      </c>
      <c r="E1417" s="5">
        <f>(Data!$B$1/(6*Data!$B$2*Data!$B$4))*(3*Data!$B$3*Geom!A1417*Geom!B1417^2+Geom!A1417^3-3*Data!$B$7^2*Geom!A1417+2*Data!$B$7^3+Data!$B$8^2*(4+5*Data!$B$3)*(Data!$B$7-Geom!A1417))</f>
        <v>-0.13924914000000002</v>
      </c>
      <c r="F1417" s="5">
        <v>0</v>
      </c>
      <c r="G1417" s="5">
        <f t="shared" si="88"/>
        <v>56.466594039999997</v>
      </c>
      <c r="H1417" s="5">
        <f t="shared" si="89"/>
        <v>2.86075086</v>
      </c>
      <c r="I1417" s="5">
        <f t="shared" si="90"/>
        <v>0</v>
      </c>
      <c r="J1417" s="6">
        <f>-Data!$B$1*Geom!A1417*Geom!B1417/Data!$B$4</f>
        <v>6.5088000000000008</v>
      </c>
      <c r="K1417" s="6">
        <v>0</v>
      </c>
      <c r="L1417" s="6">
        <f>Data!$B$1*(Geom!B1417^2-Data!$B$8^2)/(2*Data!$B$4)</f>
        <v>2.8272000000000004</v>
      </c>
      <c r="M1417" s="6">
        <f>(1/Data!$B$2)*(Geom!J1417-Data!$B$3*Geom!K1417)</f>
        <v>1.6272000000000003E-3</v>
      </c>
      <c r="N1417" s="6">
        <f>(1/Data!$B$2)*(Geom!K1417-Data!$B$3*Geom!J1417)</f>
        <v>-4.8816000000000007E-4</v>
      </c>
      <c r="O1417" s="6">
        <f>Geom!L1417/Data!$B$6</f>
        <v>1.8376800000000004E-3</v>
      </c>
      <c r="P1417" s="6">
        <f t="shared" si="91"/>
        <v>7.8933041280000033E-3</v>
      </c>
    </row>
    <row r="1418" spans="1:16" x14ac:dyDescent="0.25">
      <c r="A1418" s="5">
        <v>56.5</v>
      </c>
      <c r="B1418" s="5">
        <v>4</v>
      </c>
      <c r="C1418" s="5">
        <v>0</v>
      </c>
      <c r="D1418" s="5">
        <f>(Data!$B$1*Geom!B1418/(6*Data!$B$2*Data!$B$4))*(3*(Data!$B$7^2-Geom!A1418^2)+(2+Data!$B$3)*(Geom!B1418^2-Data!$B$8^2))</f>
        <v>-4.4644320000000001E-2</v>
      </c>
      <c r="E1418" s="5">
        <f>(Data!$B$1/(6*Data!$B$2*Data!$B$4))*(3*Data!$B$3*Geom!A1418*Geom!B1418^2+Geom!A1418^3-3*Data!$B$7^2*Geom!A1418+2*Data!$B$7^3+Data!$B$8^2*(4+5*Data!$B$3)*(Data!$B$7-Geom!A1418))</f>
        <v>-0.13981865999999996</v>
      </c>
      <c r="F1418" s="5">
        <v>0</v>
      </c>
      <c r="G1418" s="5">
        <f t="shared" si="88"/>
        <v>56.455355679999997</v>
      </c>
      <c r="H1418" s="5">
        <f t="shared" si="89"/>
        <v>3.86018134</v>
      </c>
      <c r="I1418" s="5">
        <f t="shared" si="90"/>
        <v>0</v>
      </c>
      <c r="J1418" s="6">
        <f>-Data!$B$1*Geom!A1418*Geom!B1418/Data!$B$4</f>
        <v>8.6783999999999999</v>
      </c>
      <c r="K1418" s="6">
        <v>0</v>
      </c>
      <c r="L1418" s="6">
        <f>Data!$B$1*(Geom!B1418^2-Data!$B$8^2)/(2*Data!$B$4)</f>
        <v>2.6928000000000001</v>
      </c>
      <c r="M1418" s="6">
        <f>(1/Data!$B$2)*(Geom!J1418-Data!$B$3*Geom!K1418)</f>
        <v>2.1695999999999998E-3</v>
      </c>
      <c r="N1418" s="6">
        <f>(1/Data!$B$2)*(Geom!K1418-Data!$B$3*Geom!J1418)</f>
        <v>-6.5088000000000006E-4</v>
      </c>
      <c r="O1418" s="6">
        <f>Geom!L1418/Data!$B$6</f>
        <v>1.7503200000000001E-3</v>
      </c>
      <c r="P1418" s="6">
        <f t="shared" si="91"/>
        <v>1.1770959167999999E-2</v>
      </c>
    </row>
    <row r="1419" spans="1:16" x14ac:dyDescent="0.25">
      <c r="A1419" s="5">
        <v>56.5</v>
      </c>
      <c r="B1419" s="5">
        <v>5</v>
      </c>
      <c r="C1419" s="5">
        <v>0</v>
      </c>
      <c r="D1419" s="5">
        <f>(Data!$B$1*Geom!B1419/(6*Data!$B$2*Data!$B$4))*(3*(Data!$B$7^2-Geom!A1419^2)+(2+Data!$B$3)*(Geom!B1419^2-Data!$B$8^2))</f>
        <v>-5.5971E-2</v>
      </c>
      <c r="E1419" s="5">
        <f>(Data!$B$1/(6*Data!$B$2*Data!$B$4))*(3*Data!$B$3*Geom!A1419*Geom!B1419^2+Geom!A1419^3-3*Data!$B$7^2*Geom!A1419+2*Data!$B$7^3+Data!$B$8^2*(4+5*Data!$B$3)*(Data!$B$7-Geom!A1419))</f>
        <v>-0.14055090000000001</v>
      </c>
      <c r="F1419" s="5">
        <v>0</v>
      </c>
      <c r="G1419" s="5">
        <f t="shared" si="88"/>
        <v>56.444029</v>
      </c>
      <c r="H1419" s="5">
        <f t="shared" si="89"/>
        <v>4.8594491</v>
      </c>
      <c r="I1419" s="5">
        <f t="shared" si="90"/>
        <v>0</v>
      </c>
      <c r="J1419" s="6">
        <f>-Data!$B$1*Geom!A1419*Geom!B1419/Data!$B$4</f>
        <v>10.848000000000001</v>
      </c>
      <c r="K1419" s="6">
        <v>0</v>
      </c>
      <c r="L1419" s="6">
        <f>Data!$B$1*(Geom!B1419^2-Data!$B$8^2)/(2*Data!$B$4)</f>
        <v>2.52</v>
      </c>
      <c r="M1419" s="6">
        <f>(1/Data!$B$2)*(Geom!J1419-Data!$B$3*Geom!K1419)</f>
        <v>2.7120000000000004E-3</v>
      </c>
      <c r="N1419" s="6">
        <f>(1/Data!$B$2)*(Geom!K1419-Data!$B$3*Geom!J1419)</f>
        <v>-8.1360000000000004E-4</v>
      </c>
      <c r="O1419" s="6">
        <f>Geom!L1419/Data!$B$6</f>
        <v>1.6380000000000001E-3</v>
      </c>
      <c r="P1419" s="6">
        <f t="shared" si="91"/>
        <v>1.6773768000000001E-2</v>
      </c>
    </row>
    <row r="1420" spans="1:16" x14ac:dyDescent="0.25">
      <c r="A1420" s="5">
        <v>56.5</v>
      </c>
      <c r="B1420" s="5">
        <v>6</v>
      </c>
      <c r="C1420" s="5">
        <v>0</v>
      </c>
      <c r="D1420" s="5">
        <f>(Data!$B$1*Geom!B1420/(6*Data!$B$2*Data!$B$4))*(3*(Data!$B$7^2-Geom!A1420^2)+(2+Data!$B$3)*(Geom!B1420^2-Data!$B$8^2))</f>
        <v>-6.7408079999999995E-2</v>
      </c>
      <c r="E1420" s="5">
        <f>(Data!$B$1/(6*Data!$B$2*Data!$B$4))*(3*Data!$B$3*Geom!A1420*Geom!B1420^2+Geom!A1420^3-3*Data!$B$7^2*Geom!A1420+2*Data!$B$7^3+Data!$B$8^2*(4+5*Data!$B$3)*(Data!$B$7-Geom!A1420))</f>
        <v>-0.14144585999999995</v>
      </c>
      <c r="F1420" s="5">
        <v>0</v>
      </c>
      <c r="G1420" s="5">
        <f t="shared" si="88"/>
        <v>56.43259192</v>
      </c>
      <c r="H1420" s="5">
        <f t="shared" si="89"/>
        <v>5.8585541399999999</v>
      </c>
      <c r="I1420" s="5">
        <f t="shared" si="90"/>
        <v>0</v>
      </c>
      <c r="J1420" s="6">
        <f>-Data!$B$1*Geom!A1420*Geom!B1420/Data!$B$4</f>
        <v>13.017600000000002</v>
      </c>
      <c r="K1420" s="6">
        <v>0</v>
      </c>
      <c r="L1420" s="6">
        <f>Data!$B$1*(Geom!B1420^2-Data!$B$8^2)/(2*Data!$B$4)</f>
        <v>2.3088000000000002</v>
      </c>
      <c r="M1420" s="6">
        <f>(1/Data!$B$2)*(Geom!J1420-Data!$B$3*Geom!K1420)</f>
        <v>3.2544000000000006E-3</v>
      </c>
      <c r="N1420" s="6">
        <f>(1/Data!$B$2)*(Geom!K1420-Data!$B$3*Geom!J1420)</f>
        <v>-9.7632000000000014E-4</v>
      </c>
      <c r="O1420" s="6">
        <f>Geom!L1420/Data!$B$6</f>
        <v>1.5007200000000003E-3</v>
      </c>
      <c r="P1420" s="6">
        <f t="shared" si="91"/>
        <v>2.2914669888000005E-2</v>
      </c>
    </row>
    <row r="1421" spans="1:16" x14ac:dyDescent="0.25">
      <c r="A1421" s="5">
        <v>56.5</v>
      </c>
      <c r="B1421" s="5">
        <v>7</v>
      </c>
      <c r="C1421" s="5">
        <v>0</v>
      </c>
      <c r="D1421" s="5">
        <f>(Data!$B$1*Geom!B1421/(6*Data!$B$2*Data!$B$4))*(3*(Data!$B$7^2-Geom!A1421^2)+(2+Data!$B$3)*(Geom!B1421^2-Data!$B$8^2))</f>
        <v>-7.8977639999999988E-2</v>
      </c>
      <c r="E1421" s="5">
        <f>(Data!$B$1/(6*Data!$B$2*Data!$B$4))*(3*Data!$B$3*Geom!A1421*Geom!B1421^2+Geom!A1421^3-3*Data!$B$7^2*Geom!A1421+2*Data!$B$7^3+Data!$B$8^2*(4+5*Data!$B$3)*(Data!$B$7-Geom!A1421))</f>
        <v>-0.14250354000000004</v>
      </c>
      <c r="F1421" s="5">
        <v>0</v>
      </c>
      <c r="G1421" s="5">
        <f t="shared" si="88"/>
        <v>56.421022360000002</v>
      </c>
      <c r="H1421" s="5">
        <f t="shared" si="89"/>
        <v>6.8574964600000001</v>
      </c>
      <c r="I1421" s="5">
        <f t="shared" si="90"/>
        <v>0</v>
      </c>
      <c r="J1421" s="6">
        <f>-Data!$B$1*Geom!A1421*Geom!B1421/Data!$B$4</f>
        <v>15.187200000000001</v>
      </c>
      <c r="K1421" s="6">
        <v>0</v>
      </c>
      <c r="L1421" s="6">
        <f>Data!$B$1*(Geom!B1421^2-Data!$B$8^2)/(2*Data!$B$4)</f>
        <v>2.0592000000000001</v>
      </c>
      <c r="M1421" s="6">
        <f>(1/Data!$B$2)*(Geom!J1421-Data!$B$3*Geom!K1421)</f>
        <v>3.7968000000000003E-3</v>
      </c>
      <c r="N1421" s="6">
        <f>(1/Data!$B$2)*(Geom!K1421-Data!$B$3*Geom!J1421)</f>
        <v>-1.13904E-3</v>
      </c>
      <c r="O1421" s="6">
        <f>Geom!L1421/Data!$B$6</f>
        <v>1.3384800000000002E-3</v>
      </c>
      <c r="P1421" s="6">
        <f t="shared" si="91"/>
        <v>3.0209479488000006E-2</v>
      </c>
    </row>
    <row r="1422" spans="1:16" x14ac:dyDescent="0.25">
      <c r="A1422" s="5">
        <v>56.5</v>
      </c>
      <c r="B1422" s="5">
        <v>8</v>
      </c>
      <c r="C1422" s="5">
        <v>0</v>
      </c>
      <c r="D1422" s="5">
        <f>(Data!$B$1*Geom!B1422/(6*Data!$B$2*Data!$B$4))*(3*(Data!$B$7^2-Geom!A1422^2)+(2+Data!$B$3)*(Geom!B1422^2-Data!$B$8^2))</f>
        <v>-9.0701759999999992E-2</v>
      </c>
      <c r="E1422" s="5">
        <f>(Data!$B$1/(6*Data!$B$2*Data!$B$4))*(3*Data!$B$3*Geom!A1422*Geom!B1422^2+Geom!A1422^3-3*Data!$B$7^2*Geom!A1422+2*Data!$B$7^3+Data!$B$8^2*(4+5*Data!$B$3)*(Data!$B$7-Geom!A1422))</f>
        <v>-0.14372394000000002</v>
      </c>
      <c r="F1422" s="5">
        <v>0</v>
      </c>
      <c r="G1422" s="5">
        <f t="shared" si="88"/>
        <v>56.409298239999998</v>
      </c>
      <c r="H1422" s="5">
        <f t="shared" si="89"/>
        <v>7.8562760599999999</v>
      </c>
      <c r="I1422" s="5">
        <f t="shared" si="90"/>
        <v>0</v>
      </c>
      <c r="J1422" s="6">
        <f>-Data!$B$1*Geom!A1422*Geom!B1422/Data!$B$4</f>
        <v>17.3568</v>
      </c>
      <c r="K1422" s="6">
        <v>0</v>
      </c>
      <c r="L1422" s="6">
        <f>Data!$B$1*(Geom!B1422^2-Data!$B$8^2)/(2*Data!$B$4)</f>
        <v>1.7712000000000001</v>
      </c>
      <c r="M1422" s="6">
        <f>(1/Data!$B$2)*(Geom!J1422-Data!$B$3*Geom!K1422)</f>
        <v>4.3391999999999997E-3</v>
      </c>
      <c r="N1422" s="6">
        <f>(1/Data!$B$2)*(Geom!K1422-Data!$B$3*Geom!J1422)</f>
        <v>-1.3017600000000001E-3</v>
      </c>
      <c r="O1422" s="6">
        <f>Geom!L1422/Data!$B$6</f>
        <v>1.1512800000000002E-3</v>
      </c>
      <c r="P1422" s="6">
        <f t="shared" si="91"/>
        <v>3.867688684799999E-2</v>
      </c>
    </row>
    <row r="1423" spans="1:16" x14ac:dyDescent="0.25">
      <c r="A1423" s="5">
        <v>56.5</v>
      </c>
      <c r="B1423" s="5">
        <v>9</v>
      </c>
      <c r="C1423" s="5">
        <v>0</v>
      </c>
      <c r="D1423" s="5">
        <f>(Data!$B$1*Geom!B1423/(6*Data!$B$2*Data!$B$4))*(3*(Data!$B$7^2-Geom!A1423^2)+(2+Data!$B$3)*(Geom!B1423^2-Data!$B$8^2))</f>
        <v>-0.10260252</v>
      </c>
      <c r="E1423" s="5">
        <f>(Data!$B$1/(6*Data!$B$2*Data!$B$4))*(3*Data!$B$3*Geom!A1423*Geom!B1423^2+Geom!A1423^3-3*Data!$B$7^2*Geom!A1423+2*Data!$B$7^3+Data!$B$8^2*(4+5*Data!$B$3)*(Data!$B$7-Geom!A1423))</f>
        <v>-0.14510705999999995</v>
      </c>
      <c r="F1423" s="5">
        <v>0</v>
      </c>
      <c r="G1423" s="5">
        <f t="shared" si="88"/>
        <v>56.397397480000002</v>
      </c>
      <c r="H1423" s="5">
        <f t="shared" si="89"/>
        <v>8.8548929399999992</v>
      </c>
      <c r="I1423" s="5">
        <f t="shared" si="90"/>
        <v>0</v>
      </c>
      <c r="J1423" s="6">
        <f>-Data!$B$1*Geom!A1423*Geom!B1423/Data!$B$4</f>
        <v>19.526400000000002</v>
      </c>
      <c r="K1423" s="6">
        <v>0</v>
      </c>
      <c r="L1423" s="6">
        <f>Data!$B$1*(Geom!B1423^2-Data!$B$8^2)/(2*Data!$B$4)</f>
        <v>1.4448000000000001</v>
      </c>
      <c r="M1423" s="6">
        <f>(1/Data!$B$2)*(Geom!J1423-Data!$B$3*Geom!K1423)</f>
        <v>4.8816000000000007E-3</v>
      </c>
      <c r="N1423" s="6">
        <f>(1/Data!$B$2)*(Geom!K1423-Data!$B$3*Geom!J1423)</f>
        <v>-1.4644800000000002E-3</v>
      </c>
      <c r="O1423" s="6">
        <f>Geom!L1423/Data!$B$6</f>
        <v>9.391200000000001E-4</v>
      </c>
      <c r="P1423" s="6">
        <f t="shared" si="91"/>
        <v>4.833845740800001E-2</v>
      </c>
    </row>
    <row r="1424" spans="1:16" x14ac:dyDescent="0.25">
      <c r="A1424" s="5">
        <v>56.5</v>
      </c>
      <c r="B1424" s="5">
        <v>10</v>
      </c>
      <c r="C1424" s="5">
        <v>0</v>
      </c>
      <c r="D1424" s="5">
        <f>(Data!$B$1*Geom!B1424/(6*Data!$B$2*Data!$B$4))*(3*(Data!$B$7^2-Geom!A1424^2)+(2+Data!$B$3)*(Geom!B1424^2-Data!$B$8^2))</f>
        <v>-0.114702</v>
      </c>
      <c r="E1424" s="5">
        <f>(Data!$B$1/(6*Data!$B$2*Data!$B$4))*(3*Data!$B$3*Geom!A1424*Geom!B1424^2+Geom!A1424^3-3*Data!$B$7^2*Geom!A1424+2*Data!$B$7^3+Data!$B$8^2*(4+5*Data!$B$3)*(Data!$B$7-Geom!A1424))</f>
        <v>-0.1466529</v>
      </c>
      <c r="F1424" s="5">
        <v>0</v>
      </c>
      <c r="G1424" s="5">
        <f t="shared" si="88"/>
        <v>56.385297999999999</v>
      </c>
      <c r="H1424" s="5">
        <f t="shared" si="89"/>
        <v>9.8533471000000006</v>
      </c>
      <c r="I1424" s="5">
        <f t="shared" si="90"/>
        <v>0</v>
      </c>
      <c r="J1424" s="6">
        <f>-Data!$B$1*Geom!A1424*Geom!B1424/Data!$B$4</f>
        <v>21.696000000000002</v>
      </c>
      <c r="K1424" s="6">
        <v>0</v>
      </c>
      <c r="L1424" s="6">
        <f>Data!$B$1*(Geom!B1424^2-Data!$B$8^2)/(2*Data!$B$4)</f>
        <v>1.08</v>
      </c>
      <c r="M1424" s="6">
        <f>(1/Data!$B$2)*(Geom!J1424-Data!$B$3*Geom!K1424)</f>
        <v>5.4240000000000009E-3</v>
      </c>
      <c r="N1424" s="6">
        <f>(1/Data!$B$2)*(Geom!K1424-Data!$B$3*Geom!J1424)</f>
        <v>-1.6272000000000001E-3</v>
      </c>
      <c r="O1424" s="6">
        <f>Geom!L1424/Data!$B$6</f>
        <v>7.0200000000000015E-4</v>
      </c>
      <c r="P1424" s="6">
        <f t="shared" si="91"/>
        <v>5.9218632000000007E-2</v>
      </c>
    </row>
    <row r="1425" spans="1:16" x14ac:dyDescent="0.25">
      <c r="A1425" s="5">
        <v>56.5</v>
      </c>
      <c r="B1425" s="5">
        <v>11</v>
      </c>
      <c r="C1425" s="5">
        <v>0</v>
      </c>
      <c r="D1425" s="5">
        <f>(Data!$B$1*Geom!B1425/(6*Data!$B$2*Data!$B$4))*(3*(Data!$B$7^2-Geom!A1425^2)+(2+Data!$B$3)*(Geom!B1425^2-Data!$B$8^2))</f>
        <v>-0.12702228000000002</v>
      </c>
      <c r="E1425" s="5">
        <f>(Data!$B$1/(6*Data!$B$2*Data!$B$4))*(3*Data!$B$3*Geom!A1425*Geom!B1425^2+Geom!A1425^3-3*Data!$B$7^2*Geom!A1425+2*Data!$B$7^3+Data!$B$8^2*(4+5*Data!$B$3)*(Data!$B$7-Geom!A1425))</f>
        <v>-0.14836145999999995</v>
      </c>
      <c r="F1425" s="5">
        <v>0</v>
      </c>
      <c r="G1425" s="5">
        <f t="shared" si="88"/>
        <v>56.372977720000002</v>
      </c>
      <c r="H1425" s="5">
        <f t="shared" si="89"/>
        <v>10.85163854</v>
      </c>
      <c r="I1425" s="5">
        <f t="shared" si="90"/>
        <v>0</v>
      </c>
      <c r="J1425" s="6">
        <f>-Data!$B$1*Geom!A1425*Geom!B1425/Data!$B$4</f>
        <v>23.865600000000001</v>
      </c>
      <c r="K1425" s="6">
        <v>0</v>
      </c>
      <c r="L1425" s="6">
        <f>Data!$B$1*(Geom!B1425^2-Data!$B$8^2)/(2*Data!$B$4)</f>
        <v>0.67680000000000007</v>
      </c>
      <c r="M1425" s="6">
        <f>(1/Data!$B$2)*(Geom!J1425-Data!$B$3*Geom!K1425)</f>
        <v>5.9664000000000002E-3</v>
      </c>
      <c r="N1425" s="6">
        <f>(1/Data!$B$2)*(Geom!K1425-Data!$B$3*Geom!J1425)</f>
        <v>-1.78992E-3</v>
      </c>
      <c r="O1425" s="6">
        <f>Geom!L1425/Data!$B$6</f>
        <v>4.3992000000000006E-4</v>
      </c>
      <c r="P1425" s="6">
        <f t="shared" si="91"/>
        <v>7.1344726848000015E-2</v>
      </c>
    </row>
    <row r="1426" spans="1:16" x14ac:dyDescent="0.25">
      <c r="A1426" s="5">
        <v>56.5</v>
      </c>
      <c r="B1426" s="5">
        <v>12</v>
      </c>
      <c r="C1426" s="5">
        <v>0</v>
      </c>
      <c r="D1426" s="5">
        <f>(Data!$B$1*Geom!B1426/(6*Data!$B$2*Data!$B$4))*(3*(Data!$B$7^2-Geom!A1426^2)+(2+Data!$B$3)*(Geom!B1426^2-Data!$B$8^2))</f>
        <v>-0.13958543999999998</v>
      </c>
      <c r="E1426" s="5">
        <f>(Data!$B$1/(6*Data!$B$2*Data!$B$4))*(3*Data!$B$3*Geom!A1426*Geom!B1426^2+Geom!A1426^3-3*Data!$B$7^2*Geom!A1426+2*Data!$B$7^3+Data!$B$8^2*(4+5*Data!$B$3)*(Data!$B$7-Geom!A1426))</f>
        <v>-0.15023274000000003</v>
      </c>
      <c r="F1426" s="5">
        <v>0</v>
      </c>
      <c r="G1426" s="5">
        <f t="shared" si="88"/>
        <v>56.360414560000002</v>
      </c>
      <c r="H1426" s="5">
        <f t="shared" si="89"/>
        <v>11.84976726</v>
      </c>
      <c r="I1426" s="5">
        <f t="shared" si="90"/>
        <v>0</v>
      </c>
      <c r="J1426" s="6">
        <f>-Data!$B$1*Geom!A1426*Geom!B1426/Data!$B$4</f>
        <v>26.035200000000003</v>
      </c>
      <c r="K1426" s="6">
        <v>0</v>
      </c>
      <c r="L1426" s="6">
        <f>Data!$B$1*(Geom!B1426^2-Data!$B$8^2)/(2*Data!$B$4)</f>
        <v>0.23520000000000002</v>
      </c>
      <c r="M1426" s="6">
        <f>(1/Data!$B$2)*(Geom!J1426-Data!$B$3*Geom!K1426)</f>
        <v>6.5088000000000012E-3</v>
      </c>
      <c r="N1426" s="6">
        <f>(1/Data!$B$2)*(Geom!K1426-Data!$B$3*Geom!J1426)</f>
        <v>-1.9526400000000003E-3</v>
      </c>
      <c r="O1426" s="6">
        <f>Geom!L1426/Data!$B$6</f>
        <v>1.5288000000000001E-4</v>
      </c>
      <c r="P1426" s="6">
        <f t="shared" si="91"/>
        <v>8.4746933568000032E-2</v>
      </c>
    </row>
    <row r="1427" spans="1:16" x14ac:dyDescent="0.25">
      <c r="A1427" s="5">
        <v>57.5</v>
      </c>
      <c r="B1427" s="5">
        <v>-12</v>
      </c>
      <c r="C1427" s="5">
        <v>0</v>
      </c>
      <c r="D1427" s="5">
        <f>(Data!$B$1*Geom!B1427/(6*Data!$B$2*Data!$B$4))*(3*(Data!$B$7^2-Geom!A1427^2)+(2+Data!$B$3)*(Geom!B1427^2-Data!$B$8^2))</f>
        <v>0.13301903999999998</v>
      </c>
      <c r="E1427" s="5">
        <f>(Data!$B$1/(6*Data!$B$2*Data!$B$4))*(3*Data!$B$3*Geom!A1427*Geom!B1427^2+Geom!A1427^3-3*Data!$B$7^2*Geom!A1427+2*Data!$B$7^3+Data!$B$8^2*(4+5*Data!$B$3)*(Data!$B$7-Geom!A1427))</f>
        <v>-0.1376607</v>
      </c>
      <c r="F1427" s="5">
        <v>0</v>
      </c>
      <c r="G1427" s="5">
        <f t="shared" si="88"/>
        <v>57.633019040000001</v>
      </c>
      <c r="H1427" s="5">
        <f t="shared" si="89"/>
        <v>-12.1376607</v>
      </c>
      <c r="I1427" s="5">
        <f t="shared" si="90"/>
        <v>0</v>
      </c>
      <c r="J1427" s="6">
        <f>-Data!$B$1*Geom!A1427*Geom!B1427/Data!$B$4</f>
        <v>-26.496000000000002</v>
      </c>
      <c r="K1427" s="6">
        <v>0</v>
      </c>
      <c r="L1427" s="6">
        <f>Data!$B$1*(Geom!B1427^2-Data!$B$8^2)/(2*Data!$B$4)</f>
        <v>0.23520000000000002</v>
      </c>
      <c r="M1427" s="6">
        <f>(1/Data!$B$2)*(Geom!J1427-Data!$B$3*Geom!K1427)</f>
        <v>-6.6240000000000005E-3</v>
      </c>
      <c r="N1427" s="6">
        <f>(1/Data!$B$2)*(Geom!K1427-Data!$B$3*Geom!J1427)</f>
        <v>1.9872000000000002E-3</v>
      </c>
      <c r="O1427" s="6">
        <f>Geom!L1427/Data!$B$6</f>
        <v>1.5288000000000001E-4</v>
      </c>
      <c r="P1427" s="6">
        <f t="shared" si="91"/>
        <v>8.7772730688000025E-2</v>
      </c>
    </row>
    <row r="1428" spans="1:16" x14ac:dyDescent="0.25">
      <c r="A1428" s="5">
        <v>57.5</v>
      </c>
      <c r="B1428" s="5">
        <v>-11</v>
      </c>
      <c r="C1428" s="5">
        <v>0</v>
      </c>
      <c r="D1428" s="5">
        <f>(Data!$B$1*Geom!B1428/(6*Data!$B$2*Data!$B$4))*(3*(Data!$B$7^2-Geom!A1428^2)+(2+Data!$B$3)*(Geom!B1428^2-Data!$B$8^2))</f>
        <v>0.12100308000000001</v>
      </c>
      <c r="E1428" s="5">
        <f>(Data!$B$1/(6*Data!$B$2*Data!$B$4))*(3*Data!$B$3*Geom!A1428*Geom!B1428^2+Geom!A1428^3-3*Data!$B$7^2*Geom!A1428+2*Data!$B$7^3+Data!$B$8^2*(4+5*Data!$B$3)*(Data!$B$7-Geom!A1428))</f>
        <v>-0.1357563</v>
      </c>
      <c r="F1428" s="5">
        <v>0</v>
      </c>
      <c r="G1428" s="5">
        <f t="shared" si="88"/>
        <v>57.621003080000001</v>
      </c>
      <c r="H1428" s="5">
        <f t="shared" si="89"/>
        <v>-11.135756300000001</v>
      </c>
      <c r="I1428" s="5">
        <f t="shared" si="90"/>
        <v>0</v>
      </c>
      <c r="J1428" s="6">
        <f>-Data!$B$1*Geom!A1428*Geom!B1428/Data!$B$4</f>
        <v>-24.288</v>
      </c>
      <c r="K1428" s="6">
        <v>0</v>
      </c>
      <c r="L1428" s="6">
        <f>Data!$B$1*(Geom!B1428^2-Data!$B$8^2)/(2*Data!$B$4)</f>
        <v>0.67680000000000007</v>
      </c>
      <c r="M1428" s="6">
        <f>(1/Data!$B$2)*(Geom!J1428-Data!$B$3*Geom!K1428)</f>
        <v>-6.0720000000000001E-3</v>
      </c>
      <c r="N1428" s="6">
        <f>(1/Data!$B$2)*(Geom!K1428-Data!$B$3*Geom!J1428)</f>
        <v>1.8215999999999998E-3</v>
      </c>
      <c r="O1428" s="6">
        <f>Geom!L1428/Data!$B$6</f>
        <v>4.3992000000000006E-4</v>
      </c>
      <c r="P1428" s="6">
        <f t="shared" si="91"/>
        <v>7.3887236928000005E-2</v>
      </c>
    </row>
    <row r="1429" spans="1:16" x14ac:dyDescent="0.25">
      <c r="A1429" s="5">
        <v>57.5</v>
      </c>
      <c r="B1429" s="5">
        <v>-10</v>
      </c>
      <c r="C1429" s="5">
        <v>0</v>
      </c>
      <c r="D1429" s="5">
        <f>(Data!$B$1*Geom!B1429/(6*Data!$B$2*Data!$B$4))*(3*(Data!$B$7^2-Geom!A1429^2)+(2+Data!$B$3)*(Geom!B1429^2-Data!$B$8^2))</f>
        <v>0.10922999999999999</v>
      </c>
      <c r="E1429" s="5">
        <f>(Data!$B$1/(6*Data!$B$2*Data!$B$4))*(3*Data!$B$3*Geom!A1429*Geom!B1429^2+Geom!A1429^3-3*Data!$B$7^2*Geom!A1429+2*Data!$B$7^3+Data!$B$8^2*(4+5*Data!$B$3)*(Data!$B$7-Geom!A1429))</f>
        <v>-0.13401749999999998</v>
      </c>
      <c r="F1429" s="5">
        <v>0</v>
      </c>
      <c r="G1429" s="5">
        <f t="shared" si="88"/>
        <v>57.609229999999997</v>
      </c>
      <c r="H1429" s="5">
        <f t="shared" si="89"/>
        <v>-10.134017500000001</v>
      </c>
      <c r="I1429" s="5">
        <f t="shared" si="90"/>
        <v>0</v>
      </c>
      <c r="J1429" s="6">
        <f>-Data!$B$1*Geom!A1429*Geom!B1429/Data!$B$4</f>
        <v>-22.080000000000002</v>
      </c>
      <c r="K1429" s="6">
        <v>0</v>
      </c>
      <c r="L1429" s="6">
        <f>Data!$B$1*(Geom!B1429^2-Data!$B$8^2)/(2*Data!$B$4)</f>
        <v>1.08</v>
      </c>
      <c r="M1429" s="6">
        <f>(1/Data!$B$2)*(Geom!J1429-Data!$B$3*Geom!K1429)</f>
        <v>-5.5200000000000006E-3</v>
      </c>
      <c r="N1429" s="6">
        <f>(1/Data!$B$2)*(Geom!K1429-Data!$B$3*Geom!J1429)</f>
        <v>1.6560000000000001E-3</v>
      </c>
      <c r="O1429" s="6">
        <f>Geom!L1429/Data!$B$6</f>
        <v>7.0200000000000015E-4</v>
      </c>
      <c r="P1429" s="6">
        <f t="shared" si="91"/>
        <v>6.1319880000000007E-2</v>
      </c>
    </row>
    <row r="1430" spans="1:16" x14ac:dyDescent="0.25">
      <c r="A1430" s="5">
        <v>57.5</v>
      </c>
      <c r="B1430" s="5">
        <v>-9</v>
      </c>
      <c r="C1430" s="5">
        <v>0</v>
      </c>
      <c r="D1430" s="5">
        <f>(Data!$B$1*Geom!B1430/(6*Data!$B$2*Data!$B$4))*(3*(Data!$B$7^2-Geom!A1430^2)+(2+Data!$B$3)*(Geom!B1430^2-Data!$B$8^2))</f>
        <v>9.7677719999999996E-2</v>
      </c>
      <c r="E1430" s="5">
        <f>(Data!$B$1/(6*Data!$B$2*Data!$B$4))*(3*Data!$B$3*Geom!A1430*Geom!B1430^2+Geom!A1430^3-3*Data!$B$7^2*Geom!A1430+2*Data!$B$7^3+Data!$B$8^2*(4+5*Data!$B$3)*(Data!$B$7-Geom!A1430))</f>
        <v>-0.13244429999999999</v>
      </c>
      <c r="F1430" s="5">
        <v>0</v>
      </c>
      <c r="G1430" s="5">
        <f t="shared" si="88"/>
        <v>57.59767772</v>
      </c>
      <c r="H1430" s="5">
        <f t="shared" si="89"/>
        <v>-9.1324442999999995</v>
      </c>
      <c r="I1430" s="5">
        <f t="shared" si="90"/>
        <v>0</v>
      </c>
      <c r="J1430" s="6">
        <f>-Data!$B$1*Geom!A1430*Geom!B1430/Data!$B$4</f>
        <v>-19.872</v>
      </c>
      <c r="K1430" s="6">
        <v>0</v>
      </c>
      <c r="L1430" s="6">
        <f>Data!$B$1*(Geom!B1430^2-Data!$B$8^2)/(2*Data!$B$4)</f>
        <v>1.4448000000000001</v>
      </c>
      <c r="M1430" s="6">
        <f>(1/Data!$B$2)*(Geom!J1430-Data!$B$3*Geom!K1430)</f>
        <v>-4.9680000000000002E-3</v>
      </c>
      <c r="N1430" s="6">
        <f>(1/Data!$B$2)*(Geom!K1430-Data!$B$3*Geom!J1430)</f>
        <v>1.4904E-3</v>
      </c>
      <c r="O1430" s="6">
        <f>Geom!L1430/Data!$B$6</f>
        <v>9.391200000000001E-4</v>
      </c>
      <c r="P1430" s="6">
        <f t="shared" si="91"/>
        <v>5.0040468287999997E-2</v>
      </c>
    </row>
    <row r="1431" spans="1:16" x14ac:dyDescent="0.25">
      <c r="A1431" s="5">
        <v>57.5</v>
      </c>
      <c r="B1431" s="5">
        <v>-8</v>
      </c>
      <c r="C1431" s="5">
        <v>0</v>
      </c>
      <c r="D1431" s="5">
        <f>(Data!$B$1*Geom!B1431/(6*Data!$B$2*Data!$B$4))*(3*(Data!$B$7^2-Geom!A1431^2)+(2+Data!$B$3)*(Geom!B1431^2-Data!$B$8^2))</f>
        <v>8.6324159999999997E-2</v>
      </c>
      <c r="E1431" s="5">
        <f>(Data!$B$1/(6*Data!$B$2*Data!$B$4))*(3*Data!$B$3*Geom!A1431*Geom!B1431^2+Geom!A1431^3-3*Data!$B$7^2*Geom!A1431+2*Data!$B$7^3+Data!$B$8^2*(4+5*Data!$B$3)*(Data!$B$7-Geom!A1431))</f>
        <v>-0.13103670000000001</v>
      </c>
      <c r="F1431" s="5">
        <v>0</v>
      </c>
      <c r="G1431" s="5">
        <f t="shared" si="88"/>
        <v>57.586324159999997</v>
      </c>
      <c r="H1431" s="5">
        <f t="shared" si="89"/>
        <v>-8.1310366999999992</v>
      </c>
      <c r="I1431" s="5">
        <f t="shared" si="90"/>
        <v>0</v>
      </c>
      <c r="J1431" s="6">
        <f>-Data!$B$1*Geom!A1431*Geom!B1431/Data!$B$4</f>
        <v>-17.664000000000001</v>
      </c>
      <c r="K1431" s="6">
        <v>0</v>
      </c>
      <c r="L1431" s="6">
        <f>Data!$B$1*(Geom!B1431^2-Data!$B$8^2)/(2*Data!$B$4)</f>
        <v>1.7712000000000001</v>
      </c>
      <c r="M1431" s="6">
        <f>(1/Data!$B$2)*(Geom!J1431-Data!$B$3*Geom!K1431)</f>
        <v>-4.4160000000000007E-3</v>
      </c>
      <c r="N1431" s="6">
        <f>(1/Data!$B$2)*(Geom!K1431-Data!$B$3*Geom!J1431)</f>
        <v>1.3248000000000001E-3</v>
      </c>
      <c r="O1431" s="6">
        <f>Geom!L1431/Data!$B$6</f>
        <v>1.1512800000000002E-3</v>
      </c>
      <c r="P1431" s="6">
        <f t="shared" si="91"/>
        <v>4.0021685568000009E-2</v>
      </c>
    </row>
    <row r="1432" spans="1:16" x14ac:dyDescent="0.25">
      <c r="A1432" s="5">
        <v>57.5</v>
      </c>
      <c r="B1432" s="5">
        <v>-7</v>
      </c>
      <c r="C1432" s="5">
        <v>0</v>
      </c>
      <c r="D1432" s="5">
        <f>(Data!$B$1*Geom!B1432/(6*Data!$B$2*Data!$B$4))*(3*(Data!$B$7^2-Geom!A1432^2)+(2+Data!$B$3)*(Geom!B1432^2-Data!$B$8^2))</f>
        <v>7.514723999999999E-2</v>
      </c>
      <c r="E1432" s="5">
        <f>(Data!$B$1/(6*Data!$B$2*Data!$B$4))*(3*Data!$B$3*Geom!A1432*Geom!B1432^2+Geom!A1432^3-3*Data!$B$7^2*Geom!A1432+2*Data!$B$7^3+Data!$B$8^2*(4+5*Data!$B$3)*(Data!$B$7-Geom!A1432))</f>
        <v>-0.12979469999999999</v>
      </c>
      <c r="F1432" s="5">
        <v>0</v>
      </c>
      <c r="G1432" s="5">
        <f t="shared" si="88"/>
        <v>57.57514724</v>
      </c>
      <c r="H1432" s="5">
        <f t="shared" si="89"/>
        <v>-7.1297946999999997</v>
      </c>
      <c r="I1432" s="5">
        <f t="shared" si="90"/>
        <v>0</v>
      </c>
      <c r="J1432" s="6">
        <f>-Data!$B$1*Geom!A1432*Geom!B1432/Data!$B$4</f>
        <v>-15.456000000000001</v>
      </c>
      <c r="K1432" s="6">
        <v>0</v>
      </c>
      <c r="L1432" s="6">
        <f>Data!$B$1*(Geom!B1432^2-Data!$B$8^2)/(2*Data!$B$4)</f>
        <v>2.0592000000000001</v>
      </c>
      <c r="M1432" s="6">
        <f>(1/Data!$B$2)*(Geom!J1432-Data!$B$3*Geom!K1432)</f>
        <v>-3.8640000000000002E-3</v>
      </c>
      <c r="N1432" s="6">
        <f>(1/Data!$B$2)*(Geom!K1432-Data!$B$3*Geom!J1432)</f>
        <v>1.1592E-3</v>
      </c>
      <c r="O1432" s="6">
        <f>Geom!L1432/Data!$B$6</f>
        <v>1.3384800000000002E-3</v>
      </c>
      <c r="P1432" s="6">
        <f t="shared" si="91"/>
        <v>3.1239091008000004E-2</v>
      </c>
    </row>
    <row r="1433" spans="1:16" x14ac:dyDescent="0.25">
      <c r="A1433" s="5">
        <v>57.5</v>
      </c>
      <c r="B1433" s="5">
        <v>-6</v>
      </c>
      <c r="C1433" s="5">
        <v>0</v>
      </c>
      <c r="D1433" s="5">
        <f>(Data!$B$1*Geom!B1433/(6*Data!$B$2*Data!$B$4))*(3*(Data!$B$7^2-Geom!A1433^2)+(2+Data!$B$3)*(Geom!B1433^2-Data!$B$8^2))</f>
        <v>6.4124879999999995E-2</v>
      </c>
      <c r="E1433" s="5">
        <f>(Data!$B$1/(6*Data!$B$2*Data!$B$4))*(3*Data!$B$3*Geom!A1433*Geom!B1433^2+Geom!A1433^3-3*Data!$B$7^2*Geom!A1433+2*Data!$B$7^3+Data!$B$8^2*(4+5*Data!$B$3)*(Data!$B$7-Geom!A1433))</f>
        <v>-0.12871830000000001</v>
      </c>
      <c r="F1433" s="5">
        <v>0</v>
      </c>
      <c r="G1433" s="5">
        <f t="shared" si="88"/>
        <v>57.564124880000001</v>
      </c>
      <c r="H1433" s="5">
        <f t="shared" si="89"/>
        <v>-6.1287183000000001</v>
      </c>
      <c r="I1433" s="5">
        <f t="shared" si="90"/>
        <v>0</v>
      </c>
      <c r="J1433" s="6">
        <f>-Data!$B$1*Geom!A1433*Geom!B1433/Data!$B$4</f>
        <v>-13.248000000000001</v>
      </c>
      <c r="K1433" s="6">
        <v>0</v>
      </c>
      <c r="L1433" s="6">
        <f>Data!$B$1*(Geom!B1433^2-Data!$B$8^2)/(2*Data!$B$4)</f>
        <v>2.3088000000000002</v>
      </c>
      <c r="M1433" s="6">
        <f>(1/Data!$B$2)*(Geom!J1433-Data!$B$3*Geom!K1433)</f>
        <v>-3.3120000000000003E-3</v>
      </c>
      <c r="N1433" s="6">
        <f>(1/Data!$B$2)*(Geom!K1433-Data!$B$3*Geom!J1433)</f>
        <v>9.9360000000000008E-4</v>
      </c>
      <c r="O1433" s="6">
        <f>Geom!L1433/Data!$B$6</f>
        <v>1.5007200000000003E-3</v>
      </c>
      <c r="P1433" s="6">
        <f t="shared" si="91"/>
        <v>2.3671119168000004E-2</v>
      </c>
    </row>
    <row r="1434" spans="1:16" x14ac:dyDescent="0.25">
      <c r="A1434" s="5">
        <v>57.5</v>
      </c>
      <c r="B1434" s="5">
        <v>-5</v>
      </c>
      <c r="C1434" s="5">
        <v>0</v>
      </c>
      <c r="D1434" s="5">
        <f>(Data!$B$1*Geom!B1434/(6*Data!$B$2*Data!$B$4))*(3*(Data!$B$7^2-Geom!A1434^2)+(2+Data!$B$3)*(Geom!B1434^2-Data!$B$8^2))</f>
        <v>5.3234999999999998E-2</v>
      </c>
      <c r="E1434" s="5">
        <f>(Data!$B$1/(6*Data!$B$2*Data!$B$4))*(3*Data!$B$3*Geom!A1434*Geom!B1434^2+Geom!A1434^3-3*Data!$B$7^2*Geom!A1434+2*Data!$B$7^3+Data!$B$8^2*(4+5*Data!$B$3)*(Data!$B$7-Geom!A1434))</f>
        <v>-0.12780749999999999</v>
      </c>
      <c r="F1434" s="5">
        <v>0</v>
      </c>
      <c r="G1434" s="5">
        <f t="shared" si="88"/>
        <v>57.553235000000001</v>
      </c>
      <c r="H1434" s="5">
        <f t="shared" si="89"/>
        <v>-5.1278075000000003</v>
      </c>
      <c r="I1434" s="5">
        <f t="shared" si="90"/>
        <v>0</v>
      </c>
      <c r="J1434" s="6">
        <f>-Data!$B$1*Geom!A1434*Geom!B1434/Data!$B$4</f>
        <v>-11.040000000000001</v>
      </c>
      <c r="K1434" s="6">
        <v>0</v>
      </c>
      <c r="L1434" s="6">
        <f>Data!$B$1*(Geom!B1434^2-Data!$B$8^2)/(2*Data!$B$4)</f>
        <v>2.52</v>
      </c>
      <c r="M1434" s="6">
        <f>(1/Data!$B$2)*(Geom!J1434-Data!$B$3*Geom!K1434)</f>
        <v>-2.7600000000000003E-3</v>
      </c>
      <c r="N1434" s="6">
        <f>(1/Data!$B$2)*(Geom!K1434-Data!$B$3*Geom!J1434)</f>
        <v>8.2800000000000007E-4</v>
      </c>
      <c r="O1434" s="6">
        <f>Geom!L1434/Data!$B$6</f>
        <v>1.6380000000000001E-3</v>
      </c>
      <c r="P1434" s="6">
        <f t="shared" si="91"/>
        <v>1.7299080000000001E-2</v>
      </c>
    </row>
    <row r="1435" spans="1:16" x14ac:dyDescent="0.25">
      <c r="A1435" s="5">
        <v>57.5</v>
      </c>
      <c r="B1435" s="5">
        <v>-4</v>
      </c>
      <c r="C1435" s="5">
        <v>0</v>
      </c>
      <c r="D1435" s="5">
        <f>(Data!$B$1*Geom!B1435/(6*Data!$B$2*Data!$B$4))*(3*(Data!$B$7^2-Geom!A1435^2)+(2+Data!$B$3)*(Geom!B1435^2-Data!$B$8^2))</f>
        <v>4.2455519999999997E-2</v>
      </c>
      <c r="E1435" s="5">
        <f>(Data!$B$1/(6*Data!$B$2*Data!$B$4))*(3*Data!$B$3*Geom!A1435*Geom!B1435^2+Geom!A1435^3-3*Data!$B$7^2*Geom!A1435+2*Data!$B$7^3+Data!$B$8^2*(4+5*Data!$B$3)*(Data!$B$7-Geom!A1435))</f>
        <v>-0.12706229999999999</v>
      </c>
      <c r="F1435" s="5">
        <v>0</v>
      </c>
      <c r="G1435" s="5">
        <f t="shared" si="88"/>
        <v>57.542455519999997</v>
      </c>
      <c r="H1435" s="5">
        <f t="shared" si="89"/>
        <v>-4.1270623000000004</v>
      </c>
      <c r="I1435" s="5">
        <f t="shared" si="90"/>
        <v>0</v>
      </c>
      <c r="J1435" s="6">
        <f>-Data!$B$1*Geom!A1435*Geom!B1435/Data!$B$4</f>
        <v>-8.8320000000000007</v>
      </c>
      <c r="K1435" s="6">
        <v>0</v>
      </c>
      <c r="L1435" s="6">
        <f>Data!$B$1*(Geom!B1435^2-Data!$B$8^2)/(2*Data!$B$4)</f>
        <v>2.6928000000000001</v>
      </c>
      <c r="M1435" s="6">
        <f>(1/Data!$B$2)*(Geom!J1435-Data!$B$3*Geom!K1435)</f>
        <v>-2.2080000000000003E-3</v>
      </c>
      <c r="N1435" s="6">
        <f>(1/Data!$B$2)*(Geom!K1435-Data!$B$3*Geom!J1435)</f>
        <v>6.6240000000000005E-4</v>
      </c>
      <c r="O1435" s="6">
        <f>Geom!L1435/Data!$B$6</f>
        <v>1.7503200000000001E-3</v>
      </c>
      <c r="P1435" s="6">
        <f t="shared" si="91"/>
        <v>1.2107158848000003E-2</v>
      </c>
    </row>
    <row r="1436" spans="1:16" x14ac:dyDescent="0.25">
      <c r="A1436" s="5">
        <v>57.5</v>
      </c>
      <c r="B1436" s="5">
        <v>-3</v>
      </c>
      <c r="C1436" s="5">
        <v>0</v>
      </c>
      <c r="D1436" s="5">
        <f>(Data!$B$1*Geom!B1436/(6*Data!$B$2*Data!$B$4))*(3*(Data!$B$7^2-Geom!A1436^2)+(2+Data!$B$3)*(Geom!B1436^2-Data!$B$8^2))</f>
        <v>3.1764359999999998E-2</v>
      </c>
      <c r="E1436" s="5">
        <f>(Data!$B$1/(6*Data!$B$2*Data!$B$4))*(3*Data!$B$3*Geom!A1436*Geom!B1436^2+Geom!A1436^3-3*Data!$B$7^2*Geom!A1436+2*Data!$B$7^3+Data!$B$8^2*(4+5*Data!$B$3)*(Data!$B$7-Geom!A1436))</f>
        <v>-0.1264827</v>
      </c>
      <c r="F1436" s="5">
        <v>0</v>
      </c>
      <c r="G1436" s="5">
        <f t="shared" si="88"/>
        <v>57.531764359999997</v>
      </c>
      <c r="H1436" s="5">
        <f t="shared" si="89"/>
        <v>-3.1264826999999999</v>
      </c>
      <c r="I1436" s="5">
        <f t="shared" si="90"/>
        <v>0</v>
      </c>
      <c r="J1436" s="6">
        <f>-Data!$B$1*Geom!A1436*Geom!B1436/Data!$B$4</f>
        <v>-6.6240000000000006</v>
      </c>
      <c r="K1436" s="6">
        <v>0</v>
      </c>
      <c r="L1436" s="6">
        <f>Data!$B$1*(Geom!B1436^2-Data!$B$8^2)/(2*Data!$B$4)</f>
        <v>2.8272000000000004</v>
      </c>
      <c r="M1436" s="6">
        <f>(1/Data!$B$2)*(Geom!J1436-Data!$B$3*Geom!K1436)</f>
        <v>-1.6560000000000001E-3</v>
      </c>
      <c r="N1436" s="6">
        <f>(1/Data!$B$2)*(Geom!K1436-Data!$B$3*Geom!J1436)</f>
        <v>4.9680000000000004E-4</v>
      </c>
      <c r="O1436" s="6">
        <f>Geom!L1436/Data!$B$6</f>
        <v>1.8376800000000004E-3</v>
      </c>
      <c r="P1436" s="6">
        <f t="shared" si="91"/>
        <v>8.0824164480000019E-3</v>
      </c>
    </row>
    <row r="1437" spans="1:16" x14ac:dyDescent="0.25">
      <c r="A1437" s="5">
        <v>57.5</v>
      </c>
      <c r="B1437" s="5">
        <v>-2</v>
      </c>
      <c r="C1437" s="5">
        <v>0</v>
      </c>
      <c r="D1437" s="5">
        <f>(Data!$B$1*Geom!B1437/(6*Data!$B$2*Data!$B$4))*(3*(Data!$B$7^2-Geom!A1437^2)+(2+Data!$B$3)*(Geom!B1437^2-Data!$B$8^2))</f>
        <v>2.1139439999999999E-2</v>
      </c>
      <c r="E1437" s="5">
        <f>(Data!$B$1/(6*Data!$B$2*Data!$B$4))*(3*Data!$B$3*Geom!A1437*Geom!B1437^2+Geom!A1437^3-3*Data!$B$7^2*Geom!A1437+2*Data!$B$7^3+Data!$B$8^2*(4+5*Data!$B$3)*(Data!$B$7-Geom!A1437))</f>
        <v>-0.12606870000000001</v>
      </c>
      <c r="F1437" s="5">
        <v>0</v>
      </c>
      <c r="G1437" s="5">
        <f t="shared" si="88"/>
        <v>57.521139439999999</v>
      </c>
      <c r="H1437" s="5">
        <f t="shared" si="89"/>
        <v>-2.1260686999999998</v>
      </c>
      <c r="I1437" s="5">
        <f t="shared" si="90"/>
        <v>0</v>
      </c>
      <c r="J1437" s="6">
        <f>-Data!$B$1*Geom!A1437*Geom!B1437/Data!$B$4</f>
        <v>-4.4160000000000004</v>
      </c>
      <c r="K1437" s="6">
        <v>0</v>
      </c>
      <c r="L1437" s="6">
        <f>Data!$B$1*(Geom!B1437^2-Data!$B$8^2)/(2*Data!$B$4)</f>
        <v>2.9232</v>
      </c>
      <c r="M1437" s="6">
        <f>(1/Data!$B$2)*(Geom!J1437-Data!$B$3*Geom!K1437)</f>
        <v>-1.1040000000000002E-3</v>
      </c>
      <c r="N1437" s="6">
        <f>(1/Data!$B$2)*(Geom!K1437-Data!$B$3*Geom!J1437)</f>
        <v>3.3120000000000003E-4</v>
      </c>
      <c r="O1437" s="6">
        <f>Geom!L1437/Data!$B$6</f>
        <v>1.9000800000000002E-3</v>
      </c>
      <c r="P1437" s="6">
        <f t="shared" si="91"/>
        <v>5.2147889280000012E-3</v>
      </c>
    </row>
    <row r="1438" spans="1:16" x14ac:dyDescent="0.25">
      <c r="A1438" s="5">
        <v>57.5</v>
      </c>
      <c r="B1438" s="5">
        <v>-1</v>
      </c>
      <c r="C1438" s="5">
        <v>0</v>
      </c>
      <c r="D1438" s="5">
        <f>(Data!$B$1*Geom!B1438/(6*Data!$B$2*Data!$B$4))*(3*(Data!$B$7^2-Geom!A1438^2)+(2+Data!$B$3)*(Geom!B1438^2-Data!$B$8^2))</f>
        <v>1.0558679999999999E-2</v>
      </c>
      <c r="E1438" s="5">
        <f>(Data!$B$1/(6*Data!$B$2*Data!$B$4))*(3*Data!$B$3*Geom!A1438*Geom!B1438^2+Geom!A1438^3-3*Data!$B$7^2*Geom!A1438+2*Data!$B$7^3+Data!$B$8^2*(4+5*Data!$B$3)*(Data!$B$7-Geom!A1438))</f>
        <v>-0.1258203</v>
      </c>
      <c r="F1438" s="5">
        <v>0</v>
      </c>
      <c r="G1438" s="5">
        <f t="shared" si="88"/>
        <v>57.510558680000003</v>
      </c>
      <c r="H1438" s="5">
        <f t="shared" si="89"/>
        <v>-1.1258203</v>
      </c>
      <c r="I1438" s="5">
        <f t="shared" si="90"/>
        <v>0</v>
      </c>
      <c r="J1438" s="6">
        <f>-Data!$B$1*Geom!A1438*Geom!B1438/Data!$B$4</f>
        <v>-2.2080000000000002</v>
      </c>
      <c r="K1438" s="6">
        <v>0</v>
      </c>
      <c r="L1438" s="6">
        <f>Data!$B$1*(Geom!B1438^2-Data!$B$8^2)/(2*Data!$B$4)</f>
        <v>2.9808000000000003</v>
      </c>
      <c r="M1438" s="6">
        <f>(1/Data!$B$2)*(Geom!J1438-Data!$B$3*Geom!K1438)</f>
        <v>-5.5200000000000008E-4</v>
      </c>
      <c r="N1438" s="6">
        <f>(1/Data!$B$2)*(Geom!K1438-Data!$B$3*Geom!J1438)</f>
        <v>1.6560000000000001E-4</v>
      </c>
      <c r="O1438" s="6">
        <f>Geom!L1438/Data!$B$6</f>
        <v>1.9375200000000003E-3</v>
      </c>
      <c r="P1438" s="6">
        <f t="shared" si="91"/>
        <v>3.497087808000001E-3</v>
      </c>
    </row>
    <row r="1439" spans="1:16" x14ac:dyDescent="0.25">
      <c r="A1439" s="5">
        <v>57.5</v>
      </c>
      <c r="B1439" s="5">
        <v>-1.8209099999999998E-11</v>
      </c>
      <c r="C1439" s="5">
        <v>0</v>
      </c>
      <c r="D1439" s="5">
        <f>(Data!$B$1*Geom!B1439/(6*Data!$B$2*Data!$B$4))*(3*(Data!$B$7^2-Geom!A1439^2)+(2+Data!$B$3)*(Geom!B1439^2-Data!$B$8^2))</f>
        <v>1.9219705049999998E-13</v>
      </c>
      <c r="E1439" s="5">
        <f>(Data!$B$1/(6*Data!$B$2*Data!$B$4))*(3*Data!$B$3*Geom!A1439*Geom!B1439^2+Geom!A1439^3-3*Data!$B$7^2*Geom!A1439+2*Data!$B$7^3+Data!$B$8^2*(4+5*Data!$B$3)*(Data!$B$7-Geom!A1439))</f>
        <v>-0.1257375</v>
      </c>
      <c r="F1439" s="5">
        <v>0</v>
      </c>
      <c r="G1439" s="5">
        <f t="shared" si="88"/>
        <v>57.500000000000192</v>
      </c>
      <c r="H1439" s="5">
        <f t="shared" si="89"/>
        <v>-0.1257375000182091</v>
      </c>
      <c r="I1439" s="5">
        <f t="shared" si="90"/>
        <v>0</v>
      </c>
      <c r="J1439" s="6">
        <f>-Data!$B$1*Geom!A1439*Geom!B1439/Data!$B$4</f>
        <v>-4.0205692799999998E-11</v>
      </c>
      <c r="K1439" s="6">
        <v>0</v>
      </c>
      <c r="L1439" s="6">
        <f>Data!$B$1*(Geom!B1439^2-Data!$B$8^2)/(2*Data!$B$4)</f>
        <v>3</v>
      </c>
      <c r="M1439" s="6">
        <f>(1/Data!$B$2)*(Geom!J1439-Data!$B$3*Geom!K1439)</f>
        <v>-1.00514232E-14</v>
      </c>
      <c r="N1439" s="6">
        <f>(1/Data!$B$2)*(Geom!K1439-Data!$B$3*Geom!J1439)</f>
        <v>3.0154269599999999E-15</v>
      </c>
      <c r="O1439" s="6">
        <f>Geom!L1439/Data!$B$6</f>
        <v>1.9500000000000001E-3</v>
      </c>
      <c r="P1439" s="6">
        <f t="shared" si="91"/>
        <v>2.9250000000000001E-3</v>
      </c>
    </row>
    <row r="1440" spans="1:16" x14ac:dyDescent="0.25">
      <c r="A1440" s="5">
        <v>57.5</v>
      </c>
      <c r="B1440" s="5">
        <v>1</v>
      </c>
      <c r="C1440" s="5">
        <v>0</v>
      </c>
      <c r="D1440" s="5">
        <f>(Data!$B$1*Geom!B1440/(6*Data!$B$2*Data!$B$4))*(3*(Data!$B$7^2-Geom!A1440^2)+(2+Data!$B$3)*(Geom!B1440^2-Data!$B$8^2))</f>
        <v>-1.0558679999999999E-2</v>
      </c>
      <c r="E1440" s="5">
        <f>(Data!$B$1/(6*Data!$B$2*Data!$B$4))*(3*Data!$B$3*Geom!A1440*Geom!B1440^2+Geom!A1440^3-3*Data!$B$7^2*Geom!A1440+2*Data!$B$7^3+Data!$B$8^2*(4+5*Data!$B$3)*(Data!$B$7-Geom!A1440))</f>
        <v>-0.1258203</v>
      </c>
      <c r="F1440" s="5">
        <v>0</v>
      </c>
      <c r="G1440" s="5">
        <f t="shared" si="88"/>
        <v>57.489441319999997</v>
      </c>
      <c r="H1440" s="5">
        <f t="shared" si="89"/>
        <v>0.8741797</v>
      </c>
      <c r="I1440" s="5">
        <f t="shared" si="90"/>
        <v>0</v>
      </c>
      <c r="J1440" s="6">
        <f>-Data!$B$1*Geom!A1440*Geom!B1440/Data!$B$4</f>
        <v>2.2080000000000002</v>
      </c>
      <c r="K1440" s="6">
        <v>0</v>
      </c>
      <c r="L1440" s="6">
        <f>Data!$B$1*(Geom!B1440^2-Data!$B$8^2)/(2*Data!$B$4)</f>
        <v>2.9808000000000003</v>
      </c>
      <c r="M1440" s="6">
        <f>(1/Data!$B$2)*(Geom!J1440-Data!$B$3*Geom!K1440)</f>
        <v>5.5200000000000008E-4</v>
      </c>
      <c r="N1440" s="6">
        <f>(1/Data!$B$2)*(Geom!K1440-Data!$B$3*Geom!J1440)</f>
        <v>-1.6560000000000001E-4</v>
      </c>
      <c r="O1440" s="6">
        <f>Geom!L1440/Data!$B$6</f>
        <v>1.9375200000000003E-3</v>
      </c>
      <c r="P1440" s="6">
        <f t="shared" si="91"/>
        <v>3.497087808000001E-3</v>
      </c>
    </row>
    <row r="1441" spans="1:16" x14ac:dyDescent="0.25">
      <c r="A1441" s="5">
        <v>57.5</v>
      </c>
      <c r="B1441" s="5">
        <v>2</v>
      </c>
      <c r="C1441" s="5">
        <v>0</v>
      </c>
      <c r="D1441" s="5">
        <f>(Data!$B$1*Geom!B1441/(6*Data!$B$2*Data!$B$4))*(3*(Data!$B$7^2-Geom!A1441^2)+(2+Data!$B$3)*(Geom!B1441^2-Data!$B$8^2))</f>
        <v>-2.1139439999999999E-2</v>
      </c>
      <c r="E1441" s="5">
        <f>(Data!$B$1/(6*Data!$B$2*Data!$B$4))*(3*Data!$B$3*Geom!A1441*Geom!B1441^2+Geom!A1441^3-3*Data!$B$7^2*Geom!A1441+2*Data!$B$7^3+Data!$B$8^2*(4+5*Data!$B$3)*(Data!$B$7-Geom!A1441))</f>
        <v>-0.12606870000000001</v>
      </c>
      <c r="F1441" s="5">
        <v>0</v>
      </c>
      <c r="G1441" s="5">
        <f t="shared" si="88"/>
        <v>57.478860560000001</v>
      </c>
      <c r="H1441" s="5">
        <f t="shared" si="89"/>
        <v>1.8739313</v>
      </c>
      <c r="I1441" s="5">
        <f t="shared" si="90"/>
        <v>0</v>
      </c>
      <c r="J1441" s="6">
        <f>-Data!$B$1*Geom!A1441*Geom!B1441/Data!$B$4</f>
        <v>4.4160000000000004</v>
      </c>
      <c r="K1441" s="6">
        <v>0</v>
      </c>
      <c r="L1441" s="6">
        <f>Data!$B$1*(Geom!B1441^2-Data!$B$8^2)/(2*Data!$B$4)</f>
        <v>2.9232</v>
      </c>
      <c r="M1441" s="6">
        <f>(1/Data!$B$2)*(Geom!J1441-Data!$B$3*Geom!K1441)</f>
        <v>1.1040000000000002E-3</v>
      </c>
      <c r="N1441" s="6">
        <f>(1/Data!$B$2)*(Geom!K1441-Data!$B$3*Geom!J1441)</f>
        <v>-3.3120000000000003E-4</v>
      </c>
      <c r="O1441" s="6">
        <f>Geom!L1441/Data!$B$6</f>
        <v>1.9000800000000002E-3</v>
      </c>
      <c r="P1441" s="6">
        <f t="shared" si="91"/>
        <v>5.2147889280000012E-3</v>
      </c>
    </row>
    <row r="1442" spans="1:16" x14ac:dyDescent="0.25">
      <c r="A1442" s="5">
        <v>57.5</v>
      </c>
      <c r="B1442" s="5">
        <v>3</v>
      </c>
      <c r="C1442" s="5">
        <v>0</v>
      </c>
      <c r="D1442" s="5">
        <f>(Data!$B$1*Geom!B1442/(6*Data!$B$2*Data!$B$4))*(3*(Data!$B$7^2-Geom!A1442^2)+(2+Data!$B$3)*(Geom!B1442^2-Data!$B$8^2))</f>
        <v>-3.1764359999999998E-2</v>
      </c>
      <c r="E1442" s="5">
        <f>(Data!$B$1/(6*Data!$B$2*Data!$B$4))*(3*Data!$B$3*Geom!A1442*Geom!B1442^2+Geom!A1442^3-3*Data!$B$7^2*Geom!A1442+2*Data!$B$7^3+Data!$B$8^2*(4+5*Data!$B$3)*(Data!$B$7-Geom!A1442))</f>
        <v>-0.1264827</v>
      </c>
      <c r="F1442" s="5">
        <v>0</v>
      </c>
      <c r="G1442" s="5">
        <f t="shared" si="88"/>
        <v>57.468235640000003</v>
      </c>
      <c r="H1442" s="5">
        <f t="shared" si="89"/>
        <v>2.8735173000000001</v>
      </c>
      <c r="I1442" s="5">
        <f t="shared" si="90"/>
        <v>0</v>
      </c>
      <c r="J1442" s="6">
        <f>-Data!$B$1*Geom!A1442*Geom!B1442/Data!$B$4</f>
        <v>6.6240000000000006</v>
      </c>
      <c r="K1442" s="6">
        <v>0</v>
      </c>
      <c r="L1442" s="6">
        <f>Data!$B$1*(Geom!B1442^2-Data!$B$8^2)/(2*Data!$B$4)</f>
        <v>2.8272000000000004</v>
      </c>
      <c r="M1442" s="6">
        <f>(1/Data!$B$2)*(Geom!J1442-Data!$B$3*Geom!K1442)</f>
        <v>1.6560000000000001E-3</v>
      </c>
      <c r="N1442" s="6">
        <f>(1/Data!$B$2)*(Geom!K1442-Data!$B$3*Geom!J1442)</f>
        <v>-4.9680000000000004E-4</v>
      </c>
      <c r="O1442" s="6">
        <f>Geom!L1442/Data!$B$6</f>
        <v>1.8376800000000004E-3</v>
      </c>
      <c r="P1442" s="6">
        <f t="shared" si="91"/>
        <v>8.0824164480000019E-3</v>
      </c>
    </row>
    <row r="1443" spans="1:16" x14ac:dyDescent="0.25">
      <c r="A1443" s="5">
        <v>57.5</v>
      </c>
      <c r="B1443" s="5">
        <v>4</v>
      </c>
      <c r="C1443" s="5">
        <v>0</v>
      </c>
      <c r="D1443" s="5">
        <f>(Data!$B$1*Geom!B1443/(6*Data!$B$2*Data!$B$4))*(3*(Data!$B$7^2-Geom!A1443^2)+(2+Data!$B$3)*(Geom!B1443^2-Data!$B$8^2))</f>
        <v>-4.2455519999999997E-2</v>
      </c>
      <c r="E1443" s="5">
        <f>(Data!$B$1/(6*Data!$B$2*Data!$B$4))*(3*Data!$B$3*Geom!A1443*Geom!B1443^2+Geom!A1443^3-3*Data!$B$7^2*Geom!A1443+2*Data!$B$7^3+Data!$B$8^2*(4+5*Data!$B$3)*(Data!$B$7-Geom!A1443))</f>
        <v>-0.12706229999999999</v>
      </c>
      <c r="F1443" s="5">
        <v>0</v>
      </c>
      <c r="G1443" s="5">
        <f t="shared" si="88"/>
        <v>57.457544480000003</v>
      </c>
      <c r="H1443" s="5">
        <f t="shared" si="89"/>
        <v>3.8729377</v>
      </c>
      <c r="I1443" s="5">
        <f t="shared" si="90"/>
        <v>0</v>
      </c>
      <c r="J1443" s="6">
        <f>-Data!$B$1*Geom!A1443*Geom!B1443/Data!$B$4</f>
        <v>8.8320000000000007</v>
      </c>
      <c r="K1443" s="6">
        <v>0</v>
      </c>
      <c r="L1443" s="6">
        <f>Data!$B$1*(Geom!B1443^2-Data!$B$8^2)/(2*Data!$B$4)</f>
        <v>2.6928000000000001</v>
      </c>
      <c r="M1443" s="6">
        <f>(1/Data!$B$2)*(Geom!J1443-Data!$B$3*Geom!K1443)</f>
        <v>2.2080000000000003E-3</v>
      </c>
      <c r="N1443" s="6">
        <f>(1/Data!$B$2)*(Geom!K1443-Data!$B$3*Geom!J1443)</f>
        <v>-6.6240000000000005E-4</v>
      </c>
      <c r="O1443" s="6">
        <f>Geom!L1443/Data!$B$6</f>
        <v>1.7503200000000001E-3</v>
      </c>
      <c r="P1443" s="6">
        <f t="shared" si="91"/>
        <v>1.2107158848000003E-2</v>
      </c>
    </row>
    <row r="1444" spans="1:16" x14ac:dyDescent="0.25">
      <c r="A1444" s="5">
        <v>57.5</v>
      </c>
      <c r="B1444" s="5">
        <v>5</v>
      </c>
      <c r="C1444" s="5">
        <v>0</v>
      </c>
      <c r="D1444" s="5">
        <f>(Data!$B$1*Geom!B1444/(6*Data!$B$2*Data!$B$4))*(3*(Data!$B$7^2-Geom!A1444^2)+(2+Data!$B$3)*(Geom!B1444^2-Data!$B$8^2))</f>
        <v>-5.3234999999999998E-2</v>
      </c>
      <c r="E1444" s="5">
        <f>(Data!$B$1/(6*Data!$B$2*Data!$B$4))*(3*Data!$B$3*Geom!A1444*Geom!B1444^2+Geom!A1444^3-3*Data!$B$7^2*Geom!A1444+2*Data!$B$7^3+Data!$B$8^2*(4+5*Data!$B$3)*(Data!$B$7-Geom!A1444))</f>
        <v>-0.12780749999999999</v>
      </c>
      <c r="F1444" s="5">
        <v>0</v>
      </c>
      <c r="G1444" s="5">
        <f t="shared" si="88"/>
        <v>57.446764999999999</v>
      </c>
      <c r="H1444" s="5">
        <f t="shared" si="89"/>
        <v>4.8721924999999997</v>
      </c>
      <c r="I1444" s="5">
        <f t="shared" si="90"/>
        <v>0</v>
      </c>
      <c r="J1444" s="6">
        <f>-Data!$B$1*Geom!A1444*Geom!B1444/Data!$B$4</f>
        <v>11.040000000000001</v>
      </c>
      <c r="K1444" s="6">
        <v>0</v>
      </c>
      <c r="L1444" s="6">
        <f>Data!$B$1*(Geom!B1444^2-Data!$B$8^2)/(2*Data!$B$4)</f>
        <v>2.52</v>
      </c>
      <c r="M1444" s="6">
        <f>(1/Data!$B$2)*(Geom!J1444-Data!$B$3*Geom!K1444)</f>
        <v>2.7600000000000003E-3</v>
      </c>
      <c r="N1444" s="6">
        <f>(1/Data!$B$2)*(Geom!K1444-Data!$B$3*Geom!J1444)</f>
        <v>-8.2800000000000007E-4</v>
      </c>
      <c r="O1444" s="6">
        <f>Geom!L1444/Data!$B$6</f>
        <v>1.6380000000000001E-3</v>
      </c>
      <c r="P1444" s="6">
        <f t="shared" si="91"/>
        <v>1.7299080000000001E-2</v>
      </c>
    </row>
    <row r="1445" spans="1:16" x14ac:dyDescent="0.25">
      <c r="A1445" s="5">
        <v>57.5</v>
      </c>
      <c r="B1445" s="5">
        <v>6</v>
      </c>
      <c r="C1445" s="5">
        <v>0</v>
      </c>
      <c r="D1445" s="5">
        <f>(Data!$B$1*Geom!B1445/(6*Data!$B$2*Data!$B$4))*(3*(Data!$B$7^2-Geom!A1445^2)+(2+Data!$B$3)*(Geom!B1445^2-Data!$B$8^2))</f>
        <v>-6.4124879999999995E-2</v>
      </c>
      <c r="E1445" s="5">
        <f>(Data!$B$1/(6*Data!$B$2*Data!$B$4))*(3*Data!$B$3*Geom!A1445*Geom!B1445^2+Geom!A1445^3-3*Data!$B$7^2*Geom!A1445+2*Data!$B$7^3+Data!$B$8^2*(4+5*Data!$B$3)*(Data!$B$7-Geom!A1445))</f>
        <v>-0.12871830000000001</v>
      </c>
      <c r="F1445" s="5">
        <v>0</v>
      </c>
      <c r="G1445" s="5">
        <f t="shared" si="88"/>
        <v>57.435875119999999</v>
      </c>
      <c r="H1445" s="5">
        <f t="shared" si="89"/>
        <v>5.8712816999999999</v>
      </c>
      <c r="I1445" s="5">
        <f t="shared" si="90"/>
        <v>0</v>
      </c>
      <c r="J1445" s="6">
        <f>-Data!$B$1*Geom!A1445*Geom!B1445/Data!$B$4</f>
        <v>13.248000000000001</v>
      </c>
      <c r="K1445" s="6">
        <v>0</v>
      </c>
      <c r="L1445" s="6">
        <f>Data!$B$1*(Geom!B1445^2-Data!$B$8^2)/(2*Data!$B$4)</f>
        <v>2.3088000000000002</v>
      </c>
      <c r="M1445" s="6">
        <f>(1/Data!$B$2)*(Geom!J1445-Data!$B$3*Geom!K1445)</f>
        <v>3.3120000000000003E-3</v>
      </c>
      <c r="N1445" s="6">
        <f>(1/Data!$B$2)*(Geom!K1445-Data!$B$3*Geom!J1445)</f>
        <v>-9.9360000000000008E-4</v>
      </c>
      <c r="O1445" s="6">
        <f>Geom!L1445/Data!$B$6</f>
        <v>1.5007200000000003E-3</v>
      </c>
      <c r="P1445" s="6">
        <f t="shared" si="91"/>
        <v>2.3671119168000004E-2</v>
      </c>
    </row>
    <row r="1446" spans="1:16" x14ac:dyDescent="0.25">
      <c r="A1446" s="5">
        <v>57.5</v>
      </c>
      <c r="B1446" s="5">
        <v>7</v>
      </c>
      <c r="C1446" s="5">
        <v>0</v>
      </c>
      <c r="D1446" s="5">
        <f>(Data!$B$1*Geom!B1446/(6*Data!$B$2*Data!$B$4))*(3*(Data!$B$7^2-Geom!A1446^2)+(2+Data!$B$3)*(Geom!B1446^2-Data!$B$8^2))</f>
        <v>-7.514723999999999E-2</v>
      </c>
      <c r="E1446" s="5">
        <f>(Data!$B$1/(6*Data!$B$2*Data!$B$4))*(3*Data!$B$3*Geom!A1446*Geom!B1446^2+Geom!A1446^3-3*Data!$B$7^2*Geom!A1446+2*Data!$B$7^3+Data!$B$8^2*(4+5*Data!$B$3)*(Data!$B$7-Geom!A1446))</f>
        <v>-0.12979469999999999</v>
      </c>
      <c r="F1446" s="5">
        <v>0</v>
      </c>
      <c r="G1446" s="5">
        <f t="shared" si="88"/>
        <v>57.42485276</v>
      </c>
      <c r="H1446" s="5">
        <f t="shared" si="89"/>
        <v>6.8702053000000003</v>
      </c>
      <c r="I1446" s="5">
        <f t="shared" si="90"/>
        <v>0</v>
      </c>
      <c r="J1446" s="6">
        <f>-Data!$B$1*Geom!A1446*Geom!B1446/Data!$B$4</f>
        <v>15.456000000000001</v>
      </c>
      <c r="K1446" s="6">
        <v>0</v>
      </c>
      <c r="L1446" s="6">
        <f>Data!$B$1*(Geom!B1446^2-Data!$B$8^2)/(2*Data!$B$4)</f>
        <v>2.0592000000000001</v>
      </c>
      <c r="M1446" s="6">
        <f>(1/Data!$B$2)*(Geom!J1446-Data!$B$3*Geom!K1446)</f>
        <v>3.8640000000000002E-3</v>
      </c>
      <c r="N1446" s="6">
        <f>(1/Data!$B$2)*(Geom!K1446-Data!$B$3*Geom!J1446)</f>
        <v>-1.1592E-3</v>
      </c>
      <c r="O1446" s="6">
        <f>Geom!L1446/Data!$B$6</f>
        <v>1.3384800000000002E-3</v>
      </c>
      <c r="P1446" s="6">
        <f t="shared" si="91"/>
        <v>3.1239091008000004E-2</v>
      </c>
    </row>
    <row r="1447" spans="1:16" x14ac:dyDescent="0.25">
      <c r="A1447" s="5">
        <v>57.5</v>
      </c>
      <c r="B1447" s="5">
        <v>8</v>
      </c>
      <c r="C1447" s="5">
        <v>0</v>
      </c>
      <c r="D1447" s="5">
        <f>(Data!$B$1*Geom!B1447/(6*Data!$B$2*Data!$B$4))*(3*(Data!$B$7^2-Geom!A1447^2)+(2+Data!$B$3)*(Geom!B1447^2-Data!$B$8^2))</f>
        <v>-8.6324159999999997E-2</v>
      </c>
      <c r="E1447" s="5">
        <f>(Data!$B$1/(6*Data!$B$2*Data!$B$4))*(3*Data!$B$3*Geom!A1447*Geom!B1447^2+Geom!A1447^3-3*Data!$B$7^2*Geom!A1447+2*Data!$B$7^3+Data!$B$8^2*(4+5*Data!$B$3)*(Data!$B$7-Geom!A1447))</f>
        <v>-0.13103670000000001</v>
      </c>
      <c r="F1447" s="5">
        <v>0</v>
      </c>
      <c r="G1447" s="5">
        <f t="shared" si="88"/>
        <v>57.413675840000003</v>
      </c>
      <c r="H1447" s="5">
        <f t="shared" si="89"/>
        <v>7.8689632999999999</v>
      </c>
      <c r="I1447" s="5">
        <f t="shared" si="90"/>
        <v>0</v>
      </c>
      <c r="J1447" s="6">
        <f>-Data!$B$1*Geom!A1447*Geom!B1447/Data!$B$4</f>
        <v>17.664000000000001</v>
      </c>
      <c r="K1447" s="6">
        <v>0</v>
      </c>
      <c r="L1447" s="6">
        <f>Data!$B$1*(Geom!B1447^2-Data!$B$8^2)/(2*Data!$B$4)</f>
        <v>1.7712000000000001</v>
      </c>
      <c r="M1447" s="6">
        <f>(1/Data!$B$2)*(Geom!J1447-Data!$B$3*Geom!K1447)</f>
        <v>4.4160000000000007E-3</v>
      </c>
      <c r="N1447" s="6">
        <f>(1/Data!$B$2)*(Geom!K1447-Data!$B$3*Geom!J1447)</f>
        <v>-1.3248000000000001E-3</v>
      </c>
      <c r="O1447" s="6">
        <f>Geom!L1447/Data!$B$6</f>
        <v>1.1512800000000002E-3</v>
      </c>
      <c r="P1447" s="6">
        <f t="shared" si="91"/>
        <v>4.0021685568000009E-2</v>
      </c>
    </row>
    <row r="1448" spans="1:16" x14ac:dyDescent="0.25">
      <c r="A1448" s="5">
        <v>57.5</v>
      </c>
      <c r="B1448" s="5">
        <v>9</v>
      </c>
      <c r="C1448" s="5">
        <v>0</v>
      </c>
      <c r="D1448" s="5">
        <f>(Data!$B$1*Geom!B1448/(6*Data!$B$2*Data!$B$4))*(3*(Data!$B$7^2-Geom!A1448^2)+(2+Data!$B$3)*(Geom!B1448^2-Data!$B$8^2))</f>
        <v>-9.7677719999999996E-2</v>
      </c>
      <c r="E1448" s="5">
        <f>(Data!$B$1/(6*Data!$B$2*Data!$B$4))*(3*Data!$B$3*Geom!A1448*Geom!B1448^2+Geom!A1448^3-3*Data!$B$7^2*Geom!A1448+2*Data!$B$7^3+Data!$B$8^2*(4+5*Data!$B$3)*(Data!$B$7-Geom!A1448))</f>
        <v>-0.13244429999999999</v>
      </c>
      <c r="F1448" s="5">
        <v>0</v>
      </c>
      <c r="G1448" s="5">
        <f t="shared" si="88"/>
        <v>57.40232228</v>
      </c>
      <c r="H1448" s="5">
        <f t="shared" si="89"/>
        <v>8.8675557000000005</v>
      </c>
      <c r="I1448" s="5">
        <f t="shared" si="90"/>
        <v>0</v>
      </c>
      <c r="J1448" s="6">
        <f>-Data!$B$1*Geom!A1448*Geom!B1448/Data!$B$4</f>
        <v>19.872</v>
      </c>
      <c r="K1448" s="6">
        <v>0</v>
      </c>
      <c r="L1448" s="6">
        <f>Data!$B$1*(Geom!B1448^2-Data!$B$8^2)/(2*Data!$B$4)</f>
        <v>1.4448000000000001</v>
      </c>
      <c r="M1448" s="6">
        <f>(1/Data!$B$2)*(Geom!J1448-Data!$B$3*Geom!K1448)</f>
        <v>4.9680000000000002E-3</v>
      </c>
      <c r="N1448" s="6">
        <f>(1/Data!$B$2)*(Geom!K1448-Data!$B$3*Geom!J1448)</f>
        <v>-1.4904E-3</v>
      </c>
      <c r="O1448" s="6">
        <f>Geom!L1448/Data!$B$6</f>
        <v>9.391200000000001E-4</v>
      </c>
      <c r="P1448" s="6">
        <f t="shared" si="91"/>
        <v>5.0040468287999997E-2</v>
      </c>
    </row>
    <row r="1449" spans="1:16" x14ac:dyDescent="0.25">
      <c r="A1449" s="5">
        <v>57.5</v>
      </c>
      <c r="B1449" s="5">
        <v>10</v>
      </c>
      <c r="C1449" s="5">
        <v>0</v>
      </c>
      <c r="D1449" s="5">
        <f>(Data!$B$1*Geom!B1449/(6*Data!$B$2*Data!$B$4))*(3*(Data!$B$7^2-Geom!A1449^2)+(2+Data!$B$3)*(Geom!B1449^2-Data!$B$8^2))</f>
        <v>-0.10922999999999999</v>
      </c>
      <c r="E1449" s="5">
        <f>(Data!$B$1/(6*Data!$B$2*Data!$B$4))*(3*Data!$B$3*Geom!A1449*Geom!B1449^2+Geom!A1449^3-3*Data!$B$7^2*Geom!A1449+2*Data!$B$7^3+Data!$B$8^2*(4+5*Data!$B$3)*(Data!$B$7-Geom!A1449))</f>
        <v>-0.13401749999999998</v>
      </c>
      <c r="F1449" s="5">
        <v>0</v>
      </c>
      <c r="G1449" s="5">
        <f t="shared" si="88"/>
        <v>57.390770000000003</v>
      </c>
      <c r="H1449" s="5">
        <f t="shared" si="89"/>
        <v>9.8659824999999994</v>
      </c>
      <c r="I1449" s="5">
        <f t="shared" si="90"/>
        <v>0</v>
      </c>
      <c r="J1449" s="6">
        <f>-Data!$B$1*Geom!A1449*Geom!B1449/Data!$B$4</f>
        <v>22.080000000000002</v>
      </c>
      <c r="K1449" s="6">
        <v>0</v>
      </c>
      <c r="L1449" s="6">
        <f>Data!$B$1*(Geom!B1449^2-Data!$B$8^2)/(2*Data!$B$4)</f>
        <v>1.08</v>
      </c>
      <c r="M1449" s="6">
        <f>(1/Data!$B$2)*(Geom!J1449-Data!$B$3*Geom!K1449)</f>
        <v>5.5200000000000006E-3</v>
      </c>
      <c r="N1449" s="6">
        <f>(1/Data!$B$2)*(Geom!K1449-Data!$B$3*Geom!J1449)</f>
        <v>-1.6560000000000001E-3</v>
      </c>
      <c r="O1449" s="6">
        <f>Geom!L1449/Data!$B$6</f>
        <v>7.0200000000000015E-4</v>
      </c>
      <c r="P1449" s="6">
        <f t="shared" si="91"/>
        <v>6.1319880000000007E-2</v>
      </c>
    </row>
    <row r="1450" spans="1:16" x14ac:dyDescent="0.25">
      <c r="A1450" s="5">
        <v>57.5</v>
      </c>
      <c r="B1450" s="5">
        <v>11</v>
      </c>
      <c r="C1450" s="5">
        <v>0</v>
      </c>
      <c r="D1450" s="5">
        <f>(Data!$B$1*Geom!B1450/(6*Data!$B$2*Data!$B$4))*(3*(Data!$B$7^2-Geom!A1450^2)+(2+Data!$B$3)*(Geom!B1450^2-Data!$B$8^2))</f>
        <v>-0.12100308000000001</v>
      </c>
      <c r="E1450" s="5">
        <f>(Data!$B$1/(6*Data!$B$2*Data!$B$4))*(3*Data!$B$3*Geom!A1450*Geom!B1450^2+Geom!A1450^3-3*Data!$B$7^2*Geom!A1450+2*Data!$B$7^3+Data!$B$8^2*(4+5*Data!$B$3)*(Data!$B$7-Geom!A1450))</f>
        <v>-0.1357563</v>
      </c>
      <c r="F1450" s="5">
        <v>0</v>
      </c>
      <c r="G1450" s="5">
        <f t="shared" si="88"/>
        <v>57.378996919999999</v>
      </c>
      <c r="H1450" s="5">
        <f t="shared" si="89"/>
        <v>10.864243699999999</v>
      </c>
      <c r="I1450" s="5">
        <f t="shared" si="90"/>
        <v>0</v>
      </c>
      <c r="J1450" s="6">
        <f>-Data!$B$1*Geom!A1450*Geom!B1450/Data!$B$4</f>
        <v>24.288</v>
      </c>
      <c r="K1450" s="6">
        <v>0</v>
      </c>
      <c r="L1450" s="6">
        <f>Data!$B$1*(Geom!B1450^2-Data!$B$8^2)/(2*Data!$B$4)</f>
        <v>0.67680000000000007</v>
      </c>
      <c r="M1450" s="6">
        <f>(1/Data!$B$2)*(Geom!J1450-Data!$B$3*Geom!K1450)</f>
        <v>6.0720000000000001E-3</v>
      </c>
      <c r="N1450" s="6">
        <f>(1/Data!$B$2)*(Geom!K1450-Data!$B$3*Geom!J1450)</f>
        <v>-1.8215999999999998E-3</v>
      </c>
      <c r="O1450" s="6">
        <f>Geom!L1450/Data!$B$6</f>
        <v>4.3992000000000006E-4</v>
      </c>
      <c r="P1450" s="6">
        <f t="shared" si="91"/>
        <v>7.3887236928000005E-2</v>
      </c>
    </row>
    <row r="1451" spans="1:16" x14ac:dyDescent="0.25">
      <c r="A1451" s="5">
        <v>57.5</v>
      </c>
      <c r="B1451" s="5">
        <v>12</v>
      </c>
      <c r="C1451" s="5">
        <v>0</v>
      </c>
      <c r="D1451" s="5">
        <f>(Data!$B$1*Geom!B1451/(6*Data!$B$2*Data!$B$4))*(3*(Data!$B$7^2-Geom!A1451^2)+(2+Data!$B$3)*(Geom!B1451^2-Data!$B$8^2))</f>
        <v>-0.13301903999999998</v>
      </c>
      <c r="E1451" s="5">
        <f>(Data!$B$1/(6*Data!$B$2*Data!$B$4))*(3*Data!$B$3*Geom!A1451*Geom!B1451^2+Geom!A1451^3-3*Data!$B$7^2*Geom!A1451+2*Data!$B$7^3+Data!$B$8^2*(4+5*Data!$B$3)*(Data!$B$7-Geom!A1451))</f>
        <v>-0.1376607</v>
      </c>
      <c r="F1451" s="5">
        <v>0</v>
      </c>
      <c r="G1451" s="5">
        <f t="shared" si="88"/>
        <v>57.366980959999999</v>
      </c>
      <c r="H1451" s="5">
        <f t="shared" si="89"/>
        <v>11.8623393</v>
      </c>
      <c r="I1451" s="5">
        <f t="shared" si="90"/>
        <v>0</v>
      </c>
      <c r="J1451" s="6">
        <f>-Data!$B$1*Geom!A1451*Geom!B1451/Data!$B$4</f>
        <v>26.496000000000002</v>
      </c>
      <c r="K1451" s="6">
        <v>0</v>
      </c>
      <c r="L1451" s="6">
        <f>Data!$B$1*(Geom!B1451^2-Data!$B$8^2)/(2*Data!$B$4)</f>
        <v>0.23520000000000002</v>
      </c>
      <c r="M1451" s="6">
        <f>(1/Data!$B$2)*(Geom!J1451-Data!$B$3*Geom!K1451)</f>
        <v>6.6240000000000005E-3</v>
      </c>
      <c r="N1451" s="6">
        <f>(1/Data!$B$2)*(Geom!K1451-Data!$B$3*Geom!J1451)</f>
        <v>-1.9872000000000002E-3</v>
      </c>
      <c r="O1451" s="6">
        <f>Geom!L1451/Data!$B$6</f>
        <v>1.5288000000000001E-4</v>
      </c>
      <c r="P1451" s="6">
        <f t="shared" si="91"/>
        <v>8.7772730688000025E-2</v>
      </c>
    </row>
    <row r="1452" spans="1:16" x14ac:dyDescent="0.25">
      <c r="A1452" s="5">
        <v>58.5</v>
      </c>
      <c r="B1452" s="5">
        <v>-12</v>
      </c>
      <c r="C1452" s="5">
        <v>0</v>
      </c>
      <c r="D1452" s="5">
        <f>(Data!$B$1*Geom!B1452/(6*Data!$B$2*Data!$B$4))*(3*(Data!$B$7^2-Geom!A1452^2)+(2+Data!$B$3)*(Geom!B1452^2-Data!$B$8^2))</f>
        <v>0.12633744</v>
      </c>
      <c r="E1452" s="5">
        <f>(Data!$B$1/(6*Data!$B$2*Data!$B$4))*(3*Data!$B$3*Geom!A1452*Geom!B1452^2+Geom!A1452^3-3*Data!$B$7^2*Geom!A1452+2*Data!$B$7^3+Data!$B$8^2*(4+5*Data!$B$3)*(Data!$B$7-Geom!A1452))</f>
        <v>-0.12564065999999996</v>
      </c>
      <c r="F1452" s="5">
        <v>0</v>
      </c>
      <c r="G1452" s="5">
        <f t="shared" si="88"/>
        <v>58.62633744</v>
      </c>
      <c r="H1452" s="5">
        <f t="shared" si="89"/>
        <v>-12.12564066</v>
      </c>
      <c r="I1452" s="5">
        <f t="shared" si="90"/>
        <v>0</v>
      </c>
      <c r="J1452" s="6">
        <f>-Data!$B$1*Geom!A1452*Geom!B1452/Data!$B$4</f>
        <v>-26.956800000000001</v>
      </c>
      <c r="K1452" s="6">
        <v>0</v>
      </c>
      <c r="L1452" s="6">
        <f>Data!$B$1*(Geom!B1452^2-Data!$B$8^2)/(2*Data!$B$4)</f>
        <v>0.23520000000000002</v>
      </c>
      <c r="M1452" s="6">
        <f>(1/Data!$B$2)*(Geom!J1452-Data!$B$3*Geom!K1452)</f>
        <v>-6.7392000000000007E-3</v>
      </c>
      <c r="N1452" s="6">
        <f>(1/Data!$B$2)*(Geom!K1452-Data!$B$3*Geom!J1452)</f>
        <v>2.0217600000000001E-3</v>
      </c>
      <c r="O1452" s="6">
        <f>Geom!L1452/Data!$B$6</f>
        <v>1.5288000000000001E-4</v>
      </c>
      <c r="P1452" s="6">
        <f t="shared" si="91"/>
        <v>9.0851611968000026E-2</v>
      </c>
    </row>
    <row r="1453" spans="1:16" x14ac:dyDescent="0.25">
      <c r="A1453" s="5">
        <v>58.5</v>
      </c>
      <c r="B1453" s="5">
        <v>-11</v>
      </c>
      <c r="C1453" s="5">
        <v>0</v>
      </c>
      <c r="D1453" s="5">
        <f>(Data!$B$1*Geom!B1453/(6*Data!$B$2*Data!$B$4))*(3*(Data!$B$7^2-Geom!A1453^2)+(2+Data!$B$3)*(Geom!B1453^2-Data!$B$8^2))</f>
        <v>0.11487828000000001</v>
      </c>
      <c r="E1453" s="5">
        <f>(Data!$B$1/(6*Data!$B$2*Data!$B$4))*(3*Data!$B$3*Geom!A1453*Geom!B1453^2+Geom!A1453^3-3*Data!$B$7^2*Geom!A1453+2*Data!$B$7^3+Data!$B$8^2*(4+5*Data!$B$3)*(Data!$B$7-Geom!A1453))</f>
        <v>-0.12370314000000003</v>
      </c>
      <c r="F1453" s="5">
        <v>0</v>
      </c>
      <c r="G1453" s="5">
        <f t="shared" si="88"/>
        <v>58.614878279999999</v>
      </c>
      <c r="H1453" s="5">
        <f t="shared" si="89"/>
        <v>-11.12370314</v>
      </c>
      <c r="I1453" s="5">
        <f t="shared" si="90"/>
        <v>0</v>
      </c>
      <c r="J1453" s="6">
        <f>-Data!$B$1*Geom!A1453*Geom!B1453/Data!$B$4</f>
        <v>-24.7104</v>
      </c>
      <c r="K1453" s="6">
        <v>0</v>
      </c>
      <c r="L1453" s="6">
        <f>Data!$B$1*(Geom!B1453^2-Data!$B$8^2)/(2*Data!$B$4)</f>
        <v>0.67680000000000007</v>
      </c>
      <c r="M1453" s="6">
        <f>(1/Data!$B$2)*(Geom!J1453-Data!$B$3*Geom!K1453)</f>
        <v>-6.1776000000000001E-3</v>
      </c>
      <c r="N1453" s="6">
        <f>(1/Data!$B$2)*(Geom!K1453-Data!$B$3*Geom!J1453)</f>
        <v>1.8532799999999999E-3</v>
      </c>
      <c r="O1453" s="6">
        <f>Geom!L1453/Data!$B$6</f>
        <v>4.3992000000000006E-4</v>
      </c>
      <c r="P1453" s="6">
        <f t="shared" si="91"/>
        <v>7.6474352448000008E-2</v>
      </c>
    </row>
    <row r="1454" spans="1:16" x14ac:dyDescent="0.25">
      <c r="A1454" s="5">
        <v>58.5</v>
      </c>
      <c r="B1454" s="5">
        <v>-10</v>
      </c>
      <c r="C1454" s="5">
        <v>0</v>
      </c>
      <c r="D1454" s="5">
        <f>(Data!$B$1*Geom!B1454/(6*Data!$B$2*Data!$B$4))*(3*(Data!$B$7^2-Geom!A1454^2)+(2+Data!$B$3)*(Geom!B1454^2-Data!$B$8^2))</f>
        <v>0.10366199999999999</v>
      </c>
      <c r="E1454" s="5">
        <f>(Data!$B$1/(6*Data!$B$2*Data!$B$4))*(3*Data!$B$3*Geom!A1454*Geom!B1454^2+Geom!A1454^3-3*Data!$B$7^2*Geom!A1454+2*Data!$B$7^3+Data!$B$8^2*(4+5*Data!$B$3)*(Data!$B$7-Geom!A1454))</f>
        <v>-0.12193409999999999</v>
      </c>
      <c r="F1454" s="5">
        <v>0</v>
      </c>
      <c r="G1454" s="5">
        <f t="shared" si="88"/>
        <v>58.603662</v>
      </c>
      <c r="H1454" s="5">
        <f t="shared" si="89"/>
        <v>-10.121934100000001</v>
      </c>
      <c r="I1454" s="5">
        <f t="shared" si="90"/>
        <v>0</v>
      </c>
      <c r="J1454" s="6">
        <f>-Data!$B$1*Geom!A1454*Geom!B1454/Data!$B$4</f>
        <v>-22.464000000000002</v>
      </c>
      <c r="K1454" s="6">
        <v>0</v>
      </c>
      <c r="L1454" s="6">
        <f>Data!$B$1*(Geom!B1454^2-Data!$B$8^2)/(2*Data!$B$4)</f>
        <v>1.08</v>
      </c>
      <c r="M1454" s="6">
        <f>(1/Data!$B$2)*(Geom!J1454-Data!$B$3*Geom!K1454)</f>
        <v>-5.6160000000000003E-3</v>
      </c>
      <c r="N1454" s="6">
        <f>(1/Data!$B$2)*(Geom!K1454-Data!$B$3*Geom!J1454)</f>
        <v>1.6848000000000002E-3</v>
      </c>
      <c r="O1454" s="6">
        <f>Geom!L1454/Data!$B$6</f>
        <v>7.0200000000000015E-4</v>
      </c>
      <c r="P1454" s="6">
        <f t="shared" si="91"/>
        <v>6.3457992000000019E-2</v>
      </c>
    </row>
    <row r="1455" spans="1:16" x14ac:dyDescent="0.25">
      <c r="A1455" s="5">
        <v>58.5</v>
      </c>
      <c r="B1455" s="5">
        <v>-9</v>
      </c>
      <c r="C1455" s="5">
        <v>0</v>
      </c>
      <c r="D1455" s="5">
        <f>(Data!$B$1*Geom!B1455/(6*Data!$B$2*Data!$B$4))*(3*(Data!$B$7^2-Geom!A1455^2)+(2+Data!$B$3)*(Geom!B1455^2-Data!$B$8^2))</f>
        <v>9.2666520000000002E-2</v>
      </c>
      <c r="E1455" s="5">
        <f>(Data!$B$1/(6*Data!$B$2*Data!$B$4))*(3*Data!$B$3*Geom!A1455*Geom!B1455^2+Geom!A1455^3-3*Data!$B$7^2*Geom!A1455+2*Data!$B$7^3+Data!$B$8^2*(4+5*Data!$B$3)*(Data!$B$7-Geom!A1455))</f>
        <v>-0.12033354000000003</v>
      </c>
      <c r="F1455" s="5">
        <v>0</v>
      </c>
      <c r="G1455" s="5">
        <f t="shared" si="88"/>
        <v>58.592666520000002</v>
      </c>
      <c r="H1455" s="5">
        <f t="shared" si="89"/>
        <v>-9.1203335400000007</v>
      </c>
      <c r="I1455" s="5">
        <f t="shared" si="90"/>
        <v>0</v>
      </c>
      <c r="J1455" s="6">
        <f>-Data!$B$1*Geom!A1455*Geom!B1455/Data!$B$4</f>
        <v>-20.217600000000001</v>
      </c>
      <c r="K1455" s="6">
        <v>0</v>
      </c>
      <c r="L1455" s="6">
        <f>Data!$B$1*(Geom!B1455^2-Data!$B$8^2)/(2*Data!$B$4)</f>
        <v>1.4448000000000001</v>
      </c>
      <c r="M1455" s="6">
        <f>(1/Data!$B$2)*(Geom!J1455-Data!$B$3*Geom!K1455)</f>
        <v>-5.0544000000000006E-3</v>
      </c>
      <c r="N1455" s="6">
        <f>(1/Data!$B$2)*(Geom!K1455-Data!$B$3*Geom!J1455)</f>
        <v>1.51632E-3</v>
      </c>
      <c r="O1455" s="6">
        <f>Geom!L1455/Data!$B$6</f>
        <v>9.391200000000001E-4</v>
      </c>
      <c r="P1455" s="6">
        <f t="shared" si="91"/>
        <v>5.1772339008000004E-2</v>
      </c>
    </row>
    <row r="1456" spans="1:16" x14ac:dyDescent="0.25">
      <c r="A1456" s="5">
        <v>58.5</v>
      </c>
      <c r="B1456" s="5">
        <v>-8</v>
      </c>
      <c r="C1456" s="5">
        <v>0</v>
      </c>
      <c r="D1456" s="5">
        <f>(Data!$B$1*Geom!B1456/(6*Data!$B$2*Data!$B$4))*(3*(Data!$B$7^2-Geom!A1456^2)+(2+Data!$B$3)*(Geom!B1456^2-Data!$B$8^2))</f>
        <v>8.186976E-2</v>
      </c>
      <c r="E1456" s="5">
        <f>(Data!$B$1/(6*Data!$B$2*Data!$B$4))*(3*Data!$B$3*Geom!A1456*Geom!B1456^2+Geom!A1456^3-3*Data!$B$7^2*Geom!A1456+2*Data!$B$7^3+Data!$B$8^2*(4+5*Data!$B$3)*(Data!$B$7-Geom!A1456))</f>
        <v>-0.11890145999999996</v>
      </c>
      <c r="F1456" s="5">
        <v>0</v>
      </c>
      <c r="G1456" s="5">
        <f t="shared" si="88"/>
        <v>58.581869759999996</v>
      </c>
      <c r="H1456" s="5">
        <f t="shared" si="89"/>
        <v>-8.11890146</v>
      </c>
      <c r="I1456" s="5">
        <f t="shared" si="90"/>
        <v>0</v>
      </c>
      <c r="J1456" s="6">
        <f>-Data!$B$1*Geom!A1456*Geom!B1456/Data!$B$4</f>
        <v>-17.9712</v>
      </c>
      <c r="K1456" s="6">
        <v>0</v>
      </c>
      <c r="L1456" s="6">
        <f>Data!$B$1*(Geom!B1456^2-Data!$B$8^2)/(2*Data!$B$4)</f>
        <v>1.7712000000000001</v>
      </c>
      <c r="M1456" s="6">
        <f>(1/Data!$B$2)*(Geom!J1456-Data!$B$3*Geom!K1456)</f>
        <v>-4.4927999999999999E-3</v>
      </c>
      <c r="N1456" s="6">
        <f>(1/Data!$B$2)*(Geom!K1456-Data!$B$3*Geom!J1456)</f>
        <v>1.3478399999999999E-3</v>
      </c>
      <c r="O1456" s="6">
        <f>Geom!L1456/Data!$B$6</f>
        <v>1.1512800000000002E-3</v>
      </c>
      <c r="P1456" s="6">
        <f t="shared" si="91"/>
        <v>4.1390077247999993E-2</v>
      </c>
    </row>
    <row r="1457" spans="1:16" x14ac:dyDescent="0.25">
      <c r="A1457" s="5">
        <v>58.5</v>
      </c>
      <c r="B1457" s="5">
        <v>-7</v>
      </c>
      <c r="C1457" s="5">
        <v>0</v>
      </c>
      <c r="D1457" s="5">
        <f>(Data!$B$1*Geom!B1457/(6*Data!$B$2*Data!$B$4))*(3*(Data!$B$7^2-Geom!A1457^2)+(2+Data!$B$3)*(Geom!B1457^2-Data!$B$8^2))</f>
        <v>7.1249639999999989E-2</v>
      </c>
      <c r="E1457" s="5">
        <f>(Data!$B$1/(6*Data!$B$2*Data!$B$4))*(3*Data!$B$3*Geom!A1457*Geom!B1457^2+Geom!A1457^3-3*Data!$B$7^2*Geom!A1457+2*Data!$B$7^3+Data!$B$8^2*(4+5*Data!$B$3)*(Data!$B$7-Geom!A1457))</f>
        <v>-0.11763785999999996</v>
      </c>
      <c r="F1457" s="5">
        <v>0</v>
      </c>
      <c r="G1457" s="5">
        <f t="shared" si="88"/>
        <v>58.571249639999998</v>
      </c>
      <c r="H1457" s="5">
        <f t="shared" si="89"/>
        <v>-7.1176378600000003</v>
      </c>
      <c r="I1457" s="5">
        <f t="shared" si="90"/>
        <v>0</v>
      </c>
      <c r="J1457" s="6">
        <f>-Data!$B$1*Geom!A1457*Geom!B1457/Data!$B$4</f>
        <v>-15.7248</v>
      </c>
      <c r="K1457" s="6">
        <v>0</v>
      </c>
      <c r="L1457" s="6">
        <f>Data!$B$1*(Geom!B1457^2-Data!$B$8^2)/(2*Data!$B$4)</f>
        <v>2.0592000000000001</v>
      </c>
      <c r="M1457" s="6">
        <f>(1/Data!$B$2)*(Geom!J1457-Data!$B$3*Geom!K1457)</f>
        <v>-3.9312000000000001E-3</v>
      </c>
      <c r="N1457" s="6">
        <f>(1/Data!$B$2)*(Geom!K1457-Data!$B$3*Geom!J1457)</f>
        <v>1.17936E-3</v>
      </c>
      <c r="O1457" s="6">
        <f>Geom!L1457/Data!$B$6</f>
        <v>1.3384800000000002E-3</v>
      </c>
      <c r="P1457" s="6">
        <f t="shared" si="91"/>
        <v>3.2286765888000002E-2</v>
      </c>
    </row>
    <row r="1458" spans="1:16" x14ac:dyDescent="0.25">
      <c r="A1458" s="5">
        <v>58.5</v>
      </c>
      <c r="B1458" s="5">
        <v>-6</v>
      </c>
      <c r="C1458" s="5">
        <v>0</v>
      </c>
      <c r="D1458" s="5">
        <f>(Data!$B$1*Geom!B1458/(6*Data!$B$2*Data!$B$4))*(3*(Data!$B$7^2-Geom!A1458^2)+(2+Data!$B$3)*(Geom!B1458^2-Data!$B$8^2))</f>
        <v>6.0784079999999997E-2</v>
      </c>
      <c r="E1458" s="5">
        <f>(Data!$B$1/(6*Data!$B$2*Data!$B$4))*(3*Data!$B$3*Geom!A1458*Geom!B1458^2+Geom!A1458^3-3*Data!$B$7^2*Geom!A1458+2*Data!$B$7^3+Data!$B$8^2*(4+5*Data!$B$3)*(Data!$B$7-Geom!A1458))</f>
        <v>-0.11654274000000003</v>
      </c>
      <c r="F1458" s="5">
        <v>0</v>
      </c>
      <c r="G1458" s="5">
        <f t="shared" si="88"/>
        <v>58.560784079999998</v>
      </c>
      <c r="H1458" s="5">
        <f t="shared" si="89"/>
        <v>-6.1165427399999999</v>
      </c>
      <c r="I1458" s="5">
        <f t="shared" si="90"/>
        <v>0</v>
      </c>
      <c r="J1458" s="6">
        <f>-Data!$B$1*Geom!A1458*Geom!B1458/Data!$B$4</f>
        <v>-13.478400000000001</v>
      </c>
      <c r="K1458" s="6">
        <v>0</v>
      </c>
      <c r="L1458" s="6">
        <f>Data!$B$1*(Geom!B1458^2-Data!$B$8^2)/(2*Data!$B$4)</f>
        <v>2.3088000000000002</v>
      </c>
      <c r="M1458" s="6">
        <f>(1/Data!$B$2)*(Geom!J1458-Data!$B$3*Geom!K1458)</f>
        <v>-3.3696000000000004E-3</v>
      </c>
      <c r="N1458" s="6">
        <f>(1/Data!$B$2)*(Geom!K1458-Data!$B$3*Geom!J1458)</f>
        <v>1.01088E-3</v>
      </c>
      <c r="O1458" s="6">
        <f>Geom!L1458/Data!$B$6</f>
        <v>1.5007200000000003E-3</v>
      </c>
      <c r="P1458" s="6">
        <f t="shared" si="91"/>
        <v>2.4440839488000004E-2</v>
      </c>
    </row>
    <row r="1459" spans="1:16" x14ac:dyDescent="0.25">
      <c r="A1459" s="5">
        <v>58.5</v>
      </c>
      <c r="B1459" s="5">
        <v>-5</v>
      </c>
      <c r="C1459" s="5">
        <v>0</v>
      </c>
      <c r="D1459" s="5">
        <f>(Data!$B$1*Geom!B1459/(6*Data!$B$2*Data!$B$4))*(3*(Data!$B$7^2-Geom!A1459^2)+(2+Data!$B$3)*(Geom!B1459^2-Data!$B$8^2))</f>
        <v>5.0450999999999996E-2</v>
      </c>
      <c r="E1459" s="5">
        <f>(Data!$B$1/(6*Data!$B$2*Data!$B$4))*(3*Data!$B$3*Geom!A1459*Geom!B1459^2+Geom!A1459^3-3*Data!$B$7^2*Geom!A1459+2*Data!$B$7^3+Data!$B$8^2*(4+5*Data!$B$3)*(Data!$B$7-Geom!A1459))</f>
        <v>-0.1156161</v>
      </c>
      <c r="F1459" s="5">
        <v>0</v>
      </c>
      <c r="G1459" s="5">
        <f t="shared" si="88"/>
        <v>58.550451000000002</v>
      </c>
      <c r="H1459" s="5">
        <f t="shared" si="89"/>
        <v>-5.1156161000000004</v>
      </c>
      <c r="I1459" s="5">
        <f t="shared" si="90"/>
        <v>0</v>
      </c>
      <c r="J1459" s="6">
        <f>-Data!$B$1*Geom!A1459*Geom!B1459/Data!$B$4</f>
        <v>-11.232000000000001</v>
      </c>
      <c r="K1459" s="6">
        <v>0</v>
      </c>
      <c r="L1459" s="6">
        <f>Data!$B$1*(Geom!B1459^2-Data!$B$8^2)/(2*Data!$B$4)</f>
        <v>2.52</v>
      </c>
      <c r="M1459" s="6">
        <f>(1/Data!$B$2)*(Geom!J1459-Data!$B$3*Geom!K1459)</f>
        <v>-2.8080000000000002E-3</v>
      </c>
      <c r="N1459" s="6">
        <f>(1/Data!$B$2)*(Geom!K1459-Data!$B$3*Geom!J1459)</f>
        <v>8.4240000000000009E-4</v>
      </c>
      <c r="O1459" s="6">
        <f>Geom!L1459/Data!$B$6</f>
        <v>1.6380000000000001E-3</v>
      </c>
      <c r="P1459" s="6">
        <f t="shared" si="91"/>
        <v>1.7833608000000004E-2</v>
      </c>
    </row>
    <row r="1460" spans="1:16" x14ac:dyDescent="0.25">
      <c r="A1460" s="5">
        <v>58.5</v>
      </c>
      <c r="B1460" s="5">
        <v>-4</v>
      </c>
      <c r="C1460" s="5">
        <v>0</v>
      </c>
      <c r="D1460" s="5">
        <f>(Data!$B$1*Geom!B1460/(6*Data!$B$2*Data!$B$4))*(3*(Data!$B$7^2-Geom!A1460^2)+(2+Data!$B$3)*(Geom!B1460^2-Data!$B$8^2))</f>
        <v>4.0228319999999998E-2</v>
      </c>
      <c r="E1460" s="5">
        <f>(Data!$B$1/(6*Data!$B$2*Data!$B$4))*(3*Data!$B$3*Geom!A1460*Geom!B1460^2+Geom!A1460^3-3*Data!$B$7^2*Geom!A1460+2*Data!$B$7^3+Data!$B$8^2*(4+5*Data!$B$3)*(Data!$B$7-Geom!A1460))</f>
        <v>-0.11485794000000003</v>
      </c>
      <c r="F1460" s="5">
        <v>0</v>
      </c>
      <c r="G1460" s="5">
        <f t="shared" si="88"/>
        <v>58.540228319999997</v>
      </c>
      <c r="H1460" s="5">
        <f t="shared" si="89"/>
        <v>-4.1148579400000003</v>
      </c>
      <c r="I1460" s="5">
        <f t="shared" si="90"/>
        <v>0</v>
      </c>
      <c r="J1460" s="6">
        <f>-Data!$B$1*Geom!A1460*Geom!B1460/Data!$B$4</f>
        <v>-8.9855999999999998</v>
      </c>
      <c r="K1460" s="6">
        <v>0</v>
      </c>
      <c r="L1460" s="6">
        <f>Data!$B$1*(Geom!B1460^2-Data!$B$8^2)/(2*Data!$B$4)</f>
        <v>2.6928000000000001</v>
      </c>
      <c r="M1460" s="6">
        <f>(1/Data!$B$2)*(Geom!J1460-Data!$B$3*Geom!K1460)</f>
        <v>-2.2464E-3</v>
      </c>
      <c r="N1460" s="6">
        <f>(1/Data!$B$2)*(Geom!K1460-Data!$B$3*Geom!J1460)</f>
        <v>6.7391999999999994E-4</v>
      </c>
      <c r="O1460" s="6">
        <f>Geom!L1460/Data!$B$6</f>
        <v>1.7503200000000001E-3</v>
      </c>
      <c r="P1460" s="6">
        <f t="shared" si="91"/>
        <v>1.2449256767999999E-2</v>
      </c>
    </row>
    <row r="1461" spans="1:16" x14ac:dyDescent="0.25">
      <c r="A1461" s="5">
        <v>58.5</v>
      </c>
      <c r="B1461" s="5">
        <v>-3</v>
      </c>
      <c r="C1461" s="5">
        <v>0</v>
      </c>
      <c r="D1461" s="5">
        <f>(Data!$B$1*Geom!B1461/(6*Data!$B$2*Data!$B$4))*(3*(Data!$B$7^2-Geom!A1461^2)+(2+Data!$B$3)*(Geom!B1461^2-Data!$B$8^2))</f>
        <v>3.0093959999999999E-2</v>
      </c>
      <c r="E1461" s="5">
        <f>(Data!$B$1/(6*Data!$B$2*Data!$B$4))*(3*Data!$B$3*Geom!A1461*Geom!B1461^2+Geom!A1461^3-3*Data!$B$7^2*Geom!A1461+2*Data!$B$7^3+Data!$B$8^2*(4+5*Data!$B$3)*(Data!$B$7-Geom!A1461))</f>
        <v>-0.11426825999999995</v>
      </c>
      <c r="F1461" s="5">
        <v>0</v>
      </c>
      <c r="G1461" s="5">
        <f t="shared" si="88"/>
        <v>58.530093960000002</v>
      </c>
      <c r="H1461" s="5">
        <f t="shared" si="89"/>
        <v>-3.1142682599999998</v>
      </c>
      <c r="I1461" s="5">
        <f t="shared" si="90"/>
        <v>0</v>
      </c>
      <c r="J1461" s="6">
        <f>-Data!$B$1*Geom!A1461*Geom!B1461/Data!$B$4</f>
        <v>-6.7392000000000003</v>
      </c>
      <c r="K1461" s="6">
        <v>0</v>
      </c>
      <c r="L1461" s="6">
        <f>Data!$B$1*(Geom!B1461^2-Data!$B$8^2)/(2*Data!$B$4)</f>
        <v>2.8272000000000004</v>
      </c>
      <c r="M1461" s="6">
        <f>(1/Data!$B$2)*(Geom!J1461-Data!$B$3*Geom!K1461)</f>
        <v>-1.6848000000000002E-3</v>
      </c>
      <c r="N1461" s="6">
        <f>(1/Data!$B$2)*(Geom!K1461-Data!$B$3*Geom!J1461)</f>
        <v>5.0544000000000001E-4</v>
      </c>
      <c r="O1461" s="6">
        <f>Geom!L1461/Data!$B$6</f>
        <v>1.8376800000000004E-3</v>
      </c>
      <c r="P1461" s="6">
        <f t="shared" si="91"/>
        <v>8.274846528000002E-3</v>
      </c>
    </row>
    <row r="1462" spans="1:16" x14ac:dyDescent="0.25">
      <c r="A1462" s="5">
        <v>58.5</v>
      </c>
      <c r="B1462" s="5">
        <v>-2</v>
      </c>
      <c r="C1462" s="5">
        <v>0</v>
      </c>
      <c r="D1462" s="5">
        <f>(Data!$B$1*Geom!B1462/(6*Data!$B$2*Data!$B$4))*(3*(Data!$B$7^2-Geom!A1462^2)+(2+Data!$B$3)*(Geom!B1462^2-Data!$B$8^2))</f>
        <v>2.002584E-2</v>
      </c>
      <c r="E1462" s="5">
        <f>(Data!$B$1/(6*Data!$B$2*Data!$B$4))*(3*Data!$B$3*Geom!A1462*Geom!B1462^2+Geom!A1462^3-3*Data!$B$7^2*Geom!A1462+2*Data!$B$7^3+Data!$B$8^2*(4+5*Data!$B$3)*(Data!$B$7-Geom!A1462))</f>
        <v>-0.11384705999999996</v>
      </c>
      <c r="F1462" s="5">
        <v>0</v>
      </c>
      <c r="G1462" s="5">
        <f t="shared" si="88"/>
        <v>58.520025840000002</v>
      </c>
      <c r="H1462" s="5">
        <f t="shared" si="89"/>
        <v>-2.1138470599999999</v>
      </c>
      <c r="I1462" s="5">
        <f t="shared" si="90"/>
        <v>0</v>
      </c>
      <c r="J1462" s="6">
        <f>-Data!$B$1*Geom!A1462*Geom!B1462/Data!$B$4</f>
        <v>-4.4927999999999999</v>
      </c>
      <c r="K1462" s="6">
        <v>0</v>
      </c>
      <c r="L1462" s="6">
        <f>Data!$B$1*(Geom!B1462^2-Data!$B$8^2)/(2*Data!$B$4)</f>
        <v>2.9232</v>
      </c>
      <c r="M1462" s="6">
        <f>(1/Data!$B$2)*(Geom!J1462-Data!$B$3*Geom!K1462)</f>
        <v>-1.1232E-3</v>
      </c>
      <c r="N1462" s="6">
        <f>(1/Data!$B$2)*(Geom!K1462-Data!$B$3*Geom!J1462)</f>
        <v>3.3695999999999997E-4</v>
      </c>
      <c r="O1462" s="6">
        <f>Geom!L1462/Data!$B$6</f>
        <v>1.9000800000000002E-3</v>
      </c>
      <c r="P1462" s="6">
        <f t="shared" si="91"/>
        <v>5.3003134080000002E-3</v>
      </c>
    </row>
    <row r="1463" spans="1:16" x14ac:dyDescent="0.25">
      <c r="A1463" s="5">
        <v>58.5</v>
      </c>
      <c r="B1463" s="5">
        <v>-1</v>
      </c>
      <c r="C1463" s="5">
        <v>0</v>
      </c>
      <c r="D1463" s="5">
        <f>(Data!$B$1*Geom!B1463/(6*Data!$B$2*Data!$B$4))*(3*(Data!$B$7^2-Geom!A1463^2)+(2+Data!$B$3)*(Geom!B1463^2-Data!$B$8^2))</f>
        <v>1.0001879999999999E-2</v>
      </c>
      <c r="E1463" s="5">
        <f>(Data!$B$1/(6*Data!$B$2*Data!$B$4))*(3*Data!$B$3*Geom!A1463*Geom!B1463^2+Geom!A1463^3-3*Data!$B$7^2*Geom!A1463+2*Data!$B$7^3+Data!$B$8^2*(4+5*Data!$B$3)*(Data!$B$7-Geom!A1463))</f>
        <v>-0.11359434000000003</v>
      </c>
      <c r="F1463" s="5">
        <v>0</v>
      </c>
      <c r="G1463" s="5">
        <f t="shared" si="88"/>
        <v>58.510001879999997</v>
      </c>
      <c r="H1463" s="5">
        <f t="shared" si="89"/>
        <v>-1.1135943400000001</v>
      </c>
      <c r="I1463" s="5">
        <f t="shared" si="90"/>
        <v>0</v>
      </c>
      <c r="J1463" s="6">
        <f>-Data!$B$1*Geom!A1463*Geom!B1463/Data!$B$4</f>
        <v>-2.2464</v>
      </c>
      <c r="K1463" s="6">
        <v>0</v>
      </c>
      <c r="L1463" s="6">
        <f>Data!$B$1*(Geom!B1463^2-Data!$B$8^2)/(2*Data!$B$4)</f>
        <v>2.9808000000000003</v>
      </c>
      <c r="M1463" s="6">
        <f>(1/Data!$B$2)*(Geom!J1463-Data!$B$3*Geom!K1463)</f>
        <v>-5.6159999999999999E-4</v>
      </c>
      <c r="N1463" s="6">
        <f>(1/Data!$B$2)*(Geom!K1463-Data!$B$3*Geom!J1463)</f>
        <v>1.6847999999999999E-4</v>
      </c>
      <c r="O1463" s="6">
        <f>Geom!L1463/Data!$B$6</f>
        <v>1.9375200000000003E-3</v>
      </c>
      <c r="P1463" s="6">
        <f t="shared" si="91"/>
        <v>3.5184689280000009E-3</v>
      </c>
    </row>
    <row r="1464" spans="1:16" x14ac:dyDescent="0.25">
      <c r="A1464" s="5">
        <v>58.5</v>
      </c>
      <c r="B1464" s="5">
        <v>-1.9280199999999999E-11</v>
      </c>
      <c r="C1464" s="5">
        <v>0</v>
      </c>
      <c r="D1464" s="5">
        <f>(Data!$B$1*Geom!B1464/(6*Data!$B$2*Data!$B$4))*(3*(Data!$B$7^2-Geom!A1464^2)+(2+Data!$B$3)*(Geom!B1464^2-Data!$B$8^2))</f>
        <v>1.9276729564000003E-13</v>
      </c>
      <c r="E1464" s="5">
        <f>(Data!$B$1/(6*Data!$B$2*Data!$B$4))*(3*Data!$B$3*Geom!A1464*Geom!B1464^2+Geom!A1464^3-3*Data!$B$7^2*Geom!A1464+2*Data!$B$7^3+Data!$B$8^2*(4+5*Data!$B$3)*(Data!$B$7-Geom!A1464))</f>
        <v>-0.11351009999999999</v>
      </c>
      <c r="F1464" s="5">
        <v>0</v>
      </c>
      <c r="G1464" s="5">
        <f t="shared" si="88"/>
        <v>58.500000000000192</v>
      </c>
      <c r="H1464" s="5">
        <f t="shared" si="89"/>
        <v>-0.11351010001928019</v>
      </c>
      <c r="I1464" s="5">
        <f t="shared" si="90"/>
        <v>0</v>
      </c>
      <c r="J1464" s="6">
        <f>-Data!$B$1*Geom!A1464*Geom!B1464/Data!$B$4</f>
        <v>-4.3311041280000001E-11</v>
      </c>
      <c r="K1464" s="6">
        <v>0</v>
      </c>
      <c r="L1464" s="6">
        <f>Data!$B$1*(Geom!B1464^2-Data!$B$8^2)/(2*Data!$B$4)</f>
        <v>3</v>
      </c>
      <c r="M1464" s="6">
        <f>(1/Data!$B$2)*(Geom!J1464-Data!$B$3*Geom!K1464)</f>
        <v>-1.0827760320000001E-14</v>
      </c>
      <c r="N1464" s="6">
        <f>(1/Data!$B$2)*(Geom!K1464-Data!$B$3*Geom!J1464)</f>
        <v>3.2483280959999999E-15</v>
      </c>
      <c r="O1464" s="6">
        <f>Geom!L1464/Data!$B$6</f>
        <v>1.9500000000000001E-3</v>
      </c>
      <c r="P1464" s="6">
        <f t="shared" si="91"/>
        <v>2.9250000000000001E-3</v>
      </c>
    </row>
    <row r="1465" spans="1:16" x14ac:dyDescent="0.25">
      <c r="A1465" s="5">
        <v>58.5</v>
      </c>
      <c r="B1465" s="5">
        <v>1</v>
      </c>
      <c r="C1465" s="5">
        <v>0</v>
      </c>
      <c r="D1465" s="5">
        <f>(Data!$B$1*Geom!B1465/(6*Data!$B$2*Data!$B$4))*(3*(Data!$B$7^2-Geom!A1465^2)+(2+Data!$B$3)*(Geom!B1465^2-Data!$B$8^2))</f>
        <v>-1.0001879999999999E-2</v>
      </c>
      <c r="E1465" s="5">
        <f>(Data!$B$1/(6*Data!$B$2*Data!$B$4))*(3*Data!$B$3*Geom!A1465*Geom!B1465^2+Geom!A1465^3-3*Data!$B$7^2*Geom!A1465+2*Data!$B$7^3+Data!$B$8^2*(4+5*Data!$B$3)*(Data!$B$7-Geom!A1465))</f>
        <v>-0.11359434000000003</v>
      </c>
      <c r="F1465" s="5">
        <v>0</v>
      </c>
      <c r="G1465" s="5">
        <f t="shared" si="88"/>
        <v>58.489998120000003</v>
      </c>
      <c r="H1465" s="5">
        <f t="shared" si="89"/>
        <v>0.88640565999999998</v>
      </c>
      <c r="I1465" s="5">
        <f t="shared" si="90"/>
        <v>0</v>
      </c>
      <c r="J1465" s="6">
        <f>-Data!$B$1*Geom!A1465*Geom!B1465/Data!$B$4</f>
        <v>2.2464</v>
      </c>
      <c r="K1465" s="6">
        <v>0</v>
      </c>
      <c r="L1465" s="6">
        <f>Data!$B$1*(Geom!B1465^2-Data!$B$8^2)/(2*Data!$B$4)</f>
        <v>2.9808000000000003</v>
      </c>
      <c r="M1465" s="6">
        <f>(1/Data!$B$2)*(Geom!J1465-Data!$B$3*Geom!K1465)</f>
        <v>5.6159999999999999E-4</v>
      </c>
      <c r="N1465" s="6">
        <f>(1/Data!$B$2)*(Geom!K1465-Data!$B$3*Geom!J1465)</f>
        <v>-1.6847999999999999E-4</v>
      </c>
      <c r="O1465" s="6">
        <f>Geom!L1465/Data!$B$6</f>
        <v>1.9375200000000003E-3</v>
      </c>
      <c r="P1465" s="6">
        <f t="shared" si="91"/>
        <v>3.5184689280000009E-3</v>
      </c>
    </row>
    <row r="1466" spans="1:16" x14ac:dyDescent="0.25">
      <c r="A1466" s="5">
        <v>58.5</v>
      </c>
      <c r="B1466" s="5">
        <v>2</v>
      </c>
      <c r="C1466" s="5">
        <v>0</v>
      </c>
      <c r="D1466" s="5">
        <f>(Data!$B$1*Geom!B1466/(6*Data!$B$2*Data!$B$4))*(3*(Data!$B$7^2-Geom!A1466^2)+(2+Data!$B$3)*(Geom!B1466^2-Data!$B$8^2))</f>
        <v>-2.002584E-2</v>
      </c>
      <c r="E1466" s="5">
        <f>(Data!$B$1/(6*Data!$B$2*Data!$B$4))*(3*Data!$B$3*Geom!A1466*Geom!B1466^2+Geom!A1466^3-3*Data!$B$7^2*Geom!A1466+2*Data!$B$7^3+Data!$B$8^2*(4+5*Data!$B$3)*(Data!$B$7-Geom!A1466))</f>
        <v>-0.11384705999999996</v>
      </c>
      <c r="F1466" s="5">
        <v>0</v>
      </c>
      <c r="G1466" s="5">
        <f t="shared" si="88"/>
        <v>58.479974159999998</v>
      </c>
      <c r="H1466" s="5">
        <f t="shared" si="89"/>
        <v>1.8861529400000001</v>
      </c>
      <c r="I1466" s="5">
        <f t="shared" si="90"/>
        <v>0</v>
      </c>
      <c r="J1466" s="6">
        <f>-Data!$B$1*Geom!A1466*Geom!B1466/Data!$B$4</f>
        <v>4.4927999999999999</v>
      </c>
      <c r="K1466" s="6">
        <v>0</v>
      </c>
      <c r="L1466" s="6">
        <f>Data!$B$1*(Geom!B1466^2-Data!$B$8^2)/(2*Data!$B$4)</f>
        <v>2.9232</v>
      </c>
      <c r="M1466" s="6">
        <f>(1/Data!$B$2)*(Geom!J1466-Data!$B$3*Geom!K1466)</f>
        <v>1.1232E-3</v>
      </c>
      <c r="N1466" s="6">
        <f>(1/Data!$B$2)*(Geom!K1466-Data!$B$3*Geom!J1466)</f>
        <v>-3.3695999999999997E-4</v>
      </c>
      <c r="O1466" s="6">
        <f>Geom!L1466/Data!$B$6</f>
        <v>1.9000800000000002E-3</v>
      </c>
      <c r="P1466" s="6">
        <f t="shared" si="91"/>
        <v>5.3003134080000002E-3</v>
      </c>
    </row>
    <row r="1467" spans="1:16" x14ac:dyDescent="0.25">
      <c r="A1467" s="5">
        <v>58.5</v>
      </c>
      <c r="B1467" s="5">
        <v>3</v>
      </c>
      <c r="C1467" s="5">
        <v>0</v>
      </c>
      <c r="D1467" s="5">
        <f>(Data!$B$1*Geom!B1467/(6*Data!$B$2*Data!$B$4))*(3*(Data!$B$7^2-Geom!A1467^2)+(2+Data!$B$3)*(Geom!B1467^2-Data!$B$8^2))</f>
        <v>-3.0093959999999999E-2</v>
      </c>
      <c r="E1467" s="5">
        <f>(Data!$B$1/(6*Data!$B$2*Data!$B$4))*(3*Data!$B$3*Geom!A1467*Geom!B1467^2+Geom!A1467^3-3*Data!$B$7^2*Geom!A1467+2*Data!$B$7^3+Data!$B$8^2*(4+5*Data!$B$3)*(Data!$B$7-Geom!A1467))</f>
        <v>-0.11426825999999995</v>
      </c>
      <c r="F1467" s="5">
        <v>0</v>
      </c>
      <c r="G1467" s="5">
        <f t="shared" si="88"/>
        <v>58.469906039999998</v>
      </c>
      <c r="H1467" s="5">
        <f t="shared" si="89"/>
        <v>2.8857317400000002</v>
      </c>
      <c r="I1467" s="5">
        <f t="shared" si="90"/>
        <v>0</v>
      </c>
      <c r="J1467" s="6">
        <f>-Data!$B$1*Geom!A1467*Geom!B1467/Data!$B$4</f>
        <v>6.7392000000000003</v>
      </c>
      <c r="K1467" s="6">
        <v>0</v>
      </c>
      <c r="L1467" s="6">
        <f>Data!$B$1*(Geom!B1467^2-Data!$B$8^2)/(2*Data!$B$4)</f>
        <v>2.8272000000000004</v>
      </c>
      <c r="M1467" s="6">
        <f>(1/Data!$B$2)*(Geom!J1467-Data!$B$3*Geom!K1467)</f>
        <v>1.6848000000000002E-3</v>
      </c>
      <c r="N1467" s="6">
        <f>(1/Data!$B$2)*(Geom!K1467-Data!$B$3*Geom!J1467)</f>
        <v>-5.0544000000000001E-4</v>
      </c>
      <c r="O1467" s="6">
        <f>Geom!L1467/Data!$B$6</f>
        <v>1.8376800000000004E-3</v>
      </c>
      <c r="P1467" s="6">
        <f t="shared" si="91"/>
        <v>8.274846528000002E-3</v>
      </c>
    </row>
    <row r="1468" spans="1:16" x14ac:dyDescent="0.25">
      <c r="A1468" s="5">
        <v>58.5</v>
      </c>
      <c r="B1468" s="5">
        <v>4</v>
      </c>
      <c r="C1468" s="5">
        <v>0</v>
      </c>
      <c r="D1468" s="5">
        <f>(Data!$B$1*Geom!B1468/(6*Data!$B$2*Data!$B$4))*(3*(Data!$B$7^2-Geom!A1468^2)+(2+Data!$B$3)*(Geom!B1468^2-Data!$B$8^2))</f>
        <v>-4.0228319999999998E-2</v>
      </c>
      <c r="E1468" s="5">
        <f>(Data!$B$1/(6*Data!$B$2*Data!$B$4))*(3*Data!$B$3*Geom!A1468*Geom!B1468^2+Geom!A1468^3-3*Data!$B$7^2*Geom!A1468+2*Data!$B$7^3+Data!$B$8^2*(4+5*Data!$B$3)*(Data!$B$7-Geom!A1468))</f>
        <v>-0.11485794000000003</v>
      </c>
      <c r="F1468" s="5">
        <v>0</v>
      </c>
      <c r="G1468" s="5">
        <f t="shared" si="88"/>
        <v>58.459771680000003</v>
      </c>
      <c r="H1468" s="5">
        <f t="shared" si="89"/>
        <v>3.8851420600000002</v>
      </c>
      <c r="I1468" s="5">
        <f t="shared" si="90"/>
        <v>0</v>
      </c>
      <c r="J1468" s="6">
        <f>-Data!$B$1*Geom!A1468*Geom!B1468/Data!$B$4</f>
        <v>8.9855999999999998</v>
      </c>
      <c r="K1468" s="6">
        <v>0</v>
      </c>
      <c r="L1468" s="6">
        <f>Data!$B$1*(Geom!B1468^2-Data!$B$8^2)/(2*Data!$B$4)</f>
        <v>2.6928000000000001</v>
      </c>
      <c r="M1468" s="6">
        <f>(1/Data!$B$2)*(Geom!J1468-Data!$B$3*Geom!K1468)</f>
        <v>2.2464E-3</v>
      </c>
      <c r="N1468" s="6">
        <f>(1/Data!$B$2)*(Geom!K1468-Data!$B$3*Geom!J1468)</f>
        <v>-6.7391999999999994E-4</v>
      </c>
      <c r="O1468" s="6">
        <f>Geom!L1468/Data!$B$6</f>
        <v>1.7503200000000001E-3</v>
      </c>
      <c r="P1468" s="6">
        <f t="shared" si="91"/>
        <v>1.2449256767999999E-2</v>
      </c>
    </row>
    <row r="1469" spans="1:16" x14ac:dyDescent="0.25">
      <c r="A1469" s="5">
        <v>58.5</v>
      </c>
      <c r="B1469" s="5">
        <v>5</v>
      </c>
      <c r="C1469" s="5">
        <v>0</v>
      </c>
      <c r="D1469" s="5">
        <f>(Data!$B$1*Geom!B1469/(6*Data!$B$2*Data!$B$4))*(3*(Data!$B$7^2-Geom!A1469^2)+(2+Data!$B$3)*(Geom!B1469^2-Data!$B$8^2))</f>
        <v>-5.0450999999999996E-2</v>
      </c>
      <c r="E1469" s="5">
        <f>(Data!$B$1/(6*Data!$B$2*Data!$B$4))*(3*Data!$B$3*Geom!A1469*Geom!B1469^2+Geom!A1469^3-3*Data!$B$7^2*Geom!A1469+2*Data!$B$7^3+Data!$B$8^2*(4+5*Data!$B$3)*(Data!$B$7-Geom!A1469))</f>
        <v>-0.1156161</v>
      </c>
      <c r="F1469" s="5">
        <v>0</v>
      </c>
      <c r="G1469" s="5">
        <f t="shared" si="88"/>
        <v>58.449548999999998</v>
      </c>
      <c r="H1469" s="5">
        <f t="shared" si="89"/>
        <v>4.8843838999999996</v>
      </c>
      <c r="I1469" s="5">
        <f t="shared" si="90"/>
        <v>0</v>
      </c>
      <c r="J1469" s="6">
        <f>-Data!$B$1*Geom!A1469*Geom!B1469/Data!$B$4</f>
        <v>11.232000000000001</v>
      </c>
      <c r="K1469" s="6">
        <v>0</v>
      </c>
      <c r="L1469" s="6">
        <f>Data!$B$1*(Geom!B1469^2-Data!$B$8^2)/(2*Data!$B$4)</f>
        <v>2.52</v>
      </c>
      <c r="M1469" s="6">
        <f>(1/Data!$B$2)*(Geom!J1469-Data!$B$3*Geom!K1469)</f>
        <v>2.8080000000000002E-3</v>
      </c>
      <c r="N1469" s="6">
        <f>(1/Data!$B$2)*(Geom!K1469-Data!$B$3*Geom!J1469)</f>
        <v>-8.4240000000000009E-4</v>
      </c>
      <c r="O1469" s="6">
        <f>Geom!L1469/Data!$B$6</f>
        <v>1.6380000000000001E-3</v>
      </c>
      <c r="P1469" s="6">
        <f t="shared" si="91"/>
        <v>1.7833608000000004E-2</v>
      </c>
    </row>
    <row r="1470" spans="1:16" x14ac:dyDescent="0.25">
      <c r="A1470" s="5">
        <v>58.5</v>
      </c>
      <c r="B1470" s="5">
        <v>6</v>
      </c>
      <c r="C1470" s="5">
        <v>0</v>
      </c>
      <c r="D1470" s="5">
        <f>(Data!$B$1*Geom!B1470/(6*Data!$B$2*Data!$B$4))*(3*(Data!$B$7^2-Geom!A1470^2)+(2+Data!$B$3)*(Geom!B1470^2-Data!$B$8^2))</f>
        <v>-6.0784079999999997E-2</v>
      </c>
      <c r="E1470" s="5">
        <f>(Data!$B$1/(6*Data!$B$2*Data!$B$4))*(3*Data!$B$3*Geom!A1470*Geom!B1470^2+Geom!A1470^3-3*Data!$B$7^2*Geom!A1470+2*Data!$B$7^3+Data!$B$8^2*(4+5*Data!$B$3)*(Data!$B$7-Geom!A1470))</f>
        <v>-0.11654274000000003</v>
      </c>
      <c r="F1470" s="5">
        <v>0</v>
      </c>
      <c r="G1470" s="5">
        <f t="shared" si="88"/>
        <v>58.439215920000002</v>
      </c>
      <c r="H1470" s="5">
        <f t="shared" si="89"/>
        <v>5.8834572600000001</v>
      </c>
      <c r="I1470" s="5">
        <f t="shared" si="90"/>
        <v>0</v>
      </c>
      <c r="J1470" s="6">
        <f>-Data!$B$1*Geom!A1470*Geom!B1470/Data!$B$4</f>
        <v>13.478400000000001</v>
      </c>
      <c r="K1470" s="6">
        <v>0</v>
      </c>
      <c r="L1470" s="6">
        <f>Data!$B$1*(Geom!B1470^2-Data!$B$8^2)/(2*Data!$B$4)</f>
        <v>2.3088000000000002</v>
      </c>
      <c r="M1470" s="6">
        <f>(1/Data!$B$2)*(Geom!J1470-Data!$B$3*Geom!K1470)</f>
        <v>3.3696000000000004E-3</v>
      </c>
      <c r="N1470" s="6">
        <f>(1/Data!$B$2)*(Geom!K1470-Data!$B$3*Geom!J1470)</f>
        <v>-1.01088E-3</v>
      </c>
      <c r="O1470" s="6">
        <f>Geom!L1470/Data!$B$6</f>
        <v>1.5007200000000003E-3</v>
      </c>
      <c r="P1470" s="6">
        <f t="shared" si="91"/>
        <v>2.4440839488000004E-2</v>
      </c>
    </row>
    <row r="1471" spans="1:16" x14ac:dyDescent="0.25">
      <c r="A1471" s="5">
        <v>58.5</v>
      </c>
      <c r="B1471" s="5">
        <v>7</v>
      </c>
      <c r="C1471" s="5">
        <v>0</v>
      </c>
      <c r="D1471" s="5">
        <f>(Data!$B$1*Geom!B1471/(6*Data!$B$2*Data!$B$4))*(3*(Data!$B$7^2-Geom!A1471^2)+(2+Data!$B$3)*(Geom!B1471^2-Data!$B$8^2))</f>
        <v>-7.1249639999999989E-2</v>
      </c>
      <c r="E1471" s="5">
        <f>(Data!$B$1/(6*Data!$B$2*Data!$B$4))*(3*Data!$B$3*Geom!A1471*Geom!B1471^2+Geom!A1471^3-3*Data!$B$7^2*Geom!A1471+2*Data!$B$7^3+Data!$B$8^2*(4+5*Data!$B$3)*(Data!$B$7-Geom!A1471))</f>
        <v>-0.11763785999999996</v>
      </c>
      <c r="F1471" s="5">
        <v>0</v>
      </c>
      <c r="G1471" s="5">
        <f t="shared" si="88"/>
        <v>58.428750360000002</v>
      </c>
      <c r="H1471" s="5">
        <f t="shared" si="89"/>
        <v>6.8823621399999997</v>
      </c>
      <c r="I1471" s="5">
        <f t="shared" si="90"/>
        <v>0</v>
      </c>
      <c r="J1471" s="6">
        <f>-Data!$B$1*Geom!A1471*Geom!B1471/Data!$B$4</f>
        <v>15.7248</v>
      </c>
      <c r="K1471" s="6">
        <v>0</v>
      </c>
      <c r="L1471" s="6">
        <f>Data!$B$1*(Geom!B1471^2-Data!$B$8^2)/(2*Data!$B$4)</f>
        <v>2.0592000000000001</v>
      </c>
      <c r="M1471" s="6">
        <f>(1/Data!$B$2)*(Geom!J1471-Data!$B$3*Geom!K1471)</f>
        <v>3.9312000000000001E-3</v>
      </c>
      <c r="N1471" s="6">
        <f>(1/Data!$B$2)*(Geom!K1471-Data!$B$3*Geom!J1471)</f>
        <v>-1.17936E-3</v>
      </c>
      <c r="O1471" s="6">
        <f>Geom!L1471/Data!$B$6</f>
        <v>1.3384800000000002E-3</v>
      </c>
      <c r="P1471" s="6">
        <f t="shared" si="91"/>
        <v>3.2286765888000002E-2</v>
      </c>
    </row>
    <row r="1472" spans="1:16" x14ac:dyDescent="0.25">
      <c r="A1472" s="5">
        <v>58.5</v>
      </c>
      <c r="B1472" s="5">
        <v>8</v>
      </c>
      <c r="C1472" s="5">
        <v>0</v>
      </c>
      <c r="D1472" s="5">
        <f>(Data!$B$1*Geom!B1472/(6*Data!$B$2*Data!$B$4))*(3*(Data!$B$7^2-Geom!A1472^2)+(2+Data!$B$3)*(Geom!B1472^2-Data!$B$8^2))</f>
        <v>-8.186976E-2</v>
      </c>
      <c r="E1472" s="5">
        <f>(Data!$B$1/(6*Data!$B$2*Data!$B$4))*(3*Data!$B$3*Geom!A1472*Geom!B1472^2+Geom!A1472^3-3*Data!$B$7^2*Geom!A1472+2*Data!$B$7^3+Data!$B$8^2*(4+5*Data!$B$3)*(Data!$B$7-Geom!A1472))</f>
        <v>-0.11890145999999996</v>
      </c>
      <c r="F1472" s="5">
        <v>0</v>
      </c>
      <c r="G1472" s="5">
        <f t="shared" si="88"/>
        <v>58.418130240000004</v>
      </c>
      <c r="H1472" s="5">
        <f t="shared" si="89"/>
        <v>7.88109854</v>
      </c>
      <c r="I1472" s="5">
        <f t="shared" si="90"/>
        <v>0</v>
      </c>
      <c r="J1472" s="6">
        <f>-Data!$B$1*Geom!A1472*Geom!B1472/Data!$B$4</f>
        <v>17.9712</v>
      </c>
      <c r="K1472" s="6">
        <v>0</v>
      </c>
      <c r="L1472" s="6">
        <f>Data!$B$1*(Geom!B1472^2-Data!$B$8^2)/(2*Data!$B$4)</f>
        <v>1.7712000000000001</v>
      </c>
      <c r="M1472" s="6">
        <f>(1/Data!$B$2)*(Geom!J1472-Data!$B$3*Geom!K1472)</f>
        <v>4.4927999999999999E-3</v>
      </c>
      <c r="N1472" s="6">
        <f>(1/Data!$B$2)*(Geom!K1472-Data!$B$3*Geom!J1472)</f>
        <v>-1.3478399999999999E-3</v>
      </c>
      <c r="O1472" s="6">
        <f>Geom!L1472/Data!$B$6</f>
        <v>1.1512800000000002E-3</v>
      </c>
      <c r="P1472" s="6">
        <f t="shared" si="91"/>
        <v>4.1390077247999993E-2</v>
      </c>
    </row>
    <row r="1473" spans="1:16" x14ac:dyDescent="0.25">
      <c r="A1473" s="5">
        <v>58.5</v>
      </c>
      <c r="B1473" s="5">
        <v>9</v>
      </c>
      <c r="C1473" s="5">
        <v>0</v>
      </c>
      <c r="D1473" s="5">
        <f>(Data!$B$1*Geom!B1473/(6*Data!$B$2*Data!$B$4))*(3*(Data!$B$7^2-Geom!A1473^2)+(2+Data!$B$3)*(Geom!B1473^2-Data!$B$8^2))</f>
        <v>-9.2666520000000002E-2</v>
      </c>
      <c r="E1473" s="5">
        <f>(Data!$B$1/(6*Data!$B$2*Data!$B$4))*(3*Data!$B$3*Geom!A1473*Geom!B1473^2+Geom!A1473^3-3*Data!$B$7^2*Geom!A1473+2*Data!$B$7^3+Data!$B$8^2*(4+5*Data!$B$3)*(Data!$B$7-Geom!A1473))</f>
        <v>-0.12033354000000003</v>
      </c>
      <c r="F1473" s="5">
        <v>0</v>
      </c>
      <c r="G1473" s="5">
        <f t="shared" si="88"/>
        <v>58.407333479999998</v>
      </c>
      <c r="H1473" s="5">
        <f t="shared" si="89"/>
        <v>8.8796664599999993</v>
      </c>
      <c r="I1473" s="5">
        <f t="shared" si="90"/>
        <v>0</v>
      </c>
      <c r="J1473" s="6">
        <f>-Data!$B$1*Geom!A1473*Geom!B1473/Data!$B$4</f>
        <v>20.217600000000001</v>
      </c>
      <c r="K1473" s="6">
        <v>0</v>
      </c>
      <c r="L1473" s="6">
        <f>Data!$B$1*(Geom!B1473^2-Data!$B$8^2)/(2*Data!$B$4)</f>
        <v>1.4448000000000001</v>
      </c>
      <c r="M1473" s="6">
        <f>(1/Data!$B$2)*(Geom!J1473-Data!$B$3*Geom!K1473)</f>
        <v>5.0544000000000006E-3</v>
      </c>
      <c r="N1473" s="6">
        <f>(1/Data!$B$2)*(Geom!K1473-Data!$B$3*Geom!J1473)</f>
        <v>-1.51632E-3</v>
      </c>
      <c r="O1473" s="6">
        <f>Geom!L1473/Data!$B$6</f>
        <v>9.391200000000001E-4</v>
      </c>
      <c r="P1473" s="6">
        <f t="shared" si="91"/>
        <v>5.1772339008000004E-2</v>
      </c>
    </row>
    <row r="1474" spans="1:16" x14ac:dyDescent="0.25">
      <c r="A1474" s="5">
        <v>58.5</v>
      </c>
      <c r="B1474" s="5">
        <v>10</v>
      </c>
      <c r="C1474" s="5">
        <v>0</v>
      </c>
      <c r="D1474" s="5">
        <f>(Data!$B$1*Geom!B1474/(6*Data!$B$2*Data!$B$4))*(3*(Data!$B$7^2-Geom!A1474^2)+(2+Data!$B$3)*(Geom!B1474^2-Data!$B$8^2))</f>
        <v>-0.10366199999999999</v>
      </c>
      <c r="E1474" s="5">
        <f>(Data!$B$1/(6*Data!$B$2*Data!$B$4))*(3*Data!$B$3*Geom!A1474*Geom!B1474^2+Geom!A1474^3-3*Data!$B$7^2*Geom!A1474+2*Data!$B$7^3+Data!$B$8^2*(4+5*Data!$B$3)*(Data!$B$7-Geom!A1474))</f>
        <v>-0.12193409999999999</v>
      </c>
      <c r="F1474" s="5">
        <v>0</v>
      </c>
      <c r="G1474" s="5">
        <f t="shared" si="88"/>
        <v>58.396338</v>
      </c>
      <c r="H1474" s="5">
        <f t="shared" si="89"/>
        <v>9.8780658999999993</v>
      </c>
      <c r="I1474" s="5">
        <f t="shared" si="90"/>
        <v>0</v>
      </c>
      <c r="J1474" s="6">
        <f>-Data!$B$1*Geom!A1474*Geom!B1474/Data!$B$4</f>
        <v>22.464000000000002</v>
      </c>
      <c r="K1474" s="6">
        <v>0</v>
      </c>
      <c r="L1474" s="6">
        <f>Data!$B$1*(Geom!B1474^2-Data!$B$8^2)/(2*Data!$B$4)</f>
        <v>1.08</v>
      </c>
      <c r="M1474" s="6">
        <f>(1/Data!$B$2)*(Geom!J1474-Data!$B$3*Geom!K1474)</f>
        <v>5.6160000000000003E-3</v>
      </c>
      <c r="N1474" s="6">
        <f>(1/Data!$B$2)*(Geom!K1474-Data!$B$3*Geom!J1474)</f>
        <v>-1.6848000000000002E-3</v>
      </c>
      <c r="O1474" s="6">
        <f>Geom!L1474/Data!$B$6</f>
        <v>7.0200000000000015E-4</v>
      </c>
      <c r="P1474" s="6">
        <f t="shared" si="91"/>
        <v>6.3457992000000019E-2</v>
      </c>
    </row>
    <row r="1475" spans="1:16" x14ac:dyDescent="0.25">
      <c r="A1475" s="5">
        <v>58.5</v>
      </c>
      <c r="B1475" s="5">
        <v>11</v>
      </c>
      <c r="C1475" s="5">
        <v>0</v>
      </c>
      <c r="D1475" s="5">
        <f>(Data!$B$1*Geom!B1475/(6*Data!$B$2*Data!$B$4))*(3*(Data!$B$7^2-Geom!A1475^2)+(2+Data!$B$3)*(Geom!B1475^2-Data!$B$8^2))</f>
        <v>-0.11487828000000001</v>
      </c>
      <c r="E1475" s="5">
        <f>(Data!$B$1/(6*Data!$B$2*Data!$B$4))*(3*Data!$B$3*Geom!A1475*Geom!B1475^2+Geom!A1475^3-3*Data!$B$7^2*Geom!A1475+2*Data!$B$7^3+Data!$B$8^2*(4+5*Data!$B$3)*(Data!$B$7-Geom!A1475))</f>
        <v>-0.12370314000000003</v>
      </c>
      <c r="F1475" s="5">
        <v>0</v>
      </c>
      <c r="G1475" s="5">
        <f t="shared" ref="G1475:G1538" si="92">A1475+D1475</f>
        <v>58.385121720000001</v>
      </c>
      <c r="H1475" s="5">
        <f t="shared" ref="H1475:H1538" si="93">B1475+E1475</f>
        <v>10.87629686</v>
      </c>
      <c r="I1475" s="5">
        <f t="shared" ref="I1475:I1538" si="94">C1475+F1475</f>
        <v>0</v>
      </c>
      <c r="J1475" s="6">
        <f>-Data!$B$1*Geom!A1475*Geom!B1475/Data!$B$4</f>
        <v>24.7104</v>
      </c>
      <c r="K1475" s="6">
        <v>0</v>
      </c>
      <c r="L1475" s="6">
        <f>Data!$B$1*(Geom!B1475^2-Data!$B$8^2)/(2*Data!$B$4)</f>
        <v>0.67680000000000007</v>
      </c>
      <c r="M1475" s="6">
        <f>(1/Data!$B$2)*(Geom!J1475-Data!$B$3*Geom!K1475)</f>
        <v>6.1776000000000001E-3</v>
      </c>
      <c r="N1475" s="6">
        <f>(1/Data!$B$2)*(Geom!K1475-Data!$B$3*Geom!J1475)</f>
        <v>-1.8532799999999999E-3</v>
      </c>
      <c r="O1475" s="6">
        <f>Geom!L1475/Data!$B$6</f>
        <v>4.3992000000000006E-4</v>
      </c>
      <c r="P1475" s="6">
        <f t="shared" ref="P1475:P1538" si="95">0.5*(J1475*M1475+K1475*N1475+L1475*O1475)</f>
        <v>7.6474352448000008E-2</v>
      </c>
    </row>
    <row r="1476" spans="1:16" x14ac:dyDescent="0.25">
      <c r="A1476" s="5">
        <v>58.5</v>
      </c>
      <c r="B1476" s="5">
        <v>12</v>
      </c>
      <c r="C1476" s="5">
        <v>0</v>
      </c>
      <c r="D1476" s="5">
        <f>(Data!$B$1*Geom!B1476/(6*Data!$B$2*Data!$B$4))*(3*(Data!$B$7^2-Geom!A1476^2)+(2+Data!$B$3)*(Geom!B1476^2-Data!$B$8^2))</f>
        <v>-0.12633744</v>
      </c>
      <c r="E1476" s="5">
        <f>(Data!$B$1/(6*Data!$B$2*Data!$B$4))*(3*Data!$B$3*Geom!A1476*Geom!B1476^2+Geom!A1476^3-3*Data!$B$7^2*Geom!A1476+2*Data!$B$7^3+Data!$B$8^2*(4+5*Data!$B$3)*(Data!$B$7-Geom!A1476))</f>
        <v>-0.12564065999999996</v>
      </c>
      <c r="F1476" s="5">
        <v>0</v>
      </c>
      <c r="G1476" s="5">
        <f t="shared" si="92"/>
        <v>58.37366256</v>
      </c>
      <c r="H1476" s="5">
        <f t="shared" si="93"/>
        <v>11.87435934</v>
      </c>
      <c r="I1476" s="5">
        <f t="shared" si="94"/>
        <v>0</v>
      </c>
      <c r="J1476" s="6">
        <f>-Data!$B$1*Geom!A1476*Geom!B1476/Data!$B$4</f>
        <v>26.956800000000001</v>
      </c>
      <c r="K1476" s="6">
        <v>0</v>
      </c>
      <c r="L1476" s="6">
        <f>Data!$B$1*(Geom!B1476^2-Data!$B$8^2)/(2*Data!$B$4)</f>
        <v>0.23520000000000002</v>
      </c>
      <c r="M1476" s="6">
        <f>(1/Data!$B$2)*(Geom!J1476-Data!$B$3*Geom!K1476)</f>
        <v>6.7392000000000007E-3</v>
      </c>
      <c r="N1476" s="6">
        <f>(1/Data!$B$2)*(Geom!K1476-Data!$B$3*Geom!J1476)</f>
        <v>-2.0217600000000001E-3</v>
      </c>
      <c r="O1476" s="6">
        <f>Geom!L1476/Data!$B$6</f>
        <v>1.5288000000000001E-4</v>
      </c>
      <c r="P1476" s="6">
        <f t="shared" si="95"/>
        <v>9.0851611968000026E-2</v>
      </c>
    </row>
    <row r="1477" spans="1:16" x14ac:dyDescent="0.25">
      <c r="A1477" s="5">
        <v>59.5</v>
      </c>
      <c r="B1477" s="5">
        <v>-12</v>
      </c>
      <c r="C1477" s="5">
        <v>0</v>
      </c>
      <c r="D1477" s="5">
        <f>(Data!$B$1*Geom!B1477/(6*Data!$B$2*Data!$B$4))*(3*(Data!$B$7^2-Geom!A1477^2)+(2+Data!$B$3)*(Geom!B1477^2-Data!$B$8^2))</f>
        <v>0.11954063999999999</v>
      </c>
      <c r="E1477" s="5">
        <f>(Data!$B$1/(6*Data!$B$2*Data!$B$4))*(3*Data!$B$3*Geom!A1477*Geom!B1477^2+Geom!A1477^3-3*Data!$B$7^2*Geom!A1477+2*Data!$B$7^3+Data!$B$8^2*(4+5*Data!$B$3)*(Data!$B$7-Geom!A1477))</f>
        <v>-0.11418221999999992</v>
      </c>
      <c r="F1477" s="5">
        <v>0</v>
      </c>
      <c r="G1477" s="5">
        <f t="shared" si="92"/>
        <v>59.619540639999997</v>
      </c>
      <c r="H1477" s="5">
        <f t="shared" si="93"/>
        <v>-12.11418222</v>
      </c>
      <c r="I1477" s="5">
        <f t="shared" si="94"/>
        <v>0</v>
      </c>
      <c r="J1477" s="6">
        <f>-Data!$B$1*Geom!A1477*Geom!B1477/Data!$B$4</f>
        <v>-27.4176</v>
      </c>
      <c r="K1477" s="6">
        <v>0</v>
      </c>
      <c r="L1477" s="6">
        <f>Data!$B$1*(Geom!B1477^2-Data!$B$8^2)/(2*Data!$B$4)</f>
        <v>0.23520000000000002</v>
      </c>
      <c r="M1477" s="6">
        <f>(1/Data!$B$2)*(Geom!J1477-Data!$B$3*Geom!K1477)</f>
        <v>-6.8544000000000001E-3</v>
      </c>
      <c r="N1477" s="6">
        <f>(1/Data!$B$2)*(Geom!K1477-Data!$B$3*Geom!J1477)</f>
        <v>2.0563199999999999E-3</v>
      </c>
      <c r="O1477" s="6">
        <f>Geom!L1477/Data!$B$6</f>
        <v>1.5288000000000001E-4</v>
      </c>
      <c r="P1477" s="6">
        <f t="shared" si="95"/>
        <v>9.3983577408000007E-2</v>
      </c>
    </row>
    <row r="1478" spans="1:16" x14ac:dyDescent="0.25">
      <c r="A1478" s="5">
        <v>59.5</v>
      </c>
      <c r="B1478" s="5">
        <v>-11</v>
      </c>
      <c r="C1478" s="5">
        <v>0</v>
      </c>
      <c r="D1478" s="5">
        <f>(Data!$B$1*Geom!B1478/(6*Data!$B$2*Data!$B$4))*(3*(Data!$B$7^2-Geom!A1478^2)+(2+Data!$B$3)*(Geom!B1478^2-Data!$B$8^2))</f>
        <v>0.10864788</v>
      </c>
      <c r="E1478" s="5">
        <f>(Data!$B$1/(6*Data!$B$2*Data!$B$4))*(3*Data!$B$3*Geom!A1478*Geom!B1478^2+Geom!A1478^3-3*Data!$B$7^2*Geom!A1478+2*Data!$B$7^3+Data!$B$8^2*(4+5*Data!$B$3)*(Data!$B$7-Geom!A1478))</f>
        <v>-0.11221158000000007</v>
      </c>
      <c r="F1478" s="5">
        <v>0</v>
      </c>
      <c r="G1478" s="5">
        <f t="shared" si="92"/>
        <v>59.608647879999999</v>
      </c>
      <c r="H1478" s="5">
        <f t="shared" si="93"/>
        <v>-11.11221158</v>
      </c>
      <c r="I1478" s="5">
        <f t="shared" si="94"/>
        <v>0</v>
      </c>
      <c r="J1478" s="6">
        <f>-Data!$B$1*Geom!A1478*Geom!B1478/Data!$B$4</f>
        <v>-25.132800000000003</v>
      </c>
      <c r="K1478" s="6">
        <v>0</v>
      </c>
      <c r="L1478" s="6">
        <f>Data!$B$1*(Geom!B1478^2-Data!$B$8^2)/(2*Data!$B$4)</f>
        <v>0.67680000000000007</v>
      </c>
      <c r="M1478" s="6">
        <f>(1/Data!$B$2)*(Geom!J1478-Data!$B$3*Geom!K1478)</f>
        <v>-6.2832000000000009E-3</v>
      </c>
      <c r="N1478" s="6">
        <f>(1/Data!$B$2)*(Geom!K1478-Data!$B$3*Geom!J1478)</f>
        <v>1.8849600000000002E-3</v>
      </c>
      <c r="O1478" s="6">
        <f>Geom!L1478/Data!$B$6</f>
        <v>4.3992000000000006E-4</v>
      </c>
      <c r="P1478" s="6">
        <f t="shared" si="95"/>
        <v>7.9106073408000022E-2</v>
      </c>
    </row>
    <row r="1479" spans="1:16" x14ac:dyDescent="0.25">
      <c r="A1479" s="5">
        <v>59.5</v>
      </c>
      <c r="B1479" s="5">
        <v>-10</v>
      </c>
      <c r="C1479" s="5">
        <v>0</v>
      </c>
      <c r="D1479" s="5">
        <f>(Data!$B$1*Geom!B1479/(6*Data!$B$2*Data!$B$4))*(3*(Data!$B$7^2-Geom!A1479^2)+(2+Data!$B$3)*(Geom!B1479^2-Data!$B$8^2))</f>
        <v>9.7998000000000002E-2</v>
      </c>
      <c r="E1479" s="5">
        <f>(Data!$B$1/(6*Data!$B$2*Data!$B$4))*(3*Data!$B$3*Geom!A1479*Geom!B1479^2+Geom!A1479^3-3*Data!$B$7^2*Geom!A1479+2*Data!$B$7^3+Data!$B$8^2*(4+5*Data!$B$3)*(Data!$B$7-Geom!A1479))</f>
        <v>-0.11041229999999999</v>
      </c>
      <c r="F1479" s="5">
        <v>0</v>
      </c>
      <c r="G1479" s="5">
        <f t="shared" si="92"/>
        <v>59.597997999999997</v>
      </c>
      <c r="H1479" s="5">
        <f t="shared" si="93"/>
        <v>-10.1104123</v>
      </c>
      <c r="I1479" s="5">
        <f t="shared" si="94"/>
        <v>0</v>
      </c>
      <c r="J1479" s="6">
        <f>-Data!$B$1*Geom!A1479*Geom!B1479/Data!$B$4</f>
        <v>-22.848000000000003</v>
      </c>
      <c r="K1479" s="6">
        <v>0</v>
      </c>
      <c r="L1479" s="6">
        <f>Data!$B$1*(Geom!B1479^2-Data!$B$8^2)/(2*Data!$B$4)</f>
        <v>1.08</v>
      </c>
      <c r="M1479" s="6">
        <f>(1/Data!$B$2)*(Geom!J1479-Data!$B$3*Geom!K1479)</f>
        <v>-5.7120000000000009E-3</v>
      </c>
      <c r="N1479" s="6">
        <f>(1/Data!$B$2)*(Geom!K1479-Data!$B$3*Geom!J1479)</f>
        <v>1.7136000000000002E-3</v>
      </c>
      <c r="O1479" s="6">
        <f>Geom!L1479/Data!$B$6</f>
        <v>7.0200000000000015E-4</v>
      </c>
      <c r="P1479" s="6">
        <f t="shared" si="95"/>
        <v>6.5632968000000028E-2</v>
      </c>
    </row>
    <row r="1480" spans="1:16" x14ac:dyDescent="0.25">
      <c r="A1480" s="5">
        <v>59.5</v>
      </c>
      <c r="B1480" s="5">
        <v>-9</v>
      </c>
      <c r="C1480" s="5">
        <v>0</v>
      </c>
      <c r="D1480" s="5">
        <f>(Data!$B$1*Geom!B1480/(6*Data!$B$2*Data!$B$4))*(3*(Data!$B$7^2-Geom!A1480^2)+(2+Data!$B$3)*(Geom!B1480^2-Data!$B$8^2))</f>
        <v>8.7568919999999995E-2</v>
      </c>
      <c r="E1480" s="5">
        <f>(Data!$B$1/(6*Data!$B$2*Data!$B$4))*(3*Data!$B$3*Geom!A1480*Geom!B1480^2+Geom!A1480^3-3*Data!$B$7^2*Geom!A1480+2*Data!$B$7^3+Data!$B$8^2*(4+5*Data!$B$3)*(Data!$B$7-Geom!A1480))</f>
        <v>-0.10878438000000007</v>
      </c>
      <c r="F1480" s="5">
        <v>0</v>
      </c>
      <c r="G1480" s="5">
        <f t="shared" si="92"/>
        <v>59.587568920000002</v>
      </c>
      <c r="H1480" s="5">
        <f t="shared" si="93"/>
        <v>-9.1087843799999995</v>
      </c>
      <c r="I1480" s="5">
        <f t="shared" si="94"/>
        <v>0</v>
      </c>
      <c r="J1480" s="6">
        <f>-Data!$B$1*Geom!A1480*Geom!B1480/Data!$B$4</f>
        <v>-20.563200000000002</v>
      </c>
      <c r="K1480" s="6">
        <v>0</v>
      </c>
      <c r="L1480" s="6">
        <f>Data!$B$1*(Geom!B1480^2-Data!$B$8^2)/(2*Data!$B$4)</f>
        <v>1.4448000000000001</v>
      </c>
      <c r="M1480" s="6">
        <f>(1/Data!$B$2)*(Geom!J1480-Data!$B$3*Geom!K1480)</f>
        <v>-5.1408000000000009E-3</v>
      </c>
      <c r="N1480" s="6">
        <f>(1/Data!$B$2)*(Geom!K1480-Data!$B$3*Geom!J1480)</f>
        <v>1.5422400000000001E-3</v>
      </c>
      <c r="O1480" s="6">
        <f>Geom!L1480/Data!$B$6</f>
        <v>9.391200000000001E-4</v>
      </c>
      <c r="P1480" s="6">
        <f t="shared" si="95"/>
        <v>5.3534069568000012E-2</v>
      </c>
    </row>
    <row r="1481" spans="1:16" x14ac:dyDescent="0.25">
      <c r="A1481" s="5">
        <v>59.5</v>
      </c>
      <c r="B1481" s="5">
        <v>-8</v>
      </c>
      <c r="C1481" s="5">
        <v>0</v>
      </c>
      <c r="D1481" s="5">
        <f>(Data!$B$1*Geom!B1481/(6*Data!$B$2*Data!$B$4))*(3*(Data!$B$7^2-Geom!A1481^2)+(2+Data!$B$3)*(Geom!B1481^2-Data!$B$8^2))</f>
        <v>7.7338560000000001E-2</v>
      </c>
      <c r="E1481" s="5">
        <f>(Data!$B$1/(6*Data!$B$2*Data!$B$4))*(3*Data!$B$3*Geom!A1481*Geom!B1481^2+Geom!A1481^3-3*Data!$B$7^2*Geom!A1481+2*Data!$B$7^3+Data!$B$8^2*(4+5*Data!$B$3)*(Data!$B$7-Geom!A1481))</f>
        <v>-0.10732781999999992</v>
      </c>
      <c r="F1481" s="5">
        <v>0</v>
      </c>
      <c r="G1481" s="5">
        <f t="shared" si="92"/>
        <v>59.577338560000001</v>
      </c>
      <c r="H1481" s="5">
        <f t="shared" si="93"/>
        <v>-8.1073278200000001</v>
      </c>
      <c r="I1481" s="5">
        <f t="shared" si="94"/>
        <v>0</v>
      </c>
      <c r="J1481" s="6">
        <f>-Data!$B$1*Geom!A1481*Geom!B1481/Data!$B$4</f>
        <v>-18.278400000000001</v>
      </c>
      <c r="K1481" s="6">
        <v>0</v>
      </c>
      <c r="L1481" s="6">
        <f>Data!$B$1*(Geom!B1481^2-Data!$B$8^2)/(2*Data!$B$4)</f>
        <v>1.7712000000000001</v>
      </c>
      <c r="M1481" s="6">
        <f>(1/Data!$B$2)*(Geom!J1481-Data!$B$3*Geom!K1481)</f>
        <v>-4.5696000000000001E-3</v>
      </c>
      <c r="N1481" s="6">
        <f>(1/Data!$B$2)*(Geom!K1481-Data!$B$3*Geom!J1481)</f>
        <v>1.3708800000000001E-3</v>
      </c>
      <c r="O1481" s="6">
        <f>Geom!L1481/Data!$B$6</f>
        <v>1.1512800000000002E-3</v>
      </c>
      <c r="P1481" s="6">
        <f t="shared" si="95"/>
        <v>4.2782061888000003E-2</v>
      </c>
    </row>
    <row r="1482" spans="1:16" x14ac:dyDescent="0.25">
      <c r="A1482" s="5">
        <v>59.5</v>
      </c>
      <c r="B1482" s="5">
        <v>-7</v>
      </c>
      <c r="C1482" s="5">
        <v>0</v>
      </c>
      <c r="D1482" s="5">
        <f>(Data!$B$1*Geom!B1482/(6*Data!$B$2*Data!$B$4))*(3*(Data!$B$7^2-Geom!A1482^2)+(2+Data!$B$3)*(Geom!B1482^2-Data!$B$8^2))</f>
        <v>6.7284839999999999E-2</v>
      </c>
      <c r="E1482" s="5">
        <f>(Data!$B$1/(6*Data!$B$2*Data!$B$4))*(3*Data!$B$3*Geom!A1482*Geom!B1482^2+Geom!A1482^3-3*Data!$B$7^2*Geom!A1482+2*Data!$B$7^3+Data!$B$8^2*(4+5*Data!$B$3)*(Data!$B$7-Geom!A1482))</f>
        <v>-0.10604261999999992</v>
      </c>
      <c r="F1482" s="5">
        <v>0</v>
      </c>
      <c r="G1482" s="5">
        <f t="shared" si="92"/>
        <v>59.567284839999999</v>
      </c>
      <c r="H1482" s="5">
        <f t="shared" si="93"/>
        <v>-7.1060426200000002</v>
      </c>
      <c r="I1482" s="5">
        <f t="shared" si="94"/>
        <v>0</v>
      </c>
      <c r="J1482" s="6">
        <f>-Data!$B$1*Geom!A1482*Geom!B1482/Data!$B$4</f>
        <v>-15.993600000000001</v>
      </c>
      <c r="K1482" s="6">
        <v>0</v>
      </c>
      <c r="L1482" s="6">
        <f>Data!$B$1*(Geom!B1482^2-Data!$B$8^2)/(2*Data!$B$4)</f>
        <v>2.0592000000000001</v>
      </c>
      <c r="M1482" s="6">
        <f>(1/Data!$B$2)*(Geom!J1482-Data!$B$3*Geom!K1482)</f>
        <v>-3.9984E-3</v>
      </c>
      <c r="N1482" s="6">
        <f>(1/Data!$B$2)*(Geom!K1482-Data!$B$3*Geom!J1482)</f>
        <v>1.1995199999999999E-3</v>
      </c>
      <c r="O1482" s="6">
        <f>Geom!L1482/Data!$B$6</f>
        <v>1.3384800000000002E-3</v>
      </c>
      <c r="P1482" s="6">
        <f t="shared" si="95"/>
        <v>3.3352504127999998E-2</v>
      </c>
    </row>
    <row r="1483" spans="1:16" x14ac:dyDescent="0.25">
      <c r="A1483" s="5">
        <v>59.5</v>
      </c>
      <c r="B1483" s="5">
        <v>-6</v>
      </c>
      <c r="C1483" s="5">
        <v>0</v>
      </c>
      <c r="D1483" s="5">
        <f>(Data!$B$1*Geom!B1483/(6*Data!$B$2*Data!$B$4))*(3*(Data!$B$7^2-Geom!A1483^2)+(2+Data!$B$3)*(Geom!B1483^2-Data!$B$8^2))</f>
        <v>5.7385680000000001E-2</v>
      </c>
      <c r="E1483" s="5">
        <f>(Data!$B$1/(6*Data!$B$2*Data!$B$4))*(3*Data!$B$3*Geom!A1483*Geom!B1483^2+Geom!A1483^3-3*Data!$B$7^2*Geom!A1483+2*Data!$B$7^3+Data!$B$8^2*(4+5*Data!$B$3)*(Data!$B$7-Geom!A1483))</f>
        <v>-0.10492878000000007</v>
      </c>
      <c r="F1483" s="5">
        <v>0</v>
      </c>
      <c r="G1483" s="5">
        <f t="shared" si="92"/>
        <v>59.557385680000003</v>
      </c>
      <c r="H1483" s="5">
        <f t="shared" si="93"/>
        <v>-6.1049287799999998</v>
      </c>
      <c r="I1483" s="5">
        <f t="shared" si="94"/>
        <v>0</v>
      </c>
      <c r="J1483" s="6">
        <f>-Data!$B$1*Geom!A1483*Geom!B1483/Data!$B$4</f>
        <v>-13.7088</v>
      </c>
      <c r="K1483" s="6">
        <v>0</v>
      </c>
      <c r="L1483" s="6">
        <f>Data!$B$1*(Geom!B1483^2-Data!$B$8^2)/(2*Data!$B$4)</f>
        <v>2.3088000000000002</v>
      </c>
      <c r="M1483" s="6">
        <f>(1/Data!$B$2)*(Geom!J1483-Data!$B$3*Geom!K1483)</f>
        <v>-3.4272E-3</v>
      </c>
      <c r="N1483" s="6">
        <f>(1/Data!$B$2)*(Geom!K1483-Data!$B$3*Geom!J1483)</f>
        <v>1.02816E-3</v>
      </c>
      <c r="O1483" s="6">
        <f>Geom!L1483/Data!$B$6</f>
        <v>1.5007200000000003E-3</v>
      </c>
      <c r="P1483" s="6">
        <f t="shared" si="95"/>
        <v>2.5223830847999999E-2</v>
      </c>
    </row>
    <row r="1484" spans="1:16" x14ac:dyDescent="0.25">
      <c r="A1484" s="5">
        <v>59.5</v>
      </c>
      <c r="B1484" s="5">
        <v>-5</v>
      </c>
      <c r="C1484" s="5">
        <v>0</v>
      </c>
      <c r="D1484" s="5">
        <f>(Data!$B$1*Geom!B1484/(6*Data!$B$2*Data!$B$4))*(3*(Data!$B$7^2-Geom!A1484^2)+(2+Data!$B$3)*(Geom!B1484^2-Data!$B$8^2))</f>
        <v>4.7618999999999995E-2</v>
      </c>
      <c r="E1484" s="5">
        <f>(Data!$B$1/(6*Data!$B$2*Data!$B$4))*(3*Data!$B$3*Geom!A1484*Geom!B1484^2+Geom!A1484^3-3*Data!$B$7^2*Geom!A1484+2*Data!$B$7^3+Data!$B$8^2*(4+5*Data!$B$3)*(Data!$B$7-Geom!A1484))</f>
        <v>-0.10398629999999999</v>
      </c>
      <c r="F1484" s="5">
        <v>0</v>
      </c>
      <c r="G1484" s="5">
        <f t="shared" si="92"/>
        <v>59.547618999999997</v>
      </c>
      <c r="H1484" s="5">
        <f t="shared" si="93"/>
        <v>-5.1039862999999999</v>
      </c>
      <c r="I1484" s="5">
        <f t="shared" si="94"/>
        <v>0</v>
      </c>
      <c r="J1484" s="6">
        <f>-Data!$B$1*Geom!A1484*Geom!B1484/Data!$B$4</f>
        <v>-11.424000000000001</v>
      </c>
      <c r="K1484" s="6">
        <v>0</v>
      </c>
      <c r="L1484" s="6">
        <f>Data!$B$1*(Geom!B1484^2-Data!$B$8^2)/(2*Data!$B$4)</f>
        <v>2.52</v>
      </c>
      <c r="M1484" s="6">
        <f>(1/Data!$B$2)*(Geom!J1484-Data!$B$3*Geom!K1484)</f>
        <v>-2.8560000000000005E-3</v>
      </c>
      <c r="N1484" s="6">
        <f>(1/Data!$B$2)*(Geom!K1484-Data!$B$3*Geom!J1484)</f>
        <v>8.5680000000000012E-4</v>
      </c>
      <c r="O1484" s="6">
        <f>Geom!L1484/Data!$B$6</f>
        <v>1.6380000000000001E-3</v>
      </c>
      <c r="P1484" s="6">
        <f t="shared" si="95"/>
        <v>1.8377352000000007E-2</v>
      </c>
    </row>
    <row r="1485" spans="1:16" x14ac:dyDescent="0.25">
      <c r="A1485" s="5">
        <v>59.5</v>
      </c>
      <c r="B1485" s="5">
        <v>-4</v>
      </c>
      <c r="C1485" s="5">
        <v>0</v>
      </c>
      <c r="D1485" s="5">
        <f>(Data!$B$1*Geom!B1485/(6*Data!$B$2*Data!$B$4))*(3*(Data!$B$7^2-Geom!A1485^2)+(2+Data!$B$3)*(Geom!B1485^2-Data!$B$8^2))</f>
        <v>3.7962719999999998E-2</v>
      </c>
      <c r="E1485" s="5">
        <f>(Data!$B$1/(6*Data!$B$2*Data!$B$4))*(3*Data!$B$3*Geom!A1485*Geom!B1485^2+Geom!A1485^3-3*Data!$B$7^2*Geom!A1485+2*Data!$B$7^3+Data!$B$8^2*(4+5*Data!$B$3)*(Data!$B$7-Geom!A1485))</f>
        <v>-0.10321518000000007</v>
      </c>
      <c r="F1485" s="5">
        <v>0</v>
      </c>
      <c r="G1485" s="5">
        <f t="shared" si="92"/>
        <v>59.537962720000003</v>
      </c>
      <c r="H1485" s="5">
        <f t="shared" si="93"/>
        <v>-4.1032151800000003</v>
      </c>
      <c r="I1485" s="5">
        <f t="shared" si="94"/>
        <v>0</v>
      </c>
      <c r="J1485" s="6">
        <f>-Data!$B$1*Geom!A1485*Geom!B1485/Data!$B$4</f>
        <v>-9.1392000000000007</v>
      </c>
      <c r="K1485" s="6">
        <v>0</v>
      </c>
      <c r="L1485" s="6">
        <f>Data!$B$1*(Geom!B1485^2-Data!$B$8^2)/(2*Data!$B$4)</f>
        <v>2.6928000000000001</v>
      </c>
      <c r="M1485" s="6">
        <f>(1/Data!$B$2)*(Geom!J1485-Data!$B$3*Geom!K1485)</f>
        <v>-2.2848E-3</v>
      </c>
      <c r="N1485" s="6">
        <f>(1/Data!$B$2)*(Geom!K1485-Data!$B$3*Geom!J1485)</f>
        <v>6.8544000000000005E-4</v>
      </c>
      <c r="O1485" s="6">
        <f>Geom!L1485/Data!$B$6</f>
        <v>1.7503200000000001E-3</v>
      </c>
      <c r="P1485" s="6">
        <f t="shared" si="95"/>
        <v>1.2797252928000002E-2</v>
      </c>
    </row>
    <row r="1486" spans="1:16" x14ac:dyDescent="0.25">
      <c r="A1486" s="5">
        <v>59.5</v>
      </c>
      <c r="B1486" s="5">
        <v>-3</v>
      </c>
      <c r="C1486" s="5">
        <v>0</v>
      </c>
      <c r="D1486" s="5">
        <f>(Data!$B$1*Geom!B1486/(6*Data!$B$2*Data!$B$4))*(3*(Data!$B$7^2-Geom!A1486^2)+(2+Data!$B$3)*(Geom!B1486^2-Data!$B$8^2))</f>
        <v>2.8394759999999998E-2</v>
      </c>
      <c r="E1486" s="5">
        <f>(Data!$B$1/(6*Data!$B$2*Data!$B$4))*(3*Data!$B$3*Geom!A1486*Geom!B1486^2+Geom!A1486^3-3*Data!$B$7^2*Geom!A1486+2*Data!$B$7^3+Data!$B$8^2*(4+5*Data!$B$3)*(Data!$B$7-Geom!A1486))</f>
        <v>-0.10261541999999992</v>
      </c>
      <c r="F1486" s="5">
        <v>0</v>
      </c>
      <c r="G1486" s="5">
        <f t="shared" si="92"/>
        <v>59.528394759999998</v>
      </c>
      <c r="H1486" s="5">
        <f t="shared" si="93"/>
        <v>-3.1026154199999998</v>
      </c>
      <c r="I1486" s="5">
        <f t="shared" si="94"/>
        <v>0</v>
      </c>
      <c r="J1486" s="6">
        <f>-Data!$B$1*Geom!A1486*Geom!B1486/Data!$B$4</f>
        <v>-6.8544</v>
      </c>
      <c r="K1486" s="6">
        <v>0</v>
      </c>
      <c r="L1486" s="6">
        <f>Data!$B$1*(Geom!B1486^2-Data!$B$8^2)/(2*Data!$B$4)</f>
        <v>2.8272000000000004</v>
      </c>
      <c r="M1486" s="6">
        <f>(1/Data!$B$2)*(Geom!J1486-Data!$B$3*Geom!K1486)</f>
        <v>-1.7136E-3</v>
      </c>
      <c r="N1486" s="6">
        <f>(1/Data!$B$2)*(Geom!K1486-Data!$B$3*Geom!J1486)</f>
        <v>5.1407999999999998E-4</v>
      </c>
      <c r="O1486" s="6">
        <f>Geom!L1486/Data!$B$6</f>
        <v>1.8376800000000004E-3</v>
      </c>
      <c r="P1486" s="6">
        <f t="shared" si="95"/>
        <v>8.470594368E-3</v>
      </c>
    </row>
    <row r="1487" spans="1:16" x14ac:dyDescent="0.25">
      <c r="A1487" s="5">
        <v>59.5</v>
      </c>
      <c r="B1487" s="5">
        <v>-2</v>
      </c>
      <c r="C1487" s="5">
        <v>0</v>
      </c>
      <c r="D1487" s="5">
        <f>(Data!$B$1*Geom!B1487/(6*Data!$B$2*Data!$B$4))*(3*(Data!$B$7^2-Geom!A1487^2)+(2+Data!$B$3)*(Geom!B1487^2-Data!$B$8^2))</f>
        <v>1.889304E-2</v>
      </c>
      <c r="E1487" s="5">
        <f>(Data!$B$1/(6*Data!$B$2*Data!$B$4))*(3*Data!$B$3*Geom!A1487*Geom!B1487^2+Geom!A1487^3-3*Data!$B$7^2*Geom!A1487+2*Data!$B$7^3+Data!$B$8^2*(4+5*Data!$B$3)*(Data!$B$7-Geom!A1487))</f>
        <v>-0.10218701999999992</v>
      </c>
      <c r="F1487" s="5">
        <v>0</v>
      </c>
      <c r="G1487" s="5">
        <f t="shared" si="92"/>
        <v>59.518893040000002</v>
      </c>
      <c r="H1487" s="5">
        <f t="shared" si="93"/>
        <v>-2.1021870200000001</v>
      </c>
      <c r="I1487" s="5">
        <f t="shared" si="94"/>
        <v>0</v>
      </c>
      <c r="J1487" s="6">
        <f>-Data!$B$1*Geom!A1487*Geom!B1487/Data!$B$4</f>
        <v>-4.5696000000000003</v>
      </c>
      <c r="K1487" s="6">
        <v>0</v>
      </c>
      <c r="L1487" s="6">
        <f>Data!$B$1*(Geom!B1487^2-Data!$B$8^2)/(2*Data!$B$4)</f>
        <v>2.9232</v>
      </c>
      <c r="M1487" s="6">
        <f>(1/Data!$B$2)*(Geom!J1487-Data!$B$3*Geom!K1487)</f>
        <v>-1.1424E-3</v>
      </c>
      <c r="N1487" s="6">
        <f>(1/Data!$B$2)*(Geom!K1487-Data!$B$3*Geom!J1487)</f>
        <v>3.4272000000000003E-4</v>
      </c>
      <c r="O1487" s="6">
        <f>Geom!L1487/Data!$B$6</f>
        <v>1.9000800000000002E-3</v>
      </c>
      <c r="P1487" s="6">
        <f t="shared" si="95"/>
        <v>5.3873124480000008E-3</v>
      </c>
    </row>
    <row r="1488" spans="1:16" x14ac:dyDescent="0.25">
      <c r="A1488" s="5">
        <v>59.5</v>
      </c>
      <c r="B1488" s="5">
        <v>-1</v>
      </c>
      <c r="C1488" s="5">
        <v>0</v>
      </c>
      <c r="D1488" s="5">
        <f>(Data!$B$1*Geom!B1488/(6*Data!$B$2*Data!$B$4))*(3*(Data!$B$7^2-Geom!A1488^2)+(2+Data!$B$3)*(Geom!B1488^2-Data!$B$8^2))</f>
        <v>9.4354799999999996E-3</v>
      </c>
      <c r="E1488" s="5">
        <f>(Data!$B$1/(6*Data!$B$2*Data!$B$4))*(3*Data!$B$3*Geom!A1488*Geom!B1488^2+Geom!A1488^3-3*Data!$B$7^2*Geom!A1488+2*Data!$B$7^3+Data!$B$8^2*(4+5*Data!$B$3)*(Data!$B$7-Geom!A1488))</f>
        <v>-0.10192998000000007</v>
      </c>
      <c r="F1488" s="5">
        <v>0</v>
      </c>
      <c r="G1488" s="5">
        <f t="shared" si="92"/>
        <v>59.50943548</v>
      </c>
      <c r="H1488" s="5">
        <f t="shared" si="93"/>
        <v>-1.10192998</v>
      </c>
      <c r="I1488" s="5">
        <f t="shared" si="94"/>
        <v>0</v>
      </c>
      <c r="J1488" s="6">
        <f>-Data!$B$1*Geom!A1488*Geom!B1488/Data!$B$4</f>
        <v>-2.2848000000000002</v>
      </c>
      <c r="K1488" s="6">
        <v>0</v>
      </c>
      <c r="L1488" s="6">
        <f>Data!$B$1*(Geom!B1488^2-Data!$B$8^2)/(2*Data!$B$4)</f>
        <v>2.9808000000000003</v>
      </c>
      <c r="M1488" s="6">
        <f>(1/Data!$B$2)*(Geom!J1488-Data!$B$3*Geom!K1488)</f>
        <v>-5.7120000000000001E-4</v>
      </c>
      <c r="N1488" s="6">
        <f>(1/Data!$B$2)*(Geom!K1488-Data!$B$3*Geom!J1488)</f>
        <v>1.7136000000000001E-4</v>
      </c>
      <c r="O1488" s="6">
        <f>Geom!L1488/Data!$B$6</f>
        <v>1.9375200000000003E-3</v>
      </c>
      <c r="P1488" s="6">
        <f t="shared" si="95"/>
        <v>3.5402186880000011E-3</v>
      </c>
    </row>
    <row r="1489" spans="1:16" x14ac:dyDescent="0.25">
      <c r="A1489" s="5">
        <v>59.5</v>
      </c>
      <c r="B1489" s="5">
        <v>-2.0350899999999999E-11</v>
      </c>
      <c r="C1489" s="5">
        <v>0</v>
      </c>
      <c r="D1489" s="5">
        <f>(Data!$B$1*Geom!B1489/(6*Data!$B$2*Data!$B$4))*(3*(Data!$B$7^2-Geom!A1489^2)+(2+Data!$B$3)*(Geom!B1489^2-Data!$B$8^2))</f>
        <v>1.9194561861999999E-13</v>
      </c>
      <c r="E1489" s="5">
        <f>(Data!$B$1/(6*Data!$B$2*Data!$B$4))*(3*Data!$B$3*Geom!A1489*Geom!B1489^2+Geom!A1489^3-3*Data!$B$7^2*Geom!A1489+2*Data!$B$7^3+Data!$B$8^2*(4+5*Data!$B$3)*(Data!$B$7-Geom!A1489))</f>
        <v>-0.1018443</v>
      </c>
      <c r="F1489" s="5">
        <v>0</v>
      </c>
      <c r="G1489" s="5">
        <f t="shared" si="92"/>
        <v>59.500000000000192</v>
      </c>
      <c r="H1489" s="5">
        <f t="shared" si="93"/>
        <v>-0.1018443000203509</v>
      </c>
      <c r="I1489" s="5">
        <f t="shared" si="94"/>
        <v>0</v>
      </c>
      <c r="J1489" s="6">
        <f>-Data!$B$1*Geom!A1489*Geom!B1489/Data!$B$4</f>
        <v>-4.6497736319999996E-11</v>
      </c>
      <c r="K1489" s="6">
        <v>0</v>
      </c>
      <c r="L1489" s="6">
        <f>Data!$B$1*(Geom!B1489^2-Data!$B$8^2)/(2*Data!$B$4)</f>
        <v>3</v>
      </c>
      <c r="M1489" s="6">
        <f>(1/Data!$B$2)*(Geom!J1489-Data!$B$3*Geom!K1489)</f>
        <v>-1.1624434079999999E-14</v>
      </c>
      <c r="N1489" s="6">
        <f>(1/Data!$B$2)*(Geom!K1489-Data!$B$3*Geom!J1489)</f>
        <v>3.4873302239999999E-15</v>
      </c>
      <c r="O1489" s="6">
        <f>Geom!L1489/Data!$B$6</f>
        <v>1.9500000000000001E-3</v>
      </c>
      <c r="P1489" s="6">
        <f t="shared" si="95"/>
        <v>2.9250000000000001E-3</v>
      </c>
    </row>
    <row r="1490" spans="1:16" x14ac:dyDescent="0.25">
      <c r="A1490" s="5">
        <v>59.5</v>
      </c>
      <c r="B1490" s="5">
        <v>1</v>
      </c>
      <c r="C1490" s="5">
        <v>0</v>
      </c>
      <c r="D1490" s="5">
        <f>(Data!$B$1*Geom!B1490/(6*Data!$B$2*Data!$B$4))*(3*(Data!$B$7^2-Geom!A1490^2)+(2+Data!$B$3)*(Geom!B1490^2-Data!$B$8^2))</f>
        <v>-9.4354799999999996E-3</v>
      </c>
      <c r="E1490" s="5">
        <f>(Data!$B$1/(6*Data!$B$2*Data!$B$4))*(3*Data!$B$3*Geom!A1490*Geom!B1490^2+Geom!A1490^3-3*Data!$B$7^2*Geom!A1490+2*Data!$B$7^3+Data!$B$8^2*(4+5*Data!$B$3)*(Data!$B$7-Geom!A1490))</f>
        <v>-0.10192998000000007</v>
      </c>
      <c r="F1490" s="5">
        <v>0</v>
      </c>
      <c r="G1490" s="5">
        <f t="shared" si="92"/>
        <v>59.49056452</v>
      </c>
      <c r="H1490" s="5">
        <f t="shared" si="93"/>
        <v>0.89807001999999991</v>
      </c>
      <c r="I1490" s="5">
        <f t="shared" si="94"/>
        <v>0</v>
      </c>
      <c r="J1490" s="6">
        <f>-Data!$B$1*Geom!A1490*Geom!B1490/Data!$B$4</f>
        <v>2.2848000000000002</v>
      </c>
      <c r="K1490" s="6">
        <v>0</v>
      </c>
      <c r="L1490" s="6">
        <f>Data!$B$1*(Geom!B1490^2-Data!$B$8^2)/(2*Data!$B$4)</f>
        <v>2.9808000000000003</v>
      </c>
      <c r="M1490" s="6">
        <f>(1/Data!$B$2)*(Geom!J1490-Data!$B$3*Geom!K1490)</f>
        <v>5.7120000000000001E-4</v>
      </c>
      <c r="N1490" s="6">
        <f>(1/Data!$B$2)*(Geom!K1490-Data!$B$3*Geom!J1490)</f>
        <v>-1.7136000000000001E-4</v>
      </c>
      <c r="O1490" s="6">
        <f>Geom!L1490/Data!$B$6</f>
        <v>1.9375200000000003E-3</v>
      </c>
      <c r="P1490" s="6">
        <f t="shared" si="95"/>
        <v>3.5402186880000011E-3</v>
      </c>
    </row>
    <row r="1491" spans="1:16" x14ac:dyDescent="0.25">
      <c r="A1491" s="5">
        <v>59.5</v>
      </c>
      <c r="B1491" s="5">
        <v>2</v>
      </c>
      <c r="C1491" s="5">
        <v>0</v>
      </c>
      <c r="D1491" s="5">
        <f>(Data!$B$1*Geom!B1491/(6*Data!$B$2*Data!$B$4))*(3*(Data!$B$7^2-Geom!A1491^2)+(2+Data!$B$3)*(Geom!B1491^2-Data!$B$8^2))</f>
        <v>-1.889304E-2</v>
      </c>
      <c r="E1491" s="5">
        <f>(Data!$B$1/(6*Data!$B$2*Data!$B$4))*(3*Data!$B$3*Geom!A1491*Geom!B1491^2+Geom!A1491^3-3*Data!$B$7^2*Geom!A1491+2*Data!$B$7^3+Data!$B$8^2*(4+5*Data!$B$3)*(Data!$B$7-Geom!A1491))</f>
        <v>-0.10218701999999992</v>
      </c>
      <c r="F1491" s="5">
        <v>0</v>
      </c>
      <c r="G1491" s="5">
        <f t="shared" si="92"/>
        <v>59.481106959999998</v>
      </c>
      <c r="H1491" s="5">
        <f t="shared" si="93"/>
        <v>1.8978129800000001</v>
      </c>
      <c r="I1491" s="5">
        <f t="shared" si="94"/>
        <v>0</v>
      </c>
      <c r="J1491" s="6">
        <f>-Data!$B$1*Geom!A1491*Geom!B1491/Data!$B$4</f>
        <v>4.5696000000000003</v>
      </c>
      <c r="K1491" s="6">
        <v>0</v>
      </c>
      <c r="L1491" s="6">
        <f>Data!$B$1*(Geom!B1491^2-Data!$B$8^2)/(2*Data!$B$4)</f>
        <v>2.9232</v>
      </c>
      <c r="M1491" s="6">
        <f>(1/Data!$B$2)*(Geom!J1491-Data!$B$3*Geom!K1491)</f>
        <v>1.1424E-3</v>
      </c>
      <c r="N1491" s="6">
        <f>(1/Data!$B$2)*(Geom!K1491-Data!$B$3*Geom!J1491)</f>
        <v>-3.4272000000000003E-4</v>
      </c>
      <c r="O1491" s="6">
        <f>Geom!L1491/Data!$B$6</f>
        <v>1.9000800000000002E-3</v>
      </c>
      <c r="P1491" s="6">
        <f t="shared" si="95"/>
        <v>5.3873124480000008E-3</v>
      </c>
    </row>
    <row r="1492" spans="1:16" x14ac:dyDescent="0.25">
      <c r="A1492" s="5">
        <v>59.5</v>
      </c>
      <c r="B1492" s="5">
        <v>3</v>
      </c>
      <c r="C1492" s="5">
        <v>0</v>
      </c>
      <c r="D1492" s="5">
        <f>(Data!$B$1*Geom!B1492/(6*Data!$B$2*Data!$B$4))*(3*(Data!$B$7^2-Geom!A1492^2)+(2+Data!$B$3)*(Geom!B1492^2-Data!$B$8^2))</f>
        <v>-2.8394759999999998E-2</v>
      </c>
      <c r="E1492" s="5">
        <f>(Data!$B$1/(6*Data!$B$2*Data!$B$4))*(3*Data!$B$3*Geom!A1492*Geom!B1492^2+Geom!A1492^3-3*Data!$B$7^2*Geom!A1492+2*Data!$B$7^3+Data!$B$8^2*(4+5*Data!$B$3)*(Data!$B$7-Geom!A1492))</f>
        <v>-0.10261541999999992</v>
      </c>
      <c r="F1492" s="5">
        <v>0</v>
      </c>
      <c r="G1492" s="5">
        <f t="shared" si="92"/>
        <v>59.471605240000002</v>
      </c>
      <c r="H1492" s="5">
        <f t="shared" si="93"/>
        <v>2.8973845800000002</v>
      </c>
      <c r="I1492" s="5">
        <f t="shared" si="94"/>
        <v>0</v>
      </c>
      <c r="J1492" s="6">
        <f>-Data!$B$1*Geom!A1492*Geom!B1492/Data!$B$4</f>
        <v>6.8544</v>
      </c>
      <c r="K1492" s="6">
        <v>0</v>
      </c>
      <c r="L1492" s="6">
        <f>Data!$B$1*(Geom!B1492^2-Data!$B$8^2)/(2*Data!$B$4)</f>
        <v>2.8272000000000004</v>
      </c>
      <c r="M1492" s="6">
        <f>(1/Data!$B$2)*(Geom!J1492-Data!$B$3*Geom!K1492)</f>
        <v>1.7136E-3</v>
      </c>
      <c r="N1492" s="6">
        <f>(1/Data!$B$2)*(Geom!K1492-Data!$B$3*Geom!J1492)</f>
        <v>-5.1407999999999998E-4</v>
      </c>
      <c r="O1492" s="6">
        <f>Geom!L1492/Data!$B$6</f>
        <v>1.8376800000000004E-3</v>
      </c>
      <c r="P1492" s="6">
        <f t="shared" si="95"/>
        <v>8.470594368E-3</v>
      </c>
    </row>
    <row r="1493" spans="1:16" x14ac:dyDescent="0.25">
      <c r="A1493" s="5">
        <v>59.5</v>
      </c>
      <c r="B1493" s="5">
        <v>4</v>
      </c>
      <c r="C1493" s="5">
        <v>0</v>
      </c>
      <c r="D1493" s="5">
        <f>(Data!$B$1*Geom!B1493/(6*Data!$B$2*Data!$B$4))*(3*(Data!$B$7^2-Geom!A1493^2)+(2+Data!$B$3)*(Geom!B1493^2-Data!$B$8^2))</f>
        <v>-3.7962719999999998E-2</v>
      </c>
      <c r="E1493" s="5">
        <f>(Data!$B$1/(6*Data!$B$2*Data!$B$4))*(3*Data!$B$3*Geom!A1493*Geom!B1493^2+Geom!A1493^3-3*Data!$B$7^2*Geom!A1493+2*Data!$B$7^3+Data!$B$8^2*(4+5*Data!$B$3)*(Data!$B$7-Geom!A1493))</f>
        <v>-0.10321518000000007</v>
      </c>
      <c r="F1493" s="5">
        <v>0</v>
      </c>
      <c r="G1493" s="5">
        <f t="shared" si="92"/>
        <v>59.462037279999997</v>
      </c>
      <c r="H1493" s="5">
        <f t="shared" si="93"/>
        <v>3.8967848199999997</v>
      </c>
      <c r="I1493" s="5">
        <f t="shared" si="94"/>
        <v>0</v>
      </c>
      <c r="J1493" s="6">
        <f>-Data!$B$1*Geom!A1493*Geom!B1493/Data!$B$4</f>
        <v>9.1392000000000007</v>
      </c>
      <c r="K1493" s="6">
        <v>0</v>
      </c>
      <c r="L1493" s="6">
        <f>Data!$B$1*(Geom!B1493^2-Data!$B$8^2)/(2*Data!$B$4)</f>
        <v>2.6928000000000001</v>
      </c>
      <c r="M1493" s="6">
        <f>(1/Data!$B$2)*(Geom!J1493-Data!$B$3*Geom!K1493)</f>
        <v>2.2848E-3</v>
      </c>
      <c r="N1493" s="6">
        <f>(1/Data!$B$2)*(Geom!K1493-Data!$B$3*Geom!J1493)</f>
        <v>-6.8544000000000005E-4</v>
      </c>
      <c r="O1493" s="6">
        <f>Geom!L1493/Data!$B$6</f>
        <v>1.7503200000000001E-3</v>
      </c>
      <c r="P1493" s="6">
        <f t="shared" si="95"/>
        <v>1.2797252928000002E-2</v>
      </c>
    </row>
    <row r="1494" spans="1:16" x14ac:dyDescent="0.25">
      <c r="A1494" s="5">
        <v>59.5</v>
      </c>
      <c r="B1494" s="5">
        <v>5</v>
      </c>
      <c r="C1494" s="5">
        <v>0</v>
      </c>
      <c r="D1494" s="5">
        <f>(Data!$B$1*Geom!B1494/(6*Data!$B$2*Data!$B$4))*(3*(Data!$B$7^2-Geom!A1494^2)+(2+Data!$B$3)*(Geom!B1494^2-Data!$B$8^2))</f>
        <v>-4.7618999999999995E-2</v>
      </c>
      <c r="E1494" s="5">
        <f>(Data!$B$1/(6*Data!$B$2*Data!$B$4))*(3*Data!$B$3*Geom!A1494*Geom!B1494^2+Geom!A1494^3-3*Data!$B$7^2*Geom!A1494+2*Data!$B$7^3+Data!$B$8^2*(4+5*Data!$B$3)*(Data!$B$7-Geom!A1494))</f>
        <v>-0.10398629999999999</v>
      </c>
      <c r="F1494" s="5">
        <v>0</v>
      </c>
      <c r="G1494" s="5">
        <f t="shared" si="92"/>
        <v>59.452381000000003</v>
      </c>
      <c r="H1494" s="5">
        <f t="shared" si="93"/>
        <v>4.8960137000000001</v>
      </c>
      <c r="I1494" s="5">
        <f t="shared" si="94"/>
        <v>0</v>
      </c>
      <c r="J1494" s="6">
        <f>-Data!$B$1*Geom!A1494*Geom!B1494/Data!$B$4</f>
        <v>11.424000000000001</v>
      </c>
      <c r="K1494" s="6">
        <v>0</v>
      </c>
      <c r="L1494" s="6">
        <f>Data!$B$1*(Geom!B1494^2-Data!$B$8^2)/(2*Data!$B$4)</f>
        <v>2.52</v>
      </c>
      <c r="M1494" s="6">
        <f>(1/Data!$B$2)*(Geom!J1494-Data!$B$3*Geom!K1494)</f>
        <v>2.8560000000000005E-3</v>
      </c>
      <c r="N1494" s="6">
        <f>(1/Data!$B$2)*(Geom!K1494-Data!$B$3*Geom!J1494)</f>
        <v>-8.5680000000000012E-4</v>
      </c>
      <c r="O1494" s="6">
        <f>Geom!L1494/Data!$B$6</f>
        <v>1.6380000000000001E-3</v>
      </c>
      <c r="P1494" s="6">
        <f t="shared" si="95"/>
        <v>1.8377352000000007E-2</v>
      </c>
    </row>
    <row r="1495" spans="1:16" x14ac:dyDescent="0.25">
      <c r="A1495" s="5">
        <v>59.5</v>
      </c>
      <c r="B1495" s="5">
        <v>6</v>
      </c>
      <c r="C1495" s="5">
        <v>0</v>
      </c>
      <c r="D1495" s="5">
        <f>(Data!$B$1*Geom!B1495/(6*Data!$B$2*Data!$B$4))*(3*(Data!$B$7^2-Geom!A1495^2)+(2+Data!$B$3)*(Geom!B1495^2-Data!$B$8^2))</f>
        <v>-5.7385680000000001E-2</v>
      </c>
      <c r="E1495" s="5">
        <f>(Data!$B$1/(6*Data!$B$2*Data!$B$4))*(3*Data!$B$3*Geom!A1495*Geom!B1495^2+Geom!A1495^3-3*Data!$B$7^2*Geom!A1495+2*Data!$B$7^3+Data!$B$8^2*(4+5*Data!$B$3)*(Data!$B$7-Geom!A1495))</f>
        <v>-0.10492878000000007</v>
      </c>
      <c r="F1495" s="5">
        <v>0</v>
      </c>
      <c r="G1495" s="5">
        <f t="shared" si="92"/>
        <v>59.442614319999997</v>
      </c>
      <c r="H1495" s="5">
        <f t="shared" si="93"/>
        <v>5.8950712200000002</v>
      </c>
      <c r="I1495" s="5">
        <f t="shared" si="94"/>
        <v>0</v>
      </c>
      <c r="J1495" s="6">
        <f>-Data!$B$1*Geom!A1495*Geom!B1495/Data!$B$4</f>
        <v>13.7088</v>
      </c>
      <c r="K1495" s="6">
        <v>0</v>
      </c>
      <c r="L1495" s="6">
        <f>Data!$B$1*(Geom!B1495^2-Data!$B$8^2)/(2*Data!$B$4)</f>
        <v>2.3088000000000002</v>
      </c>
      <c r="M1495" s="6">
        <f>(1/Data!$B$2)*(Geom!J1495-Data!$B$3*Geom!K1495)</f>
        <v>3.4272E-3</v>
      </c>
      <c r="N1495" s="6">
        <f>(1/Data!$B$2)*(Geom!K1495-Data!$B$3*Geom!J1495)</f>
        <v>-1.02816E-3</v>
      </c>
      <c r="O1495" s="6">
        <f>Geom!L1495/Data!$B$6</f>
        <v>1.5007200000000003E-3</v>
      </c>
      <c r="P1495" s="6">
        <f t="shared" si="95"/>
        <v>2.5223830847999999E-2</v>
      </c>
    </row>
    <row r="1496" spans="1:16" x14ac:dyDescent="0.25">
      <c r="A1496" s="5">
        <v>59.5</v>
      </c>
      <c r="B1496" s="5">
        <v>7</v>
      </c>
      <c r="C1496" s="5">
        <v>0</v>
      </c>
      <c r="D1496" s="5">
        <f>(Data!$B$1*Geom!B1496/(6*Data!$B$2*Data!$B$4))*(3*(Data!$B$7^2-Geom!A1496^2)+(2+Data!$B$3)*(Geom!B1496^2-Data!$B$8^2))</f>
        <v>-6.7284839999999999E-2</v>
      </c>
      <c r="E1496" s="5">
        <f>(Data!$B$1/(6*Data!$B$2*Data!$B$4))*(3*Data!$B$3*Geom!A1496*Geom!B1496^2+Geom!A1496^3-3*Data!$B$7^2*Geom!A1496+2*Data!$B$7^3+Data!$B$8^2*(4+5*Data!$B$3)*(Data!$B$7-Geom!A1496))</f>
        <v>-0.10604261999999992</v>
      </c>
      <c r="F1496" s="5">
        <v>0</v>
      </c>
      <c r="G1496" s="5">
        <f t="shared" si="92"/>
        <v>59.432715160000001</v>
      </c>
      <c r="H1496" s="5">
        <f t="shared" si="93"/>
        <v>6.8939573799999998</v>
      </c>
      <c r="I1496" s="5">
        <f t="shared" si="94"/>
        <v>0</v>
      </c>
      <c r="J1496" s="6">
        <f>-Data!$B$1*Geom!A1496*Geom!B1496/Data!$B$4</f>
        <v>15.993600000000001</v>
      </c>
      <c r="K1496" s="6">
        <v>0</v>
      </c>
      <c r="L1496" s="6">
        <f>Data!$B$1*(Geom!B1496^2-Data!$B$8^2)/(2*Data!$B$4)</f>
        <v>2.0592000000000001</v>
      </c>
      <c r="M1496" s="6">
        <f>(1/Data!$B$2)*(Geom!J1496-Data!$B$3*Geom!K1496)</f>
        <v>3.9984E-3</v>
      </c>
      <c r="N1496" s="6">
        <f>(1/Data!$B$2)*(Geom!K1496-Data!$B$3*Geom!J1496)</f>
        <v>-1.1995199999999999E-3</v>
      </c>
      <c r="O1496" s="6">
        <f>Geom!L1496/Data!$B$6</f>
        <v>1.3384800000000002E-3</v>
      </c>
      <c r="P1496" s="6">
        <f t="shared" si="95"/>
        <v>3.3352504127999998E-2</v>
      </c>
    </row>
    <row r="1497" spans="1:16" x14ac:dyDescent="0.25">
      <c r="A1497" s="5">
        <v>59.5</v>
      </c>
      <c r="B1497" s="5">
        <v>8</v>
      </c>
      <c r="C1497" s="5">
        <v>0</v>
      </c>
      <c r="D1497" s="5">
        <f>(Data!$B$1*Geom!B1497/(6*Data!$B$2*Data!$B$4))*(3*(Data!$B$7^2-Geom!A1497^2)+(2+Data!$B$3)*(Geom!B1497^2-Data!$B$8^2))</f>
        <v>-7.7338560000000001E-2</v>
      </c>
      <c r="E1497" s="5">
        <f>(Data!$B$1/(6*Data!$B$2*Data!$B$4))*(3*Data!$B$3*Geom!A1497*Geom!B1497^2+Geom!A1497^3-3*Data!$B$7^2*Geom!A1497+2*Data!$B$7^3+Data!$B$8^2*(4+5*Data!$B$3)*(Data!$B$7-Geom!A1497))</f>
        <v>-0.10732781999999992</v>
      </c>
      <c r="F1497" s="5">
        <v>0</v>
      </c>
      <c r="G1497" s="5">
        <f t="shared" si="92"/>
        <v>59.422661439999999</v>
      </c>
      <c r="H1497" s="5">
        <f t="shared" si="93"/>
        <v>7.8926721799999999</v>
      </c>
      <c r="I1497" s="5">
        <f t="shared" si="94"/>
        <v>0</v>
      </c>
      <c r="J1497" s="6">
        <f>-Data!$B$1*Geom!A1497*Geom!B1497/Data!$B$4</f>
        <v>18.278400000000001</v>
      </c>
      <c r="K1497" s="6">
        <v>0</v>
      </c>
      <c r="L1497" s="6">
        <f>Data!$B$1*(Geom!B1497^2-Data!$B$8^2)/(2*Data!$B$4)</f>
        <v>1.7712000000000001</v>
      </c>
      <c r="M1497" s="6">
        <f>(1/Data!$B$2)*(Geom!J1497-Data!$B$3*Geom!K1497)</f>
        <v>4.5696000000000001E-3</v>
      </c>
      <c r="N1497" s="6">
        <f>(1/Data!$B$2)*(Geom!K1497-Data!$B$3*Geom!J1497)</f>
        <v>-1.3708800000000001E-3</v>
      </c>
      <c r="O1497" s="6">
        <f>Geom!L1497/Data!$B$6</f>
        <v>1.1512800000000002E-3</v>
      </c>
      <c r="P1497" s="6">
        <f t="shared" si="95"/>
        <v>4.2782061888000003E-2</v>
      </c>
    </row>
    <row r="1498" spans="1:16" x14ac:dyDescent="0.25">
      <c r="A1498" s="5">
        <v>59.5</v>
      </c>
      <c r="B1498" s="5">
        <v>9</v>
      </c>
      <c r="C1498" s="5">
        <v>0</v>
      </c>
      <c r="D1498" s="5">
        <f>(Data!$B$1*Geom!B1498/(6*Data!$B$2*Data!$B$4))*(3*(Data!$B$7^2-Geom!A1498^2)+(2+Data!$B$3)*(Geom!B1498^2-Data!$B$8^2))</f>
        <v>-8.7568919999999995E-2</v>
      </c>
      <c r="E1498" s="5">
        <f>(Data!$B$1/(6*Data!$B$2*Data!$B$4))*(3*Data!$B$3*Geom!A1498*Geom!B1498^2+Geom!A1498^3-3*Data!$B$7^2*Geom!A1498+2*Data!$B$7^3+Data!$B$8^2*(4+5*Data!$B$3)*(Data!$B$7-Geom!A1498))</f>
        <v>-0.10878438000000007</v>
      </c>
      <c r="F1498" s="5">
        <v>0</v>
      </c>
      <c r="G1498" s="5">
        <f t="shared" si="92"/>
        <v>59.412431079999998</v>
      </c>
      <c r="H1498" s="5">
        <f t="shared" si="93"/>
        <v>8.8912156200000005</v>
      </c>
      <c r="I1498" s="5">
        <f t="shared" si="94"/>
        <v>0</v>
      </c>
      <c r="J1498" s="6">
        <f>-Data!$B$1*Geom!A1498*Geom!B1498/Data!$B$4</f>
        <v>20.563200000000002</v>
      </c>
      <c r="K1498" s="6">
        <v>0</v>
      </c>
      <c r="L1498" s="6">
        <f>Data!$B$1*(Geom!B1498^2-Data!$B$8^2)/(2*Data!$B$4)</f>
        <v>1.4448000000000001</v>
      </c>
      <c r="M1498" s="6">
        <f>(1/Data!$B$2)*(Geom!J1498-Data!$B$3*Geom!K1498)</f>
        <v>5.1408000000000009E-3</v>
      </c>
      <c r="N1498" s="6">
        <f>(1/Data!$B$2)*(Geom!K1498-Data!$B$3*Geom!J1498)</f>
        <v>-1.5422400000000001E-3</v>
      </c>
      <c r="O1498" s="6">
        <f>Geom!L1498/Data!$B$6</f>
        <v>9.391200000000001E-4</v>
      </c>
      <c r="P1498" s="6">
        <f t="shared" si="95"/>
        <v>5.3534069568000012E-2</v>
      </c>
    </row>
    <row r="1499" spans="1:16" x14ac:dyDescent="0.25">
      <c r="A1499" s="5">
        <v>59.5</v>
      </c>
      <c r="B1499" s="5">
        <v>10</v>
      </c>
      <c r="C1499" s="5">
        <v>0</v>
      </c>
      <c r="D1499" s="5">
        <f>(Data!$B$1*Geom!B1499/(6*Data!$B$2*Data!$B$4))*(3*(Data!$B$7^2-Geom!A1499^2)+(2+Data!$B$3)*(Geom!B1499^2-Data!$B$8^2))</f>
        <v>-9.7998000000000002E-2</v>
      </c>
      <c r="E1499" s="5">
        <f>(Data!$B$1/(6*Data!$B$2*Data!$B$4))*(3*Data!$B$3*Geom!A1499*Geom!B1499^2+Geom!A1499^3-3*Data!$B$7^2*Geom!A1499+2*Data!$B$7^3+Data!$B$8^2*(4+5*Data!$B$3)*(Data!$B$7-Geom!A1499))</f>
        <v>-0.11041229999999999</v>
      </c>
      <c r="F1499" s="5">
        <v>0</v>
      </c>
      <c r="G1499" s="5">
        <f t="shared" si="92"/>
        <v>59.402002000000003</v>
      </c>
      <c r="H1499" s="5">
        <f t="shared" si="93"/>
        <v>9.8895876999999999</v>
      </c>
      <c r="I1499" s="5">
        <f t="shared" si="94"/>
        <v>0</v>
      </c>
      <c r="J1499" s="6">
        <f>-Data!$B$1*Geom!A1499*Geom!B1499/Data!$B$4</f>
        <v>22.848000000000003</v>
      </c>
      <c r="K1499" s="6">
        <v>0</v>
      </c>
      <c r="L1499" s="6">
        <f>Data!$B$1*(Geom!B1499^2-Data!$B$8^2)/(2*Data!$B$4)</f>
        <v>1.08</v>
      </c>
      <c r="M1499" s="6">
        <f>(1/Data!$B$2)*(Geom!J1499-Data!$B$3*Geom!K1499)</f>
        <v>5.7120000000000009E-3</v>
      </c>
      <c r="N1499" s="6">
        <f>(1/Data!$B$2)*(Geom!K1499-Data!$B$3*Geom!J1499)</f>
        <v>-1.7136000000000002E-3</v>
      </c>
      <c r="O1499" s="6">
        <f>Geom!L1499/Data!$B$6</f>
        <v>7.0200000000000015E-4</v>
      </c>
      <c r="P1499" s="6">
        <f t="shared" si="95"/>
        <v>6.5632968000000028E-2</v>
      </c>
    </row>
    <row r="1500" spans="1:16" x14ac:dyDescent="0.25">
      <c r="A1500" s="5">
        <v>59.5</v>
      </c>
      <c r="B1500" s="5">
        <v>11</v>
      </c>
      <c r="C1500" s="5">
        <v>0</v>
      </c>
      <c r="D1500" s="5">
        <f>(Data!$B$1*Geom!B1500/(6*Data!$B$2*Data!$B$4))*(3*(Data!$B$7^2-Geom!A1500^2)+(2+Data!$B$3)*(Geom!B1500^2-Data!$B$8^2))</f>
        <v>-0.10864788</v>
      </c>
      <c r="E1500" s="5">
        <f>(Data!$B$1/(6*Data!$B$2*Data!$B$4))*(3*Data!$B$3*Geom!A1500*Geom!B1500^2+Geom!A1500^3-3*Data!$B$7^2*Geom!A1500+2*Data!$B$7^3+Data!$B$8^2*(4+5*Data!$B$3)*(Data!$B$7-Geom!A1500))</f>
        <v>-0.11221158000000007</v>
      </c>
      <c r="F1500" s="5">
        <v>0</v>
      </c>
      <c r="G1500" s="5">
        <f t="shared" si="92"/>
        <v>59.391352120000001</v>
      </c>
      <c r="H1500" s="5">
        <f t="shared" si="93"/>
        <v>10.88778842</v>
      </c>
      <c r="I1500" s="5">
        <f t="shared" si="94"/>
        <v>0</v>
      </c>
      <c r="J1500" s="6">
        <f>-Data!$B$1*Geom!A1500*Geom!B1500/Data!$B$4</f>
        <v>25.132800000000003</v>
      </c>
      <c r="K1500" s="6">
        <v>0</v>
      </c>
      <c r="L1500" s="6">
        <f>Data!$B$1*(Geom!B1500^2-Data!$B$8^2)/(2*Data!$B$4)</f>
        <v>0.67680000000000007</v>
      </c>
      <c r="M1500" s="6">
        <f>(1/Data!$B$2)*(Geom!J1500-Data!$B$3*Geom!K1500)</f>
        <v>6.2832000000000009E-3</v>
      </c>
      <c r="N1500" s="6">
        <f>(1/Data!$B$2)*(Geom!K1500-Data!$B$3*Geom!J1500)</f>
        <v>-1.8849600000000002E-3</v>
      </c>
      <c r="O1500" s="6">
        <f>Geom!L1500/Data!$B$6</f>
        <v>4.3992000000000006E-4</v>
      </c>
      <c r="P1500" s="6">
        <f t="shared" si="95"/>
        <v>7.9106073408000022E-2</v>
      </c>
    </row>
    <row r="1501" spans="1:16" x14ac:dyDescent="0.25">
      <c r="A1501" s="5">
        <v>59.5</v>
      </c>
      <c r="B1501" s="5">
        <v>12</v>
      </c>
      <c r="C1501" s="5">
        <v>0</v>
      </c>
      <c r="D1501" s="5">
        <f>(Data!$B$1*Geom!B1501/(6*Data!$B$2*Data!$B$4))*(3*(Data!$B$7^2-Geom!A1501^2)+(2+Data!$B$3)*(Geom!B1501^2-Data!$B$8^2))</f>
        <v>-0.11954063999999999</v>
      </c>
      <c r="E1501" s="5">
        <f>(Data!$B$1/(6*Data!$B$2*Data!$B$4))*(3*Data!$B$3*Geom!A1501*Geom!B1501^2+Geom!A1501^3-3*Data!$B$7^2*Geom!A1501+2*Data!$B$7^3+Data!$B$8^2*(4+5*Data!$B$3)*(Data!$B$7-Geom!A1501))</f>
        <v>-0.11418221999999992</v>
      </c>
      <c r="F1501" s="5">
        <v>0</v>
      </c>
      <c r="G1501" s="5">
        <f t="shared" si="92"/>
        <v>59.380459360000003</v>
      </c>
      <c r="H1501" s="5">
        <f t="shared" si="93"/>
        <v>11.88581778</v>
      </c>
      <c r="I1501" s="5">
        <f t="shared" si="94"/>
        <v>0</v>
      </c>
      <c r="J1501" s="6">
        <f>-Data!$B$1*Geom!A1501*Geom!B1501/Data!$B$4</f>
        <v>27.4176</v>
      </c>
      <c r="K1501" s="6">
        <v>0</v>
      </c>
      <c r="L1501" s="6">
        <f>Data!$B$1*(Geom!B1501^2-Data!$B$8^2)/(2*Data!$B$4)</f>
        <v>0.23520000000000002</v>
      </c>
      <c r="M1501" s="6">
        <f>(1/Data!$B$2)*(Geom!J1501-Data!$B$3*Geom!K1501)</f>
        <v>6.8544000000000001E-3</v>
      </c>
      <c r="N1501" s="6">
        <f>(1/Data!$B$2)*(Geom!K1501-Data!$B$3*Geom!J1501)</f>
        <v>-2.0563199999999999E-3</v>
      </c>
      <c r="O1501" s="6">
        <f>Geom!L1501/Data!$B$6</f>
        <v>1.5288000000000001E-4</v>
      </c>
      <c r="P1501" s="6">
        <f t="shared" si="95"/>
        <v>9.3983577408000007E-2</v>
      </c>
    </row>
    <row r="1502" spans="1:16" x14ac:dyDescent="0.25">
      <c r="A1502" s="5">
        <v>60.5</v>
      </c>
      <c r="B1502" s="5">
        <v>-12</v>
      </c>
      <c r="C1502" s="5">
        <v>0</v>
      </c>
      <c r="D1502" s="5">
        <f>(Data!$B$1*Geom!B1502/(6*Data!$B$2*Data!$B$4))*(3*(Data!$B$7^2-Geom!A1502^2)+(2+Data!$B$3)*(Geom!B1502^2-Data!$B$8^2))</f>
        <v>0.11262863999999999</v>
      </c>
      <c r="E1502" s="5">
        <f>(Data!$B$1/(6*Data!$B$2*Data!$B$4))*(3*Data!$B$3*Geom!A1502*Geom!B1502^2+Geom!A1502^3-3*Data!$B$7^2*Geom!A1502+2*Data!$B$7^3+Data!$B$8^2*(4+5*Data!$B$3)*(Data!$B$7-Geom!A1502))</f>
        <v>-0.10329498000000006</v>
      </c>
      <c r="F1502" s="5">
        <v>0</v>
      </c>
      <c r="G1502" s="5">
        <f t="shared" si="92"/>
        <v>60.612628639999997</v>
      </c>
      <c r="H1502" s="5">
        <f t="shared" si="93"/>
        <v>-12.103294979999999</v>
      </c>
      <c r="I1502" s="5">
        <f t="shared" si="94"/>
        <v>0</v>
      </c>
      <c r="J1502" s="6">
        <f>-Data!$B$1*Geom!A1502*Geom!B1502/Data!$B$4</f>
        <v>-27.878400000000003</v>
      </c>
      <c r="K1502" s="6">
        <v>0</v>
      </c>
      <c r="L1502" s="6">
        <f>Data!$B$1*(Geom!B1502^2-Data!$B$8^2)/(2*Data!$B$4)</f>
        <v>0.23520000000000002</v>
      </c>
      <c r="M1502" s="6">
        <f>(1/Data!$B$2)*(Geom!J1502-Data!$B$3*Geom!K1502)</f>
        <v>-6.9696000000000011E-3</v>
      </c>
      <c r="N1502" s="6">
        <f>(1/Data!$B$2)*(Geom!K1502-Data!$B$3*Geom!J1502)</f>
        <v>2.0908800000000003E-3</v>
      </c>
      <c r="O1502" s="6">
        <f>Geom!L1502/Data!$B$6</f>
        <v>1.5288000000000001E-4</v>
      </c>
      <c r="P1502" s="6">
        <f t="shared" si="95"/>
        <v>9.7168627008000025E-2</v>
      </c>
    </row>
    <row r="1503" spans="1:16" x14ac:dyDescent="0.25">
      <c r="A1503" s="5">
        <v>60.5</v>
      </c>
      <c r="B1503" s="5">
        <v>-11</v>
      </c>
      <c r="C1503" s="5">
        <v>0</v>
      </c>
      <c r="D1503" s="5">
        <f>(Data!$B$1*Geom!B1503/(6*Data!$B$2*Data!$B$4))*(3*(Data!$B$7^2-Geom!A1503^2)+(2+Data!$B$3)*(Geom!B1503^2-Data!$B$8^2))</f>
        <v>0.10231188000000001</v>
      </c>
      <c r="E1503" s="5">
        <f>(Data!$B$1/(6*Data!$B$2*Data!$B$4))*(3*Data!$B$3*Geom!A1503*Geom!B1503^2+Geom!A1503^3-3*Data!$B$7^2*Geom!A1503+2*Data!$B$7^3+Data!$B$8^2*(4+5*Data!$B$3)*(Data!$B$7-Geom!A1503))</f>
        <v>-0.10129121999999992</v>
      </c>
      <c r="F1503" s="5">
        <v>0</v>
      </c>
      <c r="G1503" s="5">
        <f t="shared" si="92"/>
        <v>60.602311880000002</v>
      </c>
      <c r="H1503" s="5">
        <f t="shared" si="93"/>
        <v>-11.10129122</v>
      </c>
      <c r="I1503" s="5">
        <f t="shared" si="94"/>
        <v>0</v>
      </c>
      <c r="J1503" s="6">
        <f>-Data!$B$1*Geom!A1503*Geom!B1503/Data!$B$4</f>
        <v>-25.555200000000003</v>
      </c>
      <c r="K1503" s="6">
        <v>0</v>
      </c>
      <c r="L1503" s="6">
        <f>Data!$B$1*(Geom!B1503^2-Data!$B$8^2)/(2*Data!$B$4)</f>
        <v>0.67680000000000007</v>
      </c>
      <c r="M1503" s="6">
        <f>(1/Data!$B$2)*(Geom!J1503-Data!$B$3*Geom!K1503)</f>
        <v>-6.3888000000000009E-3</v>
      </c>
      <c r="N1503" s="6">
        <f>(1/Data!$B$2)*(Geom!K1503-Data!$B$3*Geom!J1503)</f>
        <v>1.9166400000000001E-3</v>
      </c>
      <c r="O1503" s="6">
        <f>Geom!L1503/Data!$B$6</f>
        <v>4.3992000000000006E-4</v>
      </c>
      <c r="P1503" s="6">
        <f t="shared" si="95"/>
        <v>8.1782399808000034E-2</v>
      </c>
    </row>
    <row r="1504" spans="1:16" x14ac:dyDescent="0.25">
      <c r="A1504" s="5">
        <v>60.5</v>
      </c>
      <c r="B1504" s="5">
        <v>-10</v>
      </c>
      <c r="C1504" s="5">
        <v>0</v>
      </c>
      <c r="D1504" s="5">
        <f>(Data!$B$1*Geom!B1504/(6*Data!$B$2*Data!$B$4))*(3*(Data!$B$7^2-Geom!A1504^2)+(2+Data!$B$3)*(Geom!B1504^2-Data!$B$8^2))</f>
        <v>9.2238000000000001E-2</v>
      </c>
      <c r="E1504" s="5">
        <f>(Data!$B$1/(6*Data!$B$2*Data!$B$4))*(3*Data!$B$3*Geom!A1504*Geom!B1504^2+Geom!A1504^3-3*Data!$B$7^2*Geom!A1504+2*Data!$B$7^3+Data!$B$8^2*(4+5*Data!$B$3)*(Data!$B$7-Geom!A1504))</f>
        <v>-9.94617E-2</v>
      </c>
      <c r="F1504" s="5">
        <v>0</v>
      </c>
      <c r="G1504" s="5">
        <f t="shared" si="92"/>
        <v>60.592238000000002</v>
      </c>
      <c r="H1504" s="5">
        <f t="shared" si="93"/>
        <v>-10.099461700000001</v>
      </c>
      <c r="I1504" s="5">
        <f t="shared" si="94"/>
        <v>0</v>
      </c>
      <c r="J1504" s="6">
        <f>-Data!$B$1*Geom!A1504*Geom!B1504/Data!$B$4</f>
        <v>-23.232000000000003</v>
      </c>
      <c r="K1504" s="6">
        <v>0</v>
      </c>
      <c r="L1504" s="6">
        <f>Data!$B$1*(Geom!B1504^2-Data!$B$8^2)/(2*Data!$B$4)</f>
        <v>1.08</v>
      </c>
      <c r="M1504" s="6">
        <f>(1/Data!$B$2)*(Geom!J1504-Data!$B$3*Geom!K1504)</f>
        <v>-5.8080000000000007E-3</v>
      </c>
      <c r="N1504" s="6">
        <f>(1/Data!$B$2)*(Geom!K1504-Data!$B$3*Geom!J1504)</f>
        <v>1.7424000000000003E-3</v>
      </c>
      <c r="O1504" s="6">
        <f>Geom!L1504/Data!$B$6</f>
        <v>7.0200000000000015E-4</v>
      </c>
      <c r="P1504" s="6">
        <f t="shared" si="95"/>
        <v>6.784480800000002E-2</v>
      </c>
    </row>
    <row r="1505" spans="1:16" x14ac:dyDescent="0.25">
      <c r="A1505" s="5">
        <v>60.5</v>
      </c>
      <c r="B1505" s="5">
        <v>-9</v>
      </c>
      <c r="C1505" s="5">
        <v>0</v>
      </c>
      <c r="D1505" s="5">
        <f>(Data!$B$1*Geom!B1505/(6*Data!$B$2*Data!$B$4))*(3*(Data!$B$7^2-Geom!A1505^2)+(2+Data!$B$3)*(Geom!B1505^2-Data!$B$8^2))</f>
        <v>8.238492E-2</v>
      </c>
      <c r="E1505" s="5">
        <f>(Data!$B$1/(6*Data!$B$2*Data!$B$4))*(3*Data!$B$3*Geom!A1505*Geom!B1505^2+Geom!A1505^3-3*Data!$B$7^2*Geom!A1505+2*Data!$B$7^3+Data!$B$8^2*(4+5*Data!$B$3)*(Data!$B$7-Geom!A1505))</f>
        <v>-9.7806419999999922E-2</v>
      </c>
      <c r="F1505" s="5">
        <v>0</v>
      </c>
      <c r="G1505" s="5">
        <f t="shared" si="92"/>
        <v>60.582384920000003</v>
      </c>
      <c r="H1505" s="5">
        <f t="shared" si="93"/>
        <v>-9.0978064199999995</v>
      </c>
      <c r="I1505" s="5">
        <f t="shared" si="94"/>
        <v>0</v>
      </c>
      <c r="J1505" s="6">
        <f>-Data!$B$1*Geom!A1505*Geom!B1505/Data!$B$4</f>
        <v>-20.908800000000003</v>
      </c>
      <c r="K1505" s="6">
        <v>0</v>
      </c>
      <c r="L1505" s="6">
        <f>Data!$B$1*(Geom!B1505^2-Data!$B$8^2)/(2*Data!$B$4)</f>
        <v>1.4448000000000001</v>
      </c>
      <c r="M1505" s="6">
        <f>(1/Data!$B$2)*(Geom!J1505-Data!$B$3*Geom!K1505)</f>
        <v>-5.2272000000000004E-3</v>
      </c>
      <c r="N1505" s="6">
        <f>(1/Data!$B$2)*(Geom!K1505-Data!$B$3*Geom!J1505)</f>
        <v>1.5681600000000003E-3</v>
      </c>
      <c r="O1505" s="6">
        <f>Geom!L1505/Data!$B$6</f>
        <v>9.391200000000001E-4</v>
      </c>
      <c r="P1505" s="6">
        <f t="shared" si="95"/>
        <v>5.5325659968000013E-2</v>
      </c>
    </row>
    <row r="1506" spans="1:16" x14ac:dyDescent="0.25">
      <c r="A1506" s="5">
        <v>60.5</v>
      </c>
      <c r="B1506" s="5">
        <v>-8</v>
      </c>
      <c r="C1506" s="5">
        <v>0</v>
      </c>
      <c r="D1506" s="5">
        <f>(Data!$B$1*Geom!B1506/(6*Data!$B$2*Data!$B$4))*(3*(Data!$B$7^2-Geom!A1506^2)+(2+Data!$B$3)*(Geom!B1506^2-Data!$B$8^2))</f>
        <v>7.273056E-2</v>
      </c>
      <c r="E1506" s="5">
        <f>(Data!$B$1/(6*Data!$B$2*Data!$B$4))*(3*Data!$B$3*Geom!A1506*Geom!B1506^2+Geom!A1506^3-3*Data!$B$7^2*Geom!A1506+2*Data!$B$7^3+Data!$B$8^2*(4+5*Data!$B$3)*(Data!$B$7-Geom!A1506))</f>
        <v>-9.6325380000000072E-2</v>
      </c>
      <c r="F1506" s="5">
        <v>0</v>
      </c>
      <c r="G1506" s="5">
        <f t="shared" si="92"/>
        <v>60.572730559999997</v>
      </c>
      <c r="H1506" s="5">
        <f t="shared" si="93"/>
        <v>-8.0963253799999997</v>
      </c>
      <c r="I1506" s="5">
        <f t="shared" si="94"/>
        <v>0</v>
      </c>
      <c r="J1506" s="6">
        <f>-Data!$B$1*Geom!A1506*Geom!B1506/Data!$B$4</f>
        <v>-18.585599999999999</v>
      </c>
      <c r="K1506" s="6">
        <v>0</v>
      </c>
      <c r="L1506" s="6">
        <f>Data!$B$1*(Geom!B1506^2-Data!$B$8^2)/(2*Data!$B$4)</f>
        <v>1.7712000000000001</v>
      </c>
      <c r="M1506" s="6">
        <f>(1/Data!$B$2)*(Geom!J1506-Data!$B$3*Geom!K1506)</f>
        <v>-4.6464000000000002E-3</v>
      </c>
      <c r="N1506" s="6">
        <f>(1/Data!$B$2)*(Geom!K1506-Data!$B$3*Geom!J1506)</f>
        <v>1.3939199999999999E-3</v>
      </c>
      <c r="O1506" s="6">
        <f>Geom!L1506/Data!$B$6</f>
        <v>1.1512800000000002E-3</v>
      </c>
      <c r="P1506" s="6">
        <f t="shared" si="95"/>
        <v>4.4197639487999998E-2</v>
      </c>
    </row>
    <row r="1507" spans="1:16" x14ac:dyDescent="0.25">
      <c r="A1507" s="5">
        <v>60.5</v>
      </c>
      <c r="B1507" s="5">
        <v>-7</v>
      </c>
      <c r="C1507" s="5">
        <v>0</v>
      </c>
      <c r="D1507" s="5">
        <f>(Data!$B$1*Geom!B1507/(6*Data!$B$2*Data!$B$4))*(3*(Data!$B$7^2-Geom!A1507^2)+(2+Data!$B$3)*(Geom!B1507^2-Data!$B$8^2))</f>
        <v>6.3252839999999991E-2</v>
      </c>
      <c r="E1507" s="5">
        <f>(Data!$B$1/(6*Data!$B$2*Data!$B$4))*(3*Data!$B$3*Geom!A1507*Geom!B1507^2+Geom!A1507^3-3*Data!$B$7^2*Geom!A1507+2*Data!$B$7^3+Data!$B$8^2*(4+5*Data!$B$3)*(Data!$B$7-Geom!A1507))</f>
        <v>-9.5018580000000075E-2</v>
      </c>
      <c r="F1507" s="5">
        <v>0</v>
      </c>
      <c r="G1507" s="5">
        <f t="shared" si="92"/>
        <v>60.563252839999997</v>
      </c>
      <c r="H1507" s="5">
        <f t="shared" si="93"/>
        <v>-7.0950185799999996</v>
      </c>
      <c r="I1507" s="5">
        <f t="shared" si="94"/>
        <v>0</v>
      </c>
      <c r="J1507" s="6">
        <f>-Data!$B$1*Geom!A1507*Geom!B1507/Data!$B$4</f>
        <v>-16.2624</v>
      </c>
      <c r="K1507" s="6">
        <v>0</v>
      </c>
      <c r="L1507" s="6">
        <f>Data!$B$1*(Geom!B1507^2-Data!$B$8^2)/(2*Data!$B$4)</f>
        <v>2.0592000000000001</v>
      </c>
      <c r="M1507" s="6">
        <f>(1/Data!$B$2)*(Geom!J1507-Data!$B$3*Geom!K1507)</f>
        <v>-4.0655999999999999E-3</v>
      </c>
      <c r="N1507" s="6">
        <f>(1/Data!$B$2)*(Geom!K1507-Data!$B$3*Geom!J1507)</f>
        <v>1.2196799999999999E-3</v>
      </c>
      <c r="O1507" s="6">
        <f>Geom!L1507/Data!$B$6</f>
        <v>1.3384800000000002E-3</v>
      </c>
      <c r="P1507" s="6">
        <f t="shared" si="95"/>
        <v>3.4436305727999994E-2</v>
      </c>
    </row>
    <row r="1508" spans="1:16" x14ac:dyDescent="0.25">
      <c r="A1508" s="5">
        <v>60.5</v>
      </c>
      <c r="B1508" s="5">
        <v>-6</v>
      </c>
      <c r="C1508" s="5">
        <v>0</v>
      </c>
      <c r="D1508" s="5">
        <f>(Data!$B$1*Geom!B1508/(6*Data!$B$2*Data!$B$4))*(3*(Data!$B$7^2-Geom!A1508^2)+(2+Data!$B$3)*(Geom!B1508^2-Data!$B$8^2))</f>
        <v>5.3929680000000001E-2</v>
      </c>
      <c r="E1508" s="5">
        <f>(Data!$B$1/(6*Data!$B$2*Data!$B$4))*(3*Data!$B$3*Geom!A1508*Geom!B1508^2+Geom!A1508^3-3*Data!$B$7^2*Geom!A1508+2*Data!$B$7^3+Data!$B$8^2*(4+5*Data!$B$3)*(Data!$B$7-Geom!A1508))</f>
        <v>-9.3886019999999917E-2</v>
      </c>
      <c r="F1508" s="5">
        <v>0</v>
      </c>
      <c r="G1508" s="5">
        <f t="shared" si="92"/>
        <v>60.553929680000003</v>
      </c>
      <c r="H1508" s="5">
        <f t="shared" si="93"/>
        <v>-6.0938860200000002</v>
      </c>
      <c r="I1508" s="5">
        <f t="shared" si="94"/>
        <v>0</v>
      </c>
      <c r="J1508" s="6">
        <f>-Data!$B$1*Geom!A1508*Geom!B1508/Data!$B$4</f>
        <v>-13.939200000000001</v>
      </c>
      <c r="K1508" s="6">
        <v>0</v>
      </c>
      <c r="L1508" s="6">
        <f>Data!$B$1*(Geom!B1508^2-Data!$B$8^2)/(2*Data!$B$4)</f>
        <v>2.3088000000000002</v>
      </c>
      <c r="M1508" s="6">
        <f>(1/Data!$B$2)*(Geom!J1508-Data!$B$3*Geom!K1508)</f>
        <v>-3.4848000000000006E-3</v>
      </c>
      <c r="N1508" s="6">
        <f>(1/Data!$B$2)*(Geom!K1508-Data!$B$3*Geom!J1508)</f>
        <v>1.0454400000000001E-3</v>
      </c>
      <c r="O1508" s="6">
        <f>Geom!L1508/Data!$B$6</f>
        <v>1.5007200000000003E-3</v>
      </c>
      <c r="P1508" s="6">
        <f t="shared" si="95"/>
        <v>2.6020093248000004E-2</v>
      </c>
    </row>
    <row r="1509" spans="1:16" x14ac:dyDescent="0.25">
      <c r="A1509" s="5">
        <v>60.5</v>
      </c>
      <c r="B1509" s="5">
        <v>-5</v>
      </c>
      <c r="C1509" s="5">
        <v>0</v>
      </c>
      <c r="D1509" s="5">
        <f>(Data!$B$1*Geom!B1509/(6*Data!$B$2*Data!$B$4))*(3*(Data!$B$7^2-Geom!A1509^2)+(2+Data!$B$3)*(Geom!B1509^2-Data!$B$8^2))</f>
        <v>4.4739000000000001E-2</v>
      </c>
      <c r="E1509" s="5">
        <f>(Data!$B$1/(6*Data!$B$2*Data!$B$4))*(3*Data!$B$3*Geom!A1509*Geom!B1509^2+Geom!A1509^3-3*Data!$B$7^2*Geom!A1509+2*Data!$B$7^3+Data!$B$8^2*(4+5*Data!$B$3)*(Data!$B$7-Geom!A1509))</f>
        <v>-9.2927700000000002E-2</v>
      </c>
      <c r="F1509" s="5">
        <v>0</v>
      </c>
      <c r="G1509" s="5">
        <f t="shared" si="92"/>
        <v>60.544739</v>
      </c>
      <c r="H1509" s="5">
        <f t="shared" si="93"/>
        <v>-5.0929276999999997</v>
      </c>
      <c r="I1509" s="5">
        <f t="shared" si="94"/>
        <v>0</v>
      </c>
      <c r="J1509" s="6">
        <f>-Data!$B$1*Geom!A1509*Geom!B1509/Data!$B$4</f>
        <v>-11.616000000000001</v>
      </c>
      <c r="K1509" s="6">
        <v>0</v>
      </c>
      <c r="L1509" s="6">
        <f>Data!$B$1*(Geom!B1509^2-Data!$B$8^2)/(2*Data!$B$4)</f>
        <v>2.52</v>
      </c>
      <c r="M1509" s="6">
        <f>(1/Data!$B$2)*(Geom!J1509-Data!$B$3*Geom!K1509)</f>
        <v>-2.9040000000000003E-3</v>
      </c>
      <c r="N1509" s="6">
        <f>(1/Data!$B$2)*(Geom!K1509-Data!$B$3*Geom!J1509)</f>
        <v>8.7120000000000014E-4</v>
      </c>
      <c r="O1509" s="6">
        <f>Geom!L1509/Data!$B$6</f>
        <v>1.6380000000000001E-3</v>
      </c>
      <c r="P1509" s="6">
        <f t="shared" si="95"/>
        <v>1.8930312000000005E-2</v>
      </c>
    </row>
    <row r="1510" spans="1:16" x14ac:dyDescent="0.25">
      <c r="A1510" s="5">
        <v>60.5</v>
      </c>
      <c r="B1510" s="5">
        <v>-4</v>
      </c>
      <c r="C1510" s="5">
        <v>0</v>
      </c>
      <c r="D1510" s="5">
        <f>(Data!$B$1*Geom!B1510/(6*Data!$B$2*Data!$B$4))*(3*(Data!$B$7^2-Geom!A1510^2)+(2+Data!$B$3)*(Geom!B1510^2-Data!$B$8^2))</f>
        <v>3.5658719999999998E-2</v>
      </c>
      <c r="E1510" s="5">
        <f>(Data!$B$1/(6*Data!$B$2*Data!$B$4))*(3*Data!$B$3*Geom!A1510*Geom!B1510^2+Geom!A1510^3-3*Data!$B$7^2*Geom!A1510+2*Data!$B$7^3+Data!$B$8^2*(4+5*Data!$B$3)*(Data!$B$7-Geom!A1510))</f>
        <v>-9.2143619999999926E-2</v>
      </c>
      <c r="F1510" s="5">
        <v>0</v>
      </c>
      <c r="G1510" s="5">
        <f t="shared" si="92"/>
        <v>60.535658720000001</v>
      </c>
      <c r="H1510" s="5">
        <f t="shared" si="93"/>
        <v>-4.0921436199999999</v>
      </c>
      <c r="I1510" s="5">
        <f t="shared" si="94"/>
        <v>0</v>
      </c>
      <c r="J1510" s="6">
        <f>-Data!$B$1*Geom!A1510*Geom!B1510/Data!$B$4</f>
        <v>-9.2927999999999997</v>
      </c>
      <c r="K1510" s="6">
        <v>0</v>
      </c>
      <c r="L1510" s="6">
        <f>Data!$B$1*(Geom!B1510^2-Data!$B$8^2)/(2*Data!$B$4)</f>
        <v>2.6928000000000001</v>
      </c>
      <c r="M1510" s="6">
        <f>(1/Data!$B$2)*(Geom!J1510-Data!$B$3*Geom!K1510)</f>
        <v>-2.3232000000000001E-3</v>
      </c>
      <c r="N1510" s="6">
        <f>(1/Data!$B$2)*(Geom!K1510-Data!$B$3*Geom!J1510)</f>
        <v>6.9695999999999994E-4</v>
      </c>
      <c r="O1510" s="6">
        <f>Geom!L1510/Data!$B$6</f>
        <v>1.7503200000000001E-3</v>
      </c>
      <c r="P1510" s="6">
        <f t="shared" si="95"/>
        <v>1.3151147328000001E-2</v>
      </c>
    </row>
    <row r="1511" spans="1:16" x14ac:dyDescent="0.25">
      <c r="A1511" s="5">
        <v>60.5</v>
      </c>
      <c r="B1511" s="5">
        <v>-3</v>
      </c>
      <c r="C1511" s="5">
        <v>0</v>
      </c>
      <c r="D1511" s="5">
        <f>(Data!$B$1*Geom!B1511/(6*Data!$B$2*Data!$B$4))*(3*(Data!$B$7^2-Geom!A1511^2)+(2+Data!$B$3)*(Geom!B1511^2-Data!$B$8^2))</f>
        <v>2.6666759999999998E-2</v>
      </c>
      <c r="E1511" s="5">
        <f>(Data!$B$1/(6*Data!$B$2*Data!$B$4))*(3*Data!$B$3*Geom!A1511*Geom!B1511^2+Geom!A1511^3-3*Data!$B$7^2*Geom!A1511+2*Data!$B$7^3+Data!$B$8^2*(4+5*Data!$B$3)*(Data!$B$7-Geom!A1511))</f>
        <v>-9.1533780000000065E-2</v>
      </c>
      <c r="F1511" s="5">
        <v>0</v>
      </c>
      <c r="G1511" s="5">
        <f t="shared" si="92"/>
        <v>60.526666759999998</v>
      </c>
      <c r="H1511" s="5">
        <f t="shared" si="93"/>
        <v>-3.0915337800000002</v>
      </c>
      <c r="I1511" s="5">
        <f t="shared" si="94"/>
        <v>0</v>
      </c>
      <c r="J1511" s="6">
        <f>-Data!$B$1*Geom!A1511*Geom!B1511/Data!$B$4</f>
        <v>-6.9696000000000007</v>
      </c>
      <c r="K1511" s="6">
        <v>0</v>
      </c>
      <c r="L1511" s="6">
        <f>Data!$B$1*(Geom!B1511^2-Data!$B$8^2)/(2*Data!$B$4)</f>
        <v>2.8272000000000004</v>
      </c>
      <c r="M1511" s="6">
        <f>(1/Data!$B$2)*(Geom!J1511-Data!$B$3*Geom!K1511)</f>
        <v>-1.7424000000000003E-3</v>
      </c>
      <c r="N1511" s="6">
        <f>(1/Data!$B$2)*(Geom!K1511-Data!$B$3*Geom!J1511)</f>
        <v>5.2272000000000006E-4</v>
      </c>
      <c r="O1511" s="6">
        <f>Geom!L1511/Data!$B$6</f>
        <v>1.8376800000000004E-3</v>
      </c>
      <c r="P1511" s="6">
        <f t="shared" si="95"/>
        <v>8.6696599680000028E-3</v>
      </c>
    </row>
    <row r="1512" spans="1:16" x14ac:dyDescent="0.25">
      <c r="A1512" s="5">
        <v>60.5</v>
      </c>
      <c r="B1512" s="5">
        <v>-2</v>
      </c>
      <c r="C1512" s="5">
        <v>0</v>
      </c>
      <c r="D1512" s="5">
        <f>(Data!$B$1*Geom!B1512/(6*Data!$B$2*Data!$B$4))*(3*(Data!$B$7^2-Geom!A1512^2)+(2+Data!$B$3)*(Geom!B1512^2-Data!$B$8^2))</f>
        <v>1.774104E-2</v>
      </c>
      <c r="E1512" s="5">
        <f>(Data!$B$1/(6*Data!$B$2*Data!$B$4))*(3*Data!$B$3*Geom!A1512*Geom!B1512^2+Geom!A1512^3-3*Data!$B$7^2*Geom!A1512+2*Data!$B$7^3+Data!$B$8^2*(4+5*Data!$B$3)*(Data!$B$7-Geom!A1512))</f>
        <v>-9.109818000000007E-2</v>
      </c>
      <c r="F1512" s="5">
        <v>0</v>
      </c>
      <c r="G1512" s="5">
        <f t="shared" si="92"/>
        <v>60.517741039999997</v>
      </c>
      <c r="H1512" s="5">
        <f t="shared" si="93"/>
        <v>-2.0910981799999999</v>
      </c>
      <c r="I1512" s="5">
        <f t="shared" si="94"/>
        <v>0</v>
      </c>
      <c r="J1512" s="6">
        <f>-Data!$B$1*Geom!A1512*Geom!B1512/Data!$B$4</f>
        <v>-4.6463999999999999</v>
      </c>
      <c r="K1512" s="6">
        <v>0</v>
      </c>
      <c r="L1512" s="6">
        <f>Data!$B$1*(Geom!B1512^2-Data!$B$8^2)/(2*Data!$B$4)</f>
        <v>2.9232</v>
      </c>
      <c r="M1512" s="6">
        <f>(1/Data!$B$2)*(Geom!J1512-Data!$B$3*Geom!K1512)</f>
        <v>-1.1616E-3</v>
      </c>
      <c r="N1512" s="6">
        <f>(1/Data!$B$2)*(Geom!K1512-Data!$B$3*Geom!J1512)</f>
        <v>3.4847999999999997E-4</v>
      </c>
      <c r="O1512" s="6">
        <f>Geom!L1512/Data!$B$6</f>
        <v>1.9000800000000002E-3</v>
      </c>
      <c r="P1512" s="6">
        <f t="shared" si="95"/>
        <v>5.4757860480000005E-3</v>
      </c>
    </row>
    <row r="1513" spans="1:16" x14ac:dyDescent="0.25">
      <c r="A1513" s="5">
        <v>60.5</v>
      </c>
      <c r="B1513" s="5">
        <v>-1</v>
      </c>
      <c r="C1513" s="5">
        <v>0</v>
      </c>
      <c r="D1513" s="5">
        <f>(Data!$B$1*Geom!B1513/(6*Data!$B$2*Data!$B$4))*(3*(Data!$B$7^2-Geom!A1513^2)+(2+Data!$B$3)*(Geom!B1513^2-Data!$B$8^2))</f>
        <v>8.8594799999999994E-3</v>
      </c>
      <c r="E1513" s="5">
        <f>(Data!$B$1/(6*Data!$B$2*Data!$B$4))*(3*Data!$B$3*Geom!A1513*Geom!B1513^2+Geom!A1513^3-3*Data!$B$7^2*Geom!A1513+2*Data!$B$7^3+Data!$B$8^2*(4+5*Data!$B$3)*(Data!$B$7-Geom!A1513))</f>
        <v>-9.0836819999999915E-2</v>
      </c>
      <c r="F1513" s="5">
        <v>0</v>
      </c>
      <c r="G1513" s="5">
        <f t="shared" si="92"/>
        <v>60.508859479999998</v>
      </c>
      <c r="H1513" s="5">
        <f t="shared" si="93"/>
        <v>-1.0908368199999998</v>
      </c>
      <c r="I1513" s="5">
        <f t="shared" si="94"/>
        <v>0</v>
      </c>
      <c r="J1513" s="6">
        <f>-Data!$B$1*Geom!A1513*Geom!B1513/Data!$B$4</f>
        <v>-2.3231999999999999</v>
      </c>
      <c r="K1513" s="6">
        <v>0</v>
      </c>
      <c r="L1513" s="6">
        <f>Data!$B$1*(Geom!B1513^2-Data!$B$8^2)/(2*Data!$B$4)</f>
        <v>2.9808000000000003</v>
      </c>
      <c r="M1513" s="6">
        <f>(1/Data!$B$2)*(Geom!J1513-Data!$B$3*Geom!K1513)</f>
        <v>-5.8080000000000002E-4</v>
      </c>
      <c r="N1513" s="6">
        <f>(1/Data!$B$2)*(Geom!K1513-Data!$B$3*Geom!J1513)</f>
        <v>1.7423999999999999E-4</v>
      </c>
      <c r="O1513" s="6">
        <f>Geom!L1513/Data!$B$6</f>
        <v>1.9375200000000003E-3</v>
      </c>
      <c r="P1513" s="6">
        <f t="shared" si="95"/>
        <v>3.562337088000001E-3</v>
      </c>
    </row>
    <row r="1514" spans="1:16" x14ac:dyDescent="0.25">
      <c r="A1514" s="5">
        <v>60.5</v>
      </c>
      <c r="B1514" s="5">
        <v>-2.14219E-11</v>
      </c>
      <c r="C1514" s="5">
        <v>0</v>
      </c>
      <c r="D1514" s="5">
        <f>(Data!$B$1*Geom!B1514/(6*Data!$B$2*Data!$B$4))*(3*(Data!$B$7^2-Geom!A1514^2)+(2+Data!$B$3)*(Geom!B1514^2-Data!$B$8^2))</f>
        <v>1.8970806202E-13</v>
      </c>
      <c r="E1514" s="5">
        <f>(Data!$B$1/(6*Data!$B$2*Data!$B$4))*(3*Data!$B$3*Geom!A1514*Geom!B1514^2+Geom!A1514^3-3*Data!$B$7^2*Geom!A1514+2*Data!$B$7^3+Data!$B$8^2*(4+5*Data!$B$3)*(Data!$B$7-Geom!A1514))</f>
        <v>-9.0749700000000003E-2</v>
      </c>
      <c r="F1514" s="5">
        <v>0</v>
      </c>
      <c r="G1514" s="5">
        <f t="shared" si="92"/>
        <v>60.500000000000192</v>
      </c>
      <c r="H1514" s="5">
        <f t="shared" si="93"/>
        <v>-9.0749700021421909E-2</v>
      </c>
      <c r="I1514" s="5">
        <f t="shared" si="94"/>
        <v>0</v>
      </c>
      <c r="J1514" s="6">
        <f>-Data!$B$1*Geom!A1514*Geom!B1514/Data!$B$4</f>
        <v>-4.9767358080000004E-11</v>
      </c>
      <c r="K1514" s="6">
        <v>0</v>
      </c>
      <c r="L1514" s="6">
        <f>Data!$B$1*(Geom!B1514^2-Data!$B$8^2)/(2*Data!$B$4)</f>
        <v>3</v>
      </c>
      <c r="M1514" s="6">
        <f>(1/Data!$B$2)*(Geom!J1514-Data!$B$3*Geom!K1514)</f>
        <v>-1.2441839520000002E-14</v>
      </c>
      <c r="N1514" s="6">
        <f>(1/Data!$B$2)*(Geom!K1514-Data!$B$3*Geom!J1514)</f>
        <v>3.7325518560000003E-15</v>
      </c>
      <c r="O1514" s="6">
        <f>Geom!L1514/Data!$B$6</f>
        <v>1.9500000000000001E-3</v>
      </c>
      <c r="P1514" s="6">
        <f t="shared" si="95"/>
        <v>2.9250000000000001E-3</v>
      </c>
    </row>
    <row r="1515" spans="1:16" x14ac:dyDescent="0.25">
      <c r="A1515" s="5">
        <v>60.5</v>
      </c>
      <c r="B1515" s="5">
        <v>1</v>
      </c>
      <c r="C1515" s="5">
        <v>0</v>
      </c>
      <c r="D1515" s="5">
        <f>(Data!$B$1*Geom!B1515/(6*Data!$B$2*Data!$B$4))*(3*(Data!$B$7^2-Geom!A1515^2)+(2+Data!$B$3)*(Geom!B1515^2-Data!$B$8^2))</f>
        <v>-8.8594799999999994E-3</v>
      </c>
      <c r="E1515" s="5">
        <f>(Data!$B$1/(6*Data!$B$2*Data!$B$4))*(3*Data!$B$3*Geom!A1515*Geom!B1515^2+Geom!A1515^3-3*Data!$B$7^2*Geom!A1515+2*Data!$B$7^3+Data!$B$8^2*(4+5*Data!$B$3)*(Data!$B$7-Geom!A1515))</f>
        <v>-9.0836819999999915E-2</v>
      </c>
      <c r="F1515" s="5">
        <v>0</v>
      </c>
      <c r="G1515" s="5">
        <f t="shared" si="92"/>
        <v>60.491140520000002</v>
      </c>
      <c r="H1515" s="5">
        <f t="shared" si="93"/>
        <v>0.90916318000000007</v>
      </c>
      <c r="I1515" s="5">
        <f t="shared" si="94"/>
        <v>0</v>
      </c>
      <c r="J1515" s="6">
        <f>-Data!$B$1*Geom!A1515*Geom!B1515/Data!$B$4</f>
        <v>2.3231999999999999</v>
      </c>
      <c r="K1515" s="6">
        <v>0</v>
      </c>
      <c r="L1515" s="6">
        <f>Data!$B$1*(Geom!B1515^2-Data!$B$8^2)/(2*Data!$B$4)</f>
        <v>2.9808000000000003</v>
      </c>
      <c r="M1515" s="6">
        <f>(1/Data!$B$2)*(Geom!J1515-Data!$B$3*Geom!K1515)</f>
        <v>5.8080000000000002E-4</v>
      </c>
      <c r="N1515" s="6">
        <f>(1/Data!$B$2)*(Geom!K1515-Data!$B$3*Geom!J1515)</f>
        <v>-1.7423999999999999E-4</v>
      </c>
      <c r="O1515" s="6">
        <f>Geom!L1515/Data!$B$6</f>
        <v>1.9375200000000003E-3</v>
      </c>
      <c r="P1515" s="6">
        <f t="shared" si="95"/>
        <v>3.562337088000001E-3</v>
      </c>
    </row>
    <row r="1516" spans="1:16" x14ac:dyDescent="0.25">
      <c r="A1516" s="5">
        <v>60.5</v>
      </c>
      <c r="B1516" s="5">
        <v>2</v>
      </c>
      <c r="C1516" s="5">
        <v>0</v>
      </c>
      <c r="D1516" s="5">
        <f>(Data!$B$1*Geom!B1516/(6*Data!$B$2*Data!$B$4))*(3*(Data!$B$7^2-Geom!A1516^2)+(2+Data!$B$3)*(Geom!B1516^2-Data!$B$8^2))</f>
        <v>-1.774104E-2</v>
      </c>
      <c r="E1516" s="5">
        <f>(Data!$B$1/(6*Data!$B$2*Data!$B$4))*(3*Data!$B$3*Geom!A1516*Geom!B1516^2+Geom!A1516^3-3*Data!$B$7^2*Geom!A1516+2*Data!$B$7^3+Data!$B$8^2*(4+5*Data!$B$3)*(Data!$B$7-Geom!A1516))</f>
        <v>-9.109818000000007E-2</v>
      </c>
      <c r="F1516" s="5">
        <v>0</v>
      </c>
      <c r="G1516" s="5">
        <f t="shared" si="92"/>
        <v>60.482258960000003</v>
      </c>
      <c r="H1516" s="5">
        <f t="shared" si="93"/>
        <v>1.9089018199999999</v>
      </c>
      <c r="I1516" s="5">
        <f t="shared" si="94"/>
        <v>0</v>
      </c>
      <c r="J1516" s="6">
        <f>-Data!$B$1*Geom!A1516*Geom!B1516/Data!$B$4</f>
        <v>4.6463999999999999</v>
      </c>
      <c r="K1516" s="6">
        <v>0</v>
      </c>
      <c r="L1516" s="6">
        <f>Data!$B$1*(Geom!B1516^2-Data!$B$8^2)/(2*Data!$B$4)</f>
        <v>2.9232</v>
      </c>
      <c r="M1516" s="6">
        <f>(1/Data!$B$2)*(Geom!J1516-Data!$B$3*Geom!K1516)</f>
        <v>1.1616E-3</v>
      </c>
      <c r="N1516" s="6">
        <f>(1/Data!$B$2)*(Geom!K1516-Data!$B$3*Geom!J1516)</f>
        <v>-3.4847999999999997E-4</v>
      </c>
      <c r="O1516" s="6">
        <f>Geom!L1516/Data!$B$6</f>
        <v>1.9000800000000002E-3</v>
      </c>
      <c r="P1516" s="6">
        <f t="shared" si="95"/>
        <v>5.4757860480000005E-3</v>
      </c>
    </row>
    <row r="1517" spans="1:16" x14ac:dyDescent="0.25">
      <c r="A1517" s="5">
        <v>60.5</v>
      </c>
      <c r="B1517" s="5">
        <v>3</v>
      </c>
      <c r="C1517" s="5">
        <v>0</v>
      </c>
      <c r="D1517" s="5">
        <f>(Data!$B$1*Geom!B1517/(6*Data!$B$2*Data!$B$4))*(3*(Data!$B$7^2-Geom!A1517^2)+(2+Data!$B$3)*(Geom!B1517^2-Data!$B$8^2))</f>
        <v>-2.6666759999999998E-2</v>
      </c>
      <c r="E1517" s="5">
        <f>(Data!$B$1/(6*Data!$B$2*Data!$B$4))*(3*Data!$B$3*Geom!A1517*Geom!B1517^2+Geom!A1517^3-3*Data!$B$7^2*Geom!A1517+2*Data!$B$7^3+Data!$B$8^2*(4+5*Data!$B$3)*(Data!$B$7-Geom!A1517))</f>
        <v>-9.1533780000000065E-2</v>
      </c>
      <c r="F1517" s="5">
        <v>0</v>
      </c>
      <c r="G1517" s="5">
        <f t="shared" si="92"/>
        <v>60.473333240000002</v>
      </c>
      <c r="H1517" s="5">
        <f t="shared" si="93"/>
        <v>2.9084662199999998</v>
      </c>
      <c r="I1517" s="5">
        <f t="shared" si="94"/>
        <v>0</v>
      </c>
      <c r="J1517" s="6">
        <f>-Data!$B$1*Geom!A1517*Geom!B1517/Data!$B$4</f>
        <v>6.9696000000000007</v>
      </c>
      <c r="K1517" s="6">
        <v>0</v>
      </c>
      <c r="L1517" s="6">
        <f>Data!$B$1*(Geom!B1517^2-Data!$B$8^2)/(2*Data!$B$4)</f>
        <v>2.8272000000000004</v>
      </c>
      <c r="M1517" s="6">
        <f>(1/Data!$B$2)*(Geom!J1517-Data!$B$3*Geom!K1517)</f>
        <v>1.7424000000000003E-3</v>
      </c>
      <c r="N1517" s="6">
        <f>(1/Data!$B$2)*(Geom!K1517-Data!$B$3*Geom!J1517)</f>
        <v>-5.2272000000000006E-4</v>
      </c>
      <c r="O1517" s="6">
        <f>Geom!L1517/Data!$B$6</f>
        <v>1.8376800000000004E-3</v>
      </c>
      <c r="P1517" s="6">
        <f t="shared" si="95"/>
        <v>8.6696599680000028E-3</v>
      </c>
    </row>
    <row r="1518" spans="1:16" x14ac:dyDescent="0.25">
      <c r="A1518" s="5">
        <v>60.5</v>
      </c>
      <c r="B1518" s="5">
        <v>4</v>
      </c>
      <c r="C1518" s="5">
        <v>0</v>
      </c>
      <c r="D1518" s="5">
        <f>(Data!$B$1*Geom!B1518/(6*Data!$B$2*Data!$B$4))*(3*(Data!$B$7^2-Geom!A1518^2)+(2+Data!$B$3)*(Geom!B1518^2-Data!$B$8^2))</f>
        <v>-3.5658719999999998E-2</v>
      </c>
      <c r="E1518" s="5">
        <f>(Data!$B$1/(6*Data!$B$2*Data!$B$4))*(3*Data!$B$3*Geom!A1518*Geom!B1518^2+Geom!A1518^3-3*Data!$B$7^2*Geom!A1518+2*Data!$B$7^3+Data!$B$8^2*(4+5*Data!$B$3)*(Data!$B$7-Geom!A1518))</f>
        <v>-9.2143619999999926E-2</v>
      </c>
      <c r="F1518" s="5">
        <v>0</v>
      </c>
      <c r="G1518" s="5">
        <f t="shared" si="92"/>
        <v>60.464341279999999</v>
      </c>
      <c r="H1518" s="5">
        <f t="shared" si="93"/>
        <v>3.9078563800000001</v>
      </c>
      <c r="I1518" s="5">
        <f t="shared" si="94"/>
        <v>0</v>
      </c>
      <c r="J1518" s="6">
        <f>-Data!$B$1*Geom!A1518*Geom!B1518/Data!$B$4</f>
        <v>9.2927999999999997</v>
      </c>
      <c r="K1518" s="6">
        <v>0</v>
      </c>
      <c r="L1518" s="6">
        <f>Data!$B$1*(Geom!B1518^2-Data!$B$8^2)/(2*Data!$B$4)</f>
        <v>2.6928000000000001</v>
      </c>
      <c r="M1518" s="6">
        <f>(1/Data!$B$2)*(Geom!J1518-Data!$B$3*Geom!K1518)</f>
        <v>2.3232000000000001E-3</v>
      </c>
      <c r="N1518" s="6">
        <f>(1/Data!$B$2)*(Geom!K1518-Data!$B$3*Geom!J1518)</f>
        <v>-6.9695999999999994E-4</v>
      </c>
      <c r="O1518" s="6">
        <f>Geom!L1518/Data!$B$6</f>
        <v>1.7503200000000001E-3</v>
      </c>
      <c r="P1518" s="6">
        <f t="shared" si="95"/>
        <v>1.3151147328000001E-2</v>
      </c>
    </row>
    <row r="1519" spans="1:16" x14ac:dyDescent="0.25">
      <c r="A1519" s="5">
        <v>60.5</v>
      </c>
      <c r="B1519" s="5">
        <v>5</v>
      </c>
      <c r="C1519" s="5">
        <v>0</v>
      </c>
      <c r="D1519" s="5">
        <f>(Data!$B$1*Geom!B1519/(6*Data!$B$2*Data!$B$4))*(3*(Data!$B$7^2-Geom!A1519^2)+(2+Data!$B$3)*(Geom!B1519^2-Data!$B$8^2))</f>
        <v>-4.4739000000000001E-2</v>
      </c>
      <c r="E1519" s="5">
        <f>(Data!$B$1/(6*Data!$B$2*Data!$B$4))*(3*Data!$B$3*Geom!A1519*Geom!B1519^2+Geom!A1519^3-3*Data!$B$7^2*Geom!A1519+2*Data!$B$7^3+Data!$B$8^2*(4+5*Data!$B$3)*(Data!$B$7-Geom!A1519))</f>
        <v>-9.2927700000000002E-2</v>
      </c>
      <c r="F1519" s="5">
        <v>0</v>
      </c>
      <c r="G1519" s="5">
        <f t="shared" si="92"/>
        <v>60.455261</v>
      </c>
      <c r="H1519" s="5">
        <f t="shared" si="93"/>
        <v>4.9070723000000003</v>
      </c>
      <c r="I1519" s="5">
        <f t="shared" si="94"/>
        <v>0</v>
      </c>
      <c r="J1519" s="6">
        <f>-Data!$B$1*Geom!A1519*Geom!B1519/Data!$B$4</f>
        <v>11.616000000000001</v>
      </c>
      <c r="K1519" s="6">
        <v>0</v>
      </c>
      <c r="L1519" s="6">
        <f>Data!$B$1*(Geom!B1519^2-Data!$B$8^2)/(2*Data!$B$4)</f>
        <v>2.52</v>
      </c>
      <c r="M1519" s="6">
        <f>(1/Data!$B$2)*(Geom!J1519-Data!$B$3*Geom!K1519)</f>
        <v>2.9040000000000003E-3</v>
      </c>
      <c r="N1519" s="6">
        <f>(1/Data!$B$2)*(Geom!K1519-Data!$B$3*Geom!J1519)</f>
        <v>-8.7120000000000014E-4</v>
      </c>
      <c r="O1519" s="6">
        <f>Geom!L1519/Data!$B$6</f>
        <v>1.6380000000000001E-3</v>
      </c>
      <c r="P1519" s="6">
        <f t="shared" si="95"/>
        <v>1.8930312000000005E-2</v>
      </c>
    </row>
    <row r="1520" spans="1:16" x14ac:dyDescent="0.25">
      <c r="A1520" s="5">
        <v>60.5</v>
      </c>
      <c r="B1520" s="5">
        <v>6</v>
      </c>
      <c r="C1520" s="5">
        <v>0</v>
      </c>
      <c r="D1520" s="5">
        <f>(Data!$B$1*Geom!B1520/(6*Data!$B$2*Data!$B$4))*(3*(Data!$B$7^2-Geom!A1520^2)+(2+Data!$B$3)*(Geom!B1520^2-Data!$B$8^2))</f>
        <v>-5.3929680000000001E-2</v>
      </c>
      <c r="E1520" s="5">
        <f>(Data!$B$1/(6*Data!$B$2*Data!$B$4))*(3*Data!$B$3*Geom!A1520*Geom!B1520^2+Geom!A1520^3-3*Data!$B$7^2*Geom!A1520+2*Data!$B$7^3+Data!$B$8^2*(4+5*Data!$B$3)*(Data!$B$7-Geom!A1520))</f>
        <v>-9.3886019999999917E-2</v>
      </c>
      <c r="F1520" s="5">
        <v>0</v>
      </c>
      <c r="G1520" s="5">
        <f t="shared" si="92"/>
        <v>60.446070319999997</v>
      </c>
      <c r="H1520" s="5">
        <f t="shared" si="93"/>
        <v>5.9061139799999998</v>
      </c>
      <c r="I1520" s="5">
        <f t="shared" si="94"/>
        <v>0</v>
      </c>
      <c r="J1520" s="6">
        <f>-Data!$B$1*Geom!A1520*Geom!B1520/Data!$B$4</f>
        <v>13.939200000000001</v>
      </c>
      <c r="K1520" s="6">
        <v>0</v>
      </c>
      <c r="L1520" s="6">
        <f>Data!$B$1*(Geom!B1520^2-Data!$B$8^2)/(2*Data!$B$4)</f>
        <v>2.3088000000000002</v>
      </c>
      <c r="M1520" s="6">
        <f>(1/Data!$B$2)*(Geom!J1520-Data!$B$3*Geom!K1520)</f>
        <v>3.4848000000000006E-3</v>
      </c>
      <c r="N1520" s="6">
        <f>(1/Data!$B$2)*(Geom!K1520-Data!$B$3*Geom!J1520)</f>
        <v>-1.0454400000000001E-3</v>
      </c>
      <c r="O1520" s="6">
        <f>Geom!L1520/Data!$B$6</f>
        <v>1.5007200000000003E-3</v>
      </c>
      <c r="P1520" s="6">
        <f t="shared" si="95"/>
        <v>2.6020093248000004E-2</v>
      </c>
    </row>
    <row r="1521" spans="1:16" x14ac:dyDescent="0.25">
      <c r="A1521" s="5">
        <v>60.5</v>
      </c>
      <c r="B1521" s="5">
        <v>7</v>
      </c>
      <c r="C1521" s="5">
        <v>0</v>
      </c>
      <c r="D1521" s="5">
        <f>(Data!$B$1*Geom!B1521/(6*Data!$B$2*Data!$B$4))*(3*(Data!$B$7^2-Geom!A1521^2)+(2+Data!$B$3)*(Geom!B1521^2-Data!$B$8^2))</f>
        <v>-6.3252839999999991E-2</v>
      </c>
      <c r="E1521" s="5">
        <f>(Data!$B$1/(6*Data!$B$2*Data!$B$4))*(3*Data!$B$3*Geom!A1521*Geom!B1521^2+Geom!A1521^3-3*Data!$B$7^2*Geom!A1521+2*Data!$B$7^3+Data!$B$8^2*(4+5*Data!$B$3)*(Data!$B$7-Geom!A1521))</f>
        <v>-9.5018580000000075E-2</v>
      </c>
      <c r="F1521" s="5">
        <v>0</v>
      </c>
      <c r="G1521" s="5">
        <f t="shared" si="92"/>
        <v>60.436747160000003</v>
      </c>
      <c r="H1521" s="5">
        <f t="shared" si="93"/>
        <v>6.9049814200000004</v>
      </c>
      <c r="I1521" s="5">
        <f t="shared" si="94"/>
        <v>0</v>
      </c>
      <c r="J1521" s="6">
        <f>-Data!$B$1*Geom!A1521*Geom!B1521/Data!$B$4</f>
        <v>16.2624</v>
      </c>
      <c r="K1521" s="6">
        <v>0</v>
      </c>
      <c r="L1521" s="6">
        <f>Data!$B$1*(Geom!B1521^2-Data!$B$8^2)/(2*Data!$B$4)</f>
        <v>2.0592000000000001</v>
      </c>
      <c r="M1521" s="6">
        <f>(1/Data!$B$2)*(Geom!J1521-Data!$B$3*Geom!K1521)</f>
        <v>4.0655999999999999E-3</v>
      </c>
      <c r="N1521" s="6">
        <f>(1/Data!$B$2)*(Geom!K1521-Data!$B$3*Geom!J1521)</f>
        <v>-1.2196799999999999E-3</v>
      </c>
      <c r="O1521" s="6">
        <f>Geom!L1521/Data!$B$6</f>
        <v>1.3384800000000002E-3</v>
      </c>
      <c r="P1521" s="6">
        <f t="shared" si="95"/>
        <v>3.4436305727999994E-2</v>
      </c>
    </row>
    <row r="1522" spans="1:16" x14ac:dyDescent="0.25">
      <c r="A1522" s="5">
        <v>60.5</v>
      </c>
      <c r="B1522" s="5">
        <v>8</v>
      </c>
      <c r="C1522" s="5">
        <v>0</v>
      </c>
      <c r="D1522" s="5">
        <f>(Data!$B$1*Geom!B1522/(6*Data!$B$2*Data!$B$4))*(3*(Data!$B$7^2-Geom!A1522^2)+(2+Data!$B$3)*(Geom!B1522^2-Data!$B$8^2))</f>
        <v>-7.273056E-2</v>
      </c>
      <c r="E1522" s="5">
        <f>(Data!$B$1/(6*Data!$B$2*Data!$B$4))*(3*Data!$B$3*Geom!A1522*Geom!B1522^2+Geom!A1522^3-3*Data!$B$7^2*Geom!A1522+2*Data!$B$7^3+Data!$B$8^2*(4+5*Data!$B$3)*(Data!$B$7-Geom!A1522))</f>
        <v>-9.6325380000000072E-2</v>
      </c>
      <c r="F1522" s="5">
        <v>0</v>
      </c>
      <c r="G1522" s="5">
        <f t="shared" si="92"/>
        <v>60.427269440000003</v>
      </c>
      <c r="H1522" s="5">
        <f t="shared" si="93"/>
        <v>7.9036746200000003</v>
      </c>
      <c r="I1522" s="5">
        <f t="shared" si="94"/>
        <v>0</v>
      </c>
      <c r="J1522" s="6">
        <f>-Data!$B$1*Geom!A1522*Geom!B1522/Data!$B$4</f>
        <v>18.585599999999999</v>
      </c>
      <c r="K1522" s="6">
        <v>0</v>
      </c>
      <c r="L1522" s="6">
        <f>Data!$B$1*(Geom!B1522^2-Data!$B$8^2)/(2*Data!$B$4)</f>
        <v>1.7712000000000001</v>
      </c>
      <c r="M1522" s="6">
        <f>(1/Data!$B$2)*(Geom!J1522-Data!$B$3*Geom!K1522)</f>
        <v>4.6464000000000002E-3</v>
      </c>
      <c r="N1522" s="6">
        <f>(1/Data!$B$2)*(Geom!K1522-Data!$B$3*Geom!J1522)</f>
        <v>-1.3939199999999999E-3</v>
      </c>
      <c r="O1522" s="6">
        <f>Geom!L1522/Data!$B$6</f>
        <v>1.1512800000000002E-3</v>
      </c>
      <c r="P1522" s="6">
        <f t="shared" si="95"/>
        <v>4.4197639487999998E-2</v>
      </c>
    </row>
    <row r="1523" spans="1:16" x14ac:dyDescent="0.25">
      <c r="A1523" s="5">
        <v>60.5</v>
      </c>
      <c r="B1523" s="5">
        <v>9</v>
      </c>
      <c r="C1523" s="5">
        <v>0</v>
      </c>
      <c r="D1523" s="5">
        <f>(Data!$B$1*Geom!B1523/(6*Data!$B$2*Data!$B$4))*(3*(Data!$B$7^2-Geom!A1523^2)+(2+Data!$B$3)*(Geom!B1523^2-Data!$B$8^2))</f>
        <v>-8.238492E-2</v>
      </c>
      <c r="E1523" s="5">
        <f>(Data!$B$1/(6*Data!$B$2*Data!$B$4))*(3*Data!$B$3*Geom!A1523*Geom!B1523^2+Geom!A1523^3-3*Data!$B$7^2*Geom!A1523+2*Data!$B$7^3+Data!$B$8^2*(4+5*Data!$B$3)*(Data!$B$7-Geom!A1523))</f>
        <v>-9.7806419999999922E-2</v>
      </c>
      <c r="F1523" s="5">
        <v>0</v>
      </c>
      <c r="G1523" s="5">
        <f t="shared" si="92"/>
        <v>60.417615079999997</v>
      </c>
      <c r="H1523" s="5">
        <f t="shared" si="93"/>
        <v>8.9021935800000005</v>
      </c>
      <c r="I1523" s="5">
        <f t="shared" si="94"/>
        <v>0</v>
      </c>
      <c r="J1523" s="6">
        <f>-Data!$B$1*Geom!A1523*Geom!B1523/Data!$B$4</f>
        <v>20.908800000000003</v>
      </c>
      <c r="K1523" s="6">
        <v>0</v>
      </c>
      <c r="L1523" s="6">
        <f>Data!$B$1*(Geom!B1523^2-Data!$B$8^2)/(2*Data!$B$4)</f>
        <v>1.4448000000000001</v>
      </c>
      <c r="M1523" s="6">
        <f>(1/Data!$B$2)*(Geom!J1523-Data!$B$3*Geom!K1523)</f>
        <v>5.2272000000000004E-3</v>
      </c>
      <c r="N1523" s="6">
        <f>(1/Data!$B$2)*(Geom!K1523-Data!$B$3*Geom!J1523)</f>
        <v>-1.5681600000000003E-3</v>
      </c>
      <c r="O1523" s="6">
        <f>Geom!L1523/Data!$B$6</f>
        <v>9.391200000000001E-4</v>
      </c>
      <c r="P1523" s="6">
        <f t="shared" si="95"/>
        <v>5.5325659968000013E-2</v>
      </c>
    </row>
    <row r="1524" spans="1:16" x14ac:dyDescent="0.25">
      <c r="A1524" s="5">
        <v>60.5</v>
      </c>
      <c r="B1524" s="5">
        <v>10</v>
      </c>
      <c r="C1524" s="5">
        <v>0</v>
      </c>
      <c r="D1524" s="5">
        <f>(Data!$B$1*Geom!B1524/(6*Data!$B$2*Data!$B$4))*(3*(Data!$B$7^2-Geom!A1524^2)+(2+Data!$B$3)*(Geom!B1524^2-Data!$B$8^2))</f>
        <v>-9.2238000000000001E-2</v>
      </c>
      <c r="E1524" s="5">
        <f>(Data!$B$1/(6*Data!$B$2*Data!$B$4))*(3*Data!$B$3*Geom!A1524*Geom!B1524^2+Geom!A1524^3-3*Data!$B$7^2*Geom!A1524+2*Data!$B$7^3+Data!$B$8^2*(4+5*Data!$B$3)*(Data!$B$7-Geom!A1524))</f>
        <v>-9.94617E-2</v>
      </c>
      <c r="F1524" s="5">
        <v>0</v>
      </c>
      <c r="G1524" s="5">
        <f t="shared" si="92"/>
        <v>60.407761999999998</v>
      </c>
      <c r="H1524" s="5">
        <f t="shared" si="93"/>
        <v>9.9005382999999991</v>
      </c>
      <c r="I1524" s="5">
        <f t="shared" si="94"/>
        <v>0</v>
      </c>
      <c r="J1524" s="6">
        <f>-Data!$B$1*Geom!A1524*Geom!B1524/Data!$B$4</f>
        <v>23.232000000000003</v>
      </c>
      <c r="K1524" s="6">
        <v>0</v>
      </c>
      <c r="L1524" s="6">
        <f>Data!$B$1*(Geom!B1524^2-Data!$B$8^2)/(2*Data!$B$4)</f>
        <v>1.08</v>
      </c>
      <c r="M1524" s="6">
        <f>(1/Data!$B$2)*(Geom!J1524-Data!$B$3*Geom!K1524)</f>
        <v>5.8080000000000007E-3</v>
      </c>
      <c r="N1524" s="6">
        <f>(1/Data!$B$2)*(Geom!K1524-Data!$B$3*Geom!J1524)</f>
        <v>-1.7424000000000003E-3</v>
      </c>
      <c r="O1524" s="6">
        <f>Geom!L1524/Data!$B$6</f>
        <v>7.0200000000000015E-4</v>
      </c>
      <c r="P1524" s="6">
        <f t="shared" si="95"/>
        <v>6.784480800000002E-2</v>
      </c>
    </row>
    <row r="1525" spans="1:16" x14ac:dyDescent="0.25">
      <c r="A1525" s="5">
        <v>60.5</v>
      </c>
      <c r="B1525" s="5">
        <v>11</v>
      </c>
      <c r="C1525" s="5">
        <v>0</v>
      </c>
      <c r="D1525" s="5">
        <f>(Data!$B$1*Geom!B1525/(6*Data!$B$2*Data!$B$4))*(3*(Data!$B$7^2-Geom!A1525^2)+(2+Data!$B$3)*(Geom!B1525^2-Data!$B$8^2))</f>
        <v>-0.10231188000000001</v>
      </c>
      <c r="E1525" s="5">
        <f>(Data!$B$1/(6*Data!$B$2*Data!$B$4))*(3*Data!$B$3*Geom!A1525*Geom!B1525^2+Geom!A1525^3-3*Data!$B$7^2*Geom!A1525+2*Data!$B$7^3+Data!$B$8^2*(4+5*Data!$B$3)*(Data!$B$7-Geom!A1525))</f>
        <v>-0.10129121999999992</v>
      </c>
      <c r="F1525" s="5">
        <v>0</v>
      </c>
      <c r="G1525" s="5">
        <f t="shared" si="92"/>
        <v>60.397688119999998</v>
      </c>
      <c r="H1525" s="5">
        <f t="shared" si="93"/>
        <v>10.89870878</v>
      </c>
      <c r="I1525" s="5">
        <f t="shared" si="94"/>
        <v>0</v>
      </c>
      <c r="J1525" s="6">
        <f>-Data!$B$1*Geom!A1525*Geom!B1525/Data!$B$4</f>
        <v>25.555200000000003</v>
      </c>
      <c r="K1525" s="6">
        <v>0</v>
      </c>
      <c r="L1525" s="6">
        <f>Data!$B$1*(Geom!B1525^2-Data!$B$8^2)/(2*Data!$B$4)</f>
        <v>0.67680000000000007</v>
      </c>
      <c r="M1525" s="6">
        <f>(1/Data!$B$2)*(Geom!J1525-Data!$B$3*Geom!K1525)</f>
        <v>6.3888000000000009E-3</v>
      </c>
      <c r="N1525" s="6">
        <f>(1/Data!$B$2)*(Geom!K1525-Data!$B$3*Geom!J1525)</f>
        <v>-1.9166400000000001E-3</v>
      </c>
      <c r="O1525" s="6">
        <f>Geom!L1525/Data!$B$6</f>
        <v>4.3992000000000006E-4</v>
      </c>
      <c r="P1525" s="6">
        <f t="shared" si="95"/>
        <v>8.1782399808000034E-2</v>
      </c>
    </row>
    <row r="1526" spans="1:16" x14ac:dyDescent="0.25">
      <c r="A1526" s="5">
        <v>60.5</v>
      </c>
      <c r="B1526" s="5">
        <v>12</v>
      </c>
      <c r="C1526" s="5">
        <v>0</v>
      </c>
      <c r="D1526" s="5">
        <f>(Data!$B$1*Geom!B1526/(6*Data!$B$2*Data!$B$4))*(3*(Data!$B$7^2-Geom!A1526^2)+(2+Data!$B$3)*(Geom!B1526^2-Data!$B$8^2))</f>
        <v>-0.11262863999999999</v>
      </c>
      <c r="E1526" s="5">
        <f>(Data!$B$1/(6*Data!$B$2*Data!$B$4))*(3*Data!$B$3*Geom!A1526*Geom!B1526^2+Geom!A1526^3-3*Data!$B$7^2*Geom!A1526+2*Data!$B$7^3+Data!$B$8^2*(4+5*Data!$B$3)*(Data!$B$7-Geom!A1526))</f>
        <v>-0.10329498000000006</v>
      </c>
      <c r="F1526" s="5">
        <v>0</v>
      </c>
      <c r="G1526" s="5">
        <f t="shared" si="92"/>
        <v>60.387371360000003</v>
      </c>
      <c r="H1526" s="5">
        <f t="shared" si="93"/>
        <v>11.896705020000001</v>
      </c>
      <c r="I1526" s="5">
        <f t="shared" si="94"/>
        <v>0</v>
      </c>
      <c r="J1526" s="6">
        <f>-Data!$B$1*Geom!A1526*Geom!B1526/Data!$B$4</f>
        <v>27.878400000000003</v>
      </c>
      <c r="K1526" s="6">
        <v>0</v>
      </c>
      <c r="L1526" s="6">
        <f>Data!$B$1*(Geom!B1526^2-Data!$B$8^2)/(2*Data!$B$4)</f>
        <v>0.23520000000000002</v>
      </c>
      <c r="M1526" s="6">
        <f>(1/Data!$B$2)*(Geom!J1526-Data!$B$3*Geom!K1526)</f>
        <v>6.9696000000000011E-3</v>
      </c>
      <c r="N1526" s="6">
        <f>(1/Data!$B$2)*(Geom!K1526-Data!$B$3*Geom!J1526)</f>
        <v>-2.0908800000000003E-3</v>
      </c>
      <c r="O1526" s="6">
        <f>Geom!L1526/Data!$B$6</f>
        <v>1.5288000000000001E-4</v>
      </c>
      <c r="P1526" s="6">
        <f t="shared" si="95"/>
        <v>9.7168627008000025E-2</v>
      </c>
    </row>
    <row r="1527" spans="1:16" x14ac:dyDescent="0.25">
      <c r="A1527" s="5">
        <v>61.5</v>
      </c>
      <c r="B1527" s="5">
        <v>-12</v>
      </c>
      <c r="C1527" s="5">
        <v>0</v>
      </c>
      <c r="D1527" s="5">
        <f>(Data!$B$1*Geom!B1527/(6*Data!$B$2*Data!$B$4))*(3*(Data!$B$7^2-Geom!A1527^2)+(2+Data!$B$3)*(Geom!B1527^2-Data!$B$8^2))</f>
        <v>0.10560143999999999</v>
      </c>
      <c r="E1527" s="5">
        <f>(Data!$B$1/(6*Data!$B$2*Data!$B$4))*(3*Data!$B$3*Geom!A1527*Geom!B1527^2+Geom!A1527^3-3*Data!$B$7^2*Geom!A1527+2*Data!$B$7^3+Data!$B$8^2*(4+5*Data!$B$3)*(Data!$B$7-Geom!A1527))</f>
        <v>-9.2988540000000036E-2</v>
      </c>
      <c r="F1527" s="5">
        <v>0</v>
      </c>
      <c r="G1527" s="5">
        <f t="shared" si="92"/>
        <v>61.605601440000001</v>
      </c>
      <c r="H1527" s="5">
        <f t="shared" si="93"/>
        <v>-12.09298854</v>
      </c>
      <c r="I1527" s="5">
        <f t="shared" si="94"/>
        <v>0</v>
      </c>
      <c r="J1527" s="6">
        <f>-Data!$B$1*Geom!A1527*Geom!B1527/Data!$B$4</f>
        <v>-28.339200000000002</v>
      </c>
      <c r="K1527" s="6">
        <v>0</v>
      </c>
      <c r="L1527" s="6">
        <f>Data!$B$1*(Geom!B1527^2-Data!$B$8^2)/(2*Data!$B$4)</f>
        <v>0.23520000000000002</v>
      </c>
      <c r="M1527" s="6">
        <f>(1/Data!$B$2)*(Geom!J1527-Data!$B$3*Geom!K1527)</f>
        <v>-7.0848000000000005E-3</v>
      </c>
      <c r="N1527" s="6">
        <f>(1/Data!$B$2)*(Geom!K1527-Data!$B$3*Geom!J1527)</f>
        <v>2.1254400000000001E-3</v>
      </c>
      <c r="O1527" s="6">
        <f>Geom!L1527/Data!$B$6</f>
        <v>1.5288000000000001E-4</v>
      </c>
      <c r="P1527" s="6">
        <f t="shared" si="95"/>
        <v>0.10040676076800002</v>
      </c>
    </row>
    <row r="1528" spans="1:16" x14ac:dyDescent="0.25">
      <c r="A1528" s="5">
        <v>61.5</v>
      </c>
      <c r="B1528" s="5">
        <v>-11</v>
      </c>
      <c r="C1528" s="5">
        <v>0</v>
      </c>
      <c r="D1528" s="5">
        <f>(Data!$B$1*Geom!B1528/(6*Data!$B$2*Data!$B$4))*(3*(Data!$B$7^2-Geom!A1528^2)+(2+Data!$B$3)*(Geom!B1528^2-Data!$B$8^2))</f>
        <v>9.5870280000000002E-2</v>
      </c>
      <c r="E1528" s="5">
        <f>(Data!$B$1/(6*Data!$B$2*Data!$B$4))*(3*Data!$B$3*Geom!A1528*Geom!B1528^2+Geom!A1528^3-3*Data!$B$7^2*Geom!A1528+2*Data!$B$7^3+Data!$B$8^2*(4+5*Data!$B$3)*(Data!$B$7-Geom!A1528))</f>
        <v>-9.0951659999999962E-2</v>
      </c>
      <c r="F1528" s="5">
        <v>0</v>
      </c>
      <c r="G1528" s="5">
        <f t="shared" si="92"/>
        <v>61.59587028</v>
      </c>
      <c r="H1528" s="5">
        <f t="shared" si="93"/>
        <v>-11.09095166</v>
      </c>
      <c r="I1528" s="5">
        <f t="shared" si="94"/>
        <v>0</v>
      </c>
      <c r="J1528" s="6">
        <f>-Data!$B$1*Geom!A1528*Geom!B1528/Data!$B$4</f>
        <v>-25.977600000000002</v>
      </c>
      <c r="K1528" s="6">
        <v>0</v>
      </c>
      <c r="L1528" s="6">
        <f>Data!$B$1*(Geom!B1528^2-Data!$B$8^2)/(2*Data!$B$4)</f>
        <v>0.67680000000000007</v>
      </c>
      <c r="M1528" s="6">
        <f>(1/Data!$B$2)*(Geom!J1528-Data!$B$3*Geom!K1528)</f>
        <v>-6.4944000000000009E-3</v>
      </c>
      <c r="N1528" s="6">
        <f>(1/Data!$B$2)*(Geom!K1528-Data!$B$3*Geom!J1528)</f>
        <v>1.9483200000000001E-3</v>
      </c>
      <c r="O1528" s="6">
        <f>Geom!L1528/Data!$B$6</f>
        <v>4.3992000000000006E-4</v>
      </c>
      <c r="P1528" s="6">
        <f t="shared" si="95"/>
        <v>8.450333164800003E-2</v>
      </c>
    </row>
    <row r="1529" spans="1:16" x14ac:dyDescent="0.25">
      <c r="A1529" s="5">
        <v>61.5</v>
      </c>
      <c r="B1529" s="5">
        <v>-10</v>
      </c>
      <c r="C1529" s="5">
        <v>0</v>
      </c>
      <c r="D1529" s="5">
        <f>(Data!$B$1*Geom!B1529/(6*Data!$B$2*Data!$B$4))*(3*(Data!$B$7^2-Geom!A1529^2)+(2+Data!$B$3)*(Geom!B1529^2-Data!$B$8^2))</f>
        <v>8.6382E-2</v>
      </c>
      <c r="E1529" s="5">
        <f>(Data!$B$1/(6*Data!$B$2*Data!$B$4))*(3*Data!$B$3*Geom!A1529*Geom!B1529^2+Geom!A1529^3-3*Data!$B$7^2*Geom!A1529+2*Data!$B$7^3+Data!$B$8^2*(4+5*Data!$B$3)*(Data!$B$7-Geom!A1529))</f>
        <v>-8.9091900000000002E-2</v>
      </c>
      <c r="F1529" s="5">
        <v>0</v>
      </c>
      <c r="G1529" s="5">
        <f t="shared" si="92"/>
        <v>61.586382</v>
      </c>
      <c r="H1529" s="5">
        <f t="shared" si="93"/>
        <v>-10.0890919</v>
      </c>
      <c r="I1529" s="5">
        <f t="shared" si="94"/>
        <v>0</v>
      </c>
      <c r="J1529" s="6">
        <f>-Data!$B$1*Geom!A1529*Geom!B1529/Data!$B$4</f>
        <v>-23.616</v>
      </c>
      <c r="K1529" s="6">
        <v>0</v>
      </c>
      <c r="L1529" s="6">
        <f>Data!$B$1*(Geom!B1529^2-Data!$B$8^2)/(2*Data!$B$4)</f>
        <v>1.08</v>
      </c>
      <c r="M1529" s="6">
        <f>(1/Data!$B$2)*(Geom!J1529-Data!$B$3*Geom!K1529)</f>
        <v>-5.9040000000000004E-3</v>
      </c>
      <c r="N1529" s="6">
        <f>(1/Data!$B$2)*(Geom!K1529-Data!$B$3*Geom!J1529)</f>
        <v>1.7711999999999999E-3</v>
      </c>
      <c r="O1529" s="6">
        <f>Geom!L1529/Data!$B$6</f>
        <v>7.0200000000000015E-4</v>
      </c>
      <c r="P1529" s="6">
        <f t="shared" si="95"/>
        <v>7.0093512000000011E-2</v>
      </c>
    </row>
    <row r="1530" spans="1:16" x14ac:dyDescent="0.25">
      <c r="A1530" s="5">
        <v>61.5</v>
      </c>
      <c r="B1530" s="5">
        <v>-9</v>
      </c>
      <c r="C1530" s="5">
        <v>0</v>
      </c>
      <c r="D1530" s="5">
        <f>(Data!$B$1*Geom!B1530/(6*Data!$B$2*Data!$B$4))*(3*(Data!$B$7^2-Geom!A1530^2)+(2+Data!$B$3)*(Geom!B1530^2-Data!$B$8^2))</f>
        <v>7.7114520000000006E-2</v>
      </c>
      <c r="E1530" s="5">
        <f>(Data!$B$1/(6*Data!$B$2*Data!$B$4))*(3*Data!$B$3*Geom!A1530*Geom!B1530^2+Geom!A1530^3-3*Data!$B$7^2*Geom!A1530+2*Data!$B$7^3+Data!$B$8^2*(4+5*Data!$B$3)*(Data!$B$7-Geom!A1530))</f>
        <v>-8.7409259999999961E-2</v>
      </c>
      <c r="F1530" s="5">
        <v>0</v>
      </c>
      <c r="G1530" s="5">
        <f t="shared" si="92"/>
        <v>61.577114520000002</v>
      </c>
      <c r="H1530" s="5">
        <f t="shared" si="93"/>
        <v>-9.0874092599999994</v>
      </c>
      <c r="I1530" s="5">
        <f t="shared" si="94"/>
        <v>0</v>
      </c>
      <c r="J1530" s="6">
        <f>-Data!$B$1*Geom!A1530*Geom!B1530/Data!$B$4</f>
        <v>-21.2544</v>
      </c>
      <c r="K1530" s="6">
        <v>0</v>
      </c>
      <c r="L1530" s="6">
        <f>Data!$B$1*(Geom!B1530^2-Data!$B$8^2)/(2*Data!$B$4)</f>
        <v>1.4448000000000001</v>
      </c>
      <c r="M1530" s="6">
        <f>(1/Data!$B$2)*(Geom!J1530-Data!$B$3*Geom!K1530)</f>
        <v>-5.3135999999999999E-3</v>
      </c>
      <c r="N1530" s="6">
        <f>(1/Data!$B$2)*(Geom!K1530-Data!$B$3*Geom!J1530)</f>
        <v>1.5940799999999999E-3</v>
      </c>
      <c r="O1530" s="6">
        <f>Geom!L1530/Data!$B$6</f>
        <v>9.391200000000001E-4</v>
      </c>
      <c r="P1530" s="6">
        <f t="shared" si="95"/>
        <v>5.7147110208E-2</v>
      </c>
    </row>
    <row r="1531" spans="1:16" x14ac:dyDescent="0.25">
      <c r="A1531" s="5">
        <v>61.5</v>
      </c>
      <c r="B1531" s="5">
        <v>-8</v>
      </c>
      <c r="C1531" s="5">
        <v>0</v>
      </c>
      <c r="D1531" s="5">
        <f>(Data!$B$1*Geom!B1531/(6*Data!$B$2*Data!$B$4))*(3*(Data!$B$7^2-Geom!A1531^2)+(2+Data!$B$3)*(Geom!B1531^2-Data!$B$8^2))</f>
        <v>6.8045759999999997E-2</v>
      </c>
      <c r="E1531" s="5">
        <f>(Data!$B$1/(6*Data!$B$2*Data!$B$4))*(3*Data!$B$3*Geom!A1531*Geom!B1531^2+Geom!A1531^3-3*Data!$B$7^2*Geom!A1531+2*Data!$B$7^3+Data!$B$8^2*(4+5*Data!$B$3)*(Data!$B$7-Geom!A1531))</f>
        <v>-8.5903740000000034E-2</v>
      </c>
      <c r="F1531" s="5">
        <v>0</v>
      </c>
      <c r="G1531" s="5">
        <f t="shared" si="92"/>
        <v>61.568045759999997</v>
      </c>
      <c r="H1531" s="5">
        <f t="shared" si="93"/>
        <v>-8.0859037400000009</v>
      </c>
      <c r="I1531" s="5">
        <f t="shared" si="94"/>
        <v>0</v>
      </c>
      <c r="J1531" s="6">
        <f>-Data!$B$1*Geom!A1531*Geom!B1531/Data!$B$4</f>
        <v>-18.892800000000001</v>
      </c>
      <c r="K1531" s="6">
        <v>0</v>
      </c>
      <c r="L1531" s="6">
        <f>Data!$B$1*(Geom!B1531^2-Data!$B$8^2)/(2*Data!$B$4)</f>
        <v>1.7712000000000001</v>
      </c>
      <c r="M1531" s="6">
        <f>(1/Data!$B$2)*(Geom!J1531-Data!$B$3*Geom!K1531)</f>
        <v>-4.7232000000000003E-3</v>
      </c>
      <c r="N1531" s="6">
        <f>(1/Data!$B$2)*(Geom!K1531-Data!$B$3*Geom!J1531)</f>
        <v>1.4169600000000001E-3</v>
      </c>
      <c r="O1531" s="6">
        <f>Geom!L1531/Data!$B$6</f>
        <v>1.1512800000000002E-3</v>
      </c>
      <c r="P1531" s="6">
        <f t="shared" si="95"/>
        <v>4.5636810048E-2</v>
      </c>
    </row>
    <row r="1532" spans="1:16" x14ac:dyDescent="0.25">
      <c r="A1532" s="5">
        <v>61.5</v>
      </c>
      <c r="B1532" s="5">
        <v>-7</v>
      </c>
      <c r="C1532" s="5">
        <v>0</v>
      </c>
      <c r="D1532" s="5">
        <f>(Data!$B$1*Geom!B1532/(6*Data!$B$2*Data!$B$4))*(3*(Data!$B$7^2-Geom!A1532^2)+(2+Data!$B$3)*(Geom!B1532^2-Data!$B$8^2))</f>
        <v>5.9153639999999993E-2</v>
      </c>
      <c r="E1532" s="5">
        <f>(Data!$B$1/(6*Data!$B$2*Data!$B$4))*(3*Data!$B$3*Geom!A1532*Geom!B1532^2+Geom!A1532^3-3*Data!$B$7^2*Geom!A1532+2*Data!$B$7^3+Data!$B$8^2*(4+5*Data!$B$3)*(Data!$B$7-Geom!A1532))</f>
        <v>-8.4575340000000027E-2</v>
      </c>
      <c r="F1532" s="5">
        <v>0</v>
      </c>
      <c r="G1532" s="5">
        <f t="shared" si="92"/>
        <v>61.559153639999998</v>
      </c>
      <c r="H1532" s="5">
        <f t="shared" si="93"/>
        <v>-7.0845753399999998</v>
      </c>
      <c r="I1532" s="5">
        <f t="shared" si="94"/>
        <v>0</v>
      </c>
      <c r="J1532" s="6">
        <f>-Data!$B$1*Geom!A1532*Geom!B1532/Data!$B$4</f>
        <v>-16.531200000000002</v>
      </c>
      <c r="K1532" s="6">
        <v>0</v>
      </c>
      <c r="L1532" s="6">
        <f>Data!$B$1*(Geom!B1532^2-Data!$B$8^2)/(2*Data!$B$4)</f>
        <v>2.0592000000000001</v>
      </c>
      <c r="M1532" s="6">
        <f>(1/Data!$B$2)*(Geom!J1532-Data!$B$3*Geom!K1532)</f>
        <v>-4.1328000000000007E-3</v>
      </c>
      <c r="N1532" s="6">
        <f>(1/Data!$B$2)*(Geom!K1532-Data!$B$3*Geom!J1532)</f>
        <v>1.2398400000000001E-3</v>
      </c>
      <c r="O1532" s="6">
        <f>Geom!L1532/Data!$B$6</f>
        <v>1.3384800000000002E-3</v>
      </c>
      <c r="P1532" s="6">
        <f t="shared" si="95"/>
        <v>3.5538170688000005E-2</v>
      </c>
    </row>
    <row r="1533" spans="1:16" x14ac:dyDescent="0.25">
      <c r="A1533" s="5">
        <v>61.5</v>
      </c>
      <c r="B1533" s="5">
        <v>-6</v>
      </c>
      <c r="C1533" s="5">
        <v>0</v>
      </c>
      <c r="D1533" s="5">
        <f>(Data!$B$1*Geom!B1533/(6*Data!$B$2*Data!$B$4))*(3*(Data!$B$7^2-Geom!A1533^2)+(2+Data!$B$3)*(Geom!B1533^2-Data!$B$8^2))</f>
        <v>5.0416080000000002E-2</v>
      </c>
      <c r="E1533" s="5">
        <f>(Data!$B$1/(6*Data!$B$2*Data!$B$4))*(3*Data!$B$3*Geom!A1533*Geom!B1533^2+Geom!A1533^3-3*Data!$B$7^2*Geom!A1533+2*Data!$B$7^3+Data!$B$8^2*(4+5*Data!$B$3)*(Data!$B$7-Geom!A1533))</f>
        <v>-8.3424059999999953E-2</v>
      </c>
      <c r="F1533" s="5">
        <v>0</v>
      </c>
      <c r="G1533" s="5">
        <f t="shared" si="92"/>
        <v>61.550416079999998</v>
      </c>
      <c r="H1533" s="5">
        <f t="shared" si="93"/>
        <v>-6.0834240599999996</v>
      </c>
      <c r="I1533" s="5">
        <f t="shared" si="94"/>
        <v>0</v>
      </c>
      <c r="J1533" s="6">
        <f>-Data!$B$1*Geom!A1533*Geom!B1533/Data!$B$4</f>
        <v>-14.169600000000001</v>
      </c>
      <c r="K1533" s="6">
        <v>0</v>
      </c>
      <c r="L1533" s="6">
        <f>Data!$B$1*(Geom!B1533^2-Data!$B$8^2)/(2*Data!$B$4)</f>
        <v>2.3088000000000002</v>
      </c>
      <c r="M1533" s="6">
        <f>(1/Data!$B$2)*(Geom!J1533-Data!$B$3*Geom!K1533)</f>
        <v>-3.5424000000000002E-3</v>
      </c>
      <c r="N1533" s="6">
        <f>(1/Data!$B$2)*(Geom!K1533-Data!$B$3*Geom!J1533)</f>
        <v>1.0627200000000001E-3</v>
      </c>
      <c r="O1533" s="6">
        <f>Geom!L1533/Data!$B$6</f>
        <v>1.5007200000000003E-3</v>
      </c>
      <c r="P1533" s="6">
        <f t="shared" si="95"/>
        <v>2.6829626688000003E-2</v>
      </c>
    </row>
    <row r="1534" spans="1:16" x14ac:dyDescent="0.25">
      <c r="A1534" s="5">
        <v>61.5</v>
      </c>
      <c r="B1534" s="5">
        <v>-5</v>
      </c>
      <c r="C1534" s="5">
        <v>0</v>
      </c>
      <c r="D1534" s="5">
        <f>(Data!$B$1*Geom!B1534/(6*Data!$B$2*Data!$B$4))*(3*(Data!$B$7^2-Geom!A1534^2)+(2+Data!$B$3)*(Geom!B1534^2-Data!$B$8^2))</f>
        <v>4.1811000000000001E-2</v>
      </c>
      <c r="E1534" s="5">
        <f>(Data!$B$1/(6*Data!$B$2*Data!$B$4))*(3*Data!$B$3*Geom!A1534*Geom!B1534^2+Geom!A1534^3-3*Data!$B$7^2*Geom!A1534+2*Data!$B$7^3+Data!$B$8^2*(4+5*Data!$B$3)*(Data!$B$7-Geom!A1534))</f>
        <v>-8.2449899999999993E-2</v>
      </c>
      <c r="F1534" s="5">
        <v>0</v>
      </c>
      <c r="G1534" s="5">
        <f t="shared" si="92"/>
        <v>61.541811000000003</v>
      </c>
      <c r="H1534" s="5">
        <f t="shared" si="93"/>
        <v>-5.0824499000000003</v>
      </c>
      <c r="I1534" s="5">
        <f t="shared" si="94"/>
        <v>0</v>
      </c>
      <c r="J1534" s="6">
        <f>-Data!$B$1*Geom!A1534*Geom!B1534/Data!$B$4</f>
        <v>-11.808</v>
      </c>
      <c r="K1534" s="6">
        <v>0</v>
      </c>
      <c r="L1534" s="6">
        <f>Data!$B$1*(Geom!B1534^2-Data!$B$8^2)/(2*Data!$B$4)</f>
        <v>2.52</v>
      </c>
      <c r="M1534" s="6">
        <f>(1/Data!$B$2)*(Geom!J1534-Data!$B$3*Geom!K1534)</f>
        <v>-2.9520000000000002E-3</v>
      </c>
      <c r="N1534" s="6">
        <f>(1/Data!$B$2)*(Geom!K1534-Data!$B$3*Geom!J1534)</f>
        <v>8.8559999999999995E-4</v>
      </c>
      <c r="O1534" s="6">
        <f>Geom!L1534/Data!$B$6</f>
        <v>1.6380000000000001E-3</v>
      </c>
      <c r="P1534" s="6">
        <f t="shared" si="95"/>
        <v>1.9492488000000002E-2</v>
      </c>
    </row>
    <row r="1535" spans="1:16" x14ac:dyDescent="0.25">
      <c r="A1535" s="5">
        <v>61.5</v>
      </c>
      <c r="B1535" s="5">
        <v>-4</v>
      </c>
      <c r="C1535" s="5">
        <v>0</v>
      </c>
      <c r="D1535" s="5">
        <f>(Data!$B$1*Geom!B1535/(6*Data!$B$2*Data!$B$4))*(3*(Data!$B$7^2-Geom!A1535^2)+(2+Data!$B$3)*(Geom!B1535^2-Data!$B$8^2))</f>
        <v>3.3316319999999996E-2</v>
      </c>
      <c r="E1535" s="5">
        <f>(Data!$B$1/(6*Data!$B$2*Data!$B$4))*(3*Data!$B$3*Geom!A1535*Geom!B1535^2+Geom!A1535^3-3*Data!$B$7^2*Geom!A1535+2*Data!$B$7^3+Data!$B$8^2*(4+5*Data!$B$3)*(Data!$B$7-Geom!A1535))</f>
        <v>-8.1652859999999952E-2</v>
      </c>
      <c r="F1535" s="5">
        <v>0</v>
      </c>
      <c r="G1535" s="5">
        <f t="shared" si="92"/>
        <v>61.533316319999997</v>
      </c>
      <c r="H1535" s="5">
        <f t="shared" si="93"/>
        <v>-4.0816528600000002</v>
      </c>
      <c r="I1535" s="5">
        <f t="shared" si="94"/>
        <v>0</v>
      </c>
      <c r="J1535" s="6">
        <f>-Data!$B$1*Geom!A1535*Geom!B1535/Data!$B$4</f>
        <v>-9.4464000000000006</v>
      </c>
      <c r="K1535" s="6">
        <v>0</v>
      </c>
      <c r="L1535" s="6">
        <f>Data!$B$1*(Geom!B1535^2-Data!$B$8^2)/(2*Data!$B$4)</f>
        <v>2.6928000000000001</v>
      </c>
      <c r="M1535" s="6">
        <f>(1/Data!$B$2)*(Geom!J1535-Data!$B$3*Geom!K1535)</f>
        <v>-2.3616000000000002E-3</v>
      </c>
      <c r="N1535" s="6">
        <f>(1/Data!$B$2)*(Geom!K1535-Data!$B$3*Geom!J1535)</f>
        <v>7.0848000000000005E-4</v>
      </c>
      <c r="O1535" s="6">
        <f>Geom!L1535/Data!$B$6</f>
        <v>1.7503200000000001E-3</v>
      </c>
      <c r="P1535" s="6">
        <f t="shared" si="95"/>
        <v>1.3510939968000001E-2</v>
      </c>
    </row>
    <row r="1536" spans="1:16" x14ac:dyDescent="0.25">
      <c r="A1536" s="5">
        <v>61.5</v>
      </c>
      <c r="B1536" s="5">
        <v>-3</v>
      </c>
      <c r="C1536" s="5">
        <v>0</v>
      </c>
      <c r="D1536" s="5">
        <f>(Data!$B$1*Geom!B1536/(6*Data!$B$2*Data!$B$4))*(3*(Data!$B$7^2-Geom!A1536^2)+(2+Data!$B$3)*(Geom!B1536^2-Data!$B$8^2))</f>
        <v>2.4909959999999998E-2</v>
      </c>
      <c r="E1536" s="5">
        <f>(Data!$B$1/(6*Data!$B$2*Data!$B$4))*(3*Data!$B$3*Geom!A1536*Geom!B1536^2+Geom!A1536^3-3*Data!$B$7^2*Geom!A1536+2*Data!$B$7^3+Data!$B$8^2*(4+5*Data!$B$3)*(Data!$B$7-Geom!A1536))</f>
        <v>-8.1032940000000039E-2</v>
      </c>
      <c r="F1536" s="5">
        <v>0</v>
      </c>
      <c r="G1536" s="5">
        <f t="shared" si="92"/>
        <v>61.524909960000002</v>
      </c>
      <c r="H1536" s="5">
        <f t="shared" si="93"/>
        <v>-3.0810329400000001</v>
      </c>
      <c r="I1536" s="5">
        <f t="shared" si="94"/>
        <v>0</v>
      </c>
      <c r="J1536" s="6">
        <f>-Data!$B$1*Geom!A1536*Geom!B1536/Data!$B$4</f>
        <v>-7.0848000000000004</v>
      </c>
      <c r="K1536" s="6">
        <v>0</v>
      </c>
      <c r="L1536" s="6">
        <f>Data!$B$1*(Geom!B1536^2-Data!$B$8^2)/(2*Data!$B$4)</f>
        <v>2.8272000000000004</v>
      </c>
      <c r="M1536" s="6">
        <f>(1/Data!$B$2)*(Geom!J1536-Data!$B$3*Geom!K1536)</f>
        <v>-1.7712000000000001E-3</v>
      </c>
      <c r="N1536" s="6">
        <f>(1/Data!$B$2)*(Geom!K1536-Data!$B$3*Geom!J1536)</f>
        <v>5.3136000000000004E-4</v>
      </c>
      <c r="O1536" s="6">
        <f>Geom!L1536/Data!$B$6</f>
        <v>1.8376800000000004E-3</v>
      </c>
      <c r="P1536" s="6">
        <f t="shared" si="95"/>
        <v>8.8720433280000018E-3</v>
      </c>
    </row>
    <row r="1537" spans="1:16" x14ac:dyDescent="0.25">
      <c r="A1537" s="5">
        <v>61.5</v>
      </c>
      <c r="B1537" s="5">
        <v>-2</v>
      </c>
      <c r="C1537" s="5">
        <v>0</v>
      </c>
      <c r="D1537" s="5">
        <f>(Data!$B$1*Geom!B1537/(6*Data!$B$2*Data!$B$4))*(3*(Data!$B$7^2-Geom!A1537^2)+(2+Data!$B$3)*(Geom!B1537^2-Data!$B$8^2))</f>
        <v>1.6569839999999999E-2</v>
      </c>
      <c r="E1537" s="5">
        <f>(Data!$B$1/(6*Data!$B$2*Data!$B$4))*(3*Data!$B$3*Geom!A1537*Geom!B1537^2+Geom!A1537^3-3*Data!$B$7^2*Geom!A1537+2*Data!$B$7^3+Data!$B$8^2*(4+5*Data!$B$3)*(Data!$B$7-Geom!A1537))</f>
        <v>-8.0590140000000032E-2</v>
      </c>
      <c r="F1537" s="5">
        <v>0</v>
      </c>
      <c r="G1537" s="5">
        <f t="shared" si="92"/>
        <v>61.516569840000003</v>
      </c>
      <c r="H1537" s="5">
        <f t="shared" si="93"/>
        <v>-2.08059014</v>
      </c>
      <c r="I1537" s="5">
        <f t="shared" si="94"/>
        <v>0</v>
      </c>
      <c r="J1537" s="6">
        <f>-Data!$B$1*Geom!A1537*Geom!B1537/Data!$B$4</f>
        <v>-4.7232000000000003</v>
      </c>
      <c r="K1537" s="6">
        <v>0</v>
      </c>
      <c r="L1537" s="6">
        <f>Data!$B$1*(Geom!B1537^2-Data!$B$8^2)/(2*Data!$B$4)</f>
        <v>2.9232</v>
      </c>
      <c r="M1537" s="6">
        <f>(1/Data!$B$2)*(Geom!J1537-Data!$B$3*Geom!K1537)</f>
        <v>-1.1808000000000001E-3</v>
      </c>
      <c r="N1537" s="6">
        <f>(1/Data!$B$2)*(Geom!K1537-Data!$B$3*Geom!J1537)</f>
        <v>3.5424000000000002E-4</v>
      </c>
      <c r="O1537" s="6">
        <f>Geom!L1537/Data!$B$6</f>
        <v>1.9000800000000002E-3</v>
      </c>
      <c r="P1537" s="6">
        <f t="shared" si="95"/>
        <v>5.5657342080000002E-3</v>
      </c>
    </row>
    <row r="1538" spans="1:16" x14ac:dyDescent="0.25">
      <c r="A1538" s="5">
        <v>61.5</v>
      </c>
      <c r="B1538" s="5">
        <v>-1</v>
      </c>
      <c r="C1538" s="5">
        <v>0</v>
      </c>
      <c r="D1538" s="5">
        <f>(Data!$B$1*Geom!B1538/(6*Data!$B$2*Data!$B$4))*(3*(Data!$B$7^2-Geom!A1538^2)+(2+Data!$B$3)*(Geom!B1538^2-Data!$B$8^2))</f>
        <v>8.2738799999999991E-3</v>
      </c>
      <c r="E1538" s="5">
        <f>(Data!$B$1/(6*Data!$B$2*Data!$B$4))*(3*Data!$B$3*Geom!A1538*Geom!B1538^2+Geom!A1538^3-3*Data!$B$7^2*Geom!A1538+2*Data!$B$7^3+Data!$B$8^2*(4+5*Data!$B$3)*(Data!$B$7-Geom!A1538))</f>
        <v>-8.0324459999999959E-2</v>
      </c>
      <c r="F1538" s="5">
        <v>0</v>
      </c>
      <c r="G1538" s="5">
        <f t="shared" si="92"/>
        <v>61.508273879999997</v>
      </c>
      <c r="H1538" s="5">
        <f t="shared" si="93"/>
        <v>-1.0803244599999999</v>
      </c>
      <c r="I1538" s="5">
        <f t="shared" si="94"/>
        <v>0</v>
      </c>
      <c r="J1538" s="6">
        <f>-Data!$B$1*Geom!A1538*Geom!B1538/Data!$B$4</f>
        <v>-2.3616000000000001</v>
      </c>
      <c r="K1538" s="6">
        <v>0</v>
      </c>
      <c r="L1538" s="6">
        <f>Data!$B$1*(Geom!B1538^2-Data!$B$8^2)/(2*Data!$B$4)</f>
        <v>2.9808000000000003</v>
      </c>
      <c r="M1538" s="6">
        <f>(1/Data!$B$2)*(Geom!J1538-Data!$B$3*Geom!K1538)</f>
        <v>-5.9040000000000004E-4</v>
      </c>
      <c r="N1538" s="6">
        <f>(1/Data!$B$2)*(Geom!K1538-Data!$B$3*Geom!J1538)</f>
        <v>1.7712000000000001E-4</v>
      </c>
      <c r="O1538" s="6">
        <f>Geom!L1538/Data!$B$6</f>
        <v>1.9375200000000003E-3</v>
      </c>
      <c r="P1538" s="6">
        <f t="shared" si="95"/>
        <v>3.5848241280000007E-3</v>
      </c>
    </row>
    <row r="1539" spans="1:16" x14ac:dyDescent="0.25">
      <c r="A1539" s="5">
        <v>61.5</v>
      </c>
      <c r="B1539" s="5">
        <v>-2.2493000000000001E-11</v>
      </c>
      <c r="C1539" s="5">
        <v>0</v>
      </c>
      <c r="D1539" s="5">
        <f>(Data!$B$1*Geom!B1539/(6*Data!$B$2*Data!$B$4))*(3*(Data!$B$7^2-Geom!A1539^2)+(2+Data!$B$3)*(Geom!B1539^2-Data!$B$8^2))</f>
        <v>1.8602160859999999E-13</v>
      </c>
      <c r="E1539" s="5">
        <f>(Data!$B$1/(6*Data!$B$2*Data!$B$4))*(3*Data!$B$3*Geom!A1539*Geom!B1539^2+Geom!A1539^3-3*Data!$B$7^2*Geom!A1539+2*Data!$B$7^3+Data!$B$8^2*(4+5*Data!$B$3)*(Data!$B$7-Geom!A1539))</f>
        <v>-8.0235899999999999E-2</v>
      </c>
      <c r="F1539" s="5">
        <v>0</v>
      </c>
      <c r="G1539" s="5">
        <f t="shared" ref="G1539:G1602" si="96">A1539+D1539</f>
        <v>61.500000000000185</v>
      </c>
      <c r="H1539" s="5">
        <f t="shared" ref="H1539:H1602" si="97">B1539+E1539</f>
        <v>-8.0235900022492992E-2</v>
      </c>
      <c r="I1539" s="5">
        <f t="shared" ref="I1539:I1602" si="98">C1539+F1539</f>
        <v>0</v>
      </c>
      <c r="J1539" s="6">
        <f>-Data!$B$1*Geom!A1539*Geom!B1539/Data!$B$4</f>
        <v>-5.3119468800000003E-11</v>
      </c>
      <c r="K1539" s="6">
        <v>0</v>
      </c>
      <c r="L1539" s="6">
        <f>Data!$B$1*(Geom!B1539^2-Data!$B$8^2)/(2*Data!$B$4)</f>
        <v>3</v>
      </c>
      <c r="M1539" s="6">
        <f>(1/Data!$B$2)*(Geom!J1539-Data!$B$3*Geom!K1539)</f>
        <v>-1.3279867200000001E-14</v>
      </c>
      <c r="N1539" s="6">
        <f>(1/Data!$B$2)*(Geom!K1539-Data!$B$3*Geom!J1539)</f>
        <v>3.9839601600000001E-15</v>
      </c>
      <c r="O1539" s="6">
        <f>Geom!L1539/Data!$B$6</f>
        <v>1.9500000000000001E-3</v>
      </c>
      <c r="P1539" s="6">
        <f t="shared" ref="P1539:P1602" si="99">0.5*(J1539*M1539+K1539*N1539+L1539*O1539)</f>
        <v>2.9250000000000001E-3</v>
      </c>
    </row>
    <row r="1540" spans="1:16" x14ac:dyDescent="0.25">
      <c r="A1540" s="5">
        <v>61.5</v>
      </c>
      <c r="B1540" s="5">
        <v>1</v>
      </c>
      <c r="C1540" s="5">
        <v>0</v>
      </c>
      <c r="D1540" s="5">
        <f>(Data!$B$1*Geom!B1540/(6*Data!$B$2*Data!$B$4))*(3*(Data!$B$7^2-Geom!A1540^2)+(2+Data!$B$3)*(Geom!B1540^2-Data!$B$8^2))</f>
        <v>-8.2738799999999991E-3</v>
      </c>
      <c r="E1540" s="5">
        <f>(Data!$B$1/(6*Data!$B$2*Data!$B$4))*(3*Data!$B$3*Geom!A1540*Geom!B1540^2+Geom!A1540^3-3*Data!$B$7^2*Geom!A1540+2*Data!$B$7^3+Data!$B$8^2*(4+5*Data!$B$3)*(Data!$B$7-Geom!A1540))</f>
        <v>-8.0324459999999959E-2</v>
      </c>
      <c r="F1540" s="5">
        <v>0</v>
      </c>
      <c r="G1540" s="5">
        <f t="shared" si="96"/>
        <v>61.491726120000003</v>
      </c>
      <c r="H1540" s="5">
        <f t="shared" si="97"/>
        <v>0.91967554000000007</v>
      </c>
      <c r="I1540" s="5">
        <f t="shared" si="98"/>
        <v>0</v>
      </c>
      <c r="J1540" s="6">
        <f>-Data!$B$1*Geom!A1540*Geom!B1540/Data!$B$4</f>
        <v>2.3616000000000001</v>
      </c>
      <c r="K1540" s="6">
        <v>0</v>
      </c>
      <c r="L1540" s="6">
        <f>Data!$B$1*(Geom!B1540^2-Data!$B$8^2)/(2*Data!$B$4)</f>
        <v>2.9808000000000003</v>
      </c>
      <c r="M1540" s="6">
        <f>(1/Data!$B$2)*(Geom!J1540-Data!$B$3*Geom!K1540)</f>
        <v>5.9040000000000004E-4</v>
      </c>
      <c r="N1540" s="6">
        <f>(1/Data!$B$2)*(Geom!K1540-Data!$B$3*Geom!J1540)</f>
        <v>-1.7712000000000001E-4</v>
      </c>
      <c r="O1540" s="6">
        <f>Geom!L1540/Data!$B$6</f>
        <v>1.9375200000000003E-3</v>
      </c>
      <c r="P1540" s="6">
        <f t="shared" si="99"/>
        <v>3.5848241280000007E-3</v>
      </c>
    </row>
    <row r="1541" spans="1:16" x14ac:dyDescent="0.25">
      <c r="A1541" s="5">
        <v>61.5</v>
      </c>
      <c r="B1541" s="5">
        <v>2</v>
      </c>
      <c r="C1541" s="5">
        <v>0</v>
      </c>
      <c r="D1541" s="5">
        <f>(Data!$B$1*Geom!B1541/(6*Data!$B$2*Data!$B$4))*(3*(Data!$B$7^2-Geom!A1541^2)+(2+Data!$B$3)*(Geom!B1541^2-Data!$B$8^2))</f>
        <v>-1.6569839999999999E-2</v>
      </c>
      <c r="E1541" s="5">
        <f>(Data!$B$1/(6*Data!$B$2*Data!$B$4))*(3*Data!$B$3*Geom!A1541*Geom!B1541^2+Geom!A1541^3-3*Data!$B$7^2*Geom!A1541+2*Data!$B$7^3+Data!$B$8^2*(4+5*Data!$B$3)*(Data!$B$7-Geom!A1541))</f>
        <v>-8.0590140000000032E-2</v>
      </c>
      <c r="F1541" s="5">
        <v>0</v>
      </c>
      <c r="G1541" s="5">
        <f t="shared" si="96"/>
        <v>61.483430159999997</v>
      </c>
      <c r="H1541" s="5">
        <f t="shared" si="97"/>
        <v>1.91940986</v>
      </c>
      <c r="I1541" s="5">
        <f t="shared" si="98"/>
        <v>0</v>
      </c>
      <c r="J1541" s="6">
        <f>-Data!$B$1*Geom!A1541*Geom!B1541/Data!$B$4</f>
        <v>4.7232000000000003</v>
      </c>
      <c r="K1541" s="6">
        <v>0</v>
      </c>
      <c r="L1541" s="6">
        <f>Data!$B$1*(Geom!B1541^2-Data!$B$8^2)/(2*Data!$B$4)</f>
        <v>2.9232</v>
      </c>
      <c r="M1541" s="6">
        <f>(1/Data!$B$2)*(Geom!J1541-Data!$B$3*Geom!K1541)</f>
        <v>1.1808000000000001E-3</v>
      </c>
      <c r="N1541" s="6">
        <f>(1/Data!$B$2)*(Geom!K1541-Data!$B$3*Geom!J1541)</f>
        <v>-3.5424000000000002E-4</v>
      </c>
      <c r="O1541" s="6">
        <f>Geom!L1541/Data!$B$6</f>
        <v>1.9000800000000002E-3</v>
      </c>
      <c r="P1541" s="6">
        <f t="shared" si="99"/>
        <v>5.5657342080000002E-3</v>
      </c>
    </row>
    <row r="1542" spans="1:16" x14ac:dyDescent="0.25">
      <c r="A1542" s="5">
        <v>61.5</v>
      </c>
      <c r="B1542" s="5">
        <v>3</v>
      </c>
      <c r="C1542" s="5">
        <v>0</v>
      </c>
      <c r="D1542" s="5">
        <f>(Data!$B$1*Geom!B1542/(6*Data!$B$2*Data!$B$4))*(3*(Data!$B$7^2-Geom!A1542^2)+(2+Data!$B$3)*(Geom!B1542^2-Data!$B$8^2))</f>
        <v>-2.4909959999999998E-2</v>
      </c>
      <c r="E1542" s="5">
        <f>(Data!$B$1/(6*Data!$B$2*Data!$B$4))*(3*Data!$B$3*Geom!A1542*Geom!B1542^2+Geom!A1542^3-3*Data!$B$7^2*Geom!A1542+2*Data!$B$7^3+Data!$B$8^2*(4+5*Data!$B$3)*(Data!$B$7-Geom!A1542))</f>
        <v>-8.1032940000000039E-2</v>
      </c>
      <c r="F1542" s="5">
        <v>0</v>
      </c>
      <c r="G1542" s="5">
        <f t="shared" si="96"/>
        <v>61.475090039999998</v>
      </c>
      <c r="H1542" s="5">
        <f t="shared" si="97"/>
        <v>2.9189670599999999</v>
      </c>
      <c r="I1542" s="5">
        <f t="shared" si="98"/>
        <v>0</v>
      </c>
      <c r="J1542" s="6">
        <f>-Data!$B$1*Geom!A1542*Geom!B1542/Data!$B$4</f>
        <v>7.0848000000000004</v>
      </c>
      <c r="K1542" s="6">
        <v>0</v>
      </c>
      <c r="L1542" s="6">
        <f>Data!$B$1*(Geom!B1542^2-Data!$B$8^2)/(2*Data!$B$4)</f>
        <v>2.8272000000000004</v>
      </c>
      <c r="M1542" s="6">
        <f>(1/Data!$B$2)*(Geom!J1542-Data!$B$3*Geom!K1542)</f>
        <v>1.7712000000000001E-3</v>
      </c>
      <c r="N1542" s="6">
        <f>(1/Data!$B$2)*(Geom!K1542-Data!$B$3*Geom!J1542)</f>
        <v>-5.3136000000000004E-4</v>
      </c>
      <c r="O1542" s="6">
        <f>Geom!L1542/Data!$B$6</f>
        <v>1.8376800000000004E-3</v>
      </c>
      <c r="P1542" s="6">
        <f t="shared" si="99"/>
        <v>8.8720433280000018E-3</v>
      </c>
    </row>
    <row r="1543" spans="1:16" x14ac:dyDescent="0.25">
      <c r="A1543" s="5">
        <v>61.5</v>
      </c>
      <c r="B1543" s="5">
        <v>4</v>
      </c>
      <c r="C1543" s="5">
        <v>0</v>
      </c>
      <c r="D1543" s="5">
        <f>(Data!$B$1*Geom!B1543/(6*Data!$B$2*Data!$B$4))*(3*(Data!$B$7^2-Geom!A1543^2)+(2+Data!$B$3)*(Geom!B1543^2-Data!$B$8^2))</f>
        <v>-3.3316319999999996E-2</v>
      </c>
      <c r="E1543" s="5">
        <f>(Data!$B$1/(6*Data!$B$2*Data!$B$4))*(3*Data!$B$3*Geom!A1543*Geom!B1543^2+Geom!A1543^3-3*Data!$B$7^2*Geom!A1543+2*Data!$B$7^3+Data!$B$8^2*(4+5*Data!$B$3)*(Data!$B$7-Geom!A1543))</f>
        <v>-8.1652859999999952E-2</v>
      </c>
      <c r="F1543" s="5">
        <v>0</v>
      </c>
      <c r="G1543" s="5">
        <f t="shared" si="96"/>
        <v>61.466683680000003</v>
      </c>
      <c r="H1543" s="5">
        <f t="shared" si="97"/>
        <v>3.9183471399999998</v>
      </c>
      <c r="I1543" s="5">
        <f t="shared" si="98"/>
        <v>0</v>
      </c>
      <c r="J1543" s="6">
        <f>-Data!$B$1*Geom!A1543*Geom!B1543/Data!$B$4</f>
        <v>9.4464000000000006</v>
      </c>
      <c r="K1543" s="6">
        <v>0</v>
      </c>
      <c r="L1543" s="6">
        <f>Data!$B$1*(Geom!B1543^2-Data!$B$8^2)/(2*Data!$B$4)</f>
        <v>2.6928000000000001</v>
      </c>
      <c r="M1543" s="6">
        <f>(1/Data!$B$2)*(Geom!J1543-Data!$B$3*Geom!K1543)</f>
        <v>2.3616000000000002E-3</v>
      </c>
      <c r="N1543" s="6">
        <f>(1/Data!$B$2)*(Geom!K1543-Data!$B$3*Geom!J1543)</f>
        <v>-7.0848000000000005E-4</v>
      </c>
      <c r="O1543" s="6">
        <f>Geom!L1543/Data!$B$6</f>
        <v>1.7503200000000001E-3</v>
      </c>
      <c r="P1543" s="6">
        <f t="shared" si="99"/>
        <v>1.3510939968000001E-2</v>
      </c>
    </row>
    <row r="1544" spans="1:16" x14ac:dyDescent="0.25">
      <c r="A1544" s="5">
        <v>61.5</v>
      </c>
      <c r="B1544" s="5">
        <v>5</v>
      </c>
      <c r="C1544" s="5">
        <v>0</v>
      </c>
      <c r="D1544" s="5">
        <f>(Data!$B$1*Geom!B1544/(6*Data!$B$2*Data!$B$4))*(3*(Data!$B$7^2-Geom!A1544^2)+(2+Data!$B$3)*(Geom!B1544^2-Data!$B$8^2))</f>
        <v>-4.1811000000000001E-2</v>
      </c>
      <c r="E1544" s="5">
        <f>(Data!$B$1/(6*Data!$B$2*Data!$B$4))*(3*Data!$B$3*Geom!A1544*Geom!B1544^2+Geom!A1544^3-3*Data!$B$7^2*Geom!A1544+2*Data!$B$7^3+Data!$B$8^2*(4+5*Data!$B$3)*(Data!$B$7-Geom!A1544))</f>
        <v>-8.2449899999999993E-2</v>
      </c>
      <c r="F1544" s="5">
        <v>0</v>
      </c>
      <c r="G1544" s="5">
        <f t="shared" si="96"/>
        <v>61.458188999999997</v>
      </c>
      <c r="H1544" s="5">
        <f t="shared" si="97"/>
        <v>4.9175500999999997</v>
      </c>
      <c r="I1544" s="5">
        <f t="shared" si="98"/>
        <v>0</v>
      </c>
      <c r="J1544" s="6">
        <f>-Data!$B$1*Geom!A1544*Geom!B1544/Data!$B$4</f>
        <v>11.808</v>
      </c>
      <c r="K1544" s="6">
        <v>0</v>
      </c>
      <c r="L1544" s="6">
        <f>Data!$B$1*(Geom!B1544^2-Data!$B$8^2)/(2*Data!$B$4)</f>
        <v>2.52</v>
      </c>
      <c r="M1544" s="6">
        <f>(1/Data!$B$2)*(Geom!J1544-Data!$B$3*Geom!K1544)</f>
        <v>2.9520000000000002E-3</v>
      </c>
      <c r="N1544" s="6">
        <f>(1/Data!$B$2)*(Geom!K1544-Data!$B$3*Geom!J1544)</f>
        <v>-8.8559999999999995E-4</v>
      </c>
      <c r="O1544" s="6">
        <f>Geom!L1544/Data!$B$6</f>
        <v>1.6380000000000001E-3</v>
      </c>
      <c r="P1544" s="6">
        <f t="shared" si="99"/>
        <v>1.9492488000000002E-2</v>
      </c>
    </row>
    <row r="1545" spans="1:16" x14ac:dyDescent="0.25">
      <c r="A1545" s="5">
        <v>61.5</v>
      </c>
      <c r="B1545" s="5">
        <v>6</v>
      </c>
      <c r="C1545" s="5">
        <v>0</v>
      </c>
      <c r="D1545" s="5">
        <f>(Data!$B$1*Geom!B1545/(6*Data!$B$2*Data!$B$4))*(3*(Data!$B$7^2-Geom!A1545^2)+(2+Data!$B$3)*(Geom!B1545^2-Data!$B$8^2))</f>
        <v>-5.0416080000000002E-2</v>
      </c>
      <c r="E1545" s="5">
        <f>(Data!$B$1/(6*Data!$B$2*Data!$B$4))*(3*Data!$B$3*Geom!A1545*Geom!B1545^2+Geom!A1545^3-3*Data!$B$7^2*Geom!A1545+2*Data!$B$7^3+Data!$B$8^2*(4+5*Data!$B$3)*(Data!$B$7-Geom!A1545))</f>
        <v>-8.3424059999999953E-2</v>
      </c>
      <c r="F1545" s="5">
        <v>0</v>
      </c>
      <c r="G1545" s="5">
        <f t="shared" si="96"/>
        <v>61.449583920000002</v>
      </c>
      <c r="H1545" s="5">
        <f t="shared" si="97"/>
        <v>5.9165759400000004</v>
      </c>
      <c r="I1545" s="5">
        <f t="shared" si="98"/>
        <v>0</v>
      </c>
      <c r="J1545" s="6">
        <f>-Data!$B$1*Geom!A1545*Geom!B1545/Data!$B$4</f>
        <v>14.169600000000001</v>
      </c>
      <c r="K1545" s="6">
        <v>0</v>
      </c>
      <c r="L1545" s="6">
        <f>Data!$B$1*(Geom!B1545^2-Data!$B$8^2)/(2*Data!$B$4)</f>
        <v>2.3088000000000002</v>
      </c>
      <c r="M1545" s="6">
        <f>(1/Data!$B$2)*(Geom!J1545-Data!$B$3*Geom!K1545)</f>
        <v>3.5424000000000002E-3</v>
      </c>
      <c r="N1545" s="6">
        <f>(1/Data!$B$2)*(Geom!K1545-Data!$B$3*Geom!J1545)</f>
        <v>-1.0627200000000001E-3</v>
      </c>
      <c r="O1545" s="6">
        <f>Geom!L1545/Data!$B$6</f>
        <v>1.5007200000000003E-3</v>
      </c>
      <c r="P1545" s="6">
        <f t="shared" si="99"/>
        <v>2.6829626688000003E-2</v>
      </c>
    </row>
    <row r="1546" spans="1:16" x14ac:dyDescent="0.25">
      <c r="A1546" s="5">
        <v>61.5</v>
      </c>
      <c r="B1546" s="5">
        <v>7</v>
      </c>
      <c r="C1546" s="5">
        <v>0</v>
      </c>
      <c r="D1546" s="5">
        <f>(Data!$B$1*Geom!B1546/(6*Data!$B$2*Data!$B$4))*(3*(Data!$B$7^2-Geom!A1546^2)+(2+Data!$B$3)*(Geom!B1546^2-Data!$B$8^2))</f>
        <v>-5.9153639999999993E-2</v>
      </c>
      <c r="E1546" s="5">
        <f>(Data!$B$1/(6*Data!$B$2*Data!$B$4))*(3*Data!$B$3*Geom!A1546*Geom!B1546^2+Geom!A1546^3-3*Data!$B$7^2*Geom!A1546+2*Data!$B$7^3+Data!$B$8^2*(4+5*Data!$B$3)*(Data!$B$7-Geom!A1546))</f>
        <v>-8.4575340000000027E-2</v>
      </c>
      <c r="F1546" s="5">
        <v>0</v>
      </c>
      <c r="G1546" s="5">
        <f t="shared" si="96"/>
        <v>61.440846360000002</v>
      </c>
      <c r="H1546" s="5">
        <f t="shared" si="97"/>
        <v>6.9154246600000002</v>
      </c>
      <c r="I1546" s="5">
        <f t="shared" si="98"/>
        <v>0</v>
      </c>
      <c r="J1546" s="6">
        <f>-Data!$B$1*Geom!A1546*Geom!B1546/Data!$B$4</f>
        <v>16.531200000000002</v>
      </c>
      <c r="K1546" s="6">
        <v>0</v>
      </c>
      <c r="L1546" s="6">
        <f>Data!$B$1*(Geom!B1546^2-Data!$B$8^2)/(2*Data!$B$4)</f>
        <v>2.0592000000000001</v>
      </c>
      <c r="M1546" s="6">
        <f>(1/Data!$B$2)*(Geom!J1546-Data!$B$3*Geom!K1546)</f>
        <v>4.1328000000000007E-3</v>
      </c>
      <c r="N1546" s="6">
        <f>(1/Data!$B$2)*(Geom!K1546-Data!$B$3*Geom!J1546)</f>
        <v>-1.2398400000000001E-3</v>
      </c>
      <c r="O1546" s="6">
        <f>Geom!L1546/Data!$B$6</f>
        <v>1.3384800000000002E-3</v>
      </c>
      <c r="P1546" s="6">
        <f t="shared" si="99"/>
        <v>3.5538170688000005E-2</v>
      </c>
    </row>
    <row r="1547" spans="1:16" x14ac:dyDescent="0.25">
      <c r="A1547" s="5">
        <v>61.5</v>
      </c>
      <c r="B1547" s="5">
        <v>8</v>
      </c>
      <c r="C1547" s="5">
        <v>0</v>
      </c>
      <c r="D1547" s="5">
        <f>(Data!$B$1*Geom!B1547/(6*Data!$B$2*Data!$B$4))*(3*(Data!$B$7^2-Geom!A1547^2)+(2+Data!$B$3)*(Geom!B1547^2-Data!$B$8^2))</f>
        <v>-6.8045759999999997E-2</v>
      </c>
      <c r="E1547" s="5">
        <f>(Data!$B$1/(6*Data!$B$2*Data!$B$4))*(3*Data!$B$3*Geom!A1547*Geom!B1547^2+Geom!A1547^3-3*Data!$B$7^2*Geom!A1547+2*Data!$B$7^3+Data!$B$8^2*(4+5*Data!$B$3)*(Data!$B$7-Geom!A1547))</f>
        <v>-8.5903740000000034E-2</v>
      </c>
      <c r="F1547" s="5">
        <v>0</v>
      </c>
      <c r="G1547" s="5">
        <f t="shared" si="96"/>
        <v>61.431954240000003</v>
      </c>
      <c r="H1547" s="5">
        <f t="shared" si="97"/>
        <v>7.91409626</v>
      </c>
      <c r="I1547" s="5">
        <f t="shared" si="98"/>
        <v>0</v>
      </c>
      <c r="J1547" s="6">
        <f>-Data!$B$1*Geom!A1547*Geom!B1547/Data!$B$4</f>
        <v>18.892800000000001</v>
      </c>
      <c r="K1547" s="6">
        <v>0</v>
      </c>
      <c r="L1547" s="6">
        <f>Data!$B$1*(Geom!B1547^2-Data!$B$8^2)/(2*Data!$B$4)</f>
        <v>1.7712000000000001</v>
      </c>
      <c r="M1547" s="6">
        <f>(1/Data!$B$2)*(Geom!J1547-Data!$B$3*Geom!K1547)</f>
        <v>4.7232000000000003E-3</v>
      </c>
      <c r="N1547" s="6">
        <f>(1/Data!$B$2)*(Geom!K1547-Data!$B$3*Geom!J1547)</f>
        <v>-1.4169600000000001E-3</v>
      </c>
      <c r="O1547" s="6">
        <f>Geom!L1547/Data!$B$6</f>
        <v>1.1512800000000002E-3</v>
      </c>
      <c r="P1547" s="6">
        <f t="shared" si="99"/>
        <v>4.5636810048E-2</v>
      </c>
    </row>
    <row r="1548" spans="1:16" x14ac:dyDescent="0.25">
      <c r="A1548" s="5">
        <v>61.5</v>
      </c>
      <c r="B1548" s="5">
        <v>9</v>
      </c>
      <c r="C1548" s="5">
        <v>0</v>
      </c>
      <c r="D1548" s="5">
        <f>(Data!$B$1*Geom!B1548/(6*Data!$B$2*Data!$B$4))*(3*(Data!$B$7^2-Geom!A1548^2)+(2+Data!$B$3)*(Geom!B1548^2-Data!$B$8^2))</f>
        <v>-7.7114520000000006E-2</v>
      </c>
      <c r="E1548" s="5">
        <f>(Data!$B$1/(6*Data!$B$2*Data!$B$4))*(3*Data!$B$3*Geom!A1548*Geom!B1548^2+Geom!A1548^3-3*Data!$B$7^2*Geom!A1548+2*Data!$B$7^3+Data!$B$8^2*(4+5*Data!$B$3)*(Data!$B$7-Geom!A1548))</f>
        <v>-8.7409259999999961E-2</v>
      </c>
      <c r="F1548" s="5">
        <v>0</v>
      </c>
      <c r="G1548" s="5">
        <f t="shared" si="96"/>
        <v>61.422885479999998</v>
      </c>
      <c r="H1548" s="5">
        <f t="shared" si="97"/>
        <v>8.9125907400000006</v>
      </c>
      <c r="I1548" s="5">
        <f t="shared" si="98"/>
        <v>0</v>
      </c>
      <c r="J1548" s="6">
        <f>-Data!$B$1*Geom!A1548*Geom!B1548/Data!$B$4</f>
        <v>21.2544</v>
      </c>
      <c r="K1548" s="6">
        <v>0</v>
      </c>
      <c r="L1548" s="6">
        <f>Data!$B$1*(Geom!B1548^2-Data!$B$8^2)/(2*Data!$B$4)</f>
        <v>1.4448000000000001</v>
      </c>
      <c r="M1548" s="6">
        <f>(1/Data!$B$2)*(Geom!J1548-Data!$B$3*Geom!K1548)</f>
        <v>5.3135999999999999E-3</v>
      </c>
      <c r="N1548" s="6">
        <f>(1/Data!$B$2)*(Geom!K1548-Data!$B$3*Geom!J1548)</f>
        <v>-1.5940799999999999E-3</v>
      </c>
      <c r="O1548" s="6">
        <f>Geom!L1548/Data!$B$6</f>
        <v>9.391200000000001E-4</v>
      </c>
      <c r="P1548" s="6">
        <f t="shared" si="99"/>
        <v>5.7147110208E-2</v>
      </c>
    </row>
    <row r="1549" spans="1:16" x14ac:dyDescent="0.25">
      <c r="A1549" s="5">
        <v>61.5</v>
      </c>
      <c r="B1549" s="5">
        <v>10</v>
      </c>
      <c r="C1549" s="5">
        <v>0</v>
      </c>
      <c r="D1549" s="5">
        <f>(Data!$B$1*Geom!B1549/(6*Data!$B$2*Data!$B$4))*(3*(Data!$B$7^2-Geom!A1549^2)+(2+Data!$B$3)*(Geom!B1549^2-Data!$B$8^2))</f>
        <v>-8.6382E-2</v>
      </c>
      <c r="E1549" s="5">
        <f>(Data!$B$1/(6*Data!$B$2*Data!$B$4))*(3*Data!$B$3*Geom!A1549*Geom!B1549^2+Geom!A1549^3-3*Data!$B$7^2*Geom!A1549+2*Data!$B$7^3+Data!$B$8^2*(4+5*Data!$B$3)*(Data!$B$7-Geom!A1549))</f>
        <v>-8.9091900000000002E-2</v>
      </c>
      <c r="F1549" s="5">
        <v>0</v>
      </c>
      <c r="G1549" s="5">
        <f t="shared" si="96"/>
        <v>61.413618</v>
      </c>
      <c r="H1549" s="5">
        <f t="shared" si="97"/>
        <v>9.9109081000000003</v>
      </c>
      <c r="I1549" s="5">
        <f t="shared" si="98"/>
        <v>0</v>
      </c>
      <c r="J1549" s="6">
        <f>-Data!$B$1*Geom!A1549*Geom!B1549/Data!$B$4</f>
        <v>23.616</v>
      </c>
      <c r="K1549" s="6">
        <v>0</v>
      </c>
      <c r="L1549" s="6">
        <f>Data!$B$1*(Geom!B1549^2-Data!$B$8^2)/(2*Data!$B$4)</f>
        <v>1.08</v>
      </c>
      <c r="M1549" s="6">
        <f>(1/Data!$B$2)*(Geom!J1549-Data!$B$3*Geom!K1549)</f>
        <v>5.9040000000000004E-3</v>
      </c>
      <c r="N1549" s="6">
        <f>(1/Data!$B$2)*(Geom!K1549-Data!$B$3*Geom!J1549)</f>
        <v>-1.7711999999999999E-3</v>
      </c>
      <c r="O1549" s="6">
        <f>Geom!L1549/Data!$B$6</f>
        <v>7.0200000000000015E-4</v>
      </c>
      <c r="P1549" s="6">
        <f t="shared" si="99"/>
        <v>7.0093512000000011E-2</v>
      </c>
    </row>
    <row r="1550" spans="1:16" x14ac:dyDescent="0.25">
      <c r="A1550" s="5">
        <v>61.5</v>
      </c>
      <c r="B1550" s="5">
        <v>11</v>
      </c>
      <c r="C1550" s="5">
        <v>0</v>
      </c>
      <c r="D1550" s="5">
        <f>(Data!$B$1*Geom!B1550/(6*Data!$B$2*Data!$B$4))*(3*(Data!$B$7^2-Geom!A1550^2)+(2+Data!$B$3)*(Geom!B1550^2-Data!$B$8^2))</f>
        <v>-9.5870280000000002E-2</v>
      </c>
      <c r="E1550" s="5">
        <f>(Data!$B$1/(6*Data!$B$2*Data!$B$4))*(3*Data!$B$3*Geom!A1550*Geom!B1550^2+Geom!A1550^3-3*Data!$B$7^2*Geom!A1550+2*Data!$B$7^3+Data!$B$8^2*(4+5*Data!$B$3)*(Data!$B$7-Geom!A1550))</f>
        <v>-9.0951659999999962E-2</v>
      </c>
      <c r="F1550" s="5">
        <v>0</v>
      </c>
      <c r="G1550" s="5">
        <f t="shared" si="96"/>
        <v>61.40412972</v>
      </c>
      <c r="H1550" s="5">
        <f t="shared" si="97"/>
        <v>10.90904834</v>
      </c>
      <c r="I1550" s="5">
        <f t="shared" si="98"/>
        <v>0</v>
      </c>
      <c r="J1550" s="6">
        <f>-Data!$B$1*Geom!A1550*Geom!B1550/Data!$B$4</f>
        <v>25.977600000000002</v>
      </c>
      <c r="K1550" s="6">
        <v>0</v>
      </c>
      <c r="L1550" s="6">
        <f>Data!$B$1*(Geom!B1550^2-Data!$B$8^2)/(2*Data!$B$4)</f>
        <v>0.67680000000000007</v>
      </c>
      <c r="M1550" s="6">
        <f>(1/Data!$B$2)*(Geom!J1550-Data!$B$3*Geom!K1550)</f>
        <v>6.4944000000000009E-3</v>
      </c>
      <c r="N1550" s="6">
        <f>(1/Data!$B$2)*(Geom!K1550-Data!$B$3*Geom!J1550)</f>
        <v>-1.9483200000000001E-3</v>
      </c>
      <c r="O1550" s="6">
        <f>Geom!L1550/Data!$B$6</f>
        <v>4.3992000000000006E-4</v>
      </c>
      <c r="P1550" s="6">
        <f t="shared" si="99"/>
        <v>8.450333164800003E-2</v>
      </c>
    </row>
    <row r="1551" spans="1:16" x14ac:dyDescent="0.25">
      <c r="A1551" s="5">
        <v>61.5</v>
      </c>
      <c r="B1551" s="5">
        <v>12</v>
      </c>
      <c r="C1551" s="5">
        <v>0</v>
      </c>
      <c r="D1551" s="5">
        <f>(Data!$B$1*Geom!B1551/(6*Data!$B$2*Data!$B$4))*(3*(Data!$B$7^2-Geom!A1551^2)+(2+Data!$B$3)*(Geom!B1551^2-Data!$B$8^2))</f>
        <v>-0.10560143999999999</v>
      </c>
      <c r="E1551" s="5">
        <f>(Data!$B$1/(6*Data!$B$2*Data!$B$4))*(3*Data!$B$3*Geom!A1551*Geom!B1551^2+Geom!A1551^3-3*Data!$B$7^2*Geom!A1551+2*Data!$B$7^3+Data!$B$8^2*(4+5*Data!$B$3)*(Data!$B$7-Geom!A1551))</f>
        <v>-9.2988540000000036E-2</v>
      </c>
      <c r="F1551" s="5">
        <v>0</v>
      </c>
      <c r="G1551" s="5">
        <f t="shared" si="96"/>
        <v>61.394398559999999</v>
      </c>
      <c r="H1551" s="5">
        <f t="shared" si="97"/>
        <v>11.90701146</v>
      </c>
      <c r="I1551" s="5">
        <f t="shared" si="98"/>
        <v>0</v>
      </c>
      <c r="J1551" s="6">
        <f>-Data!$B$1*Geom!A1551*Geom!B1551/Data!$B$4</f>
        <v>28.339200000000002</v>
      </c>
      <c r="K1551" s="6">
        <v>0</v>
      </c>
      <c r="L1551" s="6">
        <f>Data!$B$1*(Geom!B1551^2-Data!$B$8^2)/(2*Data!$B$4)</f>
        <v>0.23520000000000002</v>
      </c>
      <c r="M1551" s="6">
        <f>(1/Data!$B$2)*(Geom!J1551-Data!$B$3*Geom!K1551)</f>
        <v>7.0848000000000005E-3</v>
      </c>
      <c r="N1551" s="6">
        <f>(1/Data!$B$2)*(Geom!K1551-Data!$B$3*Geom!J1551)</f>
        <v>-2.1254400000000001E-3</v>
      </c>
      <c r="O1551" s="6">
        <f>Geom!L1551/Data!$B$6</f>
        <v>1.5288000000000001E-4</v>
      </c>
      <c r="P1551" s="6">
        <f t="shared" si="99"/>
        <v>0.10040676076800002</v>
      </c>
    </row>
    <row r="1552" spans="1:16" x14ac:dyDescent="0.25">
      <c r="A1552" s="5">
        <v>62.5</v>
      </c>
      <c r="B1552" s="5">
        <v>-12</v>
      </c>
      <c r="C1552" s="5">
        <v>0</v>
      </c>
      <c r="D1552" s="5">
        <f>(Data!$B$1*Geom!B1552/(6*Data!$B$2*Data!$B$4))*(3*(Data!$B$7^2-Geom!A1552^2)+(2+Data!$B$3)*(Geom!B1552^2-Data!$B$8^2))</f>
        <v>9.8459039999999998E-2</v>
      </c>
      <c r="E1552" s="5">
        <f>(Data!$B$1/(6*Data!$B$2*Data!$B$4))*(3*Data!$B$3*Geom!A1552*Geom!B1552^2+Geom!A1552^3-3*Data!$B$7^2*Geom!A1552+2*Data!$B$7^3+Data!$B$8^2*(4+5*Data!$B$3)*(Data!$B$7-Geom!A1552))</f>
        <v>-8.3272499999999999E-2</v>
      </c>
      <c r="F1552" s="5">
        <v>0</v>
      </c>
      <c r="G1552" s="5">
        <f t="shared" si="96"/>
        <v>62.598459040000002</v>
      </c>
      <c r="H1552" s="5">
        <f t="shared" si="97"/>
        <v>-12.0832725</v>
      </c>
      <c r="I1552" s="5">
        <f t="shared" si="98"/>
        <v>0</v>
      </c>
      <c r="J1552" s="6">
        <f>-Data!$B$1*Geom!A1552*Geom!B1552/Data!$B$4</f>
        <v>-28.8</v>
      </c>
      <c r="K1552" s="6">
        <v>0</v>
      </c>
      <c r="L1552" s="6">
        <f>Data!$B$1*(Geom!B1552^2-Data!$B$8^2)/(2*Data!$B$4)</f>
        <v>0.23520000000000002</v>
      </c>
      <c r="M1552" s="6">
        <f>(1/Data!$B$2)*(Geom!J1552-Data!$B$3*Geom!K1552)</f>
        <v>-7.2000000000000007E-3</v>
      </c>
      <c r="N1552" s="6">
        <f>(1/Data!$B$2)*(Geom!K1552-Data!$B$3*Geom!J1552)</f>
        <v>2.16E-3</v>
      </c>
      <c r="O1552" s="6">
        <f>Geom!L1552/Data!$B$6</f>
        <v>1.5288000000000001E-4</v>
      </c>
      <c r="P1552" s="6">
        <f t="shared" si="99"/>
        <v>0.10369797868800001</v>
      </c>
    </row>
    <row r="1553" spans="1:16" x14ac:dyDescent="0.25">
      <c r="A1553" s="5">
        <v>62.5</v>
      </c>
      <c r="B1553" s="5">
        <v>-11</v>
      </c>
      <c r="C1553" s="5">
        <v>0</v>
      </c>
      <c r="D1553" s="5">
        <f>(Data!$B$1*Geom!B1553/(6*Data!$B$2*Data!$B$4))*(3*(Data!$B$7^2-Geom!A1553^2)+(2+Data!$B$3)*(Geom!B1553^2-Data!$B$8^2))</f>
        <v>8.9323080000000013E-2</v>
      </c>
      <c r="E1553" s="5">
        <f>(Data!$B$1/(6*Data!$B$2*Data!$B$4))*(3*Data!$B$3*Geom!A1553*Geom!B1553^2+Geom!A1553^3-3*Data!$B$7^2*Geom!A1553+2*Data!$B$7^3+Data!$B$8^2*(4+5*Data!$B$3)*(Data!$B$7-Geom!A1553))</f>
        <v>-8.1202499999999997E-2</v>
      </c>
      <c r="F1553" s="5">
        <v>0</v>
      </c>
      <c r="G1553" s="5">
        <f t="shared" si="96"/>
        <v>62.58932308</v>
      </c>
      <c r="H1553" s="5">
        <f t="shared" si="97"/>
        <v>-11.0812025</v>
      </c>
      <c r="I1553" s="5">
        <f t="shared" si="98"/>
        <v>0</v>
      </c>
      <c r="J1553" s="6">
        <f>-Data!$B$1*Geom!A1553*Geom!B1553/Data!$B$4</f>
        <v>-26.400000000000002</v>
      </c>
      <c r="K1553" s="6">
        <v>0</v>
      </c>
      <c r="L1553" s="6">
        <f>Data!$B$1*(Geom!B1553^2-Data!$B$8^2)/(2*Data!$B$4)</f>
        <v>0.67680000000000007</v>
      </c>
      <c r="M1553" s="6">
        <f>(1/Data!$B$2)*(Geom!J1553-Data!$B$3*Geom!K1553)</f>
        <v>-6.6000000000000008E-3</v>
      </c>
      <c r="N1553" s="6">
        <f>(1/Data!$B$2)*(Geom!K1553-Data!$B$3*Geom!J1553)</f>
        <v>1.98E-3</v>
      </c>
      <c r="O1553" s="6">
        <f>Geom!L1553/Data!$B$6</f>
        <v>4.3992000000000006E-4</v>
      </c>
      <c r="P1553" s="6">
        <f t="shared" si="99"/>
        <v>8.7268868928000023E-2</v>
      </c>
    </row>
    <row r="1554" spans="1:16" x14ac:dyDescent="0.25">
      <c r="A1554" s="5">
        <v>62.5</v>
      </c>
      <c r="B1554" s="5">
        <v>-10</v>
      </c>
      <c r="C1554" s="5">
        <v>0</v>
      </c>
      <c r="D1554" s="5">
        <f>(Data!$B$1*Geom!B1554/(6*Data!$B$2*Data!$B$4))*(3*(Data!$B$7^2-Geom!A1554^2)+(2+Data!$B$3)*(Geom!B1554^2-Data!$B$8^2))</f>
        <v>8.0430000000000001E-2</v>
      </c>
      <c r="E1554" s="5">
        <f>(Data!$B$1/(6*Data!$B$2*Data!$B$4))*(3*Data!$B$3*Geom!A1554*Geom!B1554^2+Geom!A1554^3-3*Data!$B$7^2*Geom!A1554+2*Data!$B$7^3+Data!$B$8^2*(4+5*Data!$B$3)*(Data!$B$7-Geom!A1554))</f>
        <v>-7.9312499999999994E-2</v>
      </c>
      <c r="F1554" s="5">
        <v>0</v>
      </c>
      <c r="G1554" s="5">
        <f t="shared" si="96"/>
        <v>62.58043</v>
      </c>
      <c r="H1554" s="5">
        <f t="shared" si="97"/>
        <v>-10.0793125</v>
      </c>
      <c r="I1554" s="5">
        <f t="shared" si="98"/>
        <v>0</v>
      </c>
      <c r="J1554" s="6">
        <f>-Data!$B$1*Geom!A1554*Geom!B1554/Data!$B$4</f>
        <v>-24</v>
      </c>
      <c r="K1554" s="6">
        <v>0</v>
      </c>
      <c r="L1554" s="6">
        <f>Data!$B$1*(Geom!B1554^2-Data!$B$8^2)/(2*Data!$B$4)</f>
        <v>1.08</v>
      </c>
      <c r="M1554" s="6">
        <f>(1/Data!$B$2)*(Geom!J1554-Data!$B$3*Geom!K1554)</f>
        <v>-6.0000000000000001E-3</v>
      </c>
      <c r="N1554" s="6">
        <f>(1/Data!$B$2)*(Geom!K1554-Data!$B$3*Geom!J1554)</f>
        <v>1.8E-3</v>
      </c>
      <c r="O1554" s="6">
        <f>Geom!L1554/Data!$B$6</f>
        <v>7.0200000000000015E-4</v>
      </c>
      <c r="P1554" s="6">
        <f t="shared" si="99"/>
        <v>7.2379080000000012E-2</v>
      </c>
    </row>
    <row r="1555" spans="1:16" x14ac:dyDescent="0.25">
      <c r="A1555" s="5">
        <v>62.5</v>
      </c>
      <c r="B1555" s="5">
        <v>-9</v>
      </c>
      <c r="C1555" s="5">
        <v>0</v>
      </c>
      <c r="D1555" s="5">
        <f>(Data!$B$1*Geom!B1555/(6*Data!$B$2*Data!$B$4))*(3*(Data!$B$7^2-Geom!A1555^2)+(2+Data!$B$3)*(Geom!B1555^2-Data!$B$8^2))</f>
        <v>7.1757719999999997E-2</v>
      </c>
      <c r="E1555" s="5">
        <f>(Data!$B$1/(6*Data!$B$2*Data!$B$4))*(3*Data!$B$3*Geom!A1555*Geom!B1555^2+Geom!A1555^3-3*Data!$B$7^2*Geom!A1555+2*Data!$B$7^3+Data!$B$8^2*(4+5*Data!$B$3)*(Data!$B$7-Geom!A1555))</f>
        <v>-7.7602499999999991E-2</v>
      </c>
      <c r="F1555" s="5">
        <v>0</v>
      </c>
      <c r="G1555" s="5">
        <f t="shared" si="96"/>
        <v>62.571757720000001</v>
      </c>
      <c r="H1555" s="5">
        <f t="shared" si="97"/>
        <v>-9.0776024999999994</v>
      </c>
      <c r="I1555" s="5">
        <f t="shared" si="98"/>
        <v>0</v>
      </c>
      <c r="J1555" s="6">
        <f>-Data!$B$1*Geom!A1555*Geom!B1555/Data!$B$4</f>
        <v>-21.6</v>
      </c>
      <c r="K1555" s="6">
        <v>0</v>
      </c>
      <c r="L1555" s="6">
        <f>Data!$B$1*(Geom!B1555^2-Data!$B$8^2)/(2*Data!$B$4)</f>
        <v>1.4448000000000001</v>
      </c>
      <c r="M1555" s="6">
        <f>(1/Data!$B$2)*(Geom!J1555-Data!$B$3*Geom!K1555)</f>
        <v>-5.4000000000000003E-3</v>
      </c>
      <c r="N1555" s="6">
        <f>(1/Data!$B$2)*(Geom!K1555-Data!$B$3*Geom!J1555)</f>
        <v>1.6200000000000001E-3</v>
      </c>
      <c r="O1555" s="6">
        <f>Geom!L1555/Data!$B$6</f>
        <v>9.391200000000001E-4</v>
      </c>
      <c r="P1555" s="6">
        <f t="shared" si="99"/>
        <v>5.8998420288000002E-2</v>
      </c>
    </row>
    <row r="1556" spans="1:16" x14ac:dyDescent="0.25">
      <c r="A1556" s="5">
        <v>62.5</v>
      </c>
      <c r="B1556" s="5">
        <v>-8</v>
      </c>
      <c r="C1556" s="5">
        <v>0</v>
      </c>
      <c r="D1556" s="5">
        <f>(Data!$B$1*Geom!B1556/(6*Data!$B$2*Data!$B$4))*(3*(Data!$B$7^2-Geom!A1556^2)+(2+Data!$B$3)*(Geom!B1556^2-Data!$B$8^2))</f>
        <v>6.3284159999999992E-2</v>
      </c>
      <c r="E1556" s="5">
        <f>(Data!$B$1/(6*Data!$B$2*Data!$B$4))*(3*Data!$B$3*Geom!A1556*Geom!B1556^2+Geom!A1556^3-3*Data!$B$7^2*Geom!A1556+2*Data!$B$7^3+Data!$B$8^2*(4+5*Data!$B$3)*(Data!$B$7-Geom!A1556))</f>
        <v>-7.6072500000000001E-2</v>
      </c>
      <c r="F1556" s="5">
        <v>0</v>
      </c>
      <c r="G1556" s="5">
        <f t="shared" si="96"/>
        <v>62.563284160000002</v>
      </c>
      <c r="H1556" s="5">
        <f t="shared" si="97"/>
        <v>-8.0760725000000004</v>
      </c>
      <c r="I1556" s="5">
        <f t="shared" si="98"/>
        <v>0</v>
      </c>
      <c r="J1556" s="6">
        <f>-Data!$B$1*Geom!A1556*Geom!B1556/Data!$B$4</f>
        <v>-19.200000000000003</v>
      </c>
      <c r="K1556" s="6">
        <v>0</v>
      </c>
      <c r="L1556" s="6">
        <f>Data!$B$1*(Geom!B1556^2-Data!$B$8^2)/(2*Data!$B$4)</f>
        <v>1.7712000000000001</v>
      </c>
      <c r="M1556" s="6">
        <f>(1/Data!$B$2)*(Geom!J1556-Data!$B$3*Geom!K1556)</f>
        <v>-4.8000000000000004E-3</v>
      </c>
      <c r="N1556" s="6">
        <f>(1/Data!$B$2)*(Geom!K1556-Data!$B$3*Geom!J1556)</f>
        <v>1.4400000000000001E-3</v>
      </c>
      <c r="O1556" s="6">
        <f>Geom!L1556/Data!$B$6</f>
        <v>1.1512800000000002E-3</v>
      </c>
      <c r="P1556" s="6">
        <f t="shared" si="99"/>
        <v>4.7099573568000007E-2</v>
      </c>
    </row>
    <row r="1557" spans="1:16" x14ac:dyDescent="0.25">
      <c r="A1557" s="5">
        <v>62.5</v>
      </c>
      <c r="B1557" s="5">
        <v>-7</v>
      </c>
      <c r="C1557" s="5">
        <v>0</v>
      </c>
      <c r="D1557" s="5">
        <f>(Data!$B$1*Geom!B1557/(6*Data!$B$2*Data!$B$4))*(3*(Data!$B$7^2-Geom!A1557^2)+(2+Data!$B$3)*(Geom!B1557^2-Data!$B$8^2))</f>
        <v>5.4987239999999993E-2</v>
      </c>
      <c r="E1557" s="5">
        <f>(Data!$B$1/(6*Data!$B$2*Data!$B$4))*(3*Data!$B$3*Geom!A1557*Geom!B1557^2+Geom!A1557^3-3*Data!$B$7^2*Geom!A1557+2*Data!$B$7^3+Data!$B$8^2*(4+5*Data!$B$3)*(Data!$B$7-Geom!A1557))</f>
        <v>-7.4722499999999997E-2</v>
      </c>
      <c r="F1557" s="5">
        <v>0</v>
      </c>
      <c r="G1557" s="5">
        <f t="shared" si="96"/>
        <v>62.554987240000003</v>
      </c>
      <c r="H1557" s="5">
        <f t="shared" si="97"/>
        <v>-7.0747225</v>
      </c>
      <c r="I1557" s="5">
        <f t="shared" si="98"/>
        <v>0</v>
      </c>
      <c r="J1557" s="6">
        <f>-Data!$B$1*Geom!A1557*Geom!B1557/Data!$B$4</f>
        <v>-16.8</v>
      </c>
      <c r="K1557" s="6">
        <v>0</v>
      </c>
      <c r="L1557" s="6">
        <f>Data!$B$1*(Geom!B1557^2-Data!$B$8^2)/(2*Data!$B$4)</f>
        <v>2.0592000000000001</v>
      </c>
      <c r="M1557" s="6">
        <f>(1/Data!$B$2)*(Geom!J1557-Data!$B$3*Geom!K1557)</f>
        <v>-4.2000000000000006E-3</v>
      </c>
      <c r="N1557" s="6">
        <f>(1/Data!$B$2)*(Geom!K1557-Data!$B$3*Geom!J1557)</f>
        <v>1.2600000000000001E-3</v>
      </c>
      <c r="O1557" s="6">
        <f>Geom!L1557/Data!$B$6</f>
        <v>1.3384800000000002E-3</v>
      </c>
      <c r="P1557" s="6">
        <f t="shared" si="99"/>
        <v>3.6658099008000003E-2</v>
      </c>
    </row>
    <row r="1558" spans="1:16" x14ac:dyDescent="0.25">
      <c r="A1558" s="5">
        <v>62.5</v>
      </c>
      <c r="B1558" s="5">
        <v>-6</v>
      </c>
      <c r="C1558" s="5">
        <v>0</v>
      </c>
      <c r="D1558" s="5">
        <f>(Data!$B$1*Geom!B1558/(6*Data!$B$2*Data!$B$4))*(3*(Data!$B$7^2-Geom!A1558^2)+(2+Data!$B$3)*(Geom!B1558^2-Data!$B$8^2))</f>
        <v>4.6844879999999998E-2</v>
      </c>
      <c r="E1558" s="5">
        <f>(Data!$B$1/(6*Data!$B$2*Data!$B$4))*(3*Data!$B$3*Geom!A1558*Geom!B1558^2+Geom!A1558^3-3*Data!$B$7^2*Geom!A1558+2*Data!$B$7^3+Data!$B$8^2*(4+5*Data!$B$3)*(Data!$B$7-Geom!A1558))</f>
        <v>-7.3552499999999993E-2</v>
      </c>
      <c r="F1558" s="5">
        <v>0</v>
      </c>
      <c r="G1558" s="5">
        <f t="shared" si="96"/>
        <v>62.546844880000002</v>
      </c>
      <c r="H1558" s="5">
        <f t="shared" si="97"/>
        <v>-6.0735524999999999</v>
      </c>
      <c r="I1558" s="5">
        <f t="shared" si="98"/>
        <v>0</v>
      </c>
      <c r="J1558" s="6">
        <f>-Data!$B$1*Geom!A1558*Geom!B1558/Data!$B$4</f>
        <v>-14.4</v>
      </c>
      <c r="K1558" s="6">
        <v>0</v>
      </c>
      <c r="L1558" s="6">
        <f>Data!$B$1*(Geom!B1558^2-Data!$B$8^2)/(2*Data!$B$4)</f>
        <v>2.3088000000000002</v>
      </c>
      <c r="M1558" s="6">
        <f>(1/Data!$B$2)*(Geom!J1558-Data!$B$3*Geom!K1558)</f>
        <v>-3.6000000000000003E-3</v>
      </c>
      <c r="N1558" s="6">
        <f>(1/Data!$B$2)*(Geom!K1558-Data!$B$3*Geom!J1558)</f>
        <v>1.08E-3</v>
      </c>
      <c r="O1558" s="6">
        <f>Geom!L1558/Data!$B$6</f>
        <v>1.5007200000000003E-3</v>
      </c>
      <c r="P1558" s="6">
        <f t="shared" si="99"/>
        <v>2.7652431168000001E-2</v>
      </c>
    </row>
    <row r="1559" spans="1:16" x14ac:dyDescent="0.25">
      <c r="A1559" s="5">
        <v>62.5</v>
      </c>
      <c r="B1559" s="5">
        <v>-5</v>
      </c>
      <c r="C1559" s="5">
        <v>0</v>
      </c>
      <c r="D1559" s="5">
        <f>(Data!$B$1*Geom!B1559/(6*Data!$B$2*Data!$B$4))*(3*(Data!$B$7^2-Geom!A1559^2)+(2+Data!$B$3)*(Geom!B1559^2-Data!$B$8^2))</f>
        <v>3.8835000000000001E-2</v>
      </c>
      <c r="E1559" s="5">
        <f>(Data!$B$1/(6*Data!$B$2*Data!$B$4))*(3*Data!$B$3*Geom!A1559*Geom!B1559^2+Geom!A1559^3-3*Data!$B$7^2*Geom!A1559+2*Data!$B$7^3+Data!$B$8^2*(4+5*Data!$B$3)*(Data!$B$7-Geom!A1559))</f>
        <v>-7.2562500000000002E-2</v>
      </c>
      <c r="F1559" s="5">
        <v>0</v>
      </c>
      <c r="G1559" s="5">
        <f t="shared" si="96"/>
        <v>62.538834999999999</v>
      </c>
      <c r="H1559" s="5">
        <f t="shared" si="97"/>
        <v>-5.0725625000000001</v>
      </c>
      <c r="I1559" s="5">
        <f t="shared" si="98"/>
        <v>0</v>
      </c>
      <c r="J1559" s="6">
        <f>-Data!$B$1*Geom!A1559*Geom!B1559/Data!$B$4</f>
        <v>-12</v>
      </c>
      <c r="K1559" s="6">
        <v>0</v>
      </c>
      <c r="L1559" s="6">
        <f>Data!$B$1*(Geom!B1559^2-Data!$B$8^2)/(2*Data!$B$4)</f>
        <v>2.52</v>
      </c>
      <c r="M1559" s="6">
        <f>(1/Data!$B$2)*(Geom!J1559-Data!$B$3*Geom!K1559)</f>
        <v>-3.0000000000000001E-3</v>
      </c>
      <c r="N1559" s="6">
        <f>(1/Data!$B$2)*(Geom!K1559-Data!$B$3*Geom!J1559)</f>
        <v>8.9999999999999998E-4</v>
      </c>
      <c r="O1559" s="6">
        <f>Geom!L1559/Data!$B$6</f>
        <v>1.6380000000000001E-3</v>
      </c>
      <c r="P1559" s="6">
        <f t="shared" si="99"/>
        <v>2.0063880000000003E-2</v>
      </c>
    </row>
    <row r="1560" spans="1:16" x14ac:dyDescent="0.25">
      <c r="A1560" s="5">
        <v>62.5</v>
      </c>
      <c r="B1560" s="5">
        <v>-4</v>
      </c>
      <c r="C1560" s="5">
        <v>0</v>
      </c>
      <c r="D1560" s="5">
        <f>(Data!$B$1*Geom!B1560/(6*Data!$B$2*Data!$B$4))*(3*(Data!$B$7^2-Geom!A1560^2)+(2+Data!$B$3)*(Geom!B1560^2-Data!$B$8^2))</f>
        <v>3.0935520000000001E-2</v>
      </c>
      <c r="E1560" s="5">
        <f>(Data!$B$1/(6*Data!$B$2*Data!$B$4))*(3*Data!$B$3*Geom!A1560*Geom!B1560^2+Geom!A1560^3-3*Data!$B$7^2*Geom!A1560+2*Data!$B$7^3+Data!$B$8^2*(4+5*Data!$B$3)*(Data!$B$7-Geom!A1560))</f>
        <v>-7.1752499999999997E-2</v>
      </c>
      <c r="F1560" s="5">
        <v>0</v>
      </c>
      <c r="G1560" s="5">
        <f t="shared" si="96"/>
        <v>62.53093552</v>
      </c>
      <c r="H1560" s="5">
        <f t="shared" si="97"/>
        <v>-4.0717524999999997</v>
      </c>
      <c r="I1560" s="5">
        <f t="shared" si="98"/>
        <v>0</v>
      </c>
      <c r="J1560" s="6">
        <f>-Data!$B$1*Geom!A1560*Geom!B1560/Data!$B$4</f>
        <v>-9.6000000000000014</v>
      </c>
      <c r="K1560" s="6">
        <v>0</v>
      </c>
      <c r="L1560" s="6">
        <f>Data!$B$1*(Geom!B1560^2-Data!$B$8^2)/(2*Data!$B$4)</f>
        <v>2.6928000000000001</v>
      </c>
      <c r="M1560" s="6">
        <f>(1/Data!$B$2)*(Geom!J1560-Data!$B$3*Geom!K1560)</f>
        <v>-2.4000000000000002E-3</v>
      </c>
      <c r="N1560" s="6">
        <f>(1/Data!$B$2)*(Geom!K1560-Data!$B$3*Geom!J1560)</f>
        <v>7.2000000000000005E-4</v>
      </c>
      <c r="O1560" s="6">
        <f>Geom!L1560/Data!$B$6</f>
        <v>1.7503200000000001E-3</v>
      </c>
      <c r="P1560" s="6">
        <f t="shared" si="99"/>
        <v>1.3876630848000003E-2</v>
      </c>
    </row>
    <row r="1561" spans="1:16" x14ac:dyDescent="0.25">
      <c r="A1561" s="5">
        <v>62.5</v>
      </c>
      <c r="B1561" s="5">
        <v>-3</v>
      </c>
      <c r="C1561" s="5">
        <v>0</v>
      </c>
      <c r="D1561" s="5">
        <f>(Data!$B$1*Geom!B1561/(6*Data!$B$2*Data!$B$4))*(3*(Data!$B$7^2-Geom!A1561^2)+(2+Data!$B$3)*(Geom!B1561^2-Data!$B$8^2))</f>
        <v>2.3124359999999997E-2</v>
      </c>
      <c r="E1561" s="5">
        <f>(Data!$B$1/(6*Data!$B$2*Data!$B$4))*(3*Data!$B$3*Geom!A1561*Geom!B1561^2+Geom!A1561^3-3*Data!$B$7^2*Geom!A1561+2*Data!$B$7^3+Data!$B$8^2*(4+5*Data!$B$3)*(Data!$B$7-Geom!A1561))</f>
        <v>-7.1122499999999991E-2</v>
      </c>
      <c r="F1561" s="5">
        <v>0</v>
      </c>
      <c r="G1561" s="5">
        <f t="shared" si="96"/>
        <v>62.523124359999997</v>
      </c>
      <c r="H1561" s="5">
        <f t="shared" si="97"/>
        <v>-3.0711225</v>
      </c>
      <c r="I1561" s="5">
        <f t="shared" si="98"/>
        <v>0</v>
      </c>
      <c r="J1561" s="6">
        <f>-Data!$B$1*Geom!A1561*Geom!B1561/Data!$B$4</f>
        <v>-7.2</v>
      </c>
      <c r="K1561" s="6">
        <v>0</v>
      </c>
      <c r="L1561" s="6">
        <f>Data!$B$1*(Geom!B1561^2-Data!$B$8^2)/(2*Data!$B$4)</f>
        <v>2.8272000000000004</v>
      </c>
      <c r="M1561" s="6">
        <f>(1/Data!$B$2)*(Geom!J1561-Data!$B$3*Geom!K1561)</f>
        <v>-1.8000000000000002E-3</v>
      </c>
      <c r="N1561" s="6">
        <f>(1/Data!$B$2)*(Geom!K1561-Data!$B$3*Geom!J1561)</f>
        <v>5.4000000000000001E-4</v>
      </c>
      <c r="O1561" s="6">
        <f>Geom!L1561/Data!$B$6</f>
        <v>1.8376800000000004E-3</v>
      </c>
      <c r="P1561" s="6">
        <f t="shared" si="99"/>
        <v>9.0777444480000004E-3</v>
      </c>
    </row>
    <row r="1562" spans="1:16" x14ac:dyDescent="0.25">
      <c r="A1562" s="5">
        <v>62.5</v>
      </c>
      <c r="B1562" s="5">
        <v>-2</v>
      </c>
      <c r="C1562" s="5">
        <v>0</v>
      </c>
      <c r="D1562" s="5">
        <f>(Data!$B$1*Geom!B1562/(6*Data!$B$2*Data!$B$4))*(3*(Data!$B$7^2-Geom!A1562^2)+(2+Data!$B$3)*(Geom!B1562^2-Data!$B$8^2))</f>
        <v>1.5379439999999999E-2</v>
      </c>
      <c r="E1562" s="5">
        <f>(Data!$B$1/(6*Data!$B$2*Data!$B$4))*(3*Data!$B$3*Geom!A1562*Geom!B1562^2+Geom!A1562^3-3*Data!$B$7^2*Geom!A1562+2*Data!$B$7^3+Data!$B$8^2*(4+5*Data!$B$3)*(Data!$B$7-Geom!A1562))</f>
        <v>-7.0672499999999999E-2</v>
      </c>
      <c r="F1562" s="5">
        <v>0</v>
      </c>
      <c r="G1562" s="5">
        <f t="shared" si="96"/>
        <v>62.515379439999997</v>
      </c>
      <c r="H1562" s="5">
        <f t="shared" si="97"/>
        <v>-2.0706725000000001</v>
      </c>
      <c r="I1562" s="5">
        <f t="shared" si="98"/>
        <v>0</v>
      </c>
      <c r="J1562" s="6">
        <f>-Data!$B$1*Geom!A1562*Geom!B1562/Data!$B$4</f>
        <v>-4.8000000000000007</v>
      </c>
      <c r="K1562" s="6">
        <v>0</v>
      </c>
      <c r="L1562" s="6">
        <f>Data!$B$1*(Geom!B1562^2-Data!$B$8^2)/(2*Data!$B$4)</f>
        <v>2.9232</v>
      </c>
      <c r="M1562" s="6">
        <f>(1/Data!$B$2)*(Geom!J1562-Data!$B$3*Geom!K1562)</f>
        <v>-1.2000000000000001E-3</v>
      </c>
      <c r="N1562" s="6">
        <f>(1/Data!$B$2)*(Geom!K1562-Data!$B$3*Geom!J1562)</f>
        <v>3.6000000000000002E-4</v>
      </c>
      <c r="O1562" s="6">
        <f>Geom!L1562/Data!$B$6</f>
        <v>1.9000800000000002E-3</v>
      </c>
      <c r="P1562" s="6">
        <f t="shared" si="99"/>
        <v>5.6571569280000015E-3</v>
      </c>
    </row>
    <row r="1563" spans="1:16" x14ac:dyDescent="0.25">
      <c r="A1563" s="5">
        <v>62.5</v>
      </c>
      <c r="B1563" s="5">
        <v>-1</v>
      </c>
      <c r="C1563" s="5">
        <v>0</v>
      </c>
      <c r="D1563" s="5">
        <f>(Data!$B$1*Geom!B1563/(6*Data!$B$2*Data!$B$4))*(3*(Data!$B$7^2-Geom!A1563^2)+(2+Data!$B$3)*(Geom!B1563^2-Data!$B$8^2))</f>
        <v>7.6786800000000002E-3</v>
      </c>
      <c r="E1563" s="5">
        <f>(Data!$B$1/(6*Data!$B$2*Data!$B$4))*(3*Data!$B$3*Geom!A1563*Geom!B1563^2+Geom!A1563^3-3*Data!$B$7^2*Geom!A1563+2*Data!$B$7^3+Data!$B$8^2*(4+5*Data!$B$3)*(Data!$B$7-Geom!A1563))</f>
        <v>-7.0402499999999993E-2</v>
      </c>
      <c r="F1563" s="5">
        <v>0</v>
      </c>
      <c r="G1563" s="5">
        <f t="shared" si="96"/>
        <v>62.507678679999998</v>
      </c>
      <c r="H1563" s="5">
        <f t="shared" si="97"/>
        <v>-1.0704024999999999</v>
      </c>
      <c r="I1563" s="5">
        <f t="shared" si="98"/>
        <v>0</v>
      </c>
      <c r="J1563" s="6">
        <f>-Data!$B$1*Geom!A1563*Geom!B1563/Data!$B$4</f>
        <v>-2.4000000000000004</v>
      </c>
      <c r="K1563" s="6">
        <v>0</v>
      </c>
      <c r="L1563" s="6">
        <f>Data!$B$1*(Geom!B1563^2-Data!$B$8^2)/(2*Data!$B$4)</f>
        <v>2.9808000000000003</v>
      </c>
      <c r="M1563" s="6">
        <f>(1/Data!$B$2)*(Geom!J1563-Data!$B$3*Geom!K1563)</f>
        <v>-6.0000000000000006E-4</v>
      </c>
      <c r="N1563" s="6">
        <f>(1/Data!$B$2)*(Geom!K1563-Data!$B$3*Geom!J1563)</f>
        <v>1.8000000000000001E-4</v>
      </c>
      <c r="O1563" s="6">
        <f>Geom!L1563/Data!$B$6</f>
        <v>1.9375200000000003E-3</v>
      </c>
      <c r="P1563" s="6">
        <f t="shared" si="99"/>
        <v>3.607679808000001E-3</v>
      </c>
    </row>
    <row r="1564" spans="1:16" x14ac:dyDescent="0.25">
      <c r="A1564" s="5">
        <v>62.5</v>
      </c>
      <c r="B1564" s="5">
        <v>-2.3564099999999999E-11</v>
      </c>
      <c r="C1564" s="5">
        <v>0</v>
      </c>
      <c r="D1564" s="5">
        <f>(Data!$B$1*Geom!B1564/(6*Data!$B$2*Data!$B$4))*(3*(Data!$B$7^2-Geom!A1564^2)+(2+Data!$B$3)*(Geom!B1564^2-Data!$B$8^2))</f>
        <v>1.8085446749999998E-13</v>
      </c>
      <c r="E1564" s="5">
        <f>(Data!$B$1/(6*Data!$B$2*Data!$B$4))*(3*Data!$B$3*Geom!A1564*Geom!B1564^2+Geom!A1564^3-3*Data!$B$7^2*Geom!A1564+2*Data!$B$7^3+Data!$B$8^2*(4+5*Data!$B$3)*(Data!$B$7-Geom!A1564))</f>
        <v>-7.03125E-2</v>
      </c>
      <c r="F1564" s="5">
        <v>0</v>
      </c>
      <c r="G1564" s="5">
        <f t="shared" si="96"/>
        <v>62.500000000000178</v>
      </c>
      <c r="H1564" s="5">
        <f t="shared" si="97"/>
        <v>-7.0312500023564095E-2</v>
      </c>
      <c r="I1564" s="5">
        <f t="shared" si="98"/>
        <v>0</v>
      </c>
      <c r="J1564" s="6">
        <f>-Data!$B$1*Geom!A1564*Geom!B1564/Data!$B$4</f>
        <v>-5.6553840000000001E-11</v>
      </c>
      <c r="K1564" s="6">
        <v>0</v>
      </c>
      <c r="L1564" s="6">
        <f>Data!$B$1*(Geom!B1564^2-Data!$B$8^2)/(2*Data!$B$4)</f>
        <v>3</v>
      </c>
      <c r="M1564" s="6">
        <f>(1/Data!$B$2)*(Geom!J1564-Data!$B$3*Geom!K1564)</f>
        <v>-1.4138460000000001E-14</v>
      </c>
      <c r="N1564" s="6">
        <f>(1/Data!$B$2)*(Geom!K1564-Data!$B$3*Geom!J1564)</f>
        <v>4.2415380000000003E-15</v>
      </c>
      <c r="O1564" s="6">
        <f>Geom!L1564/Data!$B$6</f>
        <v>1.9500000000000001E-3</v>
      </c>
      <c r="P1564" s="6">
        <f t="shared" si="99"/>
        <v>2.9250000000000001E-3</v>
      </c>
    </row>
    <row r="1565" spans="1:16" x14ac:dyDescent="0.25">
      <c r="A1565" s="5">
        <v>62.5</v>
      </c>
      <c r="B1565" s="5">
        <v>1</v>
      </c>
      <c r="C1565" s="5">
        <v>0</v>
      </c>
      <c r="D1565" s="5">
        <f>(Data!$B$1*Geom!B1565/(6*Data!$B$2*Data!$B$4))*(3*(Data!$B$7^2-Geom!A1565^2)+(2+Data!$B$3)*(Geom!B1565^2-Data!$B$8^2))</f>
        <v>-7.6786800000000002E-3</v>
      </c>
      <c r="E1565" s="5">
        <f>(Data!$B$1/(6*Data!$B$2*Data!$B$4))*(3*Data!$B$3*Geom!A1565*Geom!B1565^2+Geom!A1565^3-3*Data!$B$7^2*Geom!A1565+2*Data!$B$7^3+Data!$B$8^2*(4+5*Data!$B$3)*(Data!$B$7-Geom!A1565))</f>
        <v>-7.0402499999999993E-2</v>
      </c>
      <c r="F1565" s="5">
        <v>0</v>
      </c>
      <c r="G1565" s="5">
        <f t="shared" si="96"/>
        <v>62.492321320000002</v>
      </c>
      <c r="H1565" s="5">
        <f t="shared" si="97"/>
        <v>0.92959749999999997</v>
      </c>
      <c r="I1565" s="5">
        <f t="shared" si="98"/>
        <v>0</v>
      </c>
      <c r="J1565" s="6">
        <f>-Data!$B$1*Geom!A1565*Geom!B1565/Data!$B$4</f>
        <v>2.4000000000000004</v>
      </c>
      <c r="K1565" s="6">
        <v>0</v>
      </c>
      <c r="L1565" s="6">
        <f>Data!$B$1*(Geom!B1565^2-Data!$B$8^2)/(2*Data!$B$4)</f>
        <v>2.9808000000000003</v>
      </c>
      <c r="M1565" s="6">
        <f>(1/Data!$B$2)*(Geom!J1565-Data!$B$3*Geom!K1565)</f>
        <v>6.0000000000000006E-4</v>
      </c>
      <c r="N1565" s="6">
        <f>(1/Data!$B$2)*(Geom!K1565-Data!$B$3*Geom!J1565)</f>
        <v>-1.8000000000000001E-4</v>
      </c>
      <c r="O1565" s="6">
        <f>Geom!L1565/Data!$B$6</f>
        <v>1.9375200000000003E-3</v>
      </c>
      <c r="P1565" s="6">
        <f t="shared" si="99"/>
        <v>3.607679808000001E-3</v>
      </c>
    </row>
    <row r="1566" spans="1:16" x14ac:dyDescent="0.25">
      <c r="A1566" s="5">
        <v>62.5</v>
      </c>
      <c r="B1566" s="5">
        <v>2</v>
      </c>
      <c r="C1566" s="5">
        <v>0</v>
      </c>
      <c r="D1566" s="5">
        <f>(Data!$B$1*Geom!B1566/(6*Data!$B$2*Data!$B$4))*(3*(Data!$B$7^2-Geom!A1566^2)+(2+Data!$B$3)*(Geom!B1566^2-Data!$B$8^2))</f>
        <v>-1.5379439999999999E-2</v>
      </c>
      <c r="E1566" s="5">
        <f>(Data!$B$1/(6*Data!$B$2*Data!$B$4))*(3*Data!$B$3*Geom!A1566*Geom!B1566^2+Geom!A1566^3-3*Data!$B$7^2*Geom!A1566+2*Data!$B$7^3+Data!$B$8^2*(4+5*Data!$B$3)*(Data!$B$7-Geom!A1566))</f>
        <v>-7.0672499999999999E-2</v>
      </c>
      <c r="F1566" s="5">
        <v>0</v>
      </c>
      <c r="G1566" s="5">
        <f t="shared" si="96"/>
        <v>62.484620560000003</v>
      </c>
      <c r="H1566" s="5">
        <f t="shared" si="97"/>
        <v>1.9293275000000001</v>
      </c>
      <c r="I1566" s="5">
        <f t="shared" si="98"/>
        <v>0</v>
      </c>
      <c r="J1566" s="6">
        <f>-Data!$B$1*Geom!A1566*Geom!B1566/Data!$B$4</f>
        <v>4.8000000000000007</v>
      </c>
      <c r="K1566" s="6">
        <v>0</v>
      </c>
      <c r="L1566" s="6">
        <f>Data!$B$1*(Geom!B1566^2-Data!$B$8^2)/(2*Data!$B$4)</f>
        <v>2.9232</v>
      </c>
      <c r="M1566" s="6">
        <f>(1/Data!$B$2)*(Geom!J1566-Data!$B$3*Geom!K1566)</f>
        <v>1.2000000000000001E-3</v>
      </c>
      <c r="N1566" s="6">
        <f>(1/Data!$B$2)*(Geom!K1566-Data!$B$3*Geom!J1566)</f>
        <v>-3.6000000000000002E-4</v>
      </c>
      <c r="O1566" s="6">
        <f>Geom!L1566/Data!$B$6</f>
        <v>1.9000800000000002E-3</v>
      </c>
      <c r="P1566" s="6">
        <f t="shared" si="99"/>
        <v>5.6571569280000015E-3</v>
      </c>
    </row>
    <row r="1567" spans="1:16" x14ac:dyDescent="0.25">
      <c r="A1567" s="5">
        <v>62.5</v>
      </c>
      <c r="B1567" s="5">
        <v>3</v>
      </c>
      <c r="C1567" s="5">
        <v>0</v>
      </c>
      <c r="D1567" s="5">
        <f>(Data!$B$1*Geom!B1567/(6*Data!$B$2*Data!$B$4))*(3*(Data!$B$7^2-Geom!A1567^2)+(2+Data!$B$3)*(Geom!B1567^2-Data!$B$8^2))</f>
        <v>-2.3124359999999997E-2</v>
      </c>
      <c r="E1567" s="5">
        <f>(Data!$B$1/(6*Data!$B$2*Data!$B$4))*(3*Data!$B$3*Geom!A1567*Geom!B1567^2+Geom!A1567^3-3*Data!$B$7^2*Geom!A1567+2*Data!$B$7^3+Data!$B$8^2*(4+5*Data!$B$3)*(Data!$B$7-Geom!A1567))</f>
        <v>-7.1122499999999991E-2</v>
      </c>
      <c r="F1567" s="5">
        <v>0</v>
      </c>
      <c r="G1567" s="5">
        <f t="shared" si="96"/>
        <v>62.476875640000003</v>
      </c>
      <c r="H1567" s="5">
        <f t="shared" si="97"/>
        <v>2.9288775</v>
      </c>
      <c r="I1567" s="5">
        <f t="shared" si="98"/>
        <v>0</v>
      </c>
      <c r="J1567" s="6">
        <f>-Data!$B$1*Geom!A1567*Geom!B1567/Data!$B$4</f>
        <v>7.2</v>
      </c>
      <c r="K1567" s="6">
        <v>0</v>
      </c>
      <c r="L1567" s="6">
        <f>Data!$B$1*(Geom!B1567^2-Data!$B$8^2)/(2*Data!$B$4)</f>
        <v>2.8272000000000004</v>
      </c>
      <c r="M1567" s="6">
        <f>(1/Data!$B$2)*(Geom!J1567-Data!$B$3*Geom!K1567)</f>
        <v>1.8000000000000002E-3</v>
      </c>
      <c r="N1567" s="6">
        <f>(1/Data!$B$2)*(Geom!K1567-Data!$B$3*Geom!J1567)</f>
        <v>-5.4000000000000001E-4</v>
      </c>
      <c r="O1567" s="6">
        <f>Geom!L1567/Data!$B$6</f>
        <v>1.8376800000000004E-3</v>
      </c>
      <c r="P1567" s="6">
        <f t="shared" si="99"/>
        <v>9.0777444480000004E-3</v>
      </c>
    </row>
    <row r="1568" spans="1:16" x14ac:dyDescent="0.25">
      <c r="A1568" s="5">
        <v>62.5</v>
      </c>
      <c r="B1568" s="5">
        <v>4</v>
      </c>
      <c r="C1568" s="5">
        <v>0</v>
      </c>
      <c r="D1568" s="5">
        <f>(Data!$B$1*Geom!B1568/(6*Data!$B$2*Data!$B$4))*(3*(Data!$B$7^2-Geom!A1568^2)+(2+Data!$B$3)*(Geom!B1568^2-Data!$B$8^2))</f>
        <v>-3.0935520000000001E-2</v>
      </c>
      <c r="E1568" s="5">
        <f>(Data!$B$1/(6*Data!$B$2*Data!$B$4))*(3*Data!$B$3*Geom!A1568*Geom!B1568^2+Geom!A1568^3-3*Data!$B$7^2*Geom!A1568+2*Data!$B$7^3+Data!$B$8^2*(4+5*Data!$B$3)*(Data!$B$7-Geom!A1568))</f>
        <v>-7.1752499999999997E-2</v>
      </c>
      <c r="F1568" s="5">
        <v>0</v>
      </c>
      <c r="G1568" s="5">
        <f t="shared" si="96"/>
        <v>62.46906448</v>
      </c>
      <c r="H1568" s="5">
        <f t="shared" si="97"/>
        <v>3.9282474999999999</v>
      </c>
      <c r="I1568" s="5">
        <f t="shared" si="98"/>
        <v>0</v>
      </c>
      <c r="J1568" s="6">
        <f>-Data!$B$1*Geom!A1568*Geom!B1568/Data!$B$4</f>
        <v>9.6000000000000014</v>
      </c>
      <c r="K1568" s="6">
        <v>0</v>
      </c>
      <c r="L1568" s="6">
        <f>Data!$B$1*(Geom!B1568^2-Data!$B$8^2)/(2*Data!$B$4)</f>
        <v>2.6928000000000001</v>
      </c>
      <c r="M1568" s="6">
        <f>(1/Data!$B$2)*(Geom!J1568-Data!$B$3*Geom!K1568)</f>
        <v>2.4000000000000002E-3</v>
      </c>
      <c r="N1568" s="6">
        <f>(1/Data!$B$2)*(Geom!K1568-Data!$B$3*Geom!J1568)</f>
        <v>-7.2000000000000005E-4</v>
      </c>
      <c r="O1568" s="6">
        <f>Geom!L1568/Data!$B$6</f>
        <v>1.7503200000000001E-3</v>
      </c>
      <c r="P1568" s="6">
        <f t="shared" si="99"/>
        <v>1.3876630848000003E-2</v>
      </c>
    </row>
    <row r="1569" spans="1:16" x14ac:dyDescent="0.25">
      <c r="A1569" s="5">
        <v>62.5</v>
      </c>
      <c r="B1569" s="5">
        <v>5</v>
      </c>
      <c r="C1569" s="5">
        <v>0</v>
      </c>
      <c r="D1569" s="5">
        <f>(Data!$B$1*Geom!B1569/(6*Data!$B$2*Data!$B$4))*(3*(Data!$B$7^2-Geom!A1569^2)+(2+Data!$B$3)*(Geom!B1569^2-Data!$B$8^2))</f>
        <v>-3.8835000000000001E-2</v>
      </c>
      <c r="E1569" s="5">
        <f>(Data!$B$1/(6*Data!$B$2*Data!$B$4))*(3*Data!$B$3*Geom!A1569*Geom!B1569^2+Geom!A1569^3-3*Data!$B$7^2*Geom!A1569+2*Data!$B$7^3+Data!$B$8^2*(4+5*Data!$B$3)*(Data!$B$7-Geom!A1569))</f>
        <v>-7.2562500000000002E-2</v>
      </c>
      <c r="F1569" s="5">
        <v>0</v>
      </c>
      <c r="G1569" s="5">
        <f t="shared" si="96"/>
        <v>62.461165000000001</v>
      </c>
      <c r="H1569" s="5">
        <f t="shared" si="97"/>
        <v>4.9274374999999999</v>
      </c>
      <c r="I1569" s="5">
        <f t="shared" si="98"/>
        <v>0</v>
      </c>
      <c r="J1569" s="6">
        <f>-Data!$B$1*Geom!A1569*Geom!B1569/Data!$B$4</f>
        <v>12</v>
      </c>
      <c r="K1569" s="6">
        <v>0</v>
      </c>
      <c r="L1569" s="6">
        <f>Data!$B$1*(Geom!B1569^2-Data!$B$8^2)/(2*Data!$B$4)</f>
        <v>2.52</v>
      </c>
      <c r="M1569" s="6">
        <f>(1/Data!$B$2)*(Geom!J1569-Data!$B$3*Geom!K1569)</f>
        <v>3.0000000000000001E-3</v>
      </c>
      <c r="N1569" s="6">
        <f>(1/Data!$B$2)*(Geom!K1569-Data!$B$3*Geom!J1569)</f>
        <v>-8.9999999999999998E-4</v>
      </c>
      <c r="O1569" s="6">
        <f>Geom!L1569/Data!$B$6</f>
        <v>1.6380000000000001E-3</v>
      </c>
      <c r="P1569" s="6">
        <f t="shared" si="99"/>
        <v>2.0063880000000003E-2</v>
      </c>
    </row>
    <row r="1570" spans="1:16" x14ac:dyDescent="0.25">
      <c r="A1570" s="5">
        <v>62.5</v>
      </c>
      <c r="B1570" s="5">
        <v>6</v>
      </c>
      <c r="C1570" s="5">
        <v>0</v>
      </c>
      <c r="D1570" s="5">
        <f>(Data!$B$1*Geom!B1570/(6*Data!$B$2*Data!$B$4))*(3*(Data!$B$7^2-Geom!A1570^2)+(2+Data!$B$3)*(Geom!B1570^2-Data!$B$8^2))</f>
        <v>-4.6844879999999998E-2</v>
      </c>
      <c r="E1570" s="5">
        <f>(Data!$B$1/(6*Data!$B$2*Data!$B$4))*(3*Data!$B$3*Geom!A1570*Geom!B1570^2+Geom!A1570^3-3*Data!$B$7^2*Geom!A1570+2*Data!$B$7^3+Data!$B$8^2*(4+5*Data!$B$3)*(Data!$B$7-Geom!A1570))</f>
        <v>-7.3552499999999993E-2</v>
      </c>
      <c r="F1570" s="5">
        <v>0</v>
      </c>
      <c r="G1570" s="5">
        <f t="shared" si="96"/>
        <v>62.453155119999998</v>
      </c>
      <c r="H1570" s="5">
        <f t="shared" si="97"/>
        <v>5.9264475000000001</v>
      </c>
      <c r="I1570" s="5">
        <f t="shared" si="98"/>
        <v>0</v>
      </c>
      <c r="J1570" s="6">
        <f>-Data!$B$1*Geom!A1570*Geom!B1570/Data!$B$4</f>
        <v>14.4</v>
      </c>
      <c r="K1570" s="6">
        <v>0</v>
      </c>
      <c r="L1570" s="6">
        <f>Data!$B$1*(Geom!B1570^2-Data!$B$8^2)/(2*Data!$B$4)</f>
        <v>2.3088000000000002</v>
      </c>
      <c r="M1570" s="6">
        <f>(1/Data!$B$2)*(Geom!J1570-Data!$B$3*Geom!K1570)</f>
        <v>3.6000000000000003E-3</v>
      </c>
      <c r="N1570" s="6">
        <f>(1/Data!$B$2)*(Geom!K1570-Data!$B$3*Geom!J1570)</f>
        <v>-1.08E-3</v>
      </c>
      <c r="O1570" s="6">
        <f>Geom!L1570/Data!$B$6</f>
        <v>1.5007200000000003E-3</v>
      </c>
      <c r="P1570" s="6">
        <f t="shared" si="99"/>
        <v>2.7652431168000001E-2</v>
      </c>
    </row>
    <row r="1571" spans="1:16" x14ac:dyDescent="0.25">
      <c r="A1571" s="5">
        <v>62.5</v>
      </c>
      <c r="B1571" s="5">
        <v>7</v>
      </c>
      <c r="C1571" s="5">
        <v>0</v>
      </c>
      <c r="D1571" s="5">
        <f>(Data!$B$1*Geom!B1571/(6*Data!$B$2*Data!$B$4))*(3*(Data!$B$7^2-Geom!A1571^2)+(2+Data!$B$3)*(Geom!B1571^2-Data!$B$8^2))</f>
        <v>-5.4987239999999993E-2</v>
      </c>
      <c r="E1571" s="5">
        <f>(Data!$B$1/(6*Data!$B$2*Data!$B$4))*(3*Data!$B$3*Geom!A1571*Geom!B1571^2+Geom!A1571^3-3*Data!$B$7^2*Geom!A1571+2*Data!$B$7^3+Data!$B$8^2*(4+5*Data!$B$3)*(Data!$B$7-Geom!A1571))</f>
        <v>-7.4722499999999997E-2</v>
      </c>
      <c r="F1571" s="5">
        <v>0</v>
      </c>
      <c r="G1571" s="5">
        <f t="shared" si="96"/>
        <v>62.445012759999997</v>
      </c>
      <c r="H1571" s="5">
        <f t="shared" si="97"/>
        <v>6.9252775</v>
      </c>
      <c r="I1571" s="5">
        <f t="shared" si="98"/>
        <v>0</v>
      </c>
      <c r="J1571" s="6">
        <f>-Data!$B$1*Geom!A1571*Geom!B1571/Data!$B$4</f>
        <v>16.8</v>
      </c>
      <c r="K1571" s="6">
        <v>0</v>
      </c>
      <c r="L1571" s="6">
        <f>Data!$B$1*(Geom!B1571^2-Data!$B$8^2)/(2*Data!$B$4)</f>
        <v>2.0592000000000001</v>
      </c>
      <c r="M1571" s="6">
        <f>(1/Data!$B$2)*(Geom!J1571-Data!$B$3*Geom!K1571)</f>
        <v>4.2000000000000006E-3</v>
      </c>
      <c r="N1571" s="6">
        <f>(1/Data!$B$2)*(Geom!K1571-Data!$B$3*Geom!J1571)</f>
        <v>-1.2600000000000001E-3</v>
      </c>
      <c r="O1571" s="6">
        <f>Geom!L1571/Data!$B$6</f>
        <v>1.3384800000000002E-3</v>
      </c>
      <c r="P1571" s="6">
        <f t="shared" si="99"/>
        <v>3.6658099008000003E-2</v>
      </c>
    </row>
    <row r="1572" spans="1:16" x14ac:dyDescent="0.25">
      <c r="A1572" s="5">
        <v>62.5</v>
      </c>
      <c r="B1572" s="5">
        <v>8</v>
      </c>
      <c r="C1572" s="5">
        <v>0</v>
      </c>
      <c r="D1572" s="5">
        <f>(Data!$B$1*Geom!B1572/(6*Data!$B$2*Data!$B$4))*(3*(Data!$B$7^2-Geom!A1572^2)+(2+Data!$B$3)*(Geom!B1572^2-Data!$B$8^2))</f>
        <v>-6.3284159999999992E-2</v>
      </c>
      <c r="E1572" s="5">
        <f>(Data!$B$1/(6*Data!$B$2*Data!$B$4))*(3*Data!$B$3*Geom!A1572*Geom!B1572^2+Geom!A1572^3-3*Data!$B$7^2*Geom!A1572+2*Data!$B$7^3+Data!$B$8^2*(4+5*Data!$B$3)*(Data!$B$7-Geom!A1572))</f>
        <v>-7.6072500000000001E-2</v>
      </c>
      <c r="F1572" s="5">
        <v>0</v>
      </c>
      <c r="G1572" s="5">
        <f t="shared" si="96"/>
        <v>62.436715839999998</v>
      </c>
      <c r="H1572" s="5">
        <f t="shared" si="97"/>
        <v>7.9239274999999996</v>
      </c>
      <c r="I1572" s="5">
        <f t="shared" si="98"/>
        <v>0</v>
      </c>
      <c r="J1572" s="6">
        <f>-Data!$B$1*Geom!A1572*Geom!B1572/Data!$B$4</f>
        <v>19.200000000000003</v>
      </c>
      <c r="K1572" s="6">
        <v>0</v>
      </c>
      <c r="L1572" s="6">
        <f>Data!$B$1*(Geom!B1572^2-Data!$B$8^2)/(2*Data!$B$4)</f>
        <v>1.7712000000000001</v>
      </c>
      <c r="M1572" s="6">
        <f>(1/Data!$B$2)*(Geom!J1572-Data!$B$3*Geom!K1572)</f>
        <v>4.8000000000000004E-3</v>
      </c>
      <c r="N1572" s="6">
        <f>(1/Data!$B$2)*(Geom!K1572-Data!$B$3*Geom!J1572)</f>
        <v>-1.4400000000000001E-3</v>
      </c>
      <c r="O1572" s="6">
        <f>Geom!L1572/Data!$B$6</f>
        <v>1.1512800000000002E-3</v>
      </c>
      <c r="P1572" s="6">
        <f t="shared" si="99"/>
        <v>4.7099573568000007E-2</v>
      </c>
    </row>
    <row r="1573" spans="1:16" x14ac:dyDescent="0.25">
      <c r="A1573" s="5">
        <v>62.5</v>
      </c>
      <c r="B1573" s="5">
        <v>9</v>
      </c>
      <c r="C1573" s="5">
        <v>0</v>
      </c>
      <c r="D1573" s="5">
        <f>(Data!$B$1*Geom!B1573/(6*Data!$B$2*Data!$B$4))*(3*(Data!$B$7^2-Geom!A1573^2)+(2+Data!$B$3)*(Geom!B1573^2-Data!$B$8^2))</f>
        <v>-7.1757719999999997E-2</v>
      </c>
      <c r="E1573" s="5">
        <f>(Data!$B$1/(6*Data!$B$2*Data!$B$4))*(3*Data!$B$3*Geom!A1573*Geom!B1573^2+Geom!A1573^3-3*Data!$B$7^2*Geom!A1573+2*Data!$B$7^3+Data!$B$8^2*(4+5*Data!$B$3)*(Data!$B$7-Geom!A1573))</f>
        <v>-7.7602499999999991E-2</v>
      </c>
      <c r="F1573" s="5">
        <v>0</v>
      </c>
      <c r="G1573" s="5">
        <f t="shared" si="96"/>
        <v>62.428242279999999</v>
      </c>
      <c r="H1573" s="5">
        <f t="shared" si="97"/>
        <v>8.9223975000000006</v>
      </c>
      <c r="I1573" s="5">
        <f t="shared" si="98"/>
        <v>0</v>
      </c>
      <c r="J1573" s="6">
        <f>-Data!$B$1*Geom!A1573*Geom!B1573/Data!$B$4</f>
        <v>21.6</v>
      </c>
      <c r="K1573" s="6">
        <v>0</v>
      </c>
      <c r="L1573" s="6">
        <f>Data!$B$1*(Geom!B1573^2-Data!$B$8^2)/(2*Data!$B$4)</f>
        <v>1.4448000000000001</v>
      </c>
      <c r="M1573" s="6">
        <f>(1/Data!$B$2)*(Geom!J1573-Data!$B$3*Geom!K1573)</f>
        <v>5.4000000000000003E-3</v>
      </c>
      <c r="N1573" s="6">
        <f>(1/Data!$B$2)*(Geom!K1573-Data!$B$3*Geom!J1573)</f>
        <v>-1.6200000000000001E-3</v>
      </c>
      <c r="O1573" s="6">
        <f>Geom!L1573/Data!$B$6</f>
        <v>9.391200000000001E-4</v>
      </c>
      <c r="P1573" s="6">
        <f t="shared" si="99"/>
        <v>5.8998420288000002E-2</v>
      </c>
    </row>
    <row r="1574" spans="1:16" x14ac:dyDescent="0.25">
      <c r="A1574" s="5">
        <v>62.5</v>
      </c>
      <c r="B1574" s="5">
        <v>10</v>
      </c>
      <c r="C1574" s="5">
        <v>0</v>
      </c>
      <c r="D1574" s="5">
        <f>(Data!$B$1*Geom!B1574/(6*Data!$B$2*Data!$B$4))*(3*(Data!$B$7^2-Geom!A1574^2)+(2+Data!$B$3)*(Geom!B1574^2-Data!$B$8^2))</f>
        <v>-8.0430000000000001E-2</v>
      </c>
      <c r="E1574" s="5">
        <f>(Data!$B$1/(6*Data!$B$2*Data!$B$4))*(3*Data!$B$3*Geom!A1574*Geom!B1574^2+Geom!A1574^3-3*Data!$B$7^2*Geom!A1574+2*Data!$B$7^3+Data!$B$8^2*(4+5*Data!$B$3)*(Data!$B$7-Geom!A1574))</f>
        <v>-7.9312499999999994E-2</v>
      </c>
      <c r="F1574" s="5">
        <v>0</v>
      </c>
      <c r="G1574" s="5">
        <f t="shared" si="96"/>
        <v>62.41957</v>
      </c>
      <c r="H1574" s="5">
        <f t="shared" si="97"/>
        <v>9.9206874999999997</v>
      </c>
      <c r="I1574" s="5">
        <f t="shared" si="98"/>
        <v>0</v>
      </c>
      <c r="J1574" s="6">
        <f>-Data!$B$1*Geom!A1574*Geom!B1574/Data!$B$4</f>
        <v>24</v>
      </c>
      <c r="K1574" s="6">
        <v>0</v>
      </c>
      <c r="L1574" s="6">
        <f>Data!$B$1*(Geom!B1574^2-Data!$B$8^2)/(2*Data!$B$4)</f>
        <v>1.08</v>
      </c>
      <c r="M1574" s="6">
        <f>(1/Data!$B$2)*(Geom!J1574-Data!$B$3*Geom!K1574)</f>
        <v>6.0000000000000001E-3</v>
      </c>
      <c r="N1574" s="6">
        <f>(1/Data!$B$2)*(Geom!K1574-Data!$B$3*Geom!J1574)</f>
        <v>-1.8E-3</v>
      </c>
      <c r="O1574" s="6">
        <f>Geom!L1574/Data!$B$6</f>
        <v>7.0200000000000015E-4</v>
      </c>
      <c r="P1574" s="6">
        <f t="shared" si="99"/>
        <v>7.2379080000000012E-2</v>
      </c>
    </row>
    <row r="1575" spans="1:16" x14ac:dyDescent="0.25">
      <c r="A1575" s="5">
        <v>62.5</v>
      </c>
      <c r="B1575" s="5">
        <v>11</v>
      </c>
      <c r="C1575" s="5">
        <v>0</v>
      </c>
      <c r="D1575" s="5">
        <f>(Data!$B$1*Geom!B1575/(6*Data!$B$2*Data!$B$4))*(3*(Data!$B$7^2-Geom!A1575^2)+(2+Data!$B$3)*(Geom!B1575^2-Data!$B$8^2))</f>
        <v>-8.9323080000000013E-2</v>
      </c>
      <c r="E1575" s="5">
        <f>(Data!$B$1/(6*Data!$B$2*Data!$B$4))*(3*Data!$B$3*Geom!A1575*Geom!B1575^2+Geom!A1575^3-3*Data!$B$7^2*Geom!A1575+2*Data!$B$7^3+Data!$B$8^2*(4+5*Data!$B$3)*(Data!$B$7-Geom!A1575))</f>
        <v>-8.1202499999999997E-2</v>
      </c>
      <c r="F1575" s="5">
        <v>0</v>
      </c>
      <c r="G1575" s="5">
        <f t="shared" si="96"/>
        <v>62.41067692</v>
      </c>
      <c r="H1575" s="5">
        <f t="shared" si="97"/>
        <v>10.9187975</v>
      </c>
      <c r="I1575" s="5">
        <f t="shared" si="98"/>
        <v>0</v>
      </c>
      <c r="J1575" s="6">
        <f>-Data!$B$1*Geom!A1575*Geom!B1575/Data!$B$4</f>
        <v>26.400000000000002</v>
      </c>
      <c r="K1575" s="6">
        <v>0</v>
      </c>
      <c r="L1575" s="6">
        <f>Data!$B$1*(Geom!B1575^2-Data!$B$8^2)/(2*Data!$B$4)</f>
        <v>0.67680000000000007</v>
      </c>
      <c r="M1575" s="6">
        <f>(1/Data!$B$2)*(Geom!J1575-Data!$B$3*Geom!K1575)</f>
        <v>6.6000000000000008E-3</v>
      </c>
      <c r="N1575" s="6">
        <f>(1/Data!$B$2)*(Geom!K1575-Data!$B$3*Geom!J1575)</f>
        <v>-1.98E-3</v>
      </c>
      <c r="O1575" s="6">
        <f>Geom!L1575/Data!$B$6</f>
        <v>4.3992000000000006E-4</v>
      </c>
      <c r="P1575" s="6">
        <f t="shared" si="99"/>
        <v>8.7268868928000023E-2</v>
      </c>
    </row>
    <row r="1576" spans="1:16" x14ac:dyDescent="0.25">
      <c r="A1576" s="5">
        <v>62.5</v>
      </c>
      <c r="B1576" s="5">
        <v>12</v>
      </c>
      <c r="C1576" s="5">
        <v>0</v>
      </c>
      <c r="D1576" s="5">
        <f>(Data!$B$1*Geom!B1576/(6*Data!$B$2*Data!$B$4))*(3*(Data!$B$7^2-Geom!A1576^2)+(2+Data!$B$3)*(Geom!B1576^2-Data!$B$8^2))</f>
        <v>-9.8459039999999998E-2</v>
      </c>
      <c r="E1576" s="5">
        <f>(Data!$B$1/(6*Data!$B$2*Data!$B$4))*(3*Data!$B$3*Geom!A1576*Geom!B1576^2+Geom!A1576^3-3*Data!$B$7^2*Geom!A1576+2*Data!$B$7^3+Data!$B$8^2*(4+5*Data!$B$3)*(Data!$B$7-Geom!A1576))</f>
        <v>-8.3272499999999999E-2</v>
      </c>
      <c r="F1576" s="5">
        <v>0</v>
      </c>
      <c r="G1576" s="5">
        <f t="shared" si="96"/>
        <v>62.401540959999998</v>
      </c>
      <c r="H1576" s="5">
        <f t="shared" si="97"/>
        <v>11.9167275</v>
      </c>
      <c r="I1576" s="5">
        <f t="shared" si="98"/>
        <v>0</v>
      </c>
      <c r="J1576" s="6">
        <f>-Data!$B$1*Geom!A1576*Geom!B1576/Data!$B$4</f>
        <v>28.8</v>
      </c>
      <c r="K1576" s="6">
        <v>0</v>
      </c>
      <c r="L1576" s="6">
        <f>Data!$B$1*(Geom!B1576^2-Data!$B$8^2)/(2*Data!$B$4)</f>
        <v>0.23520000000000002</v>
      </c>
      <c r="M1576" s="6">
        <f>(1/Data!$B$2)*(Geom!J1576-Data!$B$3*Geom!K1576)</f>
        <v>7.2000000000000007E-3</v>
      </c>
      <c r="N1576" s="6">
        <f>(1/Data!$B$2)*(Geom!K1576-Data!$B$3*Geom!J1576)</f>
        <v>-2.16E-3</v>
      </c>
      <c r="O1576" s="6">
        <f>Geom!L1576/Data!$B$6</f>
        <v>1.5288000000000001E-4</v>
      </c>
      <c r="P1576" s="6">
        <f t="shared" si="99"/>
        <v>0.10369797868800001</v>
      </c>
    </row>
    <row r="1577" spans="1:16" x14ac:dyDescent="0.25">
      <c r="A1577" s="5">
        <v>63.5</v>
      </c>
      <c r="B1577" s="5">
        <v>-12</v>
      </c>
      <c r="C1577" s="5">
        <v>0</v>
      </c>
      <c r="D1577" s="5">
        <f>(Data!$B$1*Geom!B1577/(6*Data!$B$2*Data!$B$4))*(3*(Data!$B$7^2-Geom!A1577^2)+(2+Data!$B$3)*(Geom!B1577^2-Data!$B$8^2))</f>
        <v>9.1201439999999995E-2</v>
      </c>
      <c r="E1577" s="5">
        <f>(Data!$B$1/(6*Data!$B$2*Data!$B$4))*(3*Data!$B$3*Geom!A1577*Geom!B1577^2+Geom!A1577^3-3*Data!$B$7^2*Geom!A1577+2*Data!$B$7^3+Data!$B$8^2*(4+5*Data!$B$3)*(Data!$B$7-Geom!A1577))</f>
        <v>-7.4156459999999966E-2</v>
      </c>
      <c r="F1577" s="5">
        <v>0</v>
      </c>
      <c r="G1577" s="5">
        <f t="shared" si="96"/>
        <v>63.591201439999999</v>
      </c>
      <c r="H1577" s="5">
        <f t="shared" si="97"/>
        <v>-12.074156459999999</v>
      </c>
      <c r="I1577" s="5">
        <f t="shared" si="98"/>
        <v>0</v>
      </c>
      <c r="J1577" s="6">
        <f>-Data!$B$1*Geom!A1577*Geom!B1577/Data!$B$4</f>
        <v>-29.260800000000003</v>
      </c>
      <c r="K1577" s="6">
        <v>0</v>
      </c>
      <c r="L1577" s="6">
        <f>Data!$B$1*(Geom!B1577^2-Data!$B$8^2)/(2*Data!$B$4)</f>
        <v>0.23520000000000002</v>
      </c>
      <c r="M1577" s="6">
        <f>(1/Data!$B$2)*(Geom!J1577-Data!$B$3*Geom!K1577)</f>
        <v>-7.3152000000000009E-3</v>
      </c>
      <c r="N1577" s="6">
        <f>(1/Data!$B$2)*(Geom!K1577-Data!$B$3*Geom!J1577)</f>
        <v>2.1945599999999999E-3</v>
      </c>
      <c r="O1577" s="6">
        <f>Geom!L1577/Data!$B$6</f>
        <v>1.5288000000000001E-4</v>
      </c>
      <c r="P1577" s="6">
        <f t="shared" si="99"/>
        <v>0.10704228076800003</v>
      </c>
    </row>
    <row r="1578" spans="1:16" x14ac:dyDescent="0.25">
      <c r="A1578" s="5">
        <v>63.5</v>
      </c>
      <c r="B1578" s="5">
        <v>-11</v>
      </c>
      <c r="C1578" s="5">
        <v>0</v>
      </c>
      <c r="D1578" s="5">
        <f>(Data!$B$1*Geom!B1578/(6*Data!$B$2*Data!$B$4))*(3*(Data!$B$7^2-Geom!A1578^2)+(2+Data!$B$3)*(Geom!B1578^2-Data!$B$8^2))</f>
        <v>8.2670280000000013E-2</v>
      </c>
      <c r="E1578" s="5">
        <f>(Data!$B$1/(6*Data!$B$2*Data!$B$4))*(3*Data!$B$3*Geom!A1578*Geom!B1578^2+Geom!A1578^3-3*Data!$B$7^2*Geom!A1578+2*Data!$B$7^3+Data!$B$8^2*(4+5*Data!$B$3)*(Data!$B$7-Geom!A1578))</f>
        <v>-7.2053340000000035E-2</v>
      </c>
      <c r="F1578" s="5">
        <v>0</v>
      </c>
      <c r="G1578" s="5">
        <f t="shared" si="96"/>
        <v>63.582670280000002</v>
      </c>
      <c r="H1578" s="5">
        <f t="shared" si="97"/>
        <v>-11.07205334</v>
      </c>
      <c r="I1578" s="5">
        <f t="shared" si="98"/>
        <v>0</v>
      </c>
      <c r="J1578" s="6">
        <f>-Data!$B$1*Geom!A1578*Geom!B1578/Data!$B$4</f>
        <v>-26.822400000000002</v>
      </c>
      <c r="K1578" s="6">
        <v>0</v>
      </c>
      <c r="L1578" s="6">
        <f>Data!$B$1*(Geom!B1578^2-Data!$B$8^2)/(2*Data!$B$4)</f>
        <v>0.67680000000000007</v>
      </c>
      <c r="M1578" s="6">
        <f>(1/Data!$B$2)*(Geom!J1578-Data!$B$3*Geom!K1578)</f>
        <v>-6.7056000000000008E-3</v>
      </c>
      <c r="N1578" s="6">
        <f>(1/Data!$B$2)*(Geom!K1578-Data!$B$3*Geom!J1578)</f>
        <v>2.0116800000000001E-3</v>
      </c>
      <c r="O1578" s="6">
        <f>Geom!L1578/Data!$B$6</f>
        <v>4.3992000000000006E-4</v>
      </c>
      <c r="P1578" s="6">
        <f t="shared" si="99"/>
        <v>9.0079011648000029E-2</v>
      </c>
    </row>
    <row r="1579" spans="1:16" x14ac:dyDescent="0.25">
      <c r="A1579" s="5">
        <v>63.5</v>
      </c>
      <c r="B1579" s="5">
        <v>-10</v>
      </c>
      <c r="C1579" s="5">
        <v>0</v>
      </c>
      <c r="D1579" s="5">
        <f>(Data!$B$1*Geom!B1579/(6*Data!$B$2*Data!$B$4))*(3*(Data!$B$7^2-Geom!A1579^2)+(2+Data!$B$3)*(Geom!B1579^2-Data!$B$8^2))</f>
        <v>7.438199999999999E-2</v>
      </c>
      <c r="E1579" s="5">
        <f>(Data!$B$1/(6*Data!$B$2*Data!$B$4))*(3*Data!$B$3*Geom!A1579*Geom!B1579^2+Geom!A1579^3-3*Data!$B$7^2*Geom!A1579+2*Data!$B$7^3+Data!$B$8^2*(4+5*Data!$B$3)*(Data!$B$7-Geom!A1579))</f>
        <v>-7.013309999999999E-2</v>
      </c>
      <c r="F1579" s="5">
        <v>0</v>
      </c>
      <c r="G1579" s="5">
        <f t="shared" si="96"/>
        <v>63.574382</v>
      </c>
      <c r="H1579" s="5">
        <f t="shared" si="97"/>
        <v>-10.0701331</v>
      </c>
      <c r="I1579" s="5">
        <f t="shared" si="98"/>
        <v>0</v>
      </c>
      <c r="J1579" s="6">
        <f>-Data!$B$1*Geom!A1579*Geom!B1579/Data!$B$4</f>
        <v>-24.384</v>
      </c>
      <c r="K1579" s="6">
        <v>0</v>
      </c>
      <c r="L1579" s="6">
        <f>Data!$B$1*(Geom!B1579^2-Data!$B$8^2)/(2*Data!$B$4)</f>
        <v>1.08</v>
      </c>
      <c r="M1579" s="6">
        <f>(1/Data!$B$2)*(Geom!J1579-Data!$B$3*Geom!K1579)</f>
        <v>-6.0959999999999999E-3</v>
      </c>
      <c r="N1579" s="6">
        <f>(1/Data!$B$2)*(Geom!K1579-Data!$B$3*Geom!J1579)</f>
        <v>1.8288E-3</v>
      </c>
      <c r="O1579" s="6">
        <f>Geom!L1579/Data!$B$6</f>
        <v>7.0200000000000015E-4</v>
      </c>
      <c r="P1579" s="6">
        <f t="shared" si="99"/>
        <v>7.4701511999999998E-2</v>
      </c>
    </row>
    <row r="1580" spans="1:16" x14ac:dyDescent="0.25">
      <c r="A1580" s="5">
        <v>63.5</v>
      </c>
      <c r="B1580" s="5">
        <v>-9</v>
      </c>
      <c r="C1580" s="5">
        <v>0</v>
      </c>
      <c r="D1580" s="5">
        <f>(Data!$B$1*Geom!B1580/(6*Data!$B$2*Data!$B$4))*(3*(Data!$B$7^2-Geom!A1580^2)+(2+Data!$B$3)*(Geom!B1580^2-Data!$B$8^2))</f>
        <v>6.6314520000000002E-2</v>
      </c>
      <c r="E1580" s="5">
        <f>(Data!$B$1/(6*Data!$B$2*Data!$B$4))*(3*Data!$B$3*Geom!A1580*Geom!B1580^2+Geom!A1580^3-3*Data!$B$7^2*Geom!A1580+2*Data!$B$7^3+Data!$B$8^2*(4+5*Data!$B$3)*(Data!$B$7-Geom!A1580))</f>
        <v>-6.8395740000000038E-2</v>
      </c>
      <c r="F1580" s="5">
        <v>0</v>
      </c>
      <c r="G1580" s="5">
        <f t="shared" si="96"/>
        <v>63.566314519999999</v>
      </c>
      <c r="H1580" s="5">
        <f t="shared" si="97"/>
        <v>-9.0683957399999997</v>
      </c>
      <c r="I1580" s="5">
        <f t="shared" si="98"/>
        <v>0</v>
      </c>
      <c r="J1580" s="6">
        <f>-Data!$B$1*Geom!A1580*Geom!B1580/Data!$B$4</f>
        <v>-21.945600000000002</v>
      </c>
      <c r="K1580" s="6">
        <v>0</v>
      </c>
      <c r="L1580" s="6">
        <f>Data!$B$1*(Geom!B1580^2-Data!$B$8^2)/(2*Data!$B$4)</f>
        <v>1.4448000000000001</v>
      </c>
      <c r="M1580" s="6">
        <f>(1/Data!$B$2)*(Geom!J1580-Data!$B$3*Geom!K1580)</f>
        <v>-5.4864000000000007E-3</v>
      </c>
      <c r="N1580" s="6">
        <f>(1/Data!$B$2)*(Geom!K1580-Data!$B$3*Geom!J1580)</f>
        <v>1.6459200000000002E-3</v>
      </c>
      <c r="O1580" s="6">
        <f>Geom!L1580/Data!$B$6</f>
        <v>9.391200000000001E-4</v>
      </c>
      <c r="P1580" s="6">
        <f t="shared" si="99"/>
        <v>6.087959020800001E-2</v>
      </c>
    </row>
    <row r="1581" spans="1:16" x14ac:dyDescent="0.25">
      <c r="A1581" s="5">
        <v>63.5</v>
      </c>
      <c r="B1581" s="5">
        <v>-8</v>
      </c>
      <c r="C1581" s="5">
        <v>0</v>
      </c>
      <c r="D1581" s="5">
        <f>(Data!$B$1*Geom!B1581/(6*Data!$B$2*Data!$B$4))*(3*(Data!$B$7^2-Geom!A1581^2)+(2+Data!$B$3)*(Geom!B1581^2-Data!$B$8^2))</f>
        <v>5.8445759999999992E-2</v>
      </c>
      <c r="E1581" s="5">
        <f>(Data!$B$1/(6*Data!$B$2*Data!$B$4))*(3*Data!$B$3*Geom!A1581*Geom!B1581^2+Geom!A1581^3-3*Data!$B$7^2*Geom!A1581+2*Data!$B$7^3+Data!$B$8^2*(4+5*Data!$B$3)*(Data!$B$7-Geom!A1581))</f>
        <v>-6.6841259999999958E-2</v>
      </c>
      <c r="F1581" s="5">
        <v>0</v>
      </c>
      <c r="G1581" s="5">
        <f t="shared" si="96"/>
        <v>63.558445759999998</v>
      </c>
      <c r="H1581" s="5">
        <f t="shared" si="97"/>
        <v>-8.0668412600000003</v>
      </c>
      <c r="I1581" s="5">
        <f t="shared" si="98"/>
        <v>0</v>
      </c>
      <c r="J1581" s="6">
        <f>-Data!$B$1*Geom!A1581*Geom!B1581/Data!$B$4</f>
        <v>-19.507200000000001</v>
      </c>
      <c r="K1581" s="6">
        <v>0</v>
      </c>
      <c r="L1581" s="6">
        <f>Data!$B$1*(Geom!B1581^2-Data!$B$8^2)/(2*Data!$B$4)</f>
        <v>1.7712000000000001</v>
      </c>
      <c r="M1581" s="6">
        <f>(1/Data!$B$2)*(Geom!J1581-Data!$B$3*Geom!K1581)</f>
        <v>-4.8768000000000006E-3</v>
      </c>
      <c r="N1581" s="6">
        <f>(1/Data!$B$2)*(Geom!K1581-Data!$B$3*Geom!J1581)</f>
        <v>1.4630400000000001E-3</v>
      </c>
      <c r="O1581" s="6">
        <f>Geom!L1581/Data!$B$6</f>
        <v>1.1512800000000002E-3</v>
      </c>
      <c r="P1581" s="6">
        <f t="shared" si="99"/>
        <v>4.8585930048000006E-2</v>
      </c>
    </row>
    <row r="1582" spans="1:16" x14ac:dyDescent="0.25">
      <c r="A1582" s="5">
        <v>63.5</v>
      </c>
      <c r="B1582" s="5">
        <v>-7</v>
      </c>
      <c r="C1582" s="5">
        <v>0</v>
      </c>
      <c r="D1582" s="5">
        <f>(Data!$B$1*Geom!B1582/(6*Data!$B$2*Data!$B$4))*(3*(Data!$B$7^2-Geom!A1582^2)+(2+Data!$B$3)*(Geom!B1582^2-Data!$B$8^2))</f>
        <v>5.0753639999999996E-2</v>
      </c>
      <c r="E1582" s="5">
        <f>(Data!$B$1/(6*Data!$B$2*Data!$B$4))*(3*Data!$B$3*Geom!A1582*Geom!B1582^2+Geom!A1582^3-3*Data!$B$7^2*Geom!A1582+2*Data!$B$7^3+Data!$B$8^2*(4+5*Data!$B$3)*(Data!$B$7-Geom!A1582))</f>
        <v>-6.5469659999999957E-2</v>
      </c>
      <c r="F1582" s="5">
        <v>0</v>
      </c>
      <c r="G1582" s="5">
        <f t="shared" si="96"/>
        <v>63.550753640000003</v>
      </c>
      <c r="H1582" s="5">
        <f t="shared" si="97"/>
        <v>-7.0654696599999998</v>
      </c>
      <c r="I1582" s="5">
        <f t="shared" si="98"/>
        <v>0</v>
      </c>
      <c r="J1582" s="6">
        <f>-Data!$B$1*Geom!A1582*Geom!B1582/Data!$B$4</f>
        <v>-17.0688</v>
      </c>
      <c r="K1582" s="6">
        <v>0</v>
      </c>
      <c r="L1582" s="6">
        <f>Data!$B$1*(Geom!B1582^2-Data!$B$8^2)/(2*Data!$B$4)</f>
        <v>2.0592000000000001</v>
      </c>
      <c r="M1582" s="6">
        <f>(1/Data!$B$2)*(Geom!J1582-Data!$B$3*Geom!K1582)</f>
        <v>-4.2671999999999996E-3</v>
      </c>
      <c r="N1582" s="6">
        <f>(1/Data!$B$2)*(Geom!K1582-Data!$B$3*Geom!J1582)</f>
        <v>1.28016E-3</v>
      </c>
      <c r="O1582" s="6">
        <f>Geom!L1582/Data!$B$6</f>
        <v>1.3384800000000002E-3</v>
      </c>
      <c r="P1582" s="6">
        <f t="shared" si="99"/>
        <v>3.7796090687999995E-2</v>
      </c>
    </row>
    <row r="1583" spans="1:16" x14ac:dyDescent="0.25">
      <c r="A1583" s="5">
        <v>63.5</v>
      </c>
      <c r="B1583" s="5">
        <v>-6</v>
      </c>
      <c r="C1583" s="5">
        <v>0</v>
      </c>
      <c r="D1583" s="5">
        <f>(Data!$B$1*Geom!B1583/(6*Data!$B$2*Data!$B$4))*(3*(Data!$B$7^2-Geom!A1583^2)+(2+Data!$B$3)*(Geom!B1583^2-Data!$B$8^2))</f>
        <v>4.3216079999999997E-2</v>
      </c>
      <c r="E1583" s="5">
        <f>(Data!$B$1/(6*Data!$B$2*Data!$B$4))*(3*Data!$B$3*Geom!A1583*Geom!B1583^2+Geom!A1583^3-3*Data!$B$7^2*Geom!A1583+2*Data!$B$7^3+Data!$B$8^2*(4+5*Data!$B$3)*(Data!$B$7-Geom!A1583))</f>
        <v>-6.4280940000000036E-2</v>
      </c>
      <c r="F1583" s="5">
        <v>0</v>
      </c>
      <c r="G1583" s="5">
        <f t="shared" si="96"/>
        <v>63.543216080000001</v>
      </c>
      <c r="H1583" s="5">
        <f t="shared" si="97"/>
        <v>-6.0642809399999997</v>
      </c>
      <c r="I1583" s="5">
        <f t="shared" si="98"/>
        <v>0</v>
      </c>
      <c r="J1583" s="6">
        <f>-Data!$B$1*Geom!A1583*Geom!B1583/Data!$B$4</f>
        <v>-14.630400000000002</v>
      </c>
      <c r="K1583" s="6">
        <v>0</v>
      </c>
      <c r="L1583" s="6">
        <f>Data!$B$1*(Geom!B1583^2-Data!$B$8^2)/(2*Data!$B$4)</f>
        <v>2.3088000000000002</v>
      </c>
      <c r="M1583" s="6">
        <f>(1/Data!$B$2)*(Geom!J1583-Data!$B$3*Geom!K1583)</f>
        <v>-3.6576000000000004E-3</v>
      </c>
      <c r="N1583" s="6">
        <f>(1/Data!$B$2)*(Geom!K1583-Data!$B$3*Geom!J1583)</f>
        <v>1.09728E-3</v>
      </c>
      <c r="O1583" s="6">
        <f>Geom!L1583/Data!$B$6</f>
        <v>1.5007200000000003E-3</v>
      </c>
      <c r="P1583" s="6">
        <f t="shared" si="99"/>
        <v>2.8488506688000004E-2</v>
      </c>
    </row>
    <row r="1584" spans="1:16" x14ac:dyDescent="0.25">
      <c r="A1584" s="5">
        <v>63.5</v>
      </c>
      <c r="B1584" s="5">
        <v>-5</v>
      </c>
      <c r="C1584" s="5">
        <v>0</v>
      </c>
      <c r="D1584" s="5">
        <f>(Data!$B$1*Geom!B1584/(6*Data!$B$2*Data!$B$4))*(3*(Data!$B$7^2-Geom!A1584^2)+(2+Data!$B$3)*(Geom!B1584^2-Data!$B$8^2))</f>
        <v>3.5810999999999996E-2</v>
      </c>
      <c r="E1584" s="5">
        <f>(Data!$B$1/(6*Data!$B$2*Data!$B$4))*(3*Data!$B$3*Geom!A1584*Geom!B1584^2+Geom!A1584^3-3*Data!$B$7^2*Geom!A1584+2*Data!$B$7^3+Data!$B$8^2*(4+5*Data!$B$3)*(Data!$B$7-Geom!A1584))</f>
        <v>-6.3275100000000001E-2</v>
      </c>
      <c r="F1584" s="5">
        <v>0</v>
      </c>
      <c r="G1584" s="5">
        <f t="shared" si="96"/>
        <v>63.535811000000002</v>
      </c>
      <c r="H1584" s="5">
        <f t="shared" si="97"/>
        <v>-5.0632751000000003</v>
      </c>
      <c r="I1584" s="5">
        <f t="shared" si="98"/>
        <v>0</v>
      </c>
      <c r="J1584" s="6">
        <f>-Data!$B$1*Geom!A1584*Geom!B1584/Data!$B$4</f>
        <v>-12.192</v>
      </c>
      <c r="K1584" s="6">
        <v>0</v>
      </c>
      <c r="L1584" s="6">
        <f>Data!$B$1*(Geom!B1584^2-Data!$B$8^2)/(2*Data!$B$4)</f>
        <v>2.52</v>
      </c>
      <c r="M1584" s="6">
        <f>(1/Data!$B$2)*(Geom!J1584-Data!$B$3*Geom!K1584)</f>
        <v>-3.0479999999999999E-3</v>
      </c>
      <c r="N1584" s="6">
        <f>(1/Data!$B$2)*(Geom!K1584-Data!$B$3*Geom!J1584)</f>
        <v>9.144E-4</v>
      </c>
      <c r="O1584" s="6">
        <f>Geom!L1584/Data!$B$6</f>
        <v>1.6380000000000001E-3</v>
      </c>
      <c r="P1584" s="6">
        <f t="shared" si="99"/>
        <v>2.0644487999999999E-2</v>
      </c>
    </row>
    <row r="1585" spans="1:16" x14ac:dyDescent="0.25">
      <c r="A1585" s="5">
        <v>63.5</v>
      </c>
      <c r="B1585" s="5">
        <v>-4</v>
      </c>
      <c r="C1585" s="5">
        <v>0</v>
      </c>
      <c r="D1585" s="5">
        <f>(Data!$B$1*Geom!B1585/(6*Data!$B$2*Data!$B$4))*(3*(Data!$B$7^2-Geom!A1585^2)+(2+Data!$B$3)*(Geom!B1585^2-Data!$B$8^2))</f>
        <v>2.8516320000000001E-2</v>
      </c>
      <c r="E1585" s="5">
        <f>(Data!$B$1/(6*Data!$B$2*Data!$B$4))*(3*Data!$B$3*Geom!A1585*Geom!B1585^2+Geom!A1585^3-3*Data!$B$7^2*Geom!A1585+2*Data!$B$7^3+Data!$B$8^2*(4+5*Data!$B$3)*(Data!$B$7-Geom!A1585))</f>
        <v>-6.2452140000000031E-2</v>
      </c>
      <c r="F1585" s="5">
        <v>0</v>
      </c>
      <c r="G1585" s="5">
        <f t="shared" si="96"/>
        <v>63.528516320000001</v>
      </c>
      <c r="H1585" s="5">
        <f t="shared" si="97"/>
        <v>-4.0624521400000004</v>
      </c>
      <c r="I1585" s="5">
        <f t="shared" si="98"/>
        <v>0</v>
      </c>
      <c r="J1585" s="6">
        <f>-Data!$B$1*Geom!A1585*Geom!B1585/Data!$B$4</f>
        <v>-9.7536000000000005</v>
      </c>
      <c r="K1585" s="6">
        <v>0</v>
      </c>
      <c r="L1585" s="6">
        <f>Data!$B$1*(Geom!B1585^2-Data!$B$8^2)/(2*Data!$B$4)</f>
        <v>2.6928000000000001</v>
      </c>
      <c r="M1585" s="6">
        <f>(1/Data!$B$2)*(Geom!J1585-Data!$B$3*Geom!K1585)</f>
        <v>-2.4384000000000003E-3</v>
      </c>
      <c r="N1585" s="6">
        <f>(1/Data!$B$2)*(Geom!K1585-Data!$B$3*Geom!J1585)</f>
        <v>7.3152000000000004E-4</v>
      </c>
      <c r="O1585" s="6">
        <f>Geom!L1585/Data!$B$6</f>
        <v>1.7503200000000001E-3</v>
      </c>
      <c r="P1585" s="6">
        <f t="shared" si="99"/>
        <v>1.4248219968000003E-2</v>
      </c>
    </row>
    <row r="1586" spans="1:16" x14ac:dyDescent="0.25">
      <c r="A1586" s="5">
        <v>63.5</v>
      </c>
      <c r="B1586" s="5">
        <v>-3</v>
      </c>
      <c r="C1586" s="5">
        <v>0</v>
      </c>
      <c r="D1586" s="5">
        <f>(Data!$B$1*Geom!B1586/(6*Data!$B$2*Data!$B$4))*(3*(Data!$B$7^2-Geom!A1586^2)+(2+Data!$B$3)*(Geom!B1586^2-Data!$B$8^2))</f>
        <v>2.1309959999999999E-2</v>
      </c>
      <c r="E1586" s="5">
        <f>(Data!$B$1/(6*Data!$B$2*Data!$B$4))*(3*Data!$B$3*Geom!A1586*Geom!B1586^2+Geom!A1586^3-3*Data!$B$7^2*Geom!A1586+2*Data!$B$7^3+Data!$B$8^2*(4+5*Data!$B$3)*(Data!$B$7-Geom!A1586))</f>
        <v>-6.181205999999996E-2</v>
      </c>
      <c r="F1586" s="5">
        <v>0</v>
      </c>
      <c r="G1586" s="5">
        <f t="shared" si="96"/>
        <v>63.521309960000004</v>
      </c>
      <c r="H1586" s="5">
        <f t="shared" si="97"/>
        <v>-3.0618120599999998</v>
      </c>
      <c r="I1586" s="5">
        <f t="shared" si="98"/>
        <v>0</v>
      </c>
      <c r="J1586" s="6">
        <f>-Data!$B$1*Geom!A1586*Geom!B1586/Data!$B$4</f>
        <v>-7.3152000000000008</v>
      </c>
      <c r="K1586" s="6">
        <v>0</v>
      </c>
      <c r="L1586" s="6">
        <f>Data!$B$1*(Geom!B1586^2-Data!$B$8^2)/(2*Data!$B$4)</f>
        <v>2.8272000000000004</v>
      </c>
      <c r="M1586" s="6">
        <f>(1/Data!$B$2)*(Geom!J1586-Data!$B$3*Geom!K1586)</f>
        <v>-1.8288000000000002E-3</v>
      </c>
      <c r="N1586" s="6">
        <f>(1/Data!$B$2)*(Geom!K1586-Data!$B$3*Geom!J1586)</f>
        <v>5.4863999999999998E-4</v>
      </c>
      <c r="O1586" s="6">
        <f>Geom!L1586/Data!$B$6</f>
        <v>1.8376800000000004E-3</v>
      </c>
      <c r="P1586" s="6">
        <f t="shared" si="99"/>
        <v>9.2867633280000021E-3</v>
      </c>
    </row>
    <row r="1587" spans="1:16" x14ac:dyDescent="0.25">
      <c r="A1587" s="5">
        <v>63.5</v>
      </c>
      <c r="B1587" s="5">
        <v>-2</v>
      </c>
      <c r="C1587" s="5">
        <v>0</v>
      </c>
      <c r="D1587" s="5">
        <f>(Data!$B$1*Geom!B1587/(6*Data!$B$2*Data!$B$4))*(3*(Data!$B$7^2-Geom!A1587^2)+(2+Data!$B$3)*(Geom!B1587^2-Data!$B$8^2))</f>
        <v>1.416984E-2</v>
      </c>
      <c r="E1587" s="5">
        <f>(Data!$B$1/(6*Data!$B$2*Data!$B$4))*(3*Data!$B$3*Geom!A1587*Geom!B1587^2+Geom!A1587^3-3*Data!$B$7^2*Geom!A1587+2*Data!$B$7^3+Data!$B$8^2*(4+5*Data!$B$3)*(Data!$B$7-Geom!A1587))</f>
        <v>-6.1354859999999962E-2</v>
      </c>
      <c r="F1587" s="5">
        <v>0</v>
      </c>
      <c r="G1587" s="5">
        <f t="shared" si="96"/>
        <v>63.514169840000001</v>
      </c>
      <c r="H1587" s="5">
        <f t="shared" si="97"/>
        <v>-2.0613548599999998</v>
      </c>
      <c r="I1587" s="5">
        <f t="shared" si="98"/>
        <v>0</v>
      </c>
      <c r="J1587" s="6">
        <f>-Data!$B$1*Geom!A1587*Geom!B1587/Data!$B$4</f>
        <v>-4.8768000000000002</v>
      </c>
      <c r="K1587" s="6">
        <v>0</v>
      </c>
      <c r="L1587" s="6">
        <f>Data!$B$1*(Geom!B1587^2-Data!$B$8^2)/(2*Data!$B$4)</f>
        <v>2.9232</v>
      </c>
      <c r="M1587" s="6">
        <f>(1/Data!$B$2)*(Geom!J1587-Data!$B$3*Geom!K1587)</f>
        <v>-1.2192000000000001E-3</v>
      </c>
      <c r="N1587" s="6">
        <f>(1/Data!$B$2)*(Geom!K1587-Data!$B$3*Geom!J1587)</f>
        <v>3.6576000000000002E-4</v>
      </c>
      <c r="O1587" s="6">
        <f>Geom!L1587/Data!$B$6</f>
        <v>1.9000800000000002E-3</v>
      </c>
      <c r="P1587" s="6">
        <f t="shared" si="99"/>
        <v>5.750054208000001E-3</v>
      </c>
    </row>
    <row r="1588" spans="1:16" x14ac:dyDescent="0.25">
      <c r="A1588" s="5">
        <v>63.5</v>
      </c>
      <c r="B1588" s="5">
        <v>-1</v>
      </c>
      <c r="C1588" s="5">
        <v>0</v>
      </c>
      <c r="D1588" s="5">
        <f>(Data!$B$1*Geom!B1588/(6*Data!$B$2*Data!$B$4))*(3*(Data!$B$7^2-Geom!A1588^2)+(2+Data!$B$3)*(Geom!B1588^2-Data!$B$8^2))</f>
        <v>7.0738800000000003E-3</v>
      </c>
      <c r="E1588" s="5">
        <f>(Data!$B$1/(6*Data!$B$2*Data!$B$4))*(3*Data!$B$3*Geom!A1588*Geom!B1588^2+Geom!A1588^3-3*Data!$B$7^2*Geom!A1588+2*Data!$B$7^3+Data!$B$8^2*(4+5*Data!$B$3)*(Data!$B$7-Geom!A1588))</f>
        <v>-6.1080540000000037E-2</v>
      </c>
      <c r="F1588" s="5">
        <v>0</v>
      </c>
      <c r="G1588" s="5">
        <f t="shared" si="96"/>
        <v>63.50707388</v>
      </c>
      <c r="H1588" s="5">
        <f t="shared" si="97"/>
        <v>-1.0610805400000001</v>
      </c>
      <c r="I1588" s="5">
        <f t="shared" si="98"/>
        <v>0</v>
      </c>
      <c r="J1588" s="6">
        <f>-Data!$B$1*Geom!A1588*Geom!B1588/Data!$B$4</f>
        <v>-2.4384000000000001</v>
      </c>
      <c r="K1588" s="6">
        <v>0</v>
      </c>
      <c r="L1588" s="6">
        <f>Data!$B$1*(Geom!B1588^2-Data!$B$8^2)/(2*Data!$B$4)</f>
        <v>2.9808000000000003</v>
      </c>
      <c r="M1588" s="6">
        <f>(1/Data!$B$2)*(Geom!J1588-Data!$B$3*Geom!K1588)</f>
        <v>-6.0960000000000007E-4</v>
      </c>
      <c r="N1588" s="6">
        <f>(1/Data!$B$2)*(Geom!K1588-Data!$B$3*Geom!J1588)</f>
        <v>1.8288000000000001E-4</v>
      </c>
      <c r="O1588" s="6">
        <f>Geom!L1588/Data!$B$6</f>
        <v>1.9375200000000003E-3</v>
      </c>
      <c r="P1588" s="6">
        <f t="shared" si="99"/>
        <v>3.6309041280000011E-3</v>
      </c>
    </row>
    <row r="1589" spans="1:16" x14ac:dyDescent="0.25">
      <c r="A1589" s="5">
        <v>63.5</v>
      </c>
      <c r="B1589" s="5">
        <v>-2.4635299999999999E-11</v>
      </c>
      <c r="C1589" s="5">
        <v>0</v>
      </c>
      <c r="D1589" s="5">
        <f>(Data!$B$1*Geom!B1589/(6*Data!$B$2*Data!$B$4))*(3*(Data!$B$7^2-Geom!A1589^2)+(2+Data!$B$3)*(Geom!B1589^2-Data!$B$8^2))</f>
        <v>1.7417649806000001E-13</v>
      </c>
      <c r="E1589" s="5">
        <f>(Data!$B$1/(6*Data!$B$2*Data!$B$4))*(3*Data!$B$3*Geom!A1589*Geom!B1589^2+Geom!A1589^3-3*Data!$B$7^2*Geom!A1589+2*Data!$B$7^3+Data!$B$8^2*(4+5*Data!$B$3)*(Data!$B$7-Geom!A1589))</f>
        <v>-6.0989099999999997E-2</v>
      </c>
      <c r="F1589" s="5">
        <v>0</v>
      </c>
      <c r="G1589" s="5">
        <f t="shared" si="96"/>
        <v>63.500000000000178</v>
      </c>
      <c r="H1589" s="5">
        <f t="shared" si="97"/>
        <v>-6.0989100024635298E-2</v>
      </c>
      <c r="I1589" s="5">
        <f t="shared" si="98"/>
        <v>0</v>
      </c>
      <c r="J1589" s="6">
        <f>-Data!$B$1*Geom!A1589*Geom!B1589/Data!$B$4</f>
        <v>-6.0070715519999995E-11</v>
      </c>
      <c r="K1589" s="6">
        <v>0</v>
      </c>
      <c r="L1589" s="6">
        <f>Data!$B$1*(Geom!B1589^2-Data!$B$8^2)/(2*Data!$B$4)</f>
        <v>3</v>
      </c>
      <c r="M1589" s="6">
        <f>(1/Data!$B$2)*(Geom!J1589-Data!$B$3*Geom!K1589)</f>
        <v>-1.501767888E-14</v>
      </c>
      <c r="N1589" s="6">
        <f>(1/Data!$B$2)*(Geom!K1589-Data!$B$3*Geom!J1589)</f>
        <v>4.5053036639999999E-15</v>
      </c>
      <c r="O1589" s="6">
        <f>Geom!L1589/Data!$B$6</f>
        <v>1.9500000000000001E-3</v>
      </c>
      <c r="P1589" s="6">
        <f t="shared" si="99"/>
        <v>2.9250000000000001E-3</v>
      </c>
    </row>
    <row r="1590" spans="1:16" x14ac:dyDescent="0.25">
      <c r="A1590" s="5">
        <v>63.5</v>
      </c>
      <c r="B1590" s="5">
        <v>1</v>
      </c>
      <c r="C1590" s="5">
        <v>0</v>
      </c>
      <c r="D1590" s="5">
        <f>(Data!$B$1*Geom!B1590/(6*Data!$B$2*Data!$B$4))*(3*(Data!$B$7^2-Geom!A1590^2)+(2+Data!$B$3)*(Geom!B1590^2-Data!$B$8^2))</f>
        <v>-7.0738800000000003E-3</v>
      </c>
      <c r="E1590" s="5">
        <f>(Data!$B$1/(6*Data!$B$2*Data!$B$4))*(3*Data!$B$3*Geom!A1590*Geom!B1590^2+Geom!A1590^3-3*Data!$B$7^2*Geom!A1590+2*Data!$B$7^3+Data!$B$8^2*(4+5*Data!$B$3)*(Data!$B$7-Geom!A1590))</f>
        <v>-6.1080540000000037E-2</v>
      </c>
      <c r="F1590" s="5">
        <v>0</v>
      </c>
      <c r="G1590" s="5">
        <f t="shared" si="96"/>
        <v>63.49292612</v>
      </c>
      <c r="H1590" s="5">
        <f t="shared" si="97"/>
        <v>0.93891945999999993</v>
      </c>
      <c r="I1590" s="5">
        <f t="shared" si="98"/>
        <v>0</v>
      </c>
      <c r="J1590" s="6">
        <f>-Data!$B$1*Geom!A1590*Geom!B1590/Data!$B$4</f>
        <v>2.4384000000000001</v>
      </c>
      <c r="K1590" s="6">
        <v>0</v>
      </c>
      <c r="L1590" s="6">
        <f>Data!$B$1*(Geom!B1590^2-Data!$B$8^2)/(2*Data!$B$4)</f>
        <v>2.9808000000000003</v>
      </c>
      <c r="M1590" s="6">
        <f>(1/Data!$B$2)*(Geom!J1590-Data!$B$3*Geom!K1590)</f>
        <v>6.0960000000000007E-4</v>
      </c>
      <c r="N1590" s="6">
        <f>(1/Data!$B$2)*(Geom!K1590-Data!$B$3*Geom!J1590)</f>
        <v>-1.8288000000000001E-4</v>
      </c>
      <c r="O1590" s="6">
        <f>Geom!L1590/Data!$B$6</f>
        <v>1.9375200000000003E-3</v>
      </c>
      <c r="P1590" s="6">
        <f t="shared" si="99"/>
        <v>3.6309041280000011E-3</v>
      </c>
    </row>
    <row r="1591" spans="1:16" x14ac:dyDescent="0.25">
      <c r="A1591" s="5">
        <v>63.5</v>
      </c>
      <c r="B1591" s="5">
        <v>2</v>
      </c>
      <c r="C1591" s="5">
        <v>0</v>
      </c>
      <c r="D1591" s="5">
        <f>(Data!$B$1*Geom!B1591/(6*Data!$B$2*Data!$B$4))*(3*(Data!$B$7^2-Geom!A1591^2)+(2+Data!$B$3)*(Geom!B1591^2-Data!$B$8^2))</f>
        <v>-1.416984E-2</v>
      </c>
      <c r="E1591" s="5">
        <f>(Data!$B$1/(6*Data!$B$2*Data!$B$4))*(3*Data!$B$3*Geom!A1591*Geom!B1591^2+Geom!A1591^3-3*Data!$B$7^2*Geom!A1591+2*Data!$B$7^3+Data!$B$8^2*(4+5*Data!$B$3)*(Data!$B$7-Geom!A1591))</f>
        <v>-6.1354859999999962E-2</v>
      </c>
      <c r="F1591" s="5">
        <v>0</v>
      </c>
      <c r="G1591" s="5">
        <f t="shared" si="96"/>
        <v>63.485830159999999</v>
      </c>
      <c r="H1591" s="5">
        <f t="shared" si="97"/>
        <v>1.93864514</v>
      </c>
      <c r="I1591" s="5">
        <f t="shared" si="98"/>
        <v>0</v>
      </c>
      <c r="J1591" s="6">
        <f>-Data!$B$1*Geom!A1591*Geom!B1591/Data!$B$4</f>
        <v>4.8768000000000002</v>
      </c>
      <c r="K1591" s="6">
        <v>0</v>
      </c>
      <c r="L1591" s="6">
        <f>Data!$B$1*(Geom!B1591^2-Data!$B$8^2)/(2*Data!$B$4)</f>
        <v>2.9232</v>
      </c>
      <c r="M1591" s="6">
        <f>(1/Data!$B$2)*(Geom!J1591-Data!$B$3*Geom!K1591)</f>
        <v>1.2192000000000001E-3</v>
      </c>
      <c r="N1591" s="6">
        <f>(1/Data!$B$2)*(Geom!K1591-Data!$B$3*Geom!J1591)</f>
        <v>-3.6576000000000002E-4</v>
      </c>
      <c r="O1591" s="6">
        <f>Geom!L1591/Data!$B$6</f>
        <v>1.9000800000000002E-3</v>
      </c>
      <c r="P1591" s="6">
        <f t="shared" si="99"/>
        <v>5.750054208000001E-3</v>
      </c>
    </row>
    <row r="1592" spans="1:16" x14ac:dyDescent="0.25">
      <c r="A1592" s="5">
        <v>63.5</v>
      </c>
      <c r="B1592" s="5">
        <v>3</v>
      </c>
      <c r="C1592" s="5">
        <v>0</v>
      </c>
      <c r="D1592" s="5">
        <f>(Data!$B$1*Geom!B1592/(6*Data!$B$2*Data!$B$4))*(3*(Data!$B$7^2-Geom!A1592^2)+(2+Data!$B$3)*(Geom!B1592^2-Data!$B$8^2))</f>
        <v>-2.1309959999999999E-2</v>
      </c>
      <c r="E1592" s="5">
        <f>(Data!$B$1/(6*Data!$B$2*Data!$B$4))*(3*Data!$B$3*Geom!A1592*Geom!B1592^2+Geom!A1592^3-3*Data!$B$7^2*Geom!A1592+2*Data!$B$7^3+Data!$B$8^2*(4+5*Data!$B$3)*(Data!$B$7-Geom!A1592))</f>
        <v>-6.181205999999996E-2</v>
      </c>
      <c r="F1592" s="5">
        <v>0</v>
      </c>
      <c r="G1592" s="5">
        <f t="shared" si="96"/>
        <v>63.478690039999996</v>
      </c>
      <c r="H1592" s="5">
        <f t="shared" si="97"/>
        <v>2.9381879400000002</v>
      </c>
      <c r="I1592" s="5">
        <f t="shared" si="98"/>
        <v>0</v>
      </c>
      <c r="J1592" s="6">
        <f>-Data!$B$1*Geom!A1592*Geom!B1592/Data!$B$4</f>
        <v>7.3152000000000008</v>
      </c>
      <c r="K1592" s="6">
        <v>0</v>
      </c>
      <c r="L1592" s="6">
        <f>Data!$B$1*(Geom!B1592^2-Data!$B$8^2)/(2*Data!$B$4)</f>
        <v>2.8272000000000004</v>
      </c>
      <c r="M1592" s="6">
        <f>(1/Data!$B$2)*(Geom!J1592-Data!$B$3*Geom!K1592)</f>
        <v>1.8288000000000002E-3</v>
      </c>
      <c r="N1592" s="6">
        <f>(1/Data!$B$2)*(Geom!K1592-Data!$B$3*Geom!J1592)</f>
        <v>-5.4863999999999998E-4</v>
      </c>
      <c r="O1592" s="6">
        <f>Geom!L1592/Data!$B$6</f>
        <v>1.8376800000000004E-3</v>
      </c>
      <c r="P1592" s="6">
        <f t="shared" si="99"/>
        <v>9.2867633280000021E-3</v>
      </c>
    </row>
    <row r="1593" spans="1:16" x14ac:dyDescent="0.25">
      <c r="A1593" s="5">
        <v>63.5</v>
      </c>
      <c r="B1593" s="5">
        <v>4</v>
      </c>
      <c r="C1593" s="5">
        <v>0</v>
      </c>
      <c r="D1593" s="5">
        <f>(Data!$B$1*Geom!B1593/(6*Data!$B$2*Data!$B$4))*(3*(Data!$B$7^2-Geom!A1593^2)+(2+Data!$B$3)*(Geom!B1593^2-Data!$B$8^2))</f>
        <v>-2.8516320000000001E-2</v>
      </c>
      <c r="E1593" s="5">
        <f>(Data!$B$1/(6*Data!$B$2*Data!$B$4))*(3*Data!$B$3*Geom!A1593*Geom!B1593^2+Geom!A1593^3-3*Data!$B$7^2*Geom!A1593+2*Data!$B$7^3+Data!$B$8^2*(4+5*Data!$B$3)*(Data!$B$7-Geom!A1593))</f>
        <v>-6.2452140000000031E-2</v>
      </c>
      <c r="F1593" s="5">
        <v>0</v>
      </c>
      <c r="G1593" s="5">
        <f t="shared" si="96"/>
        <v>63.471483679999999</v>
      </c>
      <c r="H1593" s="5">
        <f t="shared" si="97"/>
        <v>3.93754786</v>
      </c>
      <c r="I1593" s="5">
        <f t="shared" si="98"/>
        <v>0</v>
      </c>
      <c r="J1593" s="6">
        <f>-Data!$B$1*Geom!A1593*Geom!B1593/Data!$B$4</f>
        <v>9.7536000000000005</v>
      </c>
      <c r="K1593" s="6">
        <v>0</v>
      </c>
      <c r="L1593" s="6">
        <f>Data!$B$1*(Geom!B1593^2-Data!$B$8^2)/(2*Data!$B$4)</f>
        <v>2.6928000000000001</v>
      </c>
      <c r="M1593" s="6">
        <f>(1/Data!$B$2)*(Geom!J1593-Data!$B$3*Geom!K1593)</f>
        <v>2.4384000000000003E-3</v>
      </c>
      <c r="N1593" s="6">
        <f>(1/Data!$B$2)*(Geom!K1593-Data!$B$3*Geom!J1593)</f>
        <v>-7.3152000000000004E-4</v>
      </c>
      <c r="O1593" s="6">
        <f>Geom!L1593/Data!$B$6</f>
        <v>1.7503200000000001E-3</v>
      </c>
      <c r="P1593" s="6">
        <f t="shared" si="99"/>
        <v>1.4248219968000003E-2</v>
      </c>
    </row>
    <row r="1594" spans="1:16" x14ac:dyDescent="0.25">
      <c r="A1594" s="5">
        <v>63.5</v>
      </c>
      <c r="B1594" s="5">
        <v>5</v>
      </c>
      <c r="C1594" s="5">
        <v>0</v>
      </c>
      <c r="D1594" s="5">
        <f>(Data!$B$1*Geom!B1594/(6*Data!$B$2*Data!$B$4))*(3*(Data!$B$7^2-Geom!A1594^2)+(2+Data!$B$3)*(Geom!B1594^2-Data!$B$8^2))</f>
        <v>-3.5810999999999996E-2</v>
      </c>
      <c r="E1594" s="5">
        <f>(Data!$B$1/(6*Data!$B$2*Data!$B$4))*(3*Data!$B$3*Geom!A1594*Geom!B1594^2+Geom!A1594^3-3*Data!$B$7^2*Geom!A1594+2*Data!$B$7^3+Data!$B$8^2*(4+5*Data!$B$3)*(Data!$B$7-Geom!A1594))</f>
        <v>-6.3275100000000001E-2</v>
      </c>
      <c r="F1594" s="5">
        <v>0</v>
      </c>
      <c r="G1594" s="5">
        <f t="shared" si="96"/>
        <v>63.464188999999998</v>
      </c>
      <c r="H1594" s="5">
        <f t="shared" si="97"/>
        <v>4.9367248999999997</v>
      </c>
      <c r="I1594" s="5">
        <f t="shared" si="98"/>
        <v>0</v>
      </c>
      <c r="J1594" s="6">
        <f>-Data!$B$1*Geom!A1594*Geom!B1594/Data!$B$4</f>
        <v>12.192</v>
      </c>
      <c r="K1594" s="6">
        <v>0</v>
      </c>
      <c r="L1594" s="6">
        <f>Data!$B$1*(Geom!B1594^2-Data!$B$8^2)/(2*Data!$B$4)</f>
        <v>2.52</v>
      </c>
      <c r="M1594" s="6">
        <f>(1/Data!$B$2)*(Geom!J1594-Data!$B$3*Geom!K1594)</f>
        <v>3.0479999999999999E-3</v>
      </c>
      <c r="N1594" s="6">
        <f>(1/Data!$B$2)*(Geom!K1594-Data!$B$3*Geom!J1594)</f>
        <v>-9.144E-4</v>
      </c>
      <c r="O1594" s="6">
        <f>Geom!L1594/Data!$B$6</f>
        <v>1.6380000000000001E-3</v>
      </c>
      <c r="P1594" s="6">
        <f t="shared" si="99"/>
        <v>2.0644487999999999E-2</v>
      </c>
    </row>
    <row r="1595" spans="1:16" x14ac:dyDescent="0.25">
      <c r="A1595" s="5">
        <v>63.5</v>
      </c>
      <c r="B1595" s="5">
        <v>6</v>
      </c>
      <c r="C1595" s="5">
        <v>0</v>
      </c>
      <c r="D1595" s="5">
        <f>(Data!$B$1*Geom!B1595/(6*Data!$B$2*Data!$B$4))*(3*(Data!$B$7^2-Geom!A1595^2)+(2+Data!$B$3)*(Geom!B1595^2-Data!$B$8^2))</f>
        <v>-4.3216079999999997E-2</v>
      </c>
      <c r="E1595" s="5">
        <f>(Data!$B$1/(6*Data!$B$2*Data!$B$4))*(3*Data!$B$3*Geom!A1595*Geom!B1595^2+Geom!A1595^3-3*Data!$B$7^2*Geom!A1595+2*Data!$B$7^3+Data!$B$8^2*(4+5*Data!$B$3)*(Data!$B$7-Geom!A1595))</f>
        <v>-6.4280940000000036E-2</v>
      </c>
      <c r="F1595" s="5">
        <v>0</v>
      </c>
      <c r="G1595" s="5">
        <f t="shared" si="96"/>
        <v>63.456783919999999</v>
      </c>
      <c r="H1595" s="5">
        <f t="shared" si="97"/>
        <v>5.9357190600000003</v>
      </c>
      <c r="I1595" s="5">
        <f t="shared" si="98"/>
        <v>0</v>
      </c>
      <c r="J1595" s="6">
        <f>-Data!$B$1*Geom!A1595*Geom!B1595/Data!$B$4</f>
        <v>14.630400000000002</v>
      </c>
      <c r="K1595" s="6">
        <v>0</v>
      </c>
      <c r="L1595" s="6">
        <f>Data!$B$1*(Geom!B1595^2-Data!$B$8^2)/(2*Data!$B$4)</f>
        <v>2.3088000000000002</v>
      </c>
      <c r="M1595" s="6">
        <f>(1/Data!$B$2)*(Geom!J1595-Data!$B$3*Geom!K1595)</f>
        <v>3.6576000000000004E-3</v>
      </c>
      <c r="N1595" s="6">
        <f>(1/Data!$B$2)*(Geom!K1595-Data!$B$3*Geom!J1595)</f>
        <v>-1.09728E-3</v>
      </c>
      <c r="O1595" s="6">
        <f>Geom!L1595/Data!$B$6</f>
        <v>1.5007200000000003E-3</v>
      </c>
      <c r="P1595" s="6">
        <f t="shared" si="99"/>
        <v>2.8488506688000004E-2</v>
      </c>
    </row>
    <row r="1596" spans="1:16" x14ac:dyDescent="0.25">
      <c r="A1596" s="5">
        <v>63.5</v>
      </c>
      <c r="B1596" s="5">
        <v>7</v>
      </c>
      <c r="C1596" s="5">
        <v>0</v>
      </c>
      <c r="D1596" s="5">
        <f>(Data!$B$1*Geom!B1596/(6*Data!$B$2*Data!$B$4))*(3*(Data!$B$7^2-Geom!A1596^2)+(2+Data!$B$3)*(Geom!B1596^2-Data!$B$8^2))</f>
        <v>-5.0753639999999996E-2</v>
      </c>
      <c r="E1596" s="5">
        <f>(Data!$B$1/(6*Data!$B$2*Data!$B$4))*(3*Data!$B$3*Geom!A1596*Geom!B1596^2+Geom!A1596^3-3*Data!$B$7^2*Geom!A1596+2*Data!$B$7^3+Data!$B$8^2*(4+5*Data!$B$3)*(Data!$B$7-Geom!A1596))</f>
        <v>-6.5469659999999957E-2</v>
      </c>
      <c r="F1596" s="5">
        <v>0</v>
      </c>
      <c r="G1596" s="5">
        <f t="shared" si="96"/>
        <v>63.449246359999997</v>
      </c>
      <c r="H1596" s="5">
        <f t="shared" si="97"/>
        <v>6.9345303400000002</v>
      </c>
      <c r="I1596" s="5">
        <f t="shared" si="98"/>
        <v>0</v>
      </c>
      <c r="J1596" s="6">
        <f>-Data!$B$1*Geom!A1596*Geom!B1596/Data!$B$4</f>
        <v>17.0688</v>
      </c>
      <c r="K1596" s="6">
        <v>0</v>
      </c>
      <c r="L1596" s="6">
        <f>Data!$B$1*(Geom!B1596^2-Data!$B$8^2)/(2*Data!$B$4)</f>
        <v>2.0592000000000001</v>
      </c>
      <c r="M1596" s="6">
        <f>(1/Data!$B$2)*(Geom!J1596-Data!$B$3*Geom!K1596)</f>
        <v>4.2671999999999996E-3</v>
      </c>
      <c r="N1596" s="6">
        <f>(1/Data!$B$2)*(Geom!K1596-Data!$B$3*Geom!J1596)</f>
        <v>-1.28016E-3</v>
      </c>
      <c r="O1596" s="6">
        <f>Geom!L1596/Data!$B$6</f>
        <v>1.3384800000000002E-3</v>
      </c>
      <c r="P1596" s="6">
        <f t="shared" si="99"/>
        <v>3.7796090687999995E-2</v>
      </c>
    </row>
    <row r="1597" spans="1:16" x14ac:dyDescent="0.25">
      <c r="A1597" s="5">
        <v>63.5</v>
      </c>
      <c r="B1597" s="5">
        <v>8</v>
      </c>
      <c r="C1597" s="5">
        <v>0</v>
      </c>
      <c r="D1597" s="5">
        <f>(Data!$B$1*Geom!B1597/(6*Data!$B$2*Data!$B$4))*(3*(Data!$B$7^2-Geom!A1597^2)+(2+Data!$B$3)*(Geom!B1597^2-Data!$B$8^2))</f>
        <v>-5.8445759999999992E-2</v>
      </c>
      <c r="E1597" s="5">
        <f>(Data!$B$1/(6*Data!$B$2*Data!$B$4))*(3*Data!$B$3*Geom!A1597*Geom!B1597^2+Geom!A1597^3-3*Data!$B$7^2*Geom!A1597+2*Data!$B$7^3+Data!$B$8^2*(4+5*Data!$B$3)*(Data!$B$7-Geom!A1597))</f>
        <v>-6.6841259999999958E-2</v>
      </c>
      <c r="F1597" s="5">
        <v>0</v>
      </c>
      <c r="G1597" s="5">
        <f t="shared" si="96"/>
        <v>63.441554240000002</v>
      </c>
      <c r="H1597" s="5">
        <f t="shared" si="97"/>
        <v>7.9331587399999997</v>
      </c>
      <c r="I1597" s="5">
        <f t="shared" si="98"/>
        <v>0</v>
      </c>
      <c r="J1597" s="6">
        <f>-Data!$B$1*Geom!A1597*Geom!B1597/Data!$B$4</f>
        <v>19.507200000000001</v>
      </c>
      <c r="K1597" s="6">
        <v>0</v>
      </c>
      <c r="L1597" s="6">
        <f>Data!$B$1*(Geom!B1597^2-Data!$B$8^2)/(2*Data!$B$4)</f>
        <v>1.7712000000000001</v>
      </c>
      <c r="M1597" s="6">
        <f>(1/Data!$B$2)*(Geom!J1597-Data!$B$3*Geom!K1597)</f>
        <v>4.8768000000000006E-3</v>
      </c>
      <c r="N1597" s="6">
        <f>(1/Data!$B$2)*(Geom!K1597-Data!$B$3*Geom!J1597)</f>
        <v>-1.4630400000000001E-3</v>
      </c>
      <c r="O1597" s="6">
        <f>Geom!L1597/Data!$B$6</f>
        <v>1.1512800000000002E-3</v>
      </c>
      <c r="P1597" s="6">
        <f t="shared" si="99"/>
        <v>4.8585930048000006E-2</v>
      </c>
    </row>
    <row r="1598" spans="1:16" x14ac:dyDescent="0.25">
      <c r="A1598" s="5">
        <v>63.5</v>
      </c>
      <c r="B1598" s="5">
        <v>9</v>
      </c>
      <c r="C1598" s="5">
        <v>0</v>
      </c>
      <c r="D1598" s="5">
        <f>(Data!$B$1*Geom!B1598/(6*Data!$B$2*Data!$B$4))*(3*(Data!$B$7^2-Geom!A1598^2)+(2+Data!$B$3)*(Geom!B1598^2-Data!$B$8^2))</f>
        <v>-6.6314520000000002E-2</v>
      </c>
      <c r="E1598" s="5">
        <f>(Data!$B$1/(6*Data!$B$2*Data!$B$4))*(3*Data!$B$3*Geom!A1598*Geom!B1598^2+Geom!A1598^3-3*Data!$B$7^2*Geom!A1598+2*Data!$B$7^3+Data!$B$8^2*(4+5*Data!$B$3)*(Data!$B$7-Geom!A1598))</f>
        <v>-6.8395740000000038E-2</v>
      </c>
      <c r="F1598" s="5">
        <v>0</v>
      </c>
      <c r="G1598" s="5">
        <f t="shared" si="96"/>
        <v>63.433685480000001</v>
      </c>
      <c r="H1598" s="5">
        <f t="shared" si="97"/>
        <v>8.9316042600000003</v>
      </c>
      <c r="I1598" s="5">
        <f t="shared" si="98"/>
        <v>0</v>
      </c>
      <c r="J1598" s="6">
        <f>-Data!$B$1*Geom!A1598*Geom!B1598/Data!$B$4</f>
        <v>21.945600000000002</v>
      </c>
      <c r="K1598" s="6">
        <v>0</v>
      </c>
      <c r="L1598" s="6">
        <f>Data!$B$1*(Geom!B1598^2-Data!$B$8^2)/(2*Data!$B$4)</f>
        <v>1.4448000000000001</v>
      </c>
      <c r="M1598" s="6">
        <f>(1/Data!$B$2)*(Geom!J1598-Data!$B$3*Geom!K1598)</f>
        <v>5.4864000000000007E-3</v>
      </c>
      <c r="N1598" s="6">
        <f>(1/Data!$B$2)*(Geom!K1598-Data!$B$3*Geom!J1598)</f>
        <v>-1.6459200000000002E-3</v>
      </c>
      <c r="O1598" s="6">
        <f>Geom!L1598/Data!$B$6</f>
        <v>9.391200000000001E-4</v>
      </c>
      <c r="P1598" s="6">
        <f t="shared" si="99"/>
        <v>6.087959020800001E-2</v>
      </c>
    </row>
    <row r="1599" spans="1:16" x14ac:dyDescent="0.25">
      <c r="A1599" s="5">
        <v>63.5</v>
      </c>
      <c r="B1599" s="5">
        <v>10</v>
      </c>
      <c r="C1599" s="5">
        <v>0</v>
      </c>
      <c r="D1599" s="5">
        <f>(Data!$B$1*Geom!B1599/(6*Data!$B$2*Data!$B$4))*(3*(Data!$B$7^2-Geom!A1599^2)+(2+Data!$B$3)*(Geom!B1599^2-Data!$B$8^2))</f>
        <v>-7.438199999999999E-2</v>
      </c>
      <c r="E1599" s="5">
        <f>(Data!$B$1/(6*Data!$B$2*Data!$B$4))*(3*Data!$B$3*Geom!A1599*Geom!B1599^2+Geom!A1599^3-3*Data!$B$7^2*Geom!A1599+2*Data!$B$7^3+Data!$B$8^2*(4+5*Data!$B$3)*(Data!$B$7-Geom!A1599))</f>
        <v>-7.013309999999999E-2</v>
      </c>
      <c r="F1599" s="5">
        <v>0</v>
      </c>
      <c r="G1599" s="5">
        <f t="shared" si="96"/>
        <v>63.425618</v>
      </c>
      <c r="H1599" s="5">
        <f t="shared" si="97"/>
        <v>9.9298669000000004</v>
      </c>
      <c r="I1599" s="5">
        <f t="shared" si="98"/>
        <v>0</v>
      </c>
      <c r="J1599" s="6">
        <f>-Data!$B$1*Geom!A1599*Geom!B1599/Data!$B$4</f>
        <v>24.384</v>
      </c>
      <c r="K1599" s="6">
        <v>0</v>
      </c>
      <c r="L1599" s="6">
        <f>Data!$B$1*(Geom!B1599^2-Data!$B$8^2)/(2*Data!$B$4)</f>
        <v>1.08</v>
      </c>
      <c r="M1599" s="6">
        <f>(1/Data!$B$2)*(Geom!J1599-Data!$B$3*Geom!K1599)</f>
        <v>6.0959999999999999E-3</v>
      </c>
      <c r="N1599" s="6">
        <f>(1/Data!$B$2)*(Geom!K1599-Data!$B$3*Geom!J1599)</f>
        <v>-1.8288E-3</v>
      </c>
      <c r="O1599" s="6">
        <f>Geom!L1599/Data!$B$6</f>
        <v>7.0200000000000015E-4</v>
      </c>
      <c r="P1599" s="6">
        <f t="shared" si="99"/>
        <v>7.4701511999999998E-2</v>
      </c>
    </row>
    <row r="1600" spans="1:16" x14ac:dyDescent="0.25">
      <c r="A1600" s="5">
        <v>63.5</v>
      </c>
      <c r="B1600" s="5">
        <v>11</v>
      </c>
      <c r="C1600" s="5">
        <v>0</v>
      </c>
      <c r="D1600" s="5">
        <f>(Data!$B$1*Geom!B1600/(6*Data!$B$2*Data!$B$4))*(3*(Data!$B$7^2-Geom!A1600^2)+(2+Data!$B$3)*(Geom!B1600^2-Data!$B$8^2))</f>
        <v>-8.2670280000000013E-2</v>
      </c>
      <c r="E1600" s="5">
        <f>(Data!$B$1/(6*Data!$B$2*Data!$B$4))*(3*Data!$B$3*Geom!A1600*Geom!B1600^2+Geom!A1600^3-3*Data!$B$7^2*Geom!A1600+2*Data!$B$7^3+Data!$B$8^2*(4+5*Data!$B$3)*(Data!$B$7-Geom!A1600))</f>
        <v>-7.2053340000000035E-2</v>
      </c>
      <c r="F1600" s="5">
        <v>0</v>
      </c>
      <c r="G1600" s="5">
        <f t="shared" si="96"/>
        <v>63.417329719999998</v>
      </c>
      <c r="H1600" s="5">
        <f t="shared" si="97"/>
        <v>10.92794666</v>
      </c>
      <c r="I1600" s="5">
        <f t="shared" si="98"/>
        <v>0</v>
      </c>
      <c r="J1600" s="6">
        <f>-Data!$B$1*Geom!A1600*Geom!B1600/Data!$B$4</f>
        <v>26.822400000000002</v>
      </c>
      <c r="K1600" s="6">
        <v>0</v>
      </c>
      <c r="L1600" s="6">
        <f>Data!$B$1*(Geom!B1600^2-Data!$B$8^2)/(2*Data!$B$4)</f>
        <v>0.67680000000000007</v>
      </c>
      <c r="M1600" s="6">
        <f>(1/Data!$B$2)*(Geom!J1600-Data!$B$3*Geom!K1600)</f>
        <v>6.7056000000000008E-3</v>
      </c>
      <c r="N1600" s="6">
        <f>(1/Data!$B$2)*(Geom!K1600-Data!$B$3*Geom!J1600)</f>
        <v>-2.0116800000000001E-3</v>
      </c>
      <c r="O1600" s="6">
        <f>Geom!L1600/Data!$B$6</f>
        <v>4.3992000000000006E-4</v>
      </c>
      <c r="P1600" s="6">
        <f t="shared" si="99"/>
        <v>9.0079011648000029E-2</v>
      </c>
    </row>
    <row r="1601" spans="1:16" x14ac:dyDescent="0.25">
      <c r="A1601" s="5">
        <v>63.5</v>
      </c>
      <c r="B1601" s="5">
        <v>12</v>
      </c>
      <c r="C1601" s="5">
        <v>0</v>
      </c>
      <c r="D1601" s="5">
        <f>(Data!$B$1*Geom!B1601/(6*Data!$B$2*Data!$B$4))*(3*(Data!$B$7^2-Geom!A1601^2)+(2+Data!$B$3)*(Geom!B1601^2-Data!$B$8^2))</f>
        <v>-9.1201439999999995E-2</v>
      </c>
      <c r="E1601" s="5">
        <f>(Data!$B$1/(6*Data!$B$2*Data!$B$4))*(3*Data!$B$3*Geom!A1601*Geom!B1601^2+Geom!A1601^3-3*Data!$B$7^2*Geom!A1601+2*Data!$B$7^3+Data!$B$8^2*(4+5*Data!$B$3)*(Data!$B$7-Geom!A1601))</f>
        <v>-7.4156459999999966E-2</v>
      </c>
      <c r="F1601" s="5">
        <v>0</v>
      </c>
      <c r="G1601" s="5">
        <f t="shared" si="96"/>
        <v>63.408798560000001</v>
      </c>
      <c r="H1601" s="5">
        <f t="shared" si="97"/>
        <v>11.925843540000001</v>
      </c>
      <c r="I1601" s="5">
        <f t="shared" si="98"/>
        <v>0</v>
      </c>
      <c r="J1601" s="6">
        <f>-Data!$B$1*Geom!A1601*Geom!B1601/Data!$B$4</f>
        <v>29.260800000000003</v>
      </c>
      <c r="K1601" s="6">
        <v>0</v>
      </c>
      <c r="L1601" s="6">
        <f>Data!$B$1*(Geom!B1601^2-Data!$B$8^2)/(2*Data!$B$4)</f>
        <v>0.23520000000000002</v>
      </c>
      <c r="M1601" s="6">
        <f>(1/Data!$B$2)*(Geom!J1601-Data!$B$3*Geom!K1601)</f>
        <v>7.3152000000000009E-3</v>
      </c>
      <c r="N1601" s="6">
        <f>(1/Data!$B$2)*(Geom!K1601-Data!$B$3*Geom!J1601)</f>
        <v>-2.1945599999999999E-3</v>
      </c>
      <c r="O1601" s="6">
        <f>Geom!L1601/Data!$B$6</f>
        <v>1.5288000000000001E-4</v>
      </c>
      <c r="P1601" s="6">
        <f t="shared" si="99"/>
        <v>0.10704228076800003</v>
      </c>
    </row>
    <row r="1602" spans="1:16" x14ac:dyDescent="0.25">
      <c r="A1602" s="5">
        <v>64.5</v>
      </c>
      <c r="B1602" s="5">
        <v>-12</v>
      </c>
      <c r="C1602" s="5">
        <v>0</v>
      </c>
      <c r="D1602" s="5">
        <f>(Data!$B$1*Geom!B1602/(6*Data!$B$2*Data!$B$4))*(3*(Data!$B$7^2-Geom!A1602^2)+(2+Data!$B$3)*(Geom!B1602^2-Data!$B$8^2))</f>
        <v>8.3828639999999996E-2</v>
      </c>
      <c r="E1602" s="5">
        <f>(Data!$B$1/(6*Data!$B$2*Data!$B$4))*(3*Data!$B$3*Geom!A1602*Geom!B1602^2+Geom!A1602^3-3*Data!$B$7^2*Geom!A1602+2*Data!$B$7^3+Data!$B$8^2*(4+5*Data!$B$3)*(Data!$B$7-Geom!A1602))</f>
        <v>-6.565001999999992E-2</v>
      </c>
      <c r="F1602" s="5">
        <v>0</v>
      </c>
      <c r="G1602" s="5">
        <f t="shared" si="96"/>
        <v>64.583828639999993</v>
      </c>
      <c r="H1602" s="5">
        <f t="shared" si="97"/>
        <v>-12.06565002</v>
      </c>
      <c r="I1602" s="5">
        <f t="shared" si="98"/>
        <v>0</v>
      </c>
      <c r="J1602" s="6">
        <f>-Data!$B$1*Geom!A1602*Geom!B1602/Data!$B$4</f>
        <v>-29.721600000000002</v>
      </c>
      <c r="K1602" s="6">
        <v>0</v>
      </c>
      <c r="L1602" s="6">
        <f>Data!$B$1*(Geom!B1602^2-Data!$B$8^2)/(2*Data!$B$4)</f>
        <v>0.23520000000000002</v>
      </c>
      <c r="M1602" s="6">
        <f>(1/Data!$B$2)*(Geom!J1602-Data!$B$3*Geom!K1602)</f>
        <v>-7.4304000000000011E-3</v>
      </c>
      <c r="N1602" s="6">
        <f>(1/Data!$B$2)*(Geom!K1602-Data!$B$3*Geom!J1602)</f>
        <v>2.2291200000000002E-3</v>
      </c>
      <c r="O1602" s="6">
        <f>Geom!L1602/Data!$B$6</f>
        <v>1.5288000000000001E-4</v>
      </c>
      <c r="P1602" s="6">
        <f t="shared" si="99"/>
        <v>0.11043966700800004</v>
      </c>
    </row>
    <row r="1603" spans="1:16" x14ac:dyDescent="0.25">
      <c r="A1603" s="5">
        <v>64.5</v>
      </c>
      <c r="B1603" s="5">
        <v>-11</v>
      </c>
      <c r="C1603" s="5">
        <v>0</v>
      </c>
      <c r="D1603" s="5">
        <f>(Data!$B$1*Geom!B1603/(6*Data!$B$2*Data!$B$4))*(3*(Data!$B$7^2-Geom!A1603^2)+(2+Data!$B$3)*(Geom!B1603^2-Data!$B$8^2))</f>
        <v>7.5911880000000001E-2</v>
      </c>
      <c r="E1603" s="5">
        <f>(Data!$B$1/(6*Data!$B$2*Data!$B$4))*(3*Data!$B$3*Geom!A1603*Geom!B1603^2+Geom!A1603^3-3*Data!$B$7^2*Geom!A1603+2*Data!$B$7^3+Data!$B$8^2*(4+5*Data!$B$3)*(Data!$B$7-Geom!A1603))</f>
        <v>-6.3513780000000075E-2</v>
      </c>
      <c r="F1603" s="5">
        <v>0</v>
      </c>
      <c r="G1603" s="5">
        <f t="shared" ref="G1603:G1666" si="100">A1603+D1603</f>
        <v>64.575911880000007</v>
      </c>
      <c r="H1603" s="5">
        <f t="shared" ref="H1603:H1666" si="101">B1603+E1603</f>
        <v>-11.063513780000001</v>
      </c>
      <c r="I1603" s="5">
        <f t="shared" ref="I1603:I1666" si="102">C1603+F1603</f>
        <v>0</v>
      </c>
      <c r="J1603" s="6">
        <f>-Data!$B$1*Geom!A1603*Geom!B1603/Data!$B$4</f>
        <v>-27.244800000000001</v>
      </c>
      <c r="K1603" s="6">
        <v>0</v>
      </c>
      <c r="L1603" s="6">
        <f>Data!$B$1*(Geom!B1603^2-Data!$B$8^2)/(2*Data!$B$4)</f>
        <v>0.67680000000000007</v>
      </c>
      <c r="M1603" s="6">
        <f>(1/Data!$B$2)*(Geom!J1603-Data!$B$3*Geom!K1603)</f>
        <v>-6.8112000000000008E-3</v>
      </c>
      <c r="N1603" s="6">
        <f>(1/Data!$B$2)*(Geom!K1603-Data!$B$3*Geom!J1603)</f>
        <v>2.0433599999999997E-3</v>
      </c>
      <c r="O1603" s="6">
        <f>Geom!L1603/Data!$B$6</f>
        <v>4.3992000000000006E-4</v>
      </c>
      <c r="P1603" s="6">
        <f t="shared" ref="P1603:P1666" si="103">0.5*(J1603*M1603+K1603*N1603+L1603*O1603)</f>
        <v>9.2933759808000019E-2</v>
      </c>
    </row>
    <row r="1604" spans="1:16" x14ac:dyDescent="0.25">
      <c r="A1604" s="5">
        <v>64.5</v>
      </c>
      <c r="B1604" s="5">
        <v>-10</v>
      </c>
      <c r="C1604" s="5">
        <v>0</v>
      </c>
      <c r="D1604" s="5">
        <f>(Data!$B$1*Geom!B1604/(6*Data!$B$2*Data!$B$4))*(3*(Data!$B$7^2-Geom!A1604^2)+(2+Data!$B$3)*(Geom!B1604^2-Data!$B$8^2))</f>
        <v>6.8237999999999993E-2</v>
      </c>
      <c r="E1604" s="5">
        <f>(Data!$B$1/(6*Data!$B$2*Data!$B$4))*(3*Data!$B$3*Geom!A1604*Geom!B1604^2+Geom!A1604^3-3*Data!$B$7^2*Geom!A1604+2*Data!$B$7^3+Data!$B$8^2*(4+5*Data!$B$3)*(Data!$B$7-Geom!A1604))</f>
        <v>-6.1563299999999994E-2</v>
      </c>
      <c r="F1604" s="5">
        <v>0</v>
      </c>
      <c r="G1604" s="5">
        <f t="shared" si="100"/>
        <v>64.568237999999994</v>
      </c>
      <c r="H1604" s="5">
        <f t="shared" si="101"/>
        <v>-10.0615633</v>
      </c>
      <c r="I1604" s="5">
        <f t="shared" si="102"/>
        <v>0</v>
      </c>
      <c r="J1604" s="6">
        <f>-Data!$B$1*Geom!A1604*Geom!B1604/Data!$B$4</f>
        <v>-24.768000000000001</v>
      </c>
      <c r="K1604" s="6">
        <v>0</v>
      </c>
      <c r="L1604" s="6">
        <f>Data!$B$1*(Geom!B1604^2-Data!$B$8^2)/(2*Data!$B$4)</f>
        <v>1.08</v>
      </c>
      <c r="M1604" s="6">
        <f>(1/Data!$B$2)*(Geom!J1604-Data!$B$3*Geom!K1604)</f>
        <v>-6.1920000000000005E-3</v>
      </c>
      <c r="N1604" s="6">
        <f>(1/Data!$B$2)*(Geom!K1604-Data!$B$3*Geom!J1604)</f>
        <v>1.8576E-3</v>
      </c>
      <c r="O1604" s="6">
        <f>Geom!L1604/Data!$B$6</f>
        <v>7.0200000000000015E-4</v>
      </c>
      <c r="P1604" s="6">
        <f t="shared" si="103"/>
        <v>7.7060808000000008E-2</v>
      </c>
    </row>
    <row r="1605" spans="1:16" x14ac:dyDescent="0.25">
      <c r="A1605" s="5">
        <v>64.5</v>
      </c>
      <c r="B1605" s="5">
        <v>-9</v>
      </c>
      <c r="C1605" s="5">
        <v>0</v>
      </c>
      <c r="D1605" s="5">
        <f>(Data!$B$1*Geom!B1605/(6*Data!$B$2*Data!$B$4))*(3*(Data!$B$7^2-Geom!A1605^2)+(2+Data!$B$3)*(Geom!B1605^2-Data!$B$8^2))</f>
        <v>6.0784919999999999E-2</v>
      </c>
      <c r="E1605" s="5">
        <f>(Data!$B$1/(6*Data!$B$2*Data!$B$4))*(3*Data!$B$3*Geom!A1605*Geom!B1605^2+Geom!A1605^3-3*Data!$B$7^2*Geom!A1605+2*Data!$B$7^3+Data!$B$8^2*(4+5*Data!$B$3)*(Data!$B$7-Geom!A1605))</f>
        <v>-5.9798580000000073E-2</v>
      </c>
      <c r="F1605" s="5">
        <v>0</v>
      </c>
      <c r="G1605" s="5">
        <f t="shared" si="100"/>
        <v>64.560784920000003</v>
      </c>
      <c r="H1605" s="5">
        <f t="shared" si="101"/>
        <v>-9.0597985800000007</v>
      </c>
      <c r="I1605" s="5">
        <f t="shared" si="102"/>
        <v>0</v>
      </c>
      <c r="J1605" s="6">
        <f>-Data!$B$1*Geom!A1605*Geom!B1605/Data!$B$4</f>
        <v>-22.2912</v>
      </c>
      <c r="K1605" s="6">
        <v>0</v>
      </c>
      <c r="L1605" s="6">
        <f>Data!$B$1*(Geom!B1605^2-Data!$B$8^2)/(2*Data!$B$4)</f>
        <v>1.4448000000000001</v>
      </c>
      <c r="M1605" s="6">
        <f>(1/Data!$B$2)*(Geom!J1605-Data!$B$3*Geom!K1605)</f>
        <v>-5.5728000000000001E-3</v>
      </c>
      <c r="N1605" s="6">
        <f>(1/Data!$B$2)*(Geom!K1605-Data!$B$3*Geom!J1605)</f>
        <v>1.67184E-3</v>
      </c>
      <c r="O1605" s="6">
        <f>Geom!L1605/Data!$B$6</f>
        <v>9.391200000000001E-4</v>
      </c>
      <c r="P1605" s="6">
        <f t="shared" si="103"/>
        <v>6.2790619968000005E-2</v>
      </c>
    </row>
    <row r="1606" spans="1:16" x14ac:dyDescent="0.25">
      <c r="A1606" s="5">
        <v>64.5</v>
      </c>
      <c r="B1606" s="5">
        <v>-8</v>
      </c>
      <c r="C1606" s="5">
        <v>0</v>
      </c>
      <c r="D1606" s="5">
        <f>(Data!$B$1*Geom!B1606/(6*Data!$B$2*Data!$B$4))*(3*(Data!$B$7^2-Geom!A1606^2)+(2+Data!$B$3)*(Geom!B1606^2-Data!$B$8^2))</f>
        <v>5.3530559999999998E-2</v>
      </c>
      <c r="E1606" s="5">
        <f>(Data!$B$1/(6*Data!$B$2*Data!$B$4))*(3*Data!$B$3*Geom!A1606*Geom!B1606^2+Geom!A1606^3-3*Data!$B$7^2*Geom!A1606+2*Data!$B$7^3+Data!$B$8^2*(4+5*Data!$B$3)*(Data!$B$7-Geom!A1606))</f>
        <v>-5.8219619999999923E-2</v>
      </c>
      <c r="F1606" s="5">
        <v>0</v>
      </c>
      <c r="G1606" s="5">
        <f t="shared" si="100"/>
        <v>64.553530559999999</v>
      </c>
      <c r="H1606" s="5">
        <f t="shared" si="101"/>
        <v>-8.0582196199999991</v>
      </c>
      <c r="I1606" s="5">
        <f t="shared" si="102"/>
        <v>0</v>
      </c>
      <c r="J1606" s="6">
        <f>-Data!$B$1*Geom!A1606*Geom!B1606/Data!$B$4</f>
        <v>-19.814400000000003</v>
      </c>
      <c r="K1606" s="6">
        <v>0</v>
      </c>
      <c r="L1606" s="6">
        <f>Data!$B$1*(Geom!B1606^2-Data!$B$8^2)/(2*Data!$B$4)</f>
        <v>1.7712000000000001</v>
      </c>
      <c r="M1606" s="6">
        <f>(1/Data!$B$2)*(Geom!J1606-Data!$B$3*Geom!K1606)</f>
        <v>-4.9536000000000007E-3</v>
      </c>
      <c r="N1606" s="6">
        <f>(1/Data!$B$2)*(Geom!K1606-Data!$B$3*Geom!J1606)</f>
        <v>1.4860800000000001E-3</v>
      </c>
      <c r="O1606" s="6">
        <f>Geom!L1606/Data!$B$6</f>
        <v>1.1512800000000002E-3</v>
      </c>
      <c r="P1606" s="6">
        <f t="shared" si="103"/>
        <v>5.0095879488000011E-2</v>
      </c>
    </row>
    <row r="1607" spans="1:16" x14ac:dyDescent="0.25">
      <c r="A1607" s="5">
        <v>64.5</v>
      </c>
      <c r="B1607" s="5">
        <v>-7</v>
      </c>
      <c r="C1607" s="5">
        <v>0</v>
      </c>
      <c r="D1607" s="5">
        <f>(Data!$B$1*Geom!B1607/(6*Data!$B$2*Data!$B$4))*(3*(Data!$B$7^2-Geom!A1607^2)+(2+Data!$B$3)*(Geom!B1607^2-Data!$B$8^2))</f>
        <v>4.6452839999999995E-2</v>
      </c>
      <c r="E1607" s="5">
        <f>(Data!$B$1/(6*Data!$B$2*Data!$B$4))*(3*Data!$B$3*Geom!A1607*Geom!B1607^2+Geom!A1607^3-3*Data!$B$7^2*Geom!A1607+2*Data!$B$7^3+Data!$B$8^2*(4+5*Data!$B$3)*(Data!$B$7-Geom!A1607))</f>
        <v>-5.6826419999999926E-2</v>
      </c>
      <c r="F1607" s="5">
        <v>0</v>
      </c>
      <c r="G1607" s="5">
        <f t="shared" si="100"/>
        <v>64.546452840000001</v>
      </c>
      <c r="H1607" s="5">
        <f t="shared" si="101"/>
        <v>-7.0568264200000002</v>
      </c>
      <c r="I1607" s="5">
        <f t="shared" si="102"/>
        <v>0</v>
      </c>
      <c r="J1607" s="6">
        <f>-Data!$B$1*Geom!A1607*Geom!B1607/Data!$B$4</f>
        <v>-17.337600000000002</v>
      </c>
      <c r="K1607" s="6">
        <v>0</v>
      </c>
      <c r="L1607" s="6">
        <f>Data!$B$1*(Geom!B1607^2-Data!$B$8^2)/(2*Data!$B$4)</f>
        <v>2.0592000000000001</v>
      </c>
      <c r="M1607" s="6">
        <f>(1/Data!$B$2)*(Geom!J1607-Data!$B$3*Geom!K1607)</f>
        <v>-4.3344000000000004E-3</v>
      </c>
      <c r="N1607" s="6">
        <f>(1/Data!$B$2)*(Geom!K1607-Data!$B$3*Geom!J1607)</f>
        <v>1.3003200000000002E-3</v>
      </c>
      <c r="O1607" s="6">
        <f>Geom!L1607/Data!$B$6</f>
        <v>1.3384800000000002E-3</v>
      </c>
      <c r="P1607" s="6">
        <f t="shared" si="103"/>
        <v>3.8952145728000008E-2</v>
      </c>
    </row>
    <row r="1608" spans="1:16" x14ac:dyDescent="0.25">
      <c r="A1608" s="5">
        <v>64.5</v>
      </c>
      <c r="B1608" s="5">
        <v>-6</v>
      </c>
      <c r="C1608" s="5">
        <v>0</v>
      </c>
      <c r="D1608" s="5">
        <f>(Data!$B$1*Geom!B1608/(6*Data!$B$2*Data!$B$4))*(3*(Data!$B$7^2-Geom!A1608^2)+(2+Data!$B$3)*(Geom!B1608^2-Data!$B$8^2))</f>
        <v>3.9529679999999998E-2</v>
      </c>
      <c r="E1608" s="5">
        <f>(Data!$B$1/(6*Data!$B$2*Data!$B$4))*(3*Data!$B$3*Geom!A1608*Geom!B1608^2+Geom!A1608^3-3*Data!$B$7^2*Geom!A1608+2*Data!$B$7^3+Data!$B$8^2*(4+5*Data!$B$3)*(Data!$B$7-Geom!A1608))</f>
        <v>-5.5618980000000075E-2</v>
      </c>
      <c r="F1608" s="5">
        <v>0</v>
      </c>
      <c r="G1608" s="5">
        <f t="shared" si="100"/>
        <v>64.539529680000001</v>
      </c>
      <c r="H1608" s="5">
        <f t="shared" si="101"/>
        <v>-6.0556189800000002</v>
      </c>
      <c r="I1608" s="5">
        <f t="shared" si="102"/>
        <v>0</v>
      </c>
      <c r="J1608" s="6">
        <f>-Data!$B$1*Geom!A1608*Geom!B1608/Data!$B$4</f>
        <v>-14.860800000000001</v>
      </c>
      <c r="K1608" s="6">
        <v>0</v>
      </c>
      <c r="L1608" s="6">
        <f>Data!$B$1*(Geom!B1608^2-Data!$B$8^2)/(2*Data!$B$4)</f>
        <v>2.3088000000000002</v>
      </c>
      <c r="M1608" s="6">
        <f>(1/Data!$B$2)*(Geom!J1608-Data!$B$3*Geom!K1608)</f>
        <v>-3.7152000000000005E-3</v>
      </c>
      <c r="N1608" s="6">
        <f>(1/Data!$B$2)*(Geom!K1608-Data!$B$3*Geom!J1608)</f>
        <v>1.1145600000000001E-3</v>
      </c>
      <c r="O1608" s="6">
        <f>Geom!L1608/Data!$B$6</f>
        <v>1.5007200000000003E-3</v>
      </c>
      <c r="P1608" s="6">
        <f t="shared" si="103"/>
        <v>2.9337853248000006E-2</v>
      </c>
    </row>
    <row r="1609" spans="1:16" x14ac:dyDescent="0.25">
      <c r="A1609" s="5">
        <v>64.5</v>
      </c>
      <c r="B1609" s="5">
        <v>-5</v>
      </c>
      <c r="C1609" s="5">
        <v>0</v>
      </c>
      <c r="D1609" s="5">
        <f>(Data!$B$1*Geom!B1609/(6*Data!$B$2*Data!$B$4))*(3*(Data!$B$7^2-Geom!A1609^2)+(2+Data!$B$3)*(Geom!B1609^2-Data!$B$8^2))</f>
        <v>3.2738999999999997E-2</v>
      </c>
      <c r="E1609" s="5">
        <f>(Data!$B$1/(6*Data!$B$2*Data!$B$4))*(3*Data!$B$3*Geom!A1609*Geom!B1609^2+Geom!A1609^3-3*Data!$B$7^2*Geom!A1609+2*Data!$B$7^3+Data!$B$8^2*(4+5*Data!$B$3)*(Data!$B$7-Geom!A1609))</f>
        <v>-5.4597299999999994E-2</v>
      </c>
      <c r="F1609" s="5">
        <v>0</v>
      </c>
      <c r="G1609" s="5">
        <f t="shared" si="100"/>
        <v>64.532739000000007</v>
      </c>
      <c r="H1609" s="5">
        <f t="shared" si="101"/>
        <v>-5.0545973000000002</v>
      </c>
      <c r="I1609" s="5">
        <f t="shared" si="102"/>
        <v>0</v>
      </c>
      <c r="J1609" s="6">
        <f>-Data!$B$1*Geom!A1609*Geom!B1609/Data!$B$4</f>
        <v>-12.384</v>
      </c>
      <c r="K1609" s="6">
        <v>0</v>
      </c>
      <c r="L1609" s="6">
        <f>Data!$B$1*(Geom!B1609^2-Data!$B$8^2)/(2*Data!$B$4)</f>
        <v>2.52</v>
      </c>
      <c r="M1609" s="6">
        <f>(1/Data!$B$2)*(Geom!J1609-Data!$B$3*Geom!K1609)</f>
        <v>-3.0960000000000002E-3</v>
      </c>
      <c r="N1609" s="6">
        <f>(1/Data!$B$2)*(Geom!K1609-Data!$B$3*Geom!J1609)</f>
        <v>9.2880000000000002E-4</v>
      </c>
      <c r="O1609" s="6">
        <f>Geom!L1609/Data!$B$6</f>
        <v>1.6380000000000001E-3</v>
      </c>
      <c r="P1609" s="6">
        <f t="shared" si="103"/>
        <v>2.1234312000000002E-2</v>
      </c>
    </row>
    <row r="1610" spans="1:16" x14ac:dyDescent="0.25">
      <c r="A1610" s="5">
        <v>64.5</v>
      </c>
      <c r="B1610" s="5">
        <v>-4</v>
      </c>
      <c r="C1610" s="5">
        <v>0</v>
      </c>
      <c r="D1610" s="5">
        <f>(Data!$B$1*Geom!B1610/(6*Data!$B$2*Data!$B$4))*(3*(Data!$B$7^2-Geom!A1610^2)+(2+Data!$B$3)*(Geom!B1610^2-Data!$B$8^2))</f>
        <v>2.605872E-2</v>
      </c>
      <c r="E1610" s="5">
        <f>(Data!$B$1/(6*Data!$B$2*Data!$B$4))*(3*Data!$B$3*Geom!A1610*Geom!B1610^2+Geom!A1610^3-3*Data!$B$7^2*Geom!A1610+2*Data!$B$7^3+Data!$B$8^2*(4+5*Data!$B$3)*(Data!$B$7-Geom!A1610))</f>
        <v>-5.3761380000000074E-2</v>
      </c>
      <c r="F1610" s="5">
        <v>0</v>
      </c>
      <c r="G1610" s="5">
        <f t="shared" si="100"/>
        <v>64.526058719999995</v>
      </c>
      <c r="H1610" s="5">
        <f t="shared" si="101"/>
        <v>-4.0537613800000001</v>
      </c>
      <c r="I1610" s="5">
        <f t="shared" si="102"/>
        <v>0</v>
      </c>
      <c r="J1610" s="6">
        <f>-Data!$B$1*Geom!A1610*Geom!B1610/Data!$B$4</f>
        <v>-9.9072000000000013</v>
      </c>
      <c r="K1610" s="6">
        <v>0</v>
      </c>
      <c r="L1610" s="6">
        <f>Data!$B$1*(Geom!B1610^2-Data!$B$8^2)/(2*Data!$B$4)</f>
        <v>2.6928000000000001</v>
      </c>
      <c r="M1610" s="6">
        <f>(1/Data!$B$2)*(Geom!J1610-Data!$B$3*Geom!K1610)</f>
        <v>-2.4768000000000004E-3</v>
      </c>
      <c r="N1610" s="6">
        <f>(1/Data!$B$2)*(Geom!K1610-Data!$B$3*Geom!J1610)</f>
        <v>7.4304000000000004E-4</v>
      </c>
      <c r="O1610" s="6">
        <f>Geom!L1610/Data!$B$6</f>
        <v>1.7503200000000001E-3</v>
      </c>
      <c r="P1610" s="6">
        <f t="shared" si="103"/>
        <v>1.4625707328000004E-2</v>
      </c>
    </row>
    <row r="1611" spans="1:16" x14ac:dyDescent="0.25">
      <c r="A1611" s="5">
        <v>64.5</v>
      </c>
      <c r="B1611" s="5">
        <v>-3</v>
      </c>
      <c r="C1611" s="5">
        <v>0</v>
      </c>
      <c r="D1611" s="5">
        <f>(Data!$B$1*Geom!B1611/(6*Data!$B$2*Data!$B$4))*(3*(Data!$B$7^2-Geom!A1611^2)+(2+Data!$B$3)*(Geom!B1611^2-Data!$B$8^2))</f>
        <v>1.946676E-2</v>
      </c>
      <c r="E1611" s="5">
        <f>(Data!$B$1/(6*Data!$B$2*Data!$B$4))*(3*Data!$B$3*Geom!A1611*Geom!B1611^2+Geom!A1611^3-3*Data!$B$7^2*Geom!A1611+2*Data!$B$7^3+Data!$B$8^2*(4+5*Data!$B$3)*(Data!$B$7-Geom!A1611))</f>
        <v>-5.3111219999999924E-2</v>
      </c>
      <c r="F1611" s="5">
        <v>0</v>
      </c>
      <c r="G1611" s="5">
        <f t="shared" si="100"/>
        <v>64.51946676</v>
      </c>
      <c r="H1611" s="5">
        <f t="shared" si="101"/>
        <v>-3.0531112199999999</v>
      </c>
      <c r="I1611" s="5">
        <f t="shared" si="102"/>
        <v>0</v>
      </c>
      <c r="J1611" s="6">
        <f>-Data!$B$1*Geom!A1611*Geom!B1611/Data!$B$4</f>
        <v>-7.4304000000000006</v>
      </c>
      <c r="K1611" s="6">
        <v>0</v>
      </c>
      <c r="L1611" s="6">
        <f>Data!$B$1*(Geom!B1611^2-Data!$B$8^2)/(2*Data!$B$4)</f>
        <v>2.8272000000000004</v>
      </c>
      <c r="M1611" s="6">
        <f>(1/Data!$B$2)*(Geom!J1611-Data!$B$3*Geom!K1611)</f>
        <v>-1.8576000000000003E-3</v>
      </c>
      <c r="N1611" s="6">
        <f>(1/Data!$B$2)*(Geom!K1611-Data!$B$3*Geom!J1611)</f>
        <v>5.5728000000000006E-4</v>
      </c>
      <c r="O1611" s="6">
        <f>Geom!L1611/Data!$B$6</f>
        <v>1.8376800000000004E-3</v>
      </c>
      <c r="P1611" s="6">
        <f t="shared" si="103"/>
        <v>9.4990999680000035E-3</v>
      </c>
    </row>
    <row r="1612" spans="1:16" x14ac:dyDescent="0.25">
      <c r="A1612" s="5">
        <v>64.5</v>
      </c>
      <c r="B1612" s="5">
        <v>-2</v>
      </c>
      <c r="C1612" s="5">
        <v>0</v>
      </c>
      <c r="D1612" s="5">
        <f>(Data!$B$1*Geom!B1612/(6*Data!$B$2*Data!$B$4))*(3*(Data!$B$7^2-Geom!A1612^2)+(2+Data!$B$3)*(Geom!B1612^2-Data!$B$8^2))</f>
        <v>1.2941039999999999E-2</v>
      </c>
      <c r="E1612" s="5">
        <f>(Data!$B$1/(6*Data!$B$2*Data!$B$4))*(3*Data!$B$3*Geom!A1612*Geom!B1612^2+Geom!A1612^3-3*Data!$B$7^2*Geom!A1612+2*Data!$B$7^3+Data!$B$8^2*(4+5*Data!$B$3)*(Data!$B$7-Geom!A1612))</f>
        <v>-5.2646819999999921E-2</v>
      </c>
      <c r="F1612" s="5">
        <v>0</v>
      </c>
      <c r="G1612" s="5">
        <f t="shared" si="100"/>
        <v>64.512941040000001</v>
      </c>
      <c r="H1612" s="5">
        <f t="shared" si="101"/>
        <v>-2.0526468200000001</v>
      </c>
      <c r="I1612" s="5">
        <f t="shared" si="102"/>
        <v>0</v>
      </c>
      <c r="J1612" s="6">
        <f>-Data!$B$1*Geom!A1612*Geom!B1612/Data!$B$4</f>
        <v>-4.9536000000000007</v>
      </c>
      <c r="K1612" s="6">
        <v>0</v>
      </c>
      <c r="L1612" s="6">
        <f>Data!$B$1*(Geom!B1612^2-Data!$B$8^2)/(2*Data!$B$4)</f>
        <v>2.9232</v>
      </c>
      <c r="M1612" s="6">
        <f>(1/Data!$B$2)*(Geom!J1612-Data!$B$3*Geom!K1612)</f>
        <v>-1.2384000000000002E-3</v>
      </c>
      <c r="N1612" s="6">
        <f>(1/Data!$B$2)*(Geom!K1612-Data!$B$3*Geom!J1612)</f>
        <v>3.7152000000000002E-4</v>
      </c>
      <c r="O1612" s="6">
        <f>Geom!L1612/Data!$B$6</f>
        <v>1.9000800000000002E-3</v>
      </c>
      <c r="P1612" s="6">
        <f t="shared" si="103"/>
        <v>5.8444260480000013E-3</v>
      </c>
    </row>
    <row r="1613" spans="1:16" x14ac:dyDescent="0.25">
      <c r="A1613" s="5">
        <v>64.5</v>
      </c>
      <c r="B1613" s="5">
        <v>-1</v>
      </c>
      <c r="C1613" s="5">
        <v>0</v>
      </c>
      <c r="D1613" s="5">
        <f>(Data!$B$1*Geom!B1613/(6*Data!$B$2*Data!$B$4))*(3*(Data!$B$7^2-Geom!A1613^2)+(2+Data!$B$3)*(Geom!B1613^2-Data!$B$8^2))</f>
        <v>6.4594800000000001E-3</v>
      </c>
      <c r="E1613" s="5">
        <f>(Data!$B$1/(6*Data!$B$2*Data!$B$4))*(3*Data!$B$3*Geom!A1613*Geom!B1613^2+Geom!A1613^3-3*Data!$B$7^2*Geom!A1613+2*Data!$B$7^3+Data!$B$8^2*(4+5*Data!$B$3)*(Data!$B$7-Geom!A1613))</f>
        <v>-5.236818000000007E-2</v>
      </c>
      <c r="F1613" s="5">
        <v>0</v>
      </c>
      <c r="G1613" s="5">
        <f t="shared" si="100"/>
        <v>64.506459480000004</v>
      </c>
      <c r="H1613" s="5">
        <f t="shared" si="101"/>
        <v>-1.05236818</v>
      </c>
      <c r="I1613" s="5">
        <f t="shared" si="102"/>
        <v>0</v>
      </c>
      <c r="J1613" s="6">
        <f>-Data!$B$1*Geom!A1613*Geom!B1613/Data!$B$4</f>
        <v>-2.4768000000000003</v>
      </c>
      <c r="K1613" s="6">
        <v>0</v>
      </c>
      <c r="L1613" s="6">
        <f>Data!$B$1*(Geom!B1613^2-Data!$B$8^2)/(2*Data!$B$4)</f>
        <v>2.9808000000000003</v>
      </c>
      <c r="M1613" s="6">
        <f>(1/Data!$B$2)*(Geom!J1613-Data!$B$3*Geom!K1613)</f>
        <v>-6.1920000000000009E-4</v>
      </c>
      <c r="N1613" s="6">
        <f>(1/Data!$B$2)*(Geom!K1613-Data!$B$3*Geom!J1613)</f>
        <v>1.8576000000000001E-4</v>
      </c>
      <c r="O1613" s="6">
        <f>Geom!L1613/Data!$B$6</f>
        <v>1.9375200000000003E-3</v>
      </c>
      <c r="P1613" s="6">
        <f t="shared" si="103"/>
        <v>3.654497088000001E-3</v>
      </c>
    </row>
    <row r="1614" spans="1:16" x14ac:dyDescent="0.25">
      <c r="A1614" s="5">
        <v>64.5</v>
      </c>
      <c r="B1614" s="5">
        <v>-2.57065E-11</v>
      </c>
      <c r="C1614" s="5">
        <v>0</v>
      </c>
      <c r="D1614" s="5">
        <f>(Data!$B$1*Geom!B1614/(6*Data!$B$2*Data!$B$4))*(3*(Data!$B$7^2-Geom!A1614^2)+(2+Data!$B$3)*(Geom!B1614^2-Data!$B$8^2))</f>
        <v>1.6595602269999998E-13</v>
      </c>
      <c r="E1614" s="5">
        <f>(Data!$B$1/(6*Data!$B$2*Data!$B$4))*(3*Data!$B$3*Geom!A1614*Geom!B1614^2+Geom!A1614^3-3*Data!$B$7^2*Geom!A1614+2*Data!$B$7^3+Data!$B$8^2*(4+5*Data!$B$3)*(Data!$B$7-Geom!A1614))</f>
        <v>-5.2275299999999997E-2</v>
      </c>
      <c r="F1614" s="5">
        <v>0</v>
      </c>
      <c r="G1614" s="5">
        <f t="shared" si="100"/>
        <v>64.500000000000171</v>
      </c>
      <c r="H1614" s="5">
        <f t="shared" si="101"/>
        <v>-5.2275300025706496E-2</v>
      </c>
      <c r="I1614" s="5">
        <f t="shared" si="102"/>
        <v>0</v>
      </c>
      <c r="J1614" s="6">
        <f>-Data!$B$1*Geom!A1614*Geom!B1614/Data!$B$4</f>
        <v>-6.3669859199999995E-11</v>
      </c>
      <c r="K1614" s="6">
        <v>0</v>
      </c>
      <c r="L1614" s="6">
        <f>Data!$B$1*(Geom!B1614^2-Data!$B$8^2)/(2*Data!$B$4)</f>
        <v>3</v>
      </c>
      <c r="M1614" s="6">
        <f>(1/Data!$B$2)*(Geom!J1614-Data!$B$3*Geom!K1614)</f>
        <v>-1.5917464799999999E-14</v>
      </c>
      <c r="N1614" s="6">
        <f>(1/Data!$B$2)*(Geom!K1614-Data!$B$3*Geom!J1614)</f>
        <v>4.77523944E-15</v>
      </c>
      <c r="O1614" s="6">
        <f>Geom!L1614/Data!$B$6</f>
        <v>1.9500000000000001E-3</v>
      </c>
      <c r="P1614" s="6">
        <f t="shared" si="103"/>
        <v>2.9250000000000001E-3</v>
      </c>
    </row>
    <row r="1615" spans="1:16" x14ac:dyDescent="0.25">
      <c r="A1615" s="5">
        <v>64.5</v>
      </c>
      <c r="B1615" s="5">
        <v>1</v>
      </c>
      <c r="C1615" s="5">
        <v>0</v>
      </c>
      <c r="D1615" s="5">
        <f>(Data!$B$1*Geom!B1615/(6*Data!$B$2*Data!$B$4))*(3*(Data!$B$7^2-Geom!A1615^2)+(2+Data!$B$3)*(Geom!B1615^2-Data!$B$8^2))</f>
        <v>-6.4594800000000001E-3</v>
      </c>
      <c r="E1615" s="5">
        <f>(Data!$B$1/(6*Data!$B$2*Data!$B$4))*(3*Data!$B$3*Geom!A1615*Geom!B1615^2+Geom!A1615^3-3*Data!$B$7^2*Geom!A1615+2*Data!$B$7^3+Data!$B$8^2*(4+5*Data!$B$3)*(Data!$B$7-Geom!A1615))</f>
        <v>-5.236818000000007E-2</v>
      </c>
      <c r="F1615" s="5">
        <v>0</v>
      </c>
      <c r="G1615" s="5">
        <f t="shared" si="100"/>
        <v>64.493540519999996</v>
      </c>
      <c r="H1615" s="5">
        <f t="shared" si="101"/>
        <v>0.9476318199999999</v>
      </c>
      <c r="I1615" s="5">
        <f t="shared" si="102"/>
        <v>0</v>
      </c>
      <c r="J1615" s="6">
        <f>-Data!$B$1*Geom!A1615*Geom!B1615/Data!$B$4</f>
        <v>2.4768000000000003</v>
      </c>
      <c r="K1615" s="6">
        <v>0</v>
      </c>
      <c r="L1615" s="6">
        <f>Data!$B$1*(Geom!B1615^2-Data!$B$8^2)/(2*Data!$B$4)</f>
        <v>2.9808000000000003</v>
      </c>
      <c r="M1615" s="6">
        <f>(1/Data!$B$2)*(Geom!J1615-Data!$B$3*Geom!K1615)</f>
        <v>6.1920000000000009E-4</v>
      </c>
      <c r="N1615" s="6">
        <f>(1/Data!$B$2)*(Geom!K1615-Data!$B$3*Geom!J1615)</f>
        <v>-1.8576000000000001E-4</v>
      </c>
      <c r="O1615" s="6">
        <f>Geom!L1615/Data!$B$6</f>
        <v>1.9375200000000003E-3</v>
      </c>
      <c r="P1615" s="6">
        <f t="shared" si="103"/>
        <v>3.654497088000001E-3</v>
      </c>
    </row>
    <row r="1616" spans="1:16" x14ac:dyDescent="0.25">
      <c r="A1616" s="5">
        <v>64.5</v>
      </c>
      <c r="B1616" s="5">
        <v>2</v>
      </c>
      <c r="C1616" s="5">
        <v>0</v>
      </c>
      <c r="D1616" s="5">
        <f>(Data!$B$1*Geom!B1616/(6*Data!$B$2*Data!$B$4))*(3*(Data!$B$7^2-Geom!A1616^2)+(2+Data!$B$3)*(Geom!B1616^2-Data!$B$8^2))</f>
        <v>-1.2941039999999999E-2</v>
      </c>
      <c r="E1616" s="5">
        <f>(Data!$B$1/(6*Data!$B$2*Data!$B$4))*(3*Data!$B$3*Geom!A1616*Geom!B1616^2+Geom!A1616^3-3*Data!$B$7^2*Geom!A1616+2*Data!$B$7^3+Data!$B$8^2*(4+5*Data!$B$3)*(Data!$B$7-Geom!A1616))</f>
        <v>-5.2646819999999921E-2</v>
      </c>
      <c r="F1616" s="5">
        <v>0</v>
      </c>
      <c r="G1616" s="5">
        <f t="shared" si="100"/>
        <v>64.487058959999999</v>
      </c>
      <c r="H1616" s="5">
        <f t="shared" si="101"/>
        <v>1.9473531800000001</v>
      </c>
      <c r="I1616" s="5">
        <f t="shared" si="102"/>
        <v>0</v>
      </c>
      <c r="J1616" s="6">
        <f>-Data!$B$1*Geom!A1616*Geom!B1616/Data!$B$4</f>
        <v>4.9536000000000007</v>
      </c>
      <c r="K1616" s="6">
        <v>0</v>
      </c>
      <c r="L1616" s="6">
        <f>Data!$B$1*(Geom!B1616^2-Data!$B$8^2)/(2*Data!$B$4)</f>
        <v>2.9232</v>
      </c>
      <c r="M1616" s="6">
        <f>(1/Data!$B$2)*(Geom!J1616-Data!$B$3*Geom!K1616)</f>
        <v>1.2384000000000002E-3</v>
      </c>
      <c r="N1616" s="6">
        <f>(1/Data!$B$2)*(Geom!K1616-Data!$B$3*Geom!J1616)</f>
        <v>-3.7152000000000002E-4</v>
      </c>
      <c r="O1616" s="6">
        <f>Geom!L1616/Data!$B$6</f>
        <v>1.9000800000000002E-3</v>
      </c>
      <c r="P1616" s="6">
        <f t="shared" si="103"/>
        <v>5.8444260480000013E-3</v>
      </c>
    </row>
    <row r="1617" spans="1:16" x14ac:dyDescent="0.25">
      <c r="A1617" s="5">
        <v>64.5</v>
      </c>
      <c r="B1617" s="5">
        <v>3</v>
      </c>
      <c r="C1617" s="5">
        <v>0</v>
      </c>
      <c r="D1617" s="5">
        <f>(Data!$B$1*Geom!B1617/(6*Data!$B$2*Data!$B$4))*(3*(Data!$B$7^2-Geom!A1617^2)+(2+Data!$B$3)*(Geom!B1617^2-Data!$B$8^2))</f>
        <v>-1.946676E-2</v>
      </c>
      <c r="E1617" s="5">
        <f>(Data!$B$1/(6*Data!$B$2*Data!$B$4))*(3*Data!$B$3*Geom!A1617*Geom!B1617^2+Geom!A1617^3-3*Data!$B$7^2*Geom!A1617+2*Data!$B$7^3+Data!$B$8^2*(4+5*Data!$B$3)*(Data!$B$7-Geom!A1617))</f>
        <v>-5.3111219999999924E-2</v>
      </c>
      <c r="F1617" s="5">
        <v>0</v>
      </c>
      <c r="G1617" s="5">
        <f t="shared" si="100"/>
        <v>64.48053324</v>
      </c>
      <c r="H1617" s="5">
        <f t="shared" si="101"/>
        <v>2.9468887800000001</v>
      </c>
      <c r="I1617" s="5">
        <f t="shared" si="102"/>
        <v>0</v>
      </c>
      <c r="J1617" s="6">
        <f>-Data!$B$1*Geom!A1617*Geom!B1617/Data!$B$4</f>
        <v>7.4304000000000006</v>
      </c>
      <c r="K1617" s="6">
        <v>0</v>
      </c>
      <c r="L1617" s="6">
        <f>Data!$B$1*(Geom!B1617^2-Data!$B$8^2)/(2*Data!$B$4)</f>
        <v>2.8272000000000004</v>
      </c>
      <c r="M1617" s="6">
        <f>(1/Data!$B$2)*(Geom!J1617-Data!$B$3*Geom!K1617)</f>
        <v>1.8576000000000003E-3</v>
      </c>
      <c r="N1617" s="6">
        <f>(1/Data!$B$2)*(Geom!K1617-Data!$B$3*Geom!J1617)</f>
        <v>-5.5728000000000006E-4</v>
      </c>
      <c r="O1617" s="6">
        <f>Geom!L1617/Data!$B$6</f>
        <v>1.8376800000000004E-3</v>
      </c>
      <c r="P1617" s="6">
        <f t="shared" si="103"/>
        <v>9.4990999680000035E-3</v>
      </c>
    </row>
    <row r="1618" spans="1:16" x14ac:dyDescent="0.25">
      <c r="A1618" s="5">
        <v>64.5</v>
      </c>
      <c r="B1618" s="5">
        <v>4</v>
      </c>
      <c r="C1618" s="5">
        <v>0</v>
      </c>
      <c r="D1618" s="5">
        <f>(Data!$B$1*Geom!B1618/(6*Data!$B$2*Data!$B$4))*(3*(Data!$B$7^2-Geom!A1618^2)+(2+Data!$B$3)*(Geom!B1618^2-Data!$B$8^2))</f>
        <v>-2.605872E-2</v>
      </c>
      <c r="E1618" s="5">
        <f>(Data!$B$1/(6*Data!$B$2*Data!$B$4))*(3*Data!$B$3*Geom!A1618*Geom!B1618^2+Geom!A1618^3-3*Data!$B$7^2*Geom!A1618+2*Data!$B$7^3+Data!$B$8^2*(4+5*Data!$B$3)*(Data!$B$7-Geom!A1618))</f>
        <v>-5.3761380000000074E-2</v>
      </c>
      <c r="F1618" s="5">
        <v>0</v>
      </c>
      <c r="G1618" s="5">
        <f t="shared" si="100"/>
        <v>64.473941280000005</v>
      </c>
      <c r="H1618" s="5">
        <f t="shared" si="101"/>
        <v>3.9462386199999999</v>
      </c>
      <c r="I1618" s="5">
        <f t="shared" si="102"/>
        <v>0</v>
      </c>
      <c r="J1618" s="6">
        <f>-Data!$B$1*Geom!A1618*Geom!B1618/Data!$B$4</f>
        <v>9.9072000000000013</v>
      </c>
      <c r="K1618" s="6">
        <v>0</v>
      </c>
      <c r="L1618" s="6">
        <f>Data!$B$1*(Geom!B1618^2-Data!$B$8^2)/(2*Data!$B$4)</f>
        <v>2.6928000000000001</v>
      </c>
      <c r="M1618" s="6">
        <f>(1/Data!$B$2)*(Geom!J1618-Data!$B$3*Geom!K1618)</f>
        <v>2.4768000000000004E-3</v>
      </c>
      <c r="N1618" s="6">
        <f>(1/Data!$B$2)*(Geom!K1618-Data!$B$3*Geom!J1618)</f>
        <v>-7.4304000000000004E-4</v>
      </c>
      <c r="O1618" s="6">
        <f>Geom!L1618/Data!$B$6</f>
        <v>1.7503200000000001E-3</v>
      </c>
      <c r="P1618" s="6">
        <f t="shared" si="103"/>
        <v>1.4625707328000004E-2</v>
      </c>
    </row>
    <row r="1619" spans="1:16" x14ac:dyDescent="0.25">
      <c r="A1619" s="5">
        <v>64.5</v>
      </c>
      <c r="B1619" s="5">
        <v>5</v>
      </c>
      <c r="C1619" s="5">
        <v>0</v>
      </c>
      <c r="D1619" s="5">
        <f>(Data!$B$1*Geom!B1619/(6*Data!$B$2*Data!$B$4))*(3*(Data!$B$7^2-Geom!A1619^2)+(2+Data!$B$3)*(Geom!B1619^2-Data!$B$8^2))</f>
        <v>-3.2738999999999997E-2</v>
      </c>
      <c r="E1619" s="5">
        <f>(Data!$B$1/(6*Data!$B$2*Data!$B$4))*(3*Data!$B$3*Geom!A1619*Geom!B1619^2+Geom!A1619^3-3*Data!$B$7^2*Geom!A1619+2*Data!$B$7^3+Data!$B$8^2*(4+5*Data!$B$3)*(Data!$B$7-Geom!A1619))</f>
        <v>-5.4597299999999994E-2</v>
      </c>
      <c r="F1619" s="5">
        <v>0</v>
      </c>
      <c r="G1619" s="5">
        <f t="shared" si="100"/>
        <v>64.467260999999993</v>
      </c>
      <c r="H1619" s="5">
        <f t="shared" si="101"/>
        <v>4.9454026999999998</v>
      </c>
      <c r="I1619" s="5">
        <f t="shared" si="102"/>
        <v>0</v>
      </c>
      <c r="J1619" s="6">
        <f>-Data!$B$1*Geom!A1619*Geom!B1619/Data!$B$4</f>
        <v>12.384</v>
      </c>
      <c r="K1619" s="6">
        <v>0</v>
      </c>
      <c r="L1619" s="6">
        <f>Data!$B$1*(Geom!B1619^2-Data!$B$8^2)/(2*Data!$B$4)</f>
        <v>2.52</v>
      </c>
      <c r="M1619" s="6">
        <f>(1/Data!$B$2)*(Geom!J1619-Data!$B$3*Geom!K1619)</f>
        <v>3.0960000000000002E-3</v>
      </c>
      <c r="N1619" s="6">
        <f>(1/Data!$B$2)*(Geom!K1619-Data!$B$3*Geom!J1619)</f>
        <v>-9.2880000000000002E-4</v>
      </c>
      <c r="O1619" s="6">
        <f>Geom!L1619/Data!$B$6</f>
        <v>1.6380000000000001E-3</v>
      </c>
      <c r="P1619" s="6">
        <f t="shared" si="103"/>
        <v>2.1234312000000002E-2</v>
      </c>
    </row>
    <row r="1620" spans="1:16" x14ac:dyDescent="0.25">
      <c r="A1620" s="5">
        <v>64.5</v>
      </c>
      <c r="B1620" s="5">
        <v>6</v>
      </c>
      <c r="C1620" s="5">
        <v>0</v>
      </c>
      <c r="D1620" s="5">
        <f>(Data!$B$1*Geom!B1620/(6*Data!$B$2*Data!$B$4))*(3*(Data!$B$7^2-Geom!A1620^2)+(2+Data!$B$3)*(Geom!B1620^2-Data!$B$8^2))</f>
        <v>-3.9529679999999998E-2</v>
      </c>
      <c r="E1620" s="5">
        <f>(Data!$B$1/(6*Data!$B$2*Data!$B$4))*(3*Data!$B$3*Geom!A1620*Geom!B1620^2+Geom!A1620^3-3*Data!$B$7^2*Geom!A1620+2*Data!$B$7^3+Data!$B$8^2*(4+5*Data!$B$3)*(Data!$B$7-Geom!A1620))</f>
        <v>-5.5618980000000075E-2</v>
      </c>
      <c r="F1620" s="5">
        <v>0</v>
      </c>
      <c r="G1620" s="5">
        <f t="shared" si="100"/>
        <v>64.460470319999999</v>
      </c>
      <c r="H1620" s="5">
        <f t="shared" si="101"/>
        <v>5.9443810199999998</v>
      </c>
      <c r="I1620" s="5">
        <f t="shared" si="102"/>
        <v>0</v>
      </c>
      <c r="J1620" s="6">
        <f>-Data!$B$1*Geom!A1620*Geom!B1620/Data!$B$4</f>
        <v>14.860800000000001</v>
      </c>
      <c r="K1620" s="6">
        <v>0</v>
      </c>
      <c r="L1620" s="6">
        <f>Data!$B$1*(Geom!B1620^2-Data!$B$8^2)/(2*Data!$B$4)</f>
        <v>2.3088000000000002</v>
      </c>
      <c r="M1620" s="6">
        <f>(1/Data!$B$2)*(Geom!J1620-Data!$B$3*Geom!K1620)</f>
        <v>3.7152000000000005E-3</v>
      </c>
      <c r="N1620" s="6">
        <f>(1/Data!$B$2)*(Geom!K1620-Data!$B$3*Geom!J1620)</f>
        <v>-1.1145600000000001E-3</v>
      </c>
      <c r="O1620" s="6">
        <f>Geom!L1620/Data!$B$6</f>
        <v>1.5007200000000003E-3</v>
      </c>
      <c r="P1620" s="6">
        <f t="shared" si="103"/>
        <v>2.9337853248000006E-2</v>
      </c>
    </row>
    <row r="1621" spans="1:16" x14ac:dyDescent="0.25">
      <c r="A1621" s="5">
        <v>64.5</v>
      </c>
      <c r="B1621" s="5">
        <v>7</v>
      </c>
      <c r="C1621" s="5">
        <v>0</v>
      </c>
      <c r="D1621" s="5">
        <f>(Data!$B$1*Geom!B1621/(6*Data!$B$2*Data!$B$4))*(3*(Data!$B$7^2-Geom!A1621^2)+(2+Data!$B$3)*(Geom!B1621^2-Data!$B$8^2))</f>
        <v>-4.6452839999999995E-2</v>
      </c>
      <c r="E1621" s="5">
        <f>(Data!$B$1/(6*Data!$B$2*Data!$B$4))*(3*Data!$B$3*Geom!A1621*Geom!B1621^2+Geom!A1621^3-3*Data!$B$7^2*Geom!A1621+2*Data!$B$7^3+Data!$B$8^2*(4+5*Data!$B$3)*(Data!$B$7-Geom!A1621))</f>
        <v>-5.6826419999999926E-2</v>
      </c>
      <c r="F1621" s="5">
        <v>0</v>
      </c>
      <c r="G1621" s="5">
        <f t="shared" si="100"/>
        <v>64.453547159999999</v>
      </c>
      <c r="H1621" s="5">
        <f t="shared" si="101"/>
        <v>6.9431735799999998</v>
      </c>
      <c r="I1621" s="5">
        <f t="shared" si="102"/>
        <v>0</v>
      </c>
      <c r="J1621" s="6">
        <f>-Data!$B$1*Geom!A1621*Geom!B1621/Data!$B$4</f>
        <v>17.337600000000002</v>
      </c>
      <c r="K1621" s="6">
        <v>0</v>
      </c>
      <c r="L1621" s="6">
        <f>Data!$B$1*(Geom!B1621^2-Data!$B$8^2)/(2*Data!$B$4)</f>
        <v>2.0592000000000001</v>
      </c>
      <c r="M1621" s="6">
        <f>(1/Data!$B$2)*(Geom!J1621-Data!$B$3*Geom!K1621)</f>
        <v>4.3344000000000004E-3</v>
      </c>
      <c r="N1621" s="6">
        <f>(1/Data!$B$2)*(Geom!K1621-Data!$B$3*Geom!J1621)</f>
        <v>-1.3003200000000002E-3</v>
      </c>
      <c r="O1621" s="6">
        <f>Geom!L1621/Data!$B$6</f>
        <v>1.3384800000000002E-3</v>
      </c>
      <c r="P1621" s="6">
        <f t="shared" si="103"/>
        <v>3.8952145728000008E-2</v>
      </c>
    </row>
    <row r="1622" spans="1:16" x14ac:dyDescent="0.25">
      <c r="A1622" s="5">
        <v>64.5</v>
      </c>
      <c r="B1622" s="5">
        <v>8</v>
      </c>
      <c r="C1622" s="5">
        <v>0</v>
      </c>
      <c r="D1622" s="5">
        <f>(Data!$B$1*Geom!B1622/(6*Data!$B$2*Data!$B$4))*(3*(Data!$B$7^2-Geom!A1622^2)+(2+Data!$B$3)*(Geom!B1622^2-Data!$B$8^2))</f>
        <v>-5.3530559999999998E-2</v>
      </c>
      <c r="E1622" s="5">
        <f>(Data!$B$1/(6*Data!$B$2*Data!$B$4))*(3*Data!$B$3*Geom!A1622*Geom!B1622^2+Geom!A1622^3-3*Data!$B$7^2*Geom!A1622+2*Data!$B$7^3+Data!$B$8^2*(4+5*Data!$B$3)*(Data!$B$7-Geom!A1622))</f>
        <v>-5.8219619999999923E-2</v>
      </c>
      <c r="F1622" s="5">
        <v>0</v>
      </c>
      <c r="G1622" s="5">
        <f t="shared" si="100"/>
        <v>64.446469440000001</v>
      </c>
      <c r="H1622" s="5">
        <f t="shared" si="101"/>
        <v>7.94178038</v>
      </c>
      <c r="I1622" s="5">
        <f t="shared" si="102"/>
        <v>0</v>
      </c>
      <c r="J1622" s="6">
        <f>-Data!$B$1*Geom!A1622*Geom!B1622/Data!$B$4</f>
        <v>19.814400000000003</v>
      </c>
      <c r="K1622" s="6">
        <v>0</v>
      </c>
      <c r="L1622" s="6">
        <f>Data!$B$1*(Geom!B1622^2-Data!$B$8^2)/(2*Data!$B$4)</f>
        <v>1.7712000000000001</v>
      </c>
      <c r="M1622" s="6">
        <f>(1/Data!$B$2)*(Geom!J1622-Data!$B$3*Geom!K1622)</f>
        <v>4.9536000000000007E-3</v>
      </c>
      <c r="N1622" s="6">
        <f>(1/Data!$B$2)*(Geom!K1622-Data!$B$3*Geom!J1622)</f>
        <v>-1.4860800000000001E-3</v>
      </c>
      <c r="O1622" s="6">
        <f>Geom!L1622/Data!$B$6</f>
        <v>1.1512800000000002E-3</v>
      </c>
      <c r="P1622" s="6">
        <f t="shared" si="103"/>
        <v>5.0095879488000011E-2</v>
      </c>
    </row>
    <row r="1623" spans="1:16" x14ac:dyDescent="0.25">
      <c r="A1623" s="5">
        <v>64.5</v>
      </c>
      <c r="B1623" s="5">
        <v>9</v>
      </c>
      <c r="C1623" s="5">
        <v>0</v>
      </c>
      <c r="D1623" s="5">
        <f>(Data!$B$1*Geom!B1623/(6*Data!$B$2*Data!$B$4))*(3*(Data!$B$7^2-Geom!A1623^2)+(2+Data!$B$3)*(Geom!B1623^2-Data!$B$8^2))</f>
        <v>-6.0784919999999999E-2</v>
      </c>
      <c r="E1623" s="5">
        <f>(Data!$B$1/(6*Data!$B$2*Data!$B$4))*(3*Data!$B$3*Geom!A1623*Geom!B1623^2+Geom!A1623^3-3*Data!$B$7^2*Geom!A1623+2*Data!$B$7^3+Data!$B$8^2*(4+5*Data!$B$3)*(Data!$B$7-Geom!A1623))</f>
        <v>-5.9798580000000073E-2</v>
      </c>
      <c r="F1623" s="5">
        <v>0</v>
      </c>
      <c r="G1623" s="5">
        <f t="shared" si="100"/>
        <v>64.439215079999997</v>
      </c>
      <c r="H1623" s="5">
        <f t="shared" si="101"/>
        <v>8.9402014199999993</v>
      </c>
      <c r="I1623" s="5">
        <f t="shared" si="102"/>
        <v>0</v>
      </c>
      <c r="J1623" s="6">
        <f>-Data!$B$1*Geom!A1623*Geom!B1623/Data!$B$4</f>
        <v>22.2912</v>
      </c>
      <c r="K1623" s="6">
        <v>0</v>
      </c>
      <c r="L1623" s="6">
        <f>Data!$B$1*(Geom!B1623^2-Data!$B$8^2)/(2*Data!$B$4)</f>
        <v>1.4448000000000001</v>
      </c>
      <c r="M1623" s="6">
        <f>(1/Data!$B$2)*(Geom!J1623-Data!$B$3*Geom!K1623)</f>
        <v>5.5728000000000001E-3</v>
      </c>
      <c r="N1623" s="6">
        <f>(1/Data!$B$2)*(Geom!K1623-Data!$B$3*Geom!J1623)</f>
        <v>-1.67184E-3</v>
      </c>
      <c r="O1623" s="6">
        <f>Geom!L1623/Data!$B$6</f>
        <v>9.391200000000001E-4</v>
      </c>
      <c r="P1623" s="6">
        <f t="shared" si="103"/>
        <v>6.2790619968000005E-2</v>
      </c>
    </row>
    <row r="1624" spans="1:16" x14ac:dyDescent="0.25">
      <c r="A1624" s="5">
        <v>64.5</v>
      </c>
      <c r="B1624" s="5">
        <v>10</v>
      </c>
      <c r="C1624" s="5">
        <v>0</v>
      </c>
      <c r="D1624" s="5">
        <f>(Data!$B$1*Geom!B1624/(6*Data!$B$2*Data!$B$4))*(3*(Data!$B$7^2-Geom!A1624^2)+(2+Data!$B$3)*(Geom!B1624^2-Data!$B$8^2))</f>
        <v>-6.8237999999999993E-2</v>
      </c>
      <c r="E1624" s="5">
        <f>(Data!$B$1/(6*Data!$B$2*Data!$B$4))*(3*Data!$B$3*Geom!A1624*Geom!B1624^2+Geom!A1624^3-3*Data!$B$7^2*Geom!A1624+2*Data!$B$7^3+Data!$B$8^2*(4+5*Data!$B$3)*(Data!$B$7-Geom!A1624))</f>
        <v>-6.1563299999999994E-2</v>
      </c>
      <c r="F1624" s="5">
        <v>0</v>
      </c>
      <c r="G1624" s="5">
        <f t="shared" si="100"/>
        <v>64.431762000000006</v>
      </c>
      <c r="H1624" s="5">
        <f t="shared" si="101"/>
        <v>9.9384367000000005</v>
      </c>
      <c r="I1624" s="5">
        <f t="shared" si="102"/>
        <v>0</v>
      </c>
      <c r="J1624" s="6">
        <f>-Data!$B$1*Geom!A1624*Geom!B1624/Data!$B$4</f>
        <v>24.768000000000001</v>
      </c>
      <c r="K1624" s="6">
        <v>0</v>
      </c>
      <c r="L1624" s="6">
        <f>Data!$B$1*(Geom!B1624^2-Data!$B$8^2)/(2*Data!$B$4)</f>
        <v>1.08</v>
      </c>
      <c r="M1624" s="6">
        <f>(1/Data!$B$2)*(Geom!J1624-Data!$B$3*Geom!K1624)</f>
        <v>6.1920000000000005E-3</v>
      </c>
      <c r="N1624" s="6">
        <f>(1/Data!$B$2)*(Geom!K1624-Data!$B$3*Geom!J1624)</f>
        <v>-1.8576E-3</v>
      </c>
      <c r="O1624" s="6">
        <f>Geom!L1624/Data!$B$6</f>
        <v>7.0200000000000015E-4</v>
      </c>
      <c r="P1624" s="6">
        <f t="shared" si="103"/>
        <v>7.7060808000000008E-2</v>
      </c>
    </row>
    <row r="1625" spans="1:16" x14ac:dyDescent="0.25">
      <c r="A1625" s="5">
        <v>64.5</v>
      </c>
      <c r="B1625" s="5">
        <v>11</v>
      </c>
      <c r="C1625" s="5">
        <v>0</v>
      </c>
      <c r="D1625" s="5">
        <f>(Data!$B$1*Geom!B1625/(6*Data!$B$2*Data!$B$4))*(3*(Data!$B$7^2-Geom!A1625^2)+(2+Data!$B$3)*(Geom!B1625^2-Data!$B$8^2))</f>
        <v>-7.5911880000000001E-2</v>
      </c>
      <c r="E1625" s="5">
        <f>(Data!$B$1/(6*Data!$B$2*Data!$B$4))*(3*Data!$B$3*Geom!A1625*Geom!B1625^2+Geom!A1625^3-3*Data!$B$7^2*Geom!A1625+2*Data!$B$7^3+Data!$B$8^2*(4+5*Data!$B$3)*(Data!$B$7-Geom!A1625))</f>
        <v>-6.3513780000000075E-2</v>
      </c>
      <c r="F1625" s="5">
        <v>0</v>
      </c>
      <c r="G1625" s="5">
        <f t="shared" si="100"/>
        <v>64.424088119999993</v>
      </c>
      <c r="H1625" s="5">
        <f t="shared" si="101"/>
        <v>10.936486219999999</v>
      </c>
      <c r="I1625" s="5">
        <f t="shared" si="102"/>
        <v>0</v>
      </c>
      <c r="J1625" s="6">
        <f>-Data!$B$1*Geom!A1625*Geom!B1625/Data!$B$4</f>
        <v>27.244800000000001</v>
      </c>
      <c r="K1625" s="6">
        <v>0</v>
      </c>
      <c r="L1625" s="6">
        <f>Data!$B$1*(Geom!B1625^2-Data!$B$8^2)/(2*Data!$B$4)</f>
        <v>0.67680000000000007</v>
      </c>
      <c r="M1625" s="6">
        <f>(1/Data!$B$2)*(Geom!J1625-Data!$B$3*Geom!K1625)</f>
        <v>6.8112000000000008E-3</v>
      </c>
      <c r="N1625" s="6">
        <f>(1/Data!$B$2)*(Geom!K1625-Data!$B$3*Geom!J1625)</f>
        <v>-2.0433599999999997E-3</v>
      </c>
      <c r="O1625" s="6">
        <f>Geom!L1625/Data!$B$6</f>
        <v>4.3992000000000006E-4</v>
      </c>
      <c r="P1625" s="6">
        <f t="shared" si="103"/>
        <v>9.2933759808000019E-2</v>
      </c>
    </row>
    <row r="1626" spans="1:16" x14ac:dyDescent="0.25">
      <c r="A1626" s="5">
        <v>64.5</v>
      </c>
      <c r="B1626" s="5">
        <v>12</v>
      </c>
      <c r="C1626" s="5">
        <v>0</v>
      </c>
      <c r="D1626" s="5">
        <f>(Data!$B$1*Geom!B1626/(6*Data!$B$2*Data!$B$4))*(3*(Data!$B$7^2-Geom!A1626^2)+(2+Data!$B$3)*(Geom!B1626^2-Data!$B$8^2))</f>
        <v>-8.3828639999999996E-2</v>
      </c>
      <c r="E1626" s="5">
        <f>(Data!$B$1/(6*Data!$B$2*Data!$B$4))*(3*Data!$B$3*Geom!A1626*Geom!B1626^2+Geom!A1626^3-3*Data!$B$7^2*Geom!A1626+2*Data!$B$7^3+Data!$B$8^2*(4+5*Data!$B$3)*(Data!$B$7-Geom!A1626))</f>
        <v>-6.565001999999992E-2</v>
      </c>
      <c r="F1626" s="5">
        <v>0</v>
      </c>
      <c r="G1626" s="5">
        <f t="shared" si="100"/>
        <v>64.416171360000007</v>
      </c>
      <c r="H1626" s="5">
        <f t="shared" si="101"/>
        <v>11.93434998</v>
      </c>
      <c r="I1626" s="5">
        <f t="shared" si="102"/>
        <v>0</v>
      </c>
      <c r="J1626" s="6">
        <f>-Data!$B$1*Geom!A1626*Geom!B1626/Data!$B$4</f>
        <v>29.721600000000002</v>
      </c>
      <c r="K1626" s="6">
        <v>0</v>
      </c>
      <c r="L1626" s="6">
        <f>Data!$B$1*(Geom!B1626^2-Data!$B$8^2)/(2*Data!$B$4)</f>
        <v>0.23520000000000002</v>
      </c>
      <c r="M1626" s="6">
        <f>(1/Data!$B$2)*(Geom!J1626-Data!$B$3*Geom!K1626)</f>
        <v>7.4304000000000011E-3</v>
      </c>
      <c r="N1626" s="6">
        <f>(1/Data!$B$2)*(Geom!K1626-Data!$B$3*Geom!J1626)</f>
        <v>-2.2291200000000002E-3</v>
      </c>
      <c r="O1626" s="6">
        <f>Geom!L1626/Data!$B$6</f>
        <v>1.5288000000000001E-4</v>
      </c>
      <c r="P1626" s="6">
        <f t="shared" si="103"/>
        <v>0.11043966700800004</v>
      </c>
    </row>
    <row r="1627" spans="1:16" x14ac:dyDescent="0.25">
      <c r="A1627" s="5">
        <v>65.5</v>
      </c>
      <c r="B1627" s="5">
        <v>-12</v>
      </c>
      <c r="C1627" s="5">
        <v>0</v>
      </c>
      <c r="D1627" s="5">
        <f>(Data!$B$1*Geom!B1627/(6*Data!$B$2*Data!$B$4))*(3*(Data!$B$7^2-Geom!A1627^2)+(2+Data!$B$3)*(Geom!B1627^2-Data!$B$8^2))</f>
        <v>7.6340639999999987E-2</v>
      </c>
      <c r="E1627" s="5">
        <f>(Data!$B$1/(6*Data!$B$2*Data!$B$4))*(3*Data!$B$3*Geom!A1627*Geom!B1627^2+Geom!A1627^3-3*Data!$B$7^2*Geom!A1627+2*Data!$B$7^3+Data!$B$8^2*(4+5*Data!$B$3)*(Data!$B$7-Geom!A1627))</f>
        <v>-5.7762780000000069E-2</v>
      </c>
      <c r="F1627" s="5">
        <v>0</v>
      </c>
      <c r="G1627" s="5">
        <f t="shared" si="100"/>
        <v>65.576340639999998</v>
      </c>
      <c r="H1627" s="5">
        <f t="shared" si="101"/>
        <v>-12.057762780000001</v>
      </c>
      <c r="I1627" s="5">
        <f t="shared" si="102"/>
        <v>0</v>
      </c>
      <c r="J1627" s="6">
        <f>-Data!$B$1*Geom!A1627*Geom!B1627/Data!$B$4</f>
        <v>-30.182400000000001</v>
      </c>
      <c r="K1627" s="6">
        <v>0</v>
      </c>
      <c r="L1627" s="6">
        <f>Data!$B$1*(Geom!B1627^2-Data!$B$8^2)/(2*Data!$B$4)</f>
        <v>0.23520000000000002</v>
      </c>
      <c r="M1627" s="6">
        <f>(1/Data!$B$2)*(Geom!J1627-Data!$B$3*Geom!K1627)</f>
        <v>-7.5456000000000004E-3</v>
      </c>
      <c r="N1627" s="6">
        <f>(1/Data!$B$2)*(Geom!K1627-Data!$B$3*Geom!J1627)</f>
        <v>2.2636800000000001E-3</v>
      </c>
      <c r="O1627" s="6">
        <f>Geom!L1627/Data!$B$6</f>
        <v>1.5288000000000001E-4</v>
      </c>
      <c r="P1627" s="6">
        <f t="shared" si="103"/>
        <v>0.11389013740800001</v>
      </c>
    </row>
    <row r="1628" spans="1:16" x14ac:dyDescent="0.25">
      <c r="A1628" s="5">
        <v>65.5</v>
      </c>
      <c r="B1628" s="5">
        <v>-11</v>
      </c>
      <c r="C1628" s="5">
        <v>0</v>
      </c>
      <c r="D1628" s="5">
        <f>(Data!$B$1*Geom!B1628/(6*Data!$B$2*Data!$B$4))*(3*(Data!$B$7^2-Geom!A1628^2)+(2+Data!$B$3)*(Geom!B1628^2-Data!$B$8^2))</f>
        <v>6.9047880000000006E-2</v>
      </c>
      <c r="E1628" s="5">
        <f>(Data!$B$1/(6*Data!$B$2*Data!$B$4))*(3*Data!$B$3*Geom!A1628*Geom!B1628^2+Geom!A1628^3-3*Data!$B$7^2*Geom!A1628+2*Data!$B$7^3+Data!$B$8^2*(4+5*Data!$B$3)*(Data!$B$7-Geom!A1628))</f>
        <v>-5.5593419999999921E-2</v>
      </c>
      <c r="F1628" s="5">
        <v>0</v>
      </c>
      <c r="G1628" s="5">
        <f t="shared" si="100"/>
        <v>65.569047879999999</v>
      </c>
      <c r="H1628" s="5">
        <f t="shared" si="101"/>
        <v>-11.055593419999999</v>
      </c>
      <c r="I1628" s="5">
        <f t="shared" si="102"/>
        <v>0</v>
      </c>
      <c r="J1628" s="6">
        <f>-Data!$B$1*Geom!A1628*Geom!B1628/Data!$B$4</f>
        <v>-27.667200000000001</v>
      </c>
      <c r="K1628" s="6">
        <v>0</v>
      </c>
      <c r="L1628" s="6">
        <f>Data!$B$1*(Geom!B1628^2-Data!$B$8^2)/(2*Data!$B$4)</f>
        <v>0.67680000000000007</v>
      </c>
      <c r="M1628" s="6">
        <f>(1/Data!$B$2)*(Geom!J1628-Data!$B$3*Geom!K1628)</f>
        <v>-6.9168000000000007E-3</v>
      </c>
      <c r="N1628" s="6">
        <f>(1/Data!$B$2)*(Geom!K1628-Data!$B$3*Geom!J1628)</f>
        <v>2.0750400000000002E-3</v>
      </c>
      <c r="O1628" s="6">
        <f>Geom!L1628/Data!$B$6</f>
        <v>4.3992000000000006E-4</v>
      </c>
      <c r="P1628" s="6">
        <f t="shared" si="103"/>
        <v>9.583311340800002E-2</v>
      </c>
    </row>
    <row r="1629" spans="1:16" x14ac:dyDescent="0.25">
      <c r="A1629" s="5">
        <v>65.5</v>
      </c>
      <c r="B1629" s="5">
        <v>-10</v>
      </c>
      <c r="C1629" s="5">
        <v>0</v>
      </c>
      <c r="D1629" s="5">
        <f>(Data!$B$1*Geom!B1629/(6*Data!$B$2*Data!$B$4))*(3*(Data!$B$7^2-Geom!A1629^2)+(2+Data!$B$3)*(Geom!B1629^2-Data!$B$8^2))</f>
        <v>6.1997999999999998E-2</v>
      </c>
      <c r="E1629" s="5">
        <f>(Data!$B$1/(6*Data!$B$2*Data!$B$4))*(3*Data!$B$3*Geom!A1629*Geom!B1629^2+Geom!A1629^3-3*Data!$B$7^2*Geom!A1629+2*Data!$B$7^3+Data!$B$8^2*(4+5*Data!$B$3)*(Data!$B$7-Geom!A1629))</f>
        <v>-5.3612699999999999E-2</v>
      </c>
      <c r="F1629" s="5">
        <v>0</v>
      </c>
      <c r="G1629" s="5">
        <f t="shared" si="100"/>
        <v>65.561998000000003</v>
      </c>
      <c r="H1629" s="5">
        <f t="shared" si="101"/>
        <v>-10.0536127</v>
      </c>
      <c r="I1629" s="5">
        <f t="shared" si="102"/>
        <v>0</v>
      </c>
      <c r="J1629" s="6">
        <f>-Data!$B$1*Geom!A1629*Geom!B1629/Data!$B$4</f>
        <v>-25.152000000000001</v>
      </c>
      <c r="K1629" s="6">
        <v>0</v>
      </c>
      <c r="L1629" s="6">
        <f>Data!$B$1*(Geom!B1629^2-Data!$B$8^2)/(2*Data!$B$4)</f>
        <v>1.08</v>
      </c>
      <c r="M1629" s="6">
        <f>(1/Data!$B$2)*(Geom!J1629-Data!$B$3*Geom!K1629)</f>
        <v>-6.2880000000000002E-3</v>
      </c>
      <c r="N1629" s="6">
        <f>(1/Data!$B$2)*(Geom!K1629-Data!$B$3*Geom!J1629)</f>
        <v>1.8864000000000001E-3</v>
      </c>
      <c r="O1629" s="6">
        <f>Geom!L1629/Data!$B$6</f>
        <v>7.0200000000000015E-4</v>
      </c>
      <c r="P1629" s="6">
        <f t="shared" si="103"/>
        <v>7.9456968000000003E-2</v>
      </c>
    </row>
    <row r="1630" spans="1:16" x14ac:dyDescent="0.25">
      <c r="A1630" s="5">
        <v>65.5</v>
      </c>
      <c r="B1630" s="5">
        <v>-9</v>
      </c>
      <c r="C1630" s="5">
        <v>0</v>
      </c>
      <c r="D1630" s="5">
        <f>(Data!$B$1*Geom!B1630/(6*Data!$B$2*Data!$B$4))*(3*(Data!$B$7^2-Geom!A1630^2)+(2+Data!$B$3)*(Geom!B1630^2-Data!$B$8^2))</f>
        <v>5.5168920000000003E-2</v>
      </c>
      <c r="E1630" s="5">
        <f>(Data!$B$1/(6*Data!$B$2*Data!$B$4))*(3*Data!$B$3*Geom!A1630*Geom!B1630^2+Geom!A1630^3-3*Data!$B$7^2*Geom!A1630+2*Data!$B$7^3+Data!$B$8^2*(4+5*Data!$B$3)*(Data!$B$7-Geom!A1630))</f>
        <v>-5.1820619999999921E-2</v>
      </c>
      <c r="F1630" s="5">
        <v>0</v>
      </c>
      <c r="G1630" s="5">
        <f t="shared" si="100"/>
        <v>65.55516892</v>
      </c>
      <c r="H1630" s="5">
        <f t="shared" si="101"/>
        <v>-9.0518206199999991</v>
      </c>
      <c r="I1630" s="5">
        <f t="shared" si="102"/>
        <v>0</v>
      </c>
      <c r="J1630" s="6">
        <f>-Data!$B$1*Geom!A1630*Geom!B1630/Data!$B$4</f>
        <v>-22.636800000000001</v>
      </c>
      <c r="K1630" s="6">
        <v>0</v>
      </c>
      <c r="L1630" s="6">
        <f>Data!$B$1*(Geom!B1630^2-Data!$B$8^2)/(2*Data!$B$4)</f>
        <v>1.4448000000000001</v>
      </c>
      <c r="M1630" s="6">
        <f>(1/Data!$B$2)*(Geom!J1630-Data!$B$3*Geom!K1630)</f>
        <v>-5.6592000000000005E-3</v>
      </c>
      <c r="N1630" s="6">
        <f>(1/Data!$B$2)*(Geom!K1630-Data!$B$3*Geom!J1630)</f>
        <v>1.69776E-3</v>
      </c>
      <c r="O1630" s="6">
        <f>Geom!L1630/Data!$B$6</f>
        <v>9.391200000000001E-4</v>
      </c>
      <c r="P1630" s="6">
        <f t="shared" si="103"/>
        <v>6.4731509568000001E-2</v>
      </c>
    </row>
    <row r="1631" spans="1:16" x14ac:dyDescent="0.25">
      <c r="A1631" s="5">
        <v>65.5</v>
      </c>
      <c r="B1631" s="5">
        <v>-8</v>
      </c>
      <c r="C1631" s="5">
        <v>0</v>
      </c>
      <c r="D1631" s="5">
        <f>(Data!$B$1*Geom!B1631/(6*Data!$B$2*Data!$B$4))*(3*(Data!$B$7^2-Geom!A1631^2)+(2+Data!$B$3)*(Geom!B1631^2-Data!$B$8^2))</f>
        <v>4.8538559999999994E-2</v>
      </c>
      <c r="E1631" s="5">
        <f>(Data!$B$1/(6*Data!$B$2*Data!$B$4))*(3*Data!$B$3*Geom!A1631*Geom!B1631^2+Geom!A1631^3-3*Data!$B$7^2*Geom!A1631+2*Data!$B$7^3+Data!$B$8^2*(4+5*Data!$B$3)*(Data!$B$7-Geom!A1631))</f>
        <v>-5.021718000000007E-2</v>
      </c>
      <c r="F1631" s="5">
        <v>0</v>
      </c>
      <c r="G1631" s="5">
        <f t="shared" si="100"/>
        <v>65.548538559999997</v>
      </c>
      <c r="H1631" s="5">
        <f t="shared" si="101"/>
        <v>-8.0502171800000006</v>
      </c>
      <c r="I1631" s="5">
        <f t="shared" si="102"/>
        <v>0</v>
      </c>
      <c r="J1631" s="6">
        <f>-Data!$B$1*Geom!A1631*Geom!B1631/Data!$B$4</f>
        <v>-20.121600000000001</v>
      </c>
      <c r="K1631" s="6">
        <v>0</v>
      </c>
      <c r="L1631" s="6">
        <f>Data!$B$1*(Geom!B1631^2-Data!$B$8^2)/(2*Data!$B$4)</f>
        <v>1.7712000000000001</v>
      </c>
      <c r="M1631" s="6">
        <f>(1/Data!$B$2)*(Geom!J1631-Data!$B$3*Geom!K1631)</f>
        <v>-5.0304E-3</v>
      </c>
      <c r="N1631" s="6">
        <f>(1/Data!$B$2)*(Geom!K1631-Data!$B$3*Geom!J1631)</f>
        <v>1.5091200000000001E-3</v>
      </c>
      <c r="O1631" s="6">
        <f>Geom!L1631/Data!$B$6</f>
        <v>1.1512800000000002E-3</v>
      </c>
      <c r="P1631" s="6">
        <f t="shared" si="103"/>
        <v>5.1629421888000002E-2</v>
      </c>
    </row>
    <row r="1632" spans="1:16" x14ac:dyDescent="0.25">
      <c r="A1632" s="5">
        <v>65.5</v>
      </c>
      <c r="B1632" s="5">
        <v>-7</v>
      </c>
      <c r="C1632" s="5">
        <v>0</v>
      </c>
      <c r="D1632" s="5">
        <f>(Data!$B$1*Geom!B1632/(6*Data!$B$2*Data!$B$4))*(3*(Data!$B$7^2-Geom!A1632^2)+(2+Data!$B$3)*(Geom!B1632^2-Data!$B$8^2))</f>
        <v>4.2084839999999998E-2</v>
      </c>
      <c r="E1632" s="5">
        <f>(Data!$B$1/(6*Data!$B$2*Data!$B$4))*(3*Data!$B$3*Geom!A1632*Geom!B1632^2+Geom!A1632^3-3*Data!$B$7^2*Geom!A1632+2*Data!$B$7^3+Data!$B$8^2*(4+5*Data!$B$3)*(Data!$B$7-Geom!A1632))</f>
        <v>-4.8802380000000076E-2</v>
      </c>
      <c r="F1632" s="5">
        <v>0</v>
      </c>
      <c r="G1632" s="5">
        <f t="shared" si="100"/>
        <v>65.542084840000001</v>
      </c>
      <c r="H1632" s="5">
        <f t="shared" si="101"/>
        <v>-7.0488023799999997</v>
      </c>
      <c r="I1632" s="5">
        <f t="shared" si="102"/>
        <v>0</v>
      </c>
      <c r="J1632" s="6">
        <f>-Data!$B$1*Geom!A1632*Geom!B1632/Data!$B$4</f>
        <v>-17.606400000000001</v>
      </c>
      <c r="K1632" s="6">
        <v>0</v>
      </c>
      <c r="L1632" s="6">
        <f>Data!$B$1*(Geom!B1632^2-Data!$B$8^2)/(2*Data!$B$4)</f>
        <v>2.0592000000000001</v>
      </c>
      <c r="M1632" s="6">
        <f>(1/Data!$B$2)*(Geom!J1632-Data!$B$3*Geom!K1632)</f>
        <v>-4.4016000000000003E-3</v>
      </c>
      <c r="N1632" s="6">
        <f>(1/Data!$B$2)*(Geom!K1632-Data!$B$3*Geom!J1632)</f>
        <v>1.3204800000000002E-3</v>
      </c>
      <c r="O1632" s="6">
        <f>Geom!L1632/Data!$B$6</f>
        <v>1.3384800000000002E-3</v>
      </c>
      <c r="P1632" s="6">
        <f t="shared" si="103"/>
        <v>4.0126264128000001E-2</v>
      </c>
    </row>
    <row r="1633" spans="1:16" x14ac:dyDescent="0.25">
      <c r="A1633" s="5">
        <v>65.5</v>
      </c>
      <c r="B1633" s="5">
        <v>-6</v>
      </c>
      <c r="C1633" s="5">
        <v>0</v>
      </c>
      <c r="D1633" s="5">
        <f>(Data!$B$1*Geom!B1633/(6*Data!$B$2*Data!$B$4))*(3*(Data!$B$7^2-Geom!A1633^2)+(2+Data!$B$3)*(Geom!B1633^2-Data!$B$8^2))</f>
        <v>3.578568E-2</v>
      </c>
      <c r="E1633" s="5">
        <f>(Data!$B$1/(6*Data!$B$2*Data!$B$4))*(3*Data!$B$3*Geom!A1633*Geom!B1633^2+Geom!A1633^3-3*Data!$B$7^2*Geom!A1633+2*Data!$B$7^3+Data!$B$8^2*(4+5*Data!$B$3)*(Data!$B$7-Geom!A1633))</f>
        <v>-4.7576219999999926E-2</v>
      </c>
      <c r="F1633" s="5">
        <v>0</v>
      </c>
      <c r="G1633" s="5">
        <f t="shared" si="100"/>
        <v>65.535785680000004</v>
      </c>
      <c r="H1633" s="5">
        <f t="shared" si="101"/>
        <v>-6.0475762199999998</v>
      </c>
      <c r="I1633" s="5">
        <f t="shared" si="102"/>
        <v>0</v>
      </c>
      <c r="J1633" s="6">
        <f>-Data!$B$1*Geom!A1633*Geom!B1633/Data!$B$4</f>
        <v>-15.091200000000001</v>
      </c>
      <c r="K1633" s="6">
        <v>0</v>
      </c>
      <c r="L1633" s="6">
        <f>Data!$B$1*(Geom!B1633^2-Data!$B$8^2)/(2*Data!$B$4)</f>
        <v>2.3088000000000002</v>
      </c>
      <c r="M1633" s="6">
        <f>(1/Data!$B$2)*(Geom!J1633-Data!$B$3*Geom!K1633)</f>
        <v>-3.7728000000000002E-3</v>
      </c>
      <c r="N1633" s="6">
        <f>(1/Data!$B$2)*(Geom!K1633-Data!$B$3*Geom!J1633)</f>
        <v>1.1318400000000001E-3</v>
      </c>
      <c r="O1633" s="6">
        <f>Geom!L1633/Data!$B$6</f>
        <v>1.5007200000000003E-3</v>
      </c>
      <c r="P1633" s="6">
        <f t="shared" si="103"/>
        <v>3.0200470848E-2</v>
      </c>
    </row>
    <row r="1634" spans="1:16" x14ac:dyDescent="0.25">
      <c r="A1634" s="5">
        <v>65.5</v>
      </c>
      <c r="B1634" s="5">
        <v>-5</v>
      </c>
      <c r="C1634" s="5">
        <v>0</v>
      </c>
      <c r="D1634" s="5">
        <f>(Data!$B$1*Geom!B1634/(6*Data!$B$2*Data!$B$4))*(3*(Data!$B$7^2-Geom!A1634^2)+(2+Data!$B$3)*(Geom!B1634^2-Data!$B$8^2))</f>
        <v>2.9618999999999999E-2</v>
      </c>
      <c r="E1634" s="5">
        <f>(Data!$B$1/(6*Data!$B$2*Data!$B$4))*(3*Data!$B$3*Geom!A1634*Geom!B1634^2+Geom!A1634^3-3*Data!$B$7^2*Geom!A1634+2*Data!$B$7^3+Data!$B$8^2*(4+5*Data!$B$3)*(Data!$B$7-Geom!A1634))</f>
        <v>-4.6538699999999995E-2</v>
      </c>
      <c r="F1634" s="5">
        <v>0</v>
      </c>
      <c r="G1634" s="5">
        <f t="shared" si="100"/>
        <v>65.529618999999997</v>
      </c>
      <c r="H1634" s="5">
        <f t="shared" si="101"/>
        <v>-5.0465387000000002</v>
      </c>
      <c r="I1634" s="5">
        <f t="shared" si="102"/>
        <v>0</v>
      </c>
      <c r="J1634" s="6">
        <f>-Data!$B$1*Geom!A1634*Geom!B1634/Data!$B$4</f>
        <v>-12.576000000000001</v>
      </c>
      <c r="K1634" s="6">
        <v>0</v>
      </c>
      <c r="L1634" s="6">
        <f>Data!$B$1*(Geom!B1634^2-Data!$B$8^2)/(2*Data!$B$4)</f>
        <v>2.52</v>
      </c>
      <c r="M1634" s="6">
        <f>(1/Data!$B$2)*(Geom!J1634-Data!$B$3*Geom!K1634)</f>
        <v>-3.1440000000000001E-3</v>
      </c>
      <c r="N1634" s="6">
        <f>(1/Data!$B$2)*(Geom!K1634-Data!$B$3*Geom!J1634)</f>
        <v>9.4320000000000005E-4</v>
      </c>
      <c r="O1634" s="6">
        <f>Geom!L1634/Data!$B$6</f>
        <v>1.6380000000000001E-3</v>
      </c>
      <c r="P1634" s="6">
        <f t="shared" si="103"/>
        <v>2.1833352E-2</v>
      </c>
    </row>
    <row r="1635" spans="1:16" x14ac:dyDescent="0.25">
      <c r="A1635" s="5">
        <v>65.5</v>
      </c>
      <c r="B1635" s="5">
        <v>-4</v>
      </c>
      <c r="C1635" s="5">
        <v>0</v>
      </c>
      <c r="D1635" s="5">
        <f>(Data!$B$1*Geom!B1635/(6*Data!$B$2*Data!$B$4))*(3*(Data!$B$7^2-Geom!A1635^2)+(2+Data!$B$3)*(Geom!B1635^2-Data!$B$8^2))</f>
        <v>2.3562719999999999E-2</v>
      </c>
      <c r="E1635" s="5">
        <f>(Data!$B$1/(6*Data!$B$2*Data!$B$4))*(3*Data!$B$3*Geom!A1635*Geom!B1635^2+Geom!A1635^3-3*Data!$B$7^2*Geom!A1635+2*Data!$B$7^3+Data!$B$8^2*(4+5*Data!$B$3)*(Data!$B$7-Geom!A1635))</f>
        <v>-4.5689819999999923E-2</v>
      </c>
      <c r="F1635" s="5">
        <v>0</v>
      </c>
      <c r="G1635" s="5">
        <f t="shared" si="100"/>
        <v>65.523562720000001</v>
      </c>
      <c r="H1635" s="5">
        <f t="shared" si="101"/>
        <v>-4.0456898199999998</v>
      </c>
      <c r="I1635" s="5">
        <f t="shared" si="102"/>
        <v>0</v>
      </c>
      <c r="J1635" s="6">
        <f>-Data!$B$1*Geom!A1635*Geom!B1635/Data!$B$4</f>
        <v>-10.0608</v>
      </c>
      <c r="K1635" s="6">
        <v>0</v>
      </c>
      <c r="L1635" s="6">
        <f>Data!$B$1*(Geom!B1635^2-Data!$B$8^2)/(2*Data!$B$4)</f>
        <v>2.6928000000000001</v>
      </c>
      <c r="M1635" s="6">
        <f>(1/Data!$B$2)*(Geom!J1635-Data!$B$3*Geom!K1635)</f>
        <v>-2.5152E-3</v>
      </c>
      <c r="N1635" s="6">
        <f>(1/Data!$B$2)*(Geom!K1635-Data!$B$3*Geom!J1635)</f>
        <v>7.5456000000000004E-4</v>
      </c>
      <c r="O1635" s="6">
        <f>Geom!L1635/Data!$B$6</f>
        <v>1.7503200000000001E-3</v>
      </c>
      <c r="P1635" s="6">
        <f t="shared" si="103"/>
        <v>1.5009092928000001E-2</v>
      </c>
    </row>
    <row r="1636" spans="1:16" x14ac:dyDescent="0.25">
      <c r="A1636" s="5">
        <v>65.5</v>
      </c>
      <c r="B1636" s="5">
        <v>-3</v>
      </c>
      <c r="C1636" s="5">
        <v>0</v>
      </c>
      <c r="D1636" s="5">
        <f>(Data!$B$1*Geom!B1636/(6*Data!$B$2*Data!$B$4))*(3*(Data!$B$7^2-Geom!A1636^2)+(2+Data!$B$3)*(Geom!B1636^2-Data!$B$8^2))</f>
        <v>1.7594759999999997E-2</v>
      </c>
      <c r="E1636" s="5">
        <f>(Data!$B$1/(6*Data!$B$2*Data!$B$4))*(3*Data!$B$3*Geom!A1636*Geom!B1636^2+Geom!A1636^3-3*Data!$B$7^2*Geom!A1636+2*Data!$B$7^3+Data!$B$8^2*(4+5*Data!$B$3)*(Data!$B$7-Geom!A1636))</f>
        <v>-4.5029580000000076E-2</v>
      </c>
      <c r="F1636" s="5">
        <v>0</v>
      </c>
      <c r="G1636" s="5">
        <f t="shared" si="100"/>
        <v>65.517594759999994</v>
      </c>
      <c r="H1636" s="5">
        <f t="shared" si="101"/>
        <v>-3.04502958</v>
      </c>
      <c r="I1636" s="5">
        <f t="shared" si="102"/>
        <v>0</v>
      </c>
      <c r="J1636" s="6">
        <f>-Data!$B$1*Geom!A1636*Geom!B1636/Data!$B$4</f>
        <v>-7.5456000000000003</v>
      </c>
      <c r="K1636" s="6">
        <v>0</v>
      </c>
      <c r="L1636" s="6">
        <f>Data!$B$1*(Geom!B1636^2-Data!$B$8^2)/(2*Data!$B$4)</f>
        <v>2.8272000000000004</v>
      </c>
      <c r="M1636" s="6">
        <f>(1/Data!$B$2)*(Geom!J1636-Data!$B$3*Geom!K1636)</f>
        <v>-1.8864000000000001E-3</v>
      </c>
      <c r="N1636" s="6">
        <f>(1/Data!$B$2)*(Geom!K1636-Data!$B$3*Geom!J1636)</f>
        <v>5.6592000000000003E-4</v>
      </c>
      <c r="O1636" s="6">
        <f>Geom!L1636/Data!$B$6</f>
        <v>1.8376800000000004E-3</v>
      </c>
      <c r="P1636" s="6">
        <f t="shared" si="103"/>
        <v>9.7147543680000011E-3</v>
      </c>
    </row>
    <row r="1637" spans="1:16" x14ac:dyDescent="0.25">
      <c r="A1637" s="5">
        <v>65.5</v>
      </c>
      <c r="B1637" s="5">
        <v>-2</v>
      </c>
      <c r="C1637" s="5">
        <v>0</v>
      </c>
      <c r="D1637" s="5">
        <f>(Data!$B$1*Geom!B1637/(6*Data!$B$2*Data!$B$4))*(3*(Data!$B$7^2-Geom!A1637^2)+(2+Data!$B$3)*(Geom!B1637^2-Data!$B$8^2))</f>
        <v>1.1693039999999998E-2</v>
      </c>
      <c r="E1637" s="5">
        <f>(Data!$B$1/(6*Data!$B$2*Data!$B$4))*(3*Data!$B$3*Geom!A1637*Geom!B1637^2+Geom!A1637^3-3*Data!$B$7^2*Geom!A1637+2*Data!$B$7^3+Data!$B$8^2*(4+5*Data!$B$3)*(Data!$B$7-Geom!A1637))</f>
        <v>-4.4557980000000073E-2</v>
      </c>
      <c r="F1637" s="5">
        <v>0</v>
      </c>
      <c r="G1637" s="5">
        <f t="shared" si="100"/>
        <v>65.511693039999997</v>
      </c>
      <c r="H1637" s="5">
        <f t="shared" si="101"/>
        <v>-2.04455798</v>
      </c>
      <c r="I1637" s="5">
        <f t="shared" si="102"/>
        <v>0</v>
      </c>
      <c r="J1637" s="6">
        <f>-Data!$B$1*Geom!A1637*Geom!B1637/Data!$B$4</f>
        <v>-5.0304000000000002</v>
      </c>
      <c r="K1637" s="6">
        <v>0</v>
      </c>
      <c r="L1637" s="6">
        <f>Data!$B$1*(Geom!B1637^2-Data!$B$8^2)/(2*Data!$B$4)</f>
        <v>2.9232</v>
      </c>
      <c r="M1637" s="6">
        <f>(1/Data!$B$2)*(Geom!J1637-Data!$B$3*Geom!K1637)</f>
        <v>-1.2576E-3</v>
      </c>
      <c r="N1637" s="6">
        <f>(1/Data!$B$2)*(Geom!K1637-Data!$B$3*Geom!J1637)</f>
        <v>3.7728000000000002E-4</v>
      </c>
      <c r="O1637" s="6">
        <f>Geom!L1637/Data!$B$6</f>
        <v>1.9000800000000002E-3</v>
      </c>
      <c r="P1637" s="6">
        <f t="shared" si="103"/>
        <v>5.9402724480000007E-3</v>
      </c>
    </row>
    <row r="1638" spans="1:16" x14ac:dyDescent="0.25">
      <c r="A1638" s="5">
        <v>65.5</v>
      </c>
      <c r="B1638" s="5">
        <v>-1</v>
      </c>
      <c r="C1638" s="5">
        <v>0</v>
      </c>
      <c r="D1638" s="5">
        <f>(Data!$B$1*Geom!B1638/(6*Data!$B$2*Data!$B$4))*(3*(Data!$B$7^2-Geom!A1638^2)+(2+Data!$B$3)*(Geom!B1638^2-Data!$B$8^2))</f>
        <v>5.8354799999999997E-3</v>
      </c>
      <c r="E1638" s="5">
        <f>(Data!$B$1/(6*Data!$B$2*Data!$B$4))*(3*Data!$B$3*Geom!A1638*Geom!B1638^2+Geom!A1638^3-3*Data!$B$7^2*Geom!A1638+2*Data!$B$7^3+Data!$B$8^2*(4+5*Data!$B$3)*(Data!$B$7-Geom!A1638))</f>
        <v>-4.4275019999999922E-2</v>
      </c>
      <c r="F1638" s="5">
        <v>0</v>
      </c>
      <c r="G1638" s="5">
        <f t="shared" si="100"/>
        <v>65.505835480000002</v>
      </c>
      <c r="H1638" s="5">
        <f t="shared" si="101"/>
        <v>-1.0442750199999999</v>
      </c>
      <c r="I1638" s="5">
        <f t="shared" si="102"/>
        <v>0</v>
      </c>
      <c r="J1638" s="6">
        <f>-Data!$B$1*Geom!A1638*Geom!B1638/Data!$B$4</f>
        <v>-2.5152000000000001</v>
      </c>
      <c r="K1638" s="6">
        <v>0</v>
      </c>
      <c r="L1638" s="6">
        <f>Data!$B$1*(Geom!B1638^2-Data!$B$8^2)/(2*Data!$B$4)</f>
        <v>2.9808000000000003</v>
      </c>
      <c r="M1638" s="6">
        <f>(1/Data!$B$2)*(Geom!J1638-Data!$B$3*Geom!K1638)</f>
        <v>-6.288E-4</v>
      </c>
      <c r="N1638" s="6">
        <f>(1/Data!$B$2)*(Geom!K1638-Data!$B$3*Geom!J1638)</f>
        <v>1.8864000000000001E-4</v>
      </c>
      <c r="O1638" s="6">
        <f>Geom!L1638/Data!$B$6</f>
        <v>1.9375200000000003E-3</v>
      </c>
      <c r="P1638" s="6">
        <f t="shared" si="103"/>
        <v>3.6784586880000011E-3</v>
      </c>
    </row>
    <row r="1639" spans="1:16" x14ac:dyDescent="0.25">
      <c r="A1639" s="5">
        <v>65.5</v>
      </c>
      <c r="B1639" s="5">
        <v>-2.6777600000000001E-11</v>
      </c>
      <c r="C1639" s="5">
        <v>0</v>
      </c>
      <c r="D1639" s="5">
        <f>(Data!$B$1*Geom!B1639/(6*Data!$B$2*Data!$B$4))*(3*(Data!$B$7^2-Geom!A1639^2)+(2+Data!$B$3)*(Geom!B1639^2-Data!$B$8^2))</f>
        <v>1.5616160768E-13</v>
      </c>
      <c r="E1639" s="5">
        <f>(Data!$B$1/(6*Data!$B$2*Data!$B$4))*(3*Data!$B$3*Geom!A1639*Geom!B1639^2+Geom!A1639^3-3*Data!$B$7^2*Geom!A1639+2*Data!$B$7^3+Data!$B$8^2*(4+5*Data!$B$3)*(Data!$B$7-Geom!A1639))</f>
        <v>-4.4180699999999996E-2</v>
      </c>
      <c r="F1639" s="5">
        <v>0</v>
      </c>
      <c r="G1639" s="5">
        <f t="shared" si="100"/>
        <v>65.500000000000156</v>
      </c>
      <c r="H1639" s="5">
        <f t="shared" si="101"/>
        <v>-4.4180700026777597E-2</v>
      </c>
      <c r="I1639" s="5">
        <f t="shared" si="102"/>
        <v>0</v>
      </c>
      <c r="J1639" s="6">
        <f>-Data!$B$1*Geom!A1639*Geom!B1639/Data!$B$4</f>
        <v>-6.7351019520000002E-11</v>
      </c>
      <c r="K1639" s="6">
        <v>0</v>
      </c>
      <c r="L1639" s="6">
        <f>Data!$B$1*(Geom!B1639^2-Data!$B$8^2)/(2*Data!$B$4)</f>
        <v>3</v>
      </c>
      <c r="M1639" s="6">
        <f>(1/Data!$B$2)*(Geom!J1639-Data!$B$3*Geom!K1639)</f>
        <v>-1.6837754880000001E-14</v>
      </c>
      <c r="N1639" s="6">
        <f>(1/Data!$B$2)*(Geom!K1639-Data!$B$3*Geom!J1639)</f>
        <v>5.0513264640000003E-15</v>
      </c>
      <c r="O1639" s="6">
        <f>Geom!L1639/Data!$B$6</f>
        <v>1.9500000000000001E-3</v>
      </c>
      <c r="P1639" s="6">
        <f t="shared" si="103"/>
        <v>2.9250000000000001E-3</v>
      </c>
    </row>
    <row r="1640" spans="1:16" x14ac:dyDescent="0.25">
      <c r="A1640" s="5">
        <v>65.5</v>
      </c>
      <c r="B1640" s="5">
        <v>1</v>
      </c>
      <c r="C1640" s="5">
        <v>0</v>
      </c>
      <c r="D1640" s="5">
        <f>(Data!$B$1*Geom!B1640/(6*Data!$B$2*Data!$B$4))*(3*(Data!$B$7^2-Geom!A1640^2)+(2+Data!$B$3)*(Geom!B1640^2-Data!$B$8^2))</f>
        <v>-5.8354799999999997E-3</v>
      </c>
      <c r="E1640" s="5">
        <f>(Data!$B$1/(6*Data!$B$2*Data!$B$4))*(3*Data!$B$3*Geom!A1640*Geom!B1640^2+Geom!A1640^3-3*Data!$B$7^2*Geom!A1640+2*Data!$B$7^3+Data!$B$8^2*(4+5*Data!$B$3)*(Data!$B$7-Geom!A1640))</f>
        <v>-4.4275019999999922E-2</v>
      </c>
      <c r="F1640" s="5">
        <v>0</v>
      </c>
      <c r="G1640" s="5">
        <f t="shared" si="100"/>
        <v>65.494164519999998</v>
      </c>
      <c r="H1640" s="5">
        <f t="shared" si="101"/>
        <v>0.95572498000000006</v>
      </c>
      <c r="I1640" s="5">
        <f t="shared" si="102"/>
        <v>0</v>
      </c>
      <c r="J1640" s="6">
        <f>-Data!$B$1*Geom!A1640*Geom!B1640/Data!$B$4</f>
        <v>2.5152000000000001</v>
      </c>
      <c r="K1640" s="6">
        <v>0</v>
      </c>
      <c r="L1640" s="6">
        <f>Data!$B$1*(Geom!B1640^2-Data!$B$8^2)/(2*Data!$B$4)</f>
        <v>2.9808000000000003</v>
      </c>
      <c r="M1640" s="6">
        <f>(1/Data!$B$2)*(Geom!J1640-Data!$B$3*Geom!K1640)</f>
        <v>6.288E-4</v>
      </c>
      <c r="N1640" s="6">
        <f>(1/Data!$B$2)*(Geom!K1640-Data!$B$3*Geom!J1640)</f>
        <v>-1.8864000000000001E-4</v>
      </c>
      <c r="O1640" s="6">
        <f>Geom!L1640/Data!$B$6</f>
        <v>1.9375200000000003E-3</v>
      </c>
      <c r="P1640" s="6">
        <f t="shared" si="103"/>
        <v>3.6784586880000011E-3</v>
      </c>
    </row>
    <row r="1641" spans="1:16" x14ac:dyDescent="0.25">
      <c r="A1641" s="5">
        <v>65.5</v>
      </c>
      <c r="B1641" s="5">
        <v>2</v>
      </c>
      <c r="C1641" s="5">
        <v>0</v>
      </c>
      <c r="D1641" s="5">
        <f>(Data!$B$1*Geom!B1641/(6*Data!$B$2*Data!$B$4))*(3*(Data!$B$7^2-Geom!A1641^2)+(2+Data!$B$3)*(Geom!B1641^2-Data!$B$8^2))</f>
        <v>-1.1693039999999998E-2</v>
      </c>
      <c r="E1641" s="5">
        <f>(Data!$B$1/(6*Data!$B$2*Data!$B$4))*(3*Data!$B$3*Geom!A1641*Geom!B1641^2+Geom!A1641^3-3*Data!$B$7^2*Geom!A1641+2*Data!$B$7^3+Data!$B$8^2*(4+5*Data!$B$3)*(Data!$B$7-Geom!A1641))</f>
        <v>-4.4557980000000073E-2</v>
      </c>
      <c r="F1641" s="5">
        <v>0</v>
      </c>
      <c r="G1641" s="5">
        <f t="shared" si="100"/>
        <v>65.488306960000003</v>
      </c>
      <c r="H1641" s="5">
        <f t="shared" si="101"/>
        <v>1.95544202</v>
      </c>
      <c r="I1641" s="5">
        <f t="shared" si="102"/>
        <v>0</v>
      </c>
      <c r="J1641" s="6">
        <f>-Data!$B$1*Geom!A1641*Geom!B1641/Data!$B$4</f>
        <v>5.0304000000000002</v>
      </c>
      <c r="K1641" s="6">
        <v>0</v>
      </c>
      <c r="L1641" s="6">
        <f>Data!$B$1*(Geom!B1641^2-Data!$B$8^2)/(2*Data!$B$4)</f>
        <v>2.9232</v>
      </c>
      <c r="M1641" s="6">
        <f>(1/Data!$B$2)*(Geom!J1641-Data!$B$3*Geom!K1641)</f>
        <v>1.2576E-3</v>
      </c>
      <c r="N1641" s="6">
        <f>(1/Data!$B$2)*(Geom!K1641-Data!$B$3*Geom!J1641)</f>
        <v>-3.7728000000000002E-4</v>
      </c>
      <c r="O1641" s="6">
        <f>Geom!L1641/Data!$B$6</f>
        <v>1.9000800000000002E-3</v>
      </c>
      <c r="P1641" s="6">
        <f t="shared" si="103"/>
        <v>5.9402724480000007E-3</v>
      </c>
    </row>
    <row r="1642" spans="1:16" x14ac:dyDescent="0.25">
      <c r="A1642" s="5">
        <v>65.5</v>
      </c>
      <c r="B1642" s="5">
        <v>3</v>
      </c>
      <c r="C1642" s="5">
        <v>0</v>
      </c>
      <c r="D1642" s="5">
        <f>(Data!$B$1*Geom!B1642/(6*Data!$B$2*Data!$B$4))*(3*(Data!$B$7^2-Geom!A1642^2)+(2+Data!$B$3)*(Geom!B1642^2-Data!$B$8^2))</f>
        <v>-1.7594759999999997E-2</v>
      </c>
      <c r="E1642" s="5">
        <f>(Data!$B$1/(6*Data!$B$2*Data!$B$4))*(3*Data!$B$3*Geom!A1642*Geom!B1642^2+Geom!A1642^3-3*Data!$B$7^2*Geom!A1642+2*Data!$B$7^3+Data!$B$8^2*(4+5*Data!$B$3)*(Data!$B$7-Geom!A1642))</f>
        <v>-4.5029580000000076E-2</v>
      </c>
      <c r="F1642" s="5">
        <v>0</v>
      </c>
      <c r="G1642" s="5">
        <f t="shared" si="100"/>
        <v>65.482405240000006</v>
      </c>
      <c r="H1642" s="5">
        <f t="shared" si="101"/>
        <v>2.95497042</v>
      </c>
      <c r="I1642" s="5">
        <f t="shared" si="102"/>
        <v>0</v>
      </c>
      <c r="J1642" s="6">
        <f>-Data!$B$1*Geom!A1642*Geom!B1642/Data!$B$4</f>
        <v>7.5456000000000003</v>
      </c>
      <c r="K1642" s="6">
        <v>0</v>
      </c>
      <c r="L1642" s="6">
        <f>Data!$B$1*(Geom!B1642^2-Data!$B$8^2)/(2*Data!$B$4)</f>
        <v>2.8272000000000004</v>
      </c>
      <c r="M1642" s="6">
        <f>(1/Data!$B$2)*(Geom!J1642-Data!$B$3*Geom!K1642)</f>
        <v>1.8864000000000001E-3</v>
      </c>
      <c r="N1642" s="6">
        <f>(1/Data!$B$2)*(Geom!K1642-Data!$B$3*Geom!J1642)</f>
        <v>-5.6592000000000003E-4</v>
      </c>
      <c r="O1642" s="6">
        <f>Geom!L1642/Data!$B$6</f>
        <v>1.8376800000000004E-3</v>
      </c>
      <c r="P1642" s="6">
        <f t="shared" si="103"/>
        <v>9.7147543680000011E-3</v>
      </c>
    </row>
    <row r="1643" spans="1:16" x14ac:dyDescent="0.25">
      <c r="A1643" s="5">
        <v>65.5</v>
      </c>
      <c r="B1643" s="5">
        <v>4</v>
      </c>
      <c r="C1643" s="5">
        <v>0</v>
      </c>
      <c r="D1643" s="5">
        <f>(Data!$B$1*Geom!B1643/(6*Data!$B$2*Data!$B$4))*(3*(Data!$B$7^2-Geom!A1643^2)+(2+Data!$B$3)*(Geom!B1643^2-Data!$B$8^2))</f>
        <v>-2.3562719999999999E-2</v>
      </c>
      <c r="E1643" s="5">
        <f>(Data!$B$1/(6*Data!$B$2*Data!$B$4))*(3*Data!$B$3*Geom!A1643*Geom!B1643^2+Geom!A1643^3-3*Data!$B$7^2*Geom!A1643+2*Data!$B$7^3+Data!$B$8^2*(4+5*Data!$B$3)*(Data!$B$7-Geom!A1643))</f>
        <v>-4.5689819999999923E-2</v>
      </c>
      <c r="F1643" s="5">
        <v>0</v>
      </c>
      <c r="G1643" s="5">
        <f t="shared" si="100"/>
        <v>65.476437279999999</v>
      </c>
      <c r="H1643" s="5">
        <f t="shared" si="101"/>
        <v>3.9543101800000002</v>
      </c>
      <c r="I1643" s="5">
        <f t="shared" si="102"/>
        <v>0</v>
      </c>
      <c r="J1643" s="6">
        <f>-Data!$B$1*Geom!A1643*Geom!B1643/Data!$B$4</f>
        <v>10.0608</v>
      </c>
      <c r="K1643" s="6">
        <v>0</v>
      </c>
      <c r="L1643" s="6">
        <f>Data!$B$1*(Geom!B1643^2-Data!$B$8^2)/(2*Data!$B$4)</f>
        <v>2.6928000000000001</v>
      </c>
      <c r="M1643" s="6">
        <f>(1/Data!$B$2)*(Geom!J1643-Data!$B$3*Geom!K1643)</f>
        <v>2.5152E-3</v>
      </c>
      <c r="N1643" s="6">
        <f>(1/Data!$B$2)*(Geom!K1643-Data!$B$3*Geom!J1643)</f>
        <v>-7.5456000000000004E-4</v>
      </c>
      <c r="O1643" s="6">
        <f>Geom!L1643/Data!$B$6</f>
        <v>1.7503200000000001E-3</v>
      </c>
      <c r="P1643" s="6">
        <f t="shared" si="103"/>
        <v>1.5009092928000001E-2</v>
      </c>
    </row>
    <row r="1644" spans="1:16" x14ac:dyDescent="0.25">
      <c r="A1644" s="5">
        <v>65.5</v>
      </c>
      <c r="B1644" s="5">
        <v>5</v>
      </c>
      <c r="C1644" s="5">
        <v>0</v>
      </c>
      <c r="D1644" s="5">
        <f>(Data!$B$1*Geom!B1644/(6*Data!$B$2*Data!$B$4))*(3*(Data!$B$7^2-Geom!A1644^2)+(2+Data!$B$3)*(Geom!B1644^2-Data!$B$8^2))</f>
        <v>-2.9618999999999999E-2</v>
      </c>
      <c r="E1644" s="5">
        <f>(Data!$B$1/(6*Data!$B$2*Data!$B$4))*(3*Data!$B$3*Geom!A1644*Geom!B1644^2+Geom!A1644^3-3*Data!$B$7^2*Geom!A1644+2*Data!$B$7^3+Data!$B$8^2*(4+5*Data!$B$3)*(Data!$B$7-Geom!A1644))</f>
        <v>-4.6538699999999995E-2</v>
      </c>
      <c r="F1644" s="5">
        <v>0</v>
      </c>
      <c r="G1644" s="5">
        <f t="shared" si="100"/>
        <v>65.470381000000003</v>
      </c>
      <c r="H1644" s="5">
        <f t="shared" si="101"/>
        <v>4.9534612999999998</v>
      </c>
      <c r="I1644" s="5">
        <f t="shared" si="102"/>
        <v>0</v>
      </c>
      <c r="J1644" s="6">
        <f>-Data!$B$1*Geom!A1644*Geom!B1644/Data!$B$4</f>
        <v>12.576000000000001</v>
      </c>
      <c r="K1644" s="6">
        <v>0</v>
      </c>
      <c r="L1644" s="6">
        <f>Data!$B$1*(Geom!B1644^2-Data!$B$8^2)/(2*Data!$B$4)</f>
        <v>2.52</v>
      </c>
      <c r="M1644" s="6">
        <f>(1/Data!$B$2)*(Geom!J1644-Data!$B$3*Geom!K1644)</f>
        <v>3.1440000000000001E-3</v>
      </c>
      <c r="N1644" s="6">
        <f>(1/Data!$B$2)*(Geom!K1644-Data!$B$3*Geom!J1644)</f>
        <v>-9.4320000000000005E-4</v>
      </c>
      <c r="O1644" s="6">
        <f>Geom!L1644/Data!$B$6</f>
        <v>1.6380000000000001E-3</v>
      </c>
      <c r="P1644" s="6">
        <f t="shared" si="103"/>
        <v>2.1833352E-2</v>
      </c>
    </row>
    <row r="1645" spans="1:16" x14ac:dyDescent="0.25">
      <c r="A1645" s="5">
        <v>65.5</v>
      </c>
      <c r="B1645" s="5">
        <v>6</v>
      </c>
      <c r="C1645" s="5">
        <v>0</v>
      </c>
      <c r="D1645" s="5">
        <f>(Data!$B$1*Geom!B1645/(6*Data!$B$2*Data!$B$4))*(3*(Data!$B$7^2-Geom!A1645^2)+(2+Data!$B$3)*(Geom!B1645^2-Data!$B$8^2))</f>
        <v>-3.578568E-2</v>
      </c>
      <c r="E1645" s="5">
        <f>(Data!$B$1/(6*Data!$B$2*Data!$B$4))*(3*Data!$B$3*Geom!A1645*Geom!B1645^2+Geom!A1645^3-3*Data!$B$7^2*Geom!A1645+2*Data!$B$7^3+Data!$B$8^2*(4+5*Data!$B$3)*(Data!$B$7-Geom!A1645))</f>
        <v>-4.7576219999999926E-2</v>
      </c>
      <c r="F1645" s="5">
        <v>0</v>
      </c>
      <c r="G1645" s="5">
        <f t="shared" si="100"/>
        <v>65.464214319999996</v>
      </c>
      <c r="H1645" s="5">
        <f t="shared" si="101"/>
        <v>5.9524237800000002</v>
      </c>
      <c r="I1645" s="5">
        <f t="shared" si="102"/>
        <v>0</v>
      </c>
      <c r="J1645" s="6">
        <f>-Data!$B$1*Geom!A1645*Geom!B1645/Data!$B$4</f>
        <v>15.091200000000001</v>
      </c>
      <c r="K1645" s="6">
        <v>0</v>
      </c>
      <c r="L1645" s="6">
        <f>Data!$B$1*(Geom!B1645^2-Data!$B$8^2)/(2*Data!$B$4)</f>
        <v>2.3088000000000002</v>
      </c>
      <c r="M1645" s="6">
        <f>(1/Data!$B$2)*(Geom!J1645-Data!$B$3*Geom!K1645)</f>
        <v>3.7728000000000002E-3</v>
      </c>
      <c r="N1645" s="6">
        <f>(1/Data!$B$2)*(Geom!K1645-Data!$B$3*Geom!J1645)</f>
        <v>-1.1318400000000001E-3</v>
      </c>
      <c r="O1645" s="6">
        <f>Geom!L1645/Data!$B$6</f>
        <v>1.5007200000000003E-3</v>
      </c>
      <c r="P1645" s="6">
        <f t="shared" si="103"/>
        <v>3.0200470848E-2</v>
      </c>
    </row>
    <row r="1646" spans="1:16" x14ac:dyDescent="0.25">
      <c r="A1646" s="5">
        <v>65.5</v>
      </c>
      <c r="B1646" s="5">
        <v>7</v>
      </c>
      <c r="C1646" s="5">
        <v>0</v>
      </c>
      <c r="D1646" s="5">
        <f>(Data!$B$1*Geom!B1646/(6*Data!$B$2*Data!$B$4))*(3*(Data!$B$7^2-Geom!A1646^2)+(2+Data!$B$3)*(Geom!B1646^2-Data!$B$8^2))</f>
        <v>-4.2084839999999998E-2</v>
      </c>
      <c r="E1646" s="5">
        <f>(Data!$B$1/(6*Data!$B$2*Data!$B$4))*(3*Data!$B$3*Geom!A1646*Geom!B1646^2+Geom!A1646^3-3*Data!$B$7^2*Geom!A1646+2*Data!$B$7^3+Data!$B$8^2*(4+5*Data!$B$3)*(Data!$B$7-Geom!A1646))</f>
        <v>-4.8802380000000076E-2</v>
      </c>
      <c r="F1646" s="5">
        <v>0</v>
      </c>
      <c r="G1646" s="5">
        <f t="shared" si="100"/>
        <v>65.457915159999999</v>
      </c>
      <c r="H1646" s="5">
        <f t="shared" si="101"/>
        <v>6.9511976200000003</v>
      </c>
      <c r="I1646" s="5">
        <f t="shared" si="102"/>
        <v>0</v>
      </c>
      <c r="J1646" s="6">
        <f>-Data!$B$1*Geom!A1646*Geom!B1646/Data!$B$4</f>
        <v>17.606400000000001</v>
      </c>
      <c r="K1646" s="6">
        <v>0</v>
      </c>
      <c r="L1646" s="6">
        <f>Data!$B$1*(Geom!B1646^2-Data!$B$8^2)/(2*Data!$B$4)</f>
        <v>2.0592000000000001</v>
      </c>
      <c r="M1646" s="6">
        <f>(1/Data!$B$2)*(Geom!J1646-Data!$B$3*Geom!K1646)</f>
        <v>4.4016000000000003E-3</v>
      </c>
      <c r="N1646" s="6">
        <f>(1/Data!$B$2)*(Geom!K1646-Data!$B$3*Geom!J1646)</f>
        <v>-1.3204800000000002E-3</v>
      </c>
      <c r="O1646" s="6">
        <f>Geom!L1646/Data!$B$6</f>
        <v>1.3384800000000002E-3</v>
      </c>
      <c r="P1646" s="6">
        <f t="shared" si="103"/>
        <v>4.0126264128000001E-2</v>
      </c>
    </row>
    <row r="1647" spans="1:16" x14ac:dyDescent="0.25">
      <c r="A1647" s="5">
        <v>65.5</v>
      </c>
      <c r="B1647" s="5">
        <v>8</v>
      </c>
      <c r="C1647" s="5">
        <v>0</v>
      </c>
      <c r="D1647" s="5">
        <f>(Data!$B$1*Geom!B1647/(6*Data!$B$2*Data!$B$4))*(3*(Data!$B$7^2-Geom!A1647^2)+(2+Data!$B$3)*(Geom!B1647^2-Data!$B$8^2))</f>
        <v>-4.8538559999999994E-2</v>
      </c>
      <c r="E1647" s="5">
        <f>(Data!$B$1/(6*Data!$B$2*Data!$B$4))*(3*Data!$B$3*Geom!A1647*Geom!B1647^2+Geom!A1647^3-3*Data!$B$7^2*Geom!A1647+2*Data!$B$7^3+Data!$B$8^2*(4+5*Data!$B$3)*(Data!$B$7-Geom!A1647))</f>
        <v>-5.021718000000007E-2</v>
      </c>
      <c r="F1647" s="5">
        <v>0</v>
      </c>
      <c r="G1647" s="5">
        <f t="shared" si="100"/>
        <v>65.451461440000003</v>
      </c>
      <c r="H1647" s="5">
        <f t="shared" si="101"/>
        <v>7.9497828200000002</v>
      </c>
      <c r="I1647" s="5">
        <f t="shared" si="102"/>
        <v>0</v>
      </c>
      <c r="J1647" s="6">
        <f>-Data!$B$1*Geom!A1647*Geom!B1647/Data!$B$4</f>
        <v>20.121600000000001</v>
      </c>
      <c r="K1647" s="6">
        <v>0</v>
      </c>
      <c r="L1647" s="6">
        <f>Data!$B$1*(Geom!B1647^2-Data!$B$8^2)/(2*Data!$B$4)</f>
        <v>1.7712000000000001</v>
      </c>
      <c r="M1647" s="6">
        <f>(1/Data!$B$2)*(Geom!J1647-Data!$B$3*Geom!K1647)</f>
        <v>5.0304E-3</v>
      </c>
      <c r="N1647" s="6">
        <f>(1/Data!$B$2)*(Geom!K1647-Data!$B$3*Geom!J1647)</f>
        <v>-1.5091200000000001E-3</v>
      </c>
      <c r="O1647" s="6">
        <f>Geom!L1647/Data!$B$6</f>
        <v>1.1512800000000002E-3</v>
      </c>
      <c r="P1647" s="6">
        <f t="shared" si="103"/>
        <v>5.1629421888000002E-2</v>
      </c>
    </row>
    <row r="1648" spans="1:16" x14ac:dyDescent="0.25">
      <c r="A1648" s="5">
        <v>65.5</v>
      </c>
      <c r="B1648" s="5">
        <v>9</v>
      </c>
      <c r="C1648" s="5">
        <v>0</v>
      </c>
      <c r="D1648" s="5">
        <f>(Data!$B$1*Geom!B1648/(6*Data!$B$2*Data!$B$4))*(3*(Data!$B$7^2-Geom!A1648^2)+(2+Data!$B$3)*(Geom!B1648^2-Data!$B$8^2))</f>
        <v>-5.5168920000000003E-2</v>
      </c>
      <c r="E1648" s="5">
        <f>(Data!$B$1/(6*Data!$B$2*Data!$B$4))*(3*Data!$B$3*Geom!A1648*Geom!B1648^2+Geom!A1648^3-3*Data!$B$7^2*Geom!A1648+2*Data!$B$7^3+Data!$B$8^2*(4+5*Data!$B$3)*(Data!$B$7-Geom!A1648))</f>
        <v>-5.1820619999999921E-2</v>
      </c>
      <c r="F1648" s="5">
        <v>0</v>
      </c>
      <c r="G1648" s="5">
        <f t="shared" si="100"/>
        <v>65.44483108</v>
      </c>
      <c r="H1648" s="5">
        <f t="shared" si="101"/>
        <v>8.9481793800000009</v>
      </c>
      <c r="I1648" s="5">
        <f t="shared" si="102"/>
        <v>0</v>
      </c>
      <c r="J1648" s="6">
        <f>-Data!$B$1*Geom!A1648*Geom!B1648/Data!$B$4</f>
        <v>22.636800000000001</v>
      </c>
      <c r="K1648" s="6">
        <v>0</v>
      </c>
      <c r="L1648" s="6">
        <f>Data!$B$1*(Geom!B1648^2-Data!$B$8^2)/(2*Data!$B$4)</f>
        <v>1.4448000000000001</v>
      </c>
      <c r="M1648" s="6">
        <f>(1/Data!$B$2)*(Geom!J1648-Data!$B$3*Geom!K1648)</f>
        <v>5.6592000000000005E-3</v>
      </c>
      <c r="N1648" s="6">
        <f>(1/Data!$B$2)*(Geom!K1648-Data!$B$3*Geom!J1648)</f>
        <v>-1.69776E-3</v>
      </c>
      <c r="O1648" s="6">
        <f>Geom!L1648/Data!$B$6</f>
        <v>9.391200000000001E-4</v>
      </c>
      <c r="P1648" s="6">
        <f t="shared" si="103"/>
        <v>6.4731509568000001E-2</v>
      </c>
    </row>
    <row r="1649" spans="1:16" x14ac:dyDescent="0.25">
      <c r="A1649" s="5">
        <v>65.5</v>
      </c>
      <c r="B1649" s="5">
        <v>10</v>
      </c>
      <c r="C1649" s="5">
        <v>0</v>
      </c>
      <c r="D1649" s="5">
        <f>(Data!$B$1*Geom!B1649/(6*Data!$B$2*Data!$B$4))*(3*(Data!$B$7^2-Geom!A1649^2)+(2+Data!$B$3)*(Geom!B1649^2-Data!$B$8^2))</f>
        <v>-6.1997999999999998E-2</v>
      </c>
      <c r="E1649" s="5">
        <f>(Data!$B$1/(6*Data!$B$2*Data!$B$4))*(3*Data!$B$3*Geom!A1649*Geom!B1649^2+Geom!A1649^3-3*Data!$B$7^2*Geom!A1649+2*Data!$B$7^3+Data!$B$8^2*(4+5*Data!$B$3)*(Data!$B$7-Geom!A1649))</f>
        <v>-5.3612699999999999E-2</v>
      </c>
      <c r="F1649" s="5">
        <v>0</v>
      </c>
      <c r="G1649" s="5">
        <f t="shared" si="100"/>
        <v>65.438001999999997</v>
      </c>
      <c r="H1649" s="5">
        <f t="shared" si="101"/>
        <v>9.9463872999999996</v>
      </c>
      <c r="I1649" s="5">
        <f t="shared" si="102"/>
        <v>0</v>
      </c>
      <c r="J1649" s="6">
        <f>-Data!$B$1*Geom!A1649*Geom!B1649/Data!$B$4</f>
        <v>25.152000000000001</v>
      </c>
      <c r="K1649" s="6">
        <v>0</v>
      </c>
      <c r="L1649" s="6">
        <f>Data!$B$1*(Geom!B1649^2-Data!$B$8^2)/(2*Data!$B$4)</f>
        <v>1.08</v>
      </c>
      <c r="M1649" s="6">
        <f>(1/Data!$B$2)*(Geom!J1649-Data!$B$3*Geom!K1649)</f>
        <v>6.2880000000000002E-3</v>
      </c>
      <c r="N1649" s="6">
        <f>(1/Data!$B$2)*(Geom!K1649-Data!$B$3*Geom!J1649)</f>
        <v>-1.8864000000000001E-3</v>
      </c>
      <c r="O1649" s="6">
        <f>Geom!L1649/Data!$B$6</f>
        <v>7.0200000000000015E-4</v>
      </c>
      <c r="P1649" s="6">
        <f t="shared" si="103"/>
        <v>7.9456968000000003E-2</v>
      </c>
    </row>
    <row r="1650" spans="1:16" x14ac:dyDescent="0.25">
      <c r="A1650" s="5">
        <v>65.5</v>
      </c>
      <c r="B1650" s="5">
        <v>11</v>
      </c>
      <c r="C1650" s="5">
        <v>0</v>
      </c>
      <c r="D1650" s="5">
        <f>(Data!$B$1*Geom!B1650/(6*Data!$B$2*Data!$B$4))*(3*(Data!$B$7^2-Geom!A1650^2)+(2+Data!$B$3)*(Geom!B1650^2-Data!$B$8^2))</f>
        <v>-6.9047880000000006E-2</v>
      </c>
      <c r="E1650" s="5">
        <f>(Data!$B$1/(6*Data!$B$2*Data!$B$4))*(3*Data!$B$3*Geom!A1650*Geom!B1650^2+Geom!A1650^3-3*Data!$B$7^2*Geom!A1650+2*Data!$B$7^3+Data!$B$8^2*(4+5*Data!$B$3)*(Data!$B$7-Geom!A1650))</f>
        <v>-5.5593419999999921E-2</v>
      </c>
      <c r="F1650" s="5">
        <v>0</v>
      </c>
      <c r="G1650" s="5">
        <f t="shared" si="100"/>
        <v>65.430952120000001</v>
      </c>
      <c r="H1650" s="5">
        <f t="shared" si="101"/>
        <v>10.944406580000001</v>
      </c>
      <c r="I1650" s="5">
        <f t="shared" si="102"/>
        <v>0</v>
      </c>
      <c r="J1650" s="6">
        <f>-Data!$B$1*Geom!A1650*Geom!B1650/Data!$B$4</f>
        <v>27.667200000000001</v>
      </c>
      <c r="K1650" s="6">
        <v>0</v>
      </c>
      <c r="L1650" s="6">
        <f>Data!$B$1*(Geom!B1650^2-Data!$B$8^2)/(2*Data!$B$4)</f>
        <v>0.67680000000000007</v>
      </c>
      <c r="M1650" s="6">
        <f>(1/Data!$B$2)*(Geom!J1650-Data!$B$3*Geom!K1650)</f>
        <v>6.9168000000000007E-3</v>
      </c>
      <c r="N1650" s="6">
        <f>(1/Data!$B$2)*(Geom!K1650-Data!$B$3*Geom!J1650)</f>
        <v>-2.0750400000000002E-3</v>
      </c>
      <c r="O1650" s="6">
        <f>Geom!L1650/Data!$B$6</f>
        <v>4.3992000000000006E-4</v>
      </c>
      <c r="P1650" s="6">
        <f t="shared" si="103"/>
        <v>9.583311340800002E-2</v>
      </c>
    </row>
    <row r="1651" spans="1:16" x14ac:dyDescent="0.25">
      <c r="A1651" s="5">
        <v>65.5</v>
      </c>
      <c r="B1651" s="5">
        <v>12</v>
      </c>
      <c r="C1651" s="5">
        <v>0</v>
      </c>
      <c r="D1651" s="5">
        <f>(Data!$B$1*Geom!B1651/(6*Data!$B$2*Data!$B$4))*(3*(Data!$B$7^2-Geom!A1651^2)+(2+Data!$B$3)*(Geom!B1651^2-Data!$B$8^2))</f>
        <v>-7.6340639999999987E-2</v>
      </c>
      <c r="E1651" s="5">
        <f>(Data!$B$1/(6*Data!$B$2*Data!$B$4))*(3*Data!$B$3*Geom!A1651*Geom!B1651^2+Geom!A1651^3-3*Data!$B$7^2*Geom!A1651+2*Data!$B$7^3+Data!$B$8^2*(4+5*Data!$B$3)*(Data!$B$7-Geom!A1651))</f>
        <v>-5.7762780000000069E-2</v>
      </c>
      <c r="F1651" s="5">
        <v>0</v>
      </c>
      <c r="G1651" s="5">
        <f t="shared" si="100"/>
        <v>65.423659360000002</v>
      </c>
      <c r="H1651" s="5">
        <f t="shared" si="101"/>
        <v>11.942237219999999</v>
      </c>
      <c r="I1651" s="5">
        <f t="shared" si="102"/>
        <v>0</v>
      </c>
      <c r="J1651" s="6">
        <f>-Data!$B$1*Geom!A1651*Geom!B1651/Data!$B$4</f>
        <v>30.182400000000001</v>
      </c>
      <c r="K1651" s="6">
        <v>0</v>
      </c>
      <c r="L1651" s="6">
        <f>Data!$B$1*(Geom!B1651^2-Data!$B$8^2)/(2*Data!$B$4)</f>
        <v>0.23520000000000002</v>
      </c>
      <c r="M1651" s="6">
        <f>(1/Data!$B$2)*(Geom!J1651-Data!$B$3*Geom!K1651)</f>
        <v>7.5456000000000004E-3</v>
      </c>
      <c r="N1651" s="6">
        <f>(1/Data!$B$2)*(Geom!K1651-Data!$B$3*Geom!J1651)</f>
        <v>-2.2636800000000001E-3</v>
      </c>
      <c r="O1651" s="6">
        <f>Geom!L1651/Data!$B$6</f>
        <v>1.5288000000000001E-4</v>
      </c>
      <c r="P1651" s="6">
        <f t="shared" si="103"/>
        <v>0.11389013740800001</v>
      </c>
    </row>
    <row r="1652" spans="1:16" x14ac:dyDescent="0.25">
      <c r="A1652" s="5">
        <v>66.5</v>
      </c>
      <c r="B1652" s="5">
        <v>-12</v>
      </c>
      <c r="C1652" s="5">
        <v>0</v>
      </c>
      <c r="D1652" s="5">
        <f>(Data!$B$1*Geom!B1652/(6*Data!$B$2*Data!$B$4))*(3*(Data!$B$7^2-Geom!A1652^2)+(2+Data!$B$3)*(Geom!B1652^2-Data!$B$8^2))</f>
        <v>6.8737439999999997E-2</v>
      </c>
      <c r="E1652" s="5">
        <f>(Data!$B$1/(6*Data!$B$2*Data!$B$4))*(3*Data!$B$3*Geom!A1652*Geom!B1652^2+Geom!A1652^3-3*Data!$B$7^2*Geom!A1652+2*Data!$B$7^3+Data!$B$8^2*(4+5*Data!$B$3)*(Data!$B$7-Geom!A1652))</f>
        <v>-5.0504340000000036E-2</v>
      </c>
      <c r="F1652" s="5">
        <v>0</v>
      </c>
      <c r="G1652" s="5">
        <f t="shared" si="100"/>
        <v>66.568737440000007</v>
      </c>
      <c r="H1652" s="5">
        <f t="shared" si="101"/>
        <v>-12.05050434</v>
      </c>
      <c r="I1652" s="5">
        <f t="shared" si="102"/>
        <v>0</v>
      </c>
      <c r="J1652" s="6">
        <f>-Data!$B$1*Geom!A1652*Geom!B1652/Data!$B$4</f>
        <v>-30.6432</v>
      </c>
      <c r="K1652" s="6">
        <v>0</v>
      </c>
      <c r="L1652" s="6">
        <f>Data!$B$1*(Geom!B1652^2-Data!$B$8^2)/(2*Data!$B$4)</f>
        <v>0.23520000000000002</v>
      </c>
      <c r="M1652" s="6">
        <f>(1/Data!$B$2)*(Geom!J1652-Data!$B$3*Geom!K1652)</f>
        <v>-7.6608000000000006E-3</v>
      </c>
      <c r="N1652" s="6">
        <f>(1/Data!$B$2)*(Geom!K1652-Data!$B$3*Geom!J1652)</f>
        <v>2.29824E-3</v>
      </c>
      <c r="O1652" s="6">
        <f>Geom!L1652/Data!$B$6</f>
        <v>1.5288000000000001E-4</v>
      </c>
      <c r="P1652" s="6">
        <f t="shared" si="103"/>
        <v>0.11739369196800002</v>
      </c>
    </row>
    <row r="1653" spans="1:16" x14ac:dyDescent="0.25">
      <c r="A1653" s="5">
        <v>66.5</v>
      </c>
      <c r="B1653" s="5">
        <v>-11</v>
      </c>
      <c r="C1653" s="5">
        <v>0</v>
      </c>
      <c r="D1653" s="5">
        <f>(Data!$B$1*Geom!B1653/(6*Data!$B$2*Data!$B$4))*(3*(Data!$B$7^2-Geom!A1653^2)+(2+Data!$B$3)*(Geom!B1653^2-Data!$B$8^2))</f>
        <v>6.2078280000000007E-2</v>
      </c>
      <c r="E1653" s="5">
        <f>(Data!$B$1/(6*Data!$B$2*Data!$B$4))*(3*Data!$B$3*Geom!A1653*Geom!B1653^2+Geom!A1653^3-3*Data!$B$7^2*Geom!A1653+2*Data!$B$7^3+Data!$B$8^2*(4+5*Data!$B$3)*(Data!$B$7-Geom!A1653))</f>
        <v>-4.830185999999996E-2</v>
      </c>
      <c r="F1653" s="5">
        <v>0</v>
      </c>
      <c r="G1653" s="5">
        <f t="shared" si="100"/>
        <v>66.562078279999994</v>
      </c>
      <c r="H1653" s="5">
        <f t="shared" si="101"/>
        <v>-11.04830186</v>
      </c>
      <c r="I1653" s="5">
        <f t="shared" si="102"/>
        <v>0</v>
      </c>
      <c r="J1653" s="6">
        <f>-Data!$B$1*Geom!A1653*Geom!B1653/Data!$B$4</f>
        <v>-28.089600000000001</v>
      </c>
      <c r="K1653" s="6">
        <v>0</v>
      </c>
      <c r="L1653" s="6">
        <f>Data!$B$1*(Geom!B1653^2-Data!$B$8^2)/(2*Data!$B$4)</f>
        <v>0.67680000000000007</v>
      </c>
      <c r="M1653" s="6">
        <f>(1/Data!$B$2)*(Geom!J1653-Data!$B$3*Geom!K1653)</f>
        <v>-7.0224000000000007E-3</v>
      </c>
      <c r="N1653" s="6">
        <f>(1/Data!$B$2)*(Geom!K1653-Data!$B$3*Geom!J1653)</f>
        <v>2.1067200000000003E-3</v>
      </c>
      <c r="O1653" s="6">
        <f>Geom!L1653/Data!$B$6</f>
        <v>4.3992000000000006E-4</v>
      </c>
      <c r="P1653" s="6">
        <f t="shared" si="103"/>
        <v>9.877707244800002E-2</v>
      </c>
    </row>
    <row r="1654" spans="1:16" x14ac:dyDescent="0.25">
      <c r="A1654" s="5">
        <v>66.5</v>
      </c>
      <c r="B1654" s="5">
        <v>-10</v>
      </c>
      <c r="C1654" s="5">
        <v>0</v>
      </c>
      <c r="D1654" s="5">
        <f>(Data!$B$1*Geom!B1654/(6*Data!$B$2*Data!$B$4))*(3*(Data!$B$7^2-Geom!A1654^2)+(2+Data!$B$3)*(Geom!B1654^2-Data!$B$8^2))</f>
        <v>5.5661999999999996E-2</v>
      </c>
      <c r="E1654" s="5">
        <f>(Data!$B$1/(6*Data!$B$2*Data!$B$4))*(3*Data!$B$3*Geom!A1654*Geom!B1654^2+Geom!A1654^3-3*Data!$B$7^2*Geom!A1654+2*Data!$B$7^3+Data!$B$8^2*(4+5*Data!$B$3)*(Data!$B$7-Geom!A1654))</f>
        <v>-4.6290899999999996E-2</v>
      </c>
      <c r="F1654" s="5">
        <v>0</v>
      </c>
      <c r="G1654" s="5">
        <f t="shared" si="100"/>
        <v>66.555661999999998</v>
      </c>
      <c r="H1654" s="5">
        <f t="shared" si="101"/>
        <v>-10.046290900000001</v>
      </c>
      <c r="I1654" s="5">
        <f t="shared" si="102"/>
        <v>0</v>
      </c>
      <c r="J1654" s="6">
        <f>-Data!$B$1*Geom!A1654*Geom!B1654/Data!$B$4</f>
        <v>-25.536000000000001</v>
      </c>
      <c r="K1654" s="6">
        <v>0</v>
      </c>
      <c r="L1654" s="6">
        <f>Data!$B$1*(Geom!B1654^2-Data!$B$8^2)/(2*Data!$B$4)</f>
        <v>1.08</v>
      </c>
      <c r="M1654" s="6">
        <f>(1/Data!$B$2)*(Geom!J1654-Data!$B$3*Geom!K1654)</f>
        <v>-6.3840000000000008E-3</v>
      </c>
      <c r="N1654" s="6">
        <f>(1/Data!$B$2)*(Geom!K1654-Data!$B$3*Geom!J1654)</f>
        <v>1.9152000000000001E-3</v>
      </c>
      <c r="O1654" s="6">
        <f>Geom!L1654/Data!$B$6</f>
        <v>7.0200000000000015E-4</v>
      </c>
      <c r="P1654" s="6">
        <f t="shared" si="103"/>
        <v>8.1889992000000023E-2</v>
      </c>
    </row>
    <row r="1655" spans="1:16" x14ac:dyDescent="0.25">
      <c r="A1655" s="5">
        <v>66.5</v>
      </c>
      <c r="B1655" s="5">
        <v>-9</v>
      </c>
      <c r="C1655" s="5">
        <v>0</v>
      </c>
      <c r="D1655" s="5">
        <f>(Data!$B$1*Geom!B1655/(6*Data!$B$2*Data!$B$4))*(3*(Data!$B$7^2-Geom!A1655^2)+(2+Data!$B$3)*(Geom!B1655^2-Data!$B$8^2))</f>
        <v>4.946652E-2</v>
      </c>
      <c r="E1655" s="5">
        <f>(Data!$B$1/(6*Data!$B$2*Data!$B$4))*(3*Data!$B$3*Geom!A1655*Geom!B1655^2+Geom!A1655^3-3*Data!$B$7^2*Geom!A1655+2*Data!$B$7^3+Data!$B$8^2*(4+5*Data!$B$3)*(Data!$B$7-Geom!A1655))</f>
        <v>-4.4471459999999963E-2</v>
      </c>
      <c r="F1655" s="5">
        <v>0</v>
      </c>
      <c r="G1655" s="5">
        <f t="shared" si="100"/>
        <v>66.549466519999996</v>
      </c>
      <c r="H1655" s="5">
        <f t="shared" si="101"/>
        <v>-9.0444714600000005</v>
      </c>
      <c r="I1655" s="5">
        <f t="shared" si="102"/>
        <v>0</v>
      </c>
      <c r="J1655" s="6">
        <f>-Data!$B$1*Geom!A1655*Geom!B1655/Data!$B$4</f>
        <v>-22.982400000000002</v>
      </c>
      <c r="K1655" s="6">
        <v>0</v>
      </c>
      <c r="L1655" s="6">
        <f>Data!$B$1*(Geom!B1655^2-Data!$B$8^2)/(2*Data!$B$4)</f>
        <v>1.4448000000000001</v>
      </c>
      <c r="M1655" s="6">
        <f>(1/Data!$B$2)*(Geom!J1655-Data!$B$3*Geom!K1655)</f>
        <v>-5.7456000000000009E-3</v>
      </c>
      <c r="N1655" s="6">
        <f>(1/Data!$B$2)*(Geom!K1655-Data!$B$3*Geom!J1655)</f>
        <v>1.7236800000000002E-3</v>
      </c>
      <c r="O1655" s="6">
        <f>Geom!L1655/Data!$B$6</f>
        <v>9.391200000000001E-4</v>
      </c>
      <c r="P1655" s="6">
        <f t="shared" si="103"/>
        <v>6.6702259008000017E-2</v>
      </c>
    </row>
    <row r="1656" spans="1:16" x14ac:dyDescent="0.25">
      <c r="A1656" s="5">
        <v>66.5</v>
      </c>
      <c r="B1656" s="5">
        <v>-8</v>
      </c>
      <c r="C1656" s="5">
        <v>0</v>
      </c>
      <c r="D1656" s="5">
        <f>(Data!$B$1*Geom!B1656/(6*Data!$B$2*Data!$B$4))*(3*(Data!$B$7^2-Geom!A1656^2)+(2+Data!$B$3)*(Geom!B1656^2-Data!$B$8^2))</f>
        <v>4.3469759999999996E-2</v>
      </c>
      <c r="E1656" s="5">
        <f>(Data!$B$1/(6*Data!$B$2*Data!$B$4))*(3*Data!$B$3*Geom!A1656*Geom!B1656^2+Geom!A1656^3-3*Data!$B$7^2*Geom!A1656+2*Data!$B$7^3+Data!$B$8^2*(4+5*Data!$B$3)*(Data!$B$7-Geom!A1656))</f>
        <v>-4.2843540000000034E-2</v>
      </c>
      <c r="F1656" s="5">
        <v>0</v>
      </c>
      <c r="G1656" s="5">
        <f t="shared" si="100"/>
        <v>66.543469759999994</v>
      </c>
      <c r="H1656" s="5">
        <f t="shared" si="101"/>
        <v>-8.0428435399999998</v>
      </c>
      <c r="I1656" s="5">
        <f t="shared" si="102"/>
        <v>0</v>
      </c>
      <c r="J1656" s="6">
        <f>-Data!$B$1*Geom!A1656*Geom!B1656/Data!$B$4</f>
        <v>-20.428800000000003</v>
      </c>
      <c r="K1656" s="6">
        <v>0</v>
      </c>
      <c r="L1656" s="6">
        <f>Data!$B$1*(Geom!B1656^2-Data!$B$8^2)/(2*Data!$B$4)</f>
        <v>1.7712000000000001</v>
      </c>
      <c r="M1656" s="6">
        <f>(1/Data!$B$2)*(Geom!J1656-Data!$B$3*Geom!K1656)</f>
        <v>-5.107200000000001E-3</v>
      </c>
      <c r="N1656" s="6">
        <f>(1/Data!$B$2)*(Geom!K1656-Data!$B$3*Geom!J1656)</f>
        <v>1.5321600000000003E-3</v>
      </c>
      <c r="O1656" s="6">
        <f>Geom!L1656/Data!$B$6</f>
        <v>1.1512800000000002E-3</v>
      </c>
      <c r="P1656" s="6">
        <f t="shared" si="103"/>
        <v>5.3186557248000012E-2</v>
      </c>
    </row>
    <row r="1657" spans="1:16" x14ac:dyDescent="0.25">
      <c r="A1657" s="5">
        <v>66.5</v>
      </c>
      <c r="B1657" s="5">
        <v>-7</v>
      </c>
      <c r="C1657" s="5">
        <v>0</v>
      </c>
      <c r="D1657" s="5">
        <f>(Data!$B$1*Geom!B1657/(6*Data!$B$2*Data!$B$4))*(3*(Data!$B$7^2-Geom!A1657^2)+(2+Data!$B$3)*(Geom!B1657^2-Data!$B$8^2))</f>
        <v>3.7649639999999998E-2</v>
      </c>
      <c r="E1657" s="5">
        <f>(Data!$B$1/(6*Data!$B$2*Data!$B$4))*(3*Data!$B$3*Geom!A1657*Geom!B1657^2+Geom!A1657^3-3*Data!$B$7^2*Geom!A1657+2*Data!$B$7^3+Data!$B$8^2*(4+5*Data!$B$3)*(Data!$B$7-Geom!A1657))</f>
        <v>-4.1407140000000037E-2</v>
      </c>
      <c r="F1657" s="5">
        <v>0</v>
      </c>
      <c r="G1657" s="5">
        <f t="shared" si="100"/>
        <v>66.537649639999998</v>
      </c>
      <c r="H1657" s="5">
        <f t="shared" si="101"/>
        <v>-7.0414071400000005</v>
      </c>
      <c r="I1657" s="5">
        <f t="shared" si="102"/>
        <v>0</v>
      </c>
      <c r="J1657" s="6">
        <f>-Data!$B$1*Geom!A1657*Geom!B1657/Data!$B$4</f>
        <v>-17.8752</v>
      </c>
      <c r="K1657" s="6">
        <v>0</v>
      </c>
      <c r="L1657" s="6">
        <f>Data!$B$1*(Geom!B1657^2-Data!$B$8^2)/(2*Data!$B$4)</f>
        <v>2.0592000000000001</v>
      </c>
      <c r="M1657" s="6">
        <f>(1/Data!$B$2)*(Geom!J1657-Data!$B$3*Geom!K1657)</f>
        <v>-4.4688000000000002E-3</v>
      </c>
      <c r="N1657" s="6">
        <f>(1/Data!$B$2)*(Geom!K1657-Data!$B$3*Geom!J1657)</f>
        <v>1.3406399999999999E-3</v>
      </c>
      <c r="O1657" s="6">
        <f>Geom!L1657/Data!$B$6</f>
        <v>1.3384800000000002E-3</v>
      </c>
      <c r="P1657" s="6">
        <f t="shared" si="103"/>
        <v>4.1318445887999995E-2</v>
      </c>
    </row>
    <row r="1658" spans="1:16" x14ac:dyDescent="0.25">
      <c r="A1658" s="5">
        <v>66.5</v>
      </c>
      <c r="B1658" s="5">
        <v>-6</v>
      </c>
      <c r="C1658" s="5">
        <v>0</v>
      </c>
      <c r="D1658" s="5">
        <f>(Data!$B$1*Geom!B1658/(6*Data!$B$2*Data!$B$4))*(3*(Data!$B$7^2-Geom!A1658^2)+(2+Data!$B$3)*(Geom!B1658^2-Data!$B$8^2))</f>
        <v>3.1984079999999998E-2</v>
      </c>
      <c r="E1658" s="5">
        <f>(Data!$B$1/(6*Data!$B$2*Data!$B$4))*(3*Data!$B$3*Geom!A1658*Geom!B1658^2+Geom!A1658^3-3*Data!$B$7^2*Geom!A1658+2*Data!$B$7^3+Data!$B$8^2*(4+5*Data!$B$3)*(Data!$B$7-Geom!A1658))</f>
        <v>-4.0162259999999964E-2</v>
      </c>
      <c r="F1658" s="5">
        <v>0</v>
      </c>
      <c r="G1658" s="5">
        <f t="shared" si="100"/>
        <v>66.531984080000001</v>
      </c>
      <c r="H1658" s="5">
        <f t="shared" si="101"/>
        <v>-6.0401622599999998</v>
      </c>
      <c r="I1658" s="5">
        <f t="shared" si="102"/>
        <v>0</v>
      </c>
      <c r="J1658" s="6">
        <f>-Data!$B$1*Geom!A1658*Geom!B1658/Data!$B$4</f>
        <v>-15.3216</v>
      </c>
      <c r="K1658" s="6">
        <v>0</v>
      </c>
      <c r="L1658" s="6">
        <f>Data!$B$1*(Geom!B1658^2-Data!$B$8^2)/(2*Data!$B$4)</f>
        <v>2.3088000000000002</v>
      </c>
      <c r="M1658" s="6">
        <f>(1/Data!$B$2)*(Geom!J1658-Data!$B$3*Geom!K1658)</f>
        <v>-3.8304000000000003E-3</v>
      </c>
      <c r="N1658" s="6">
        <f>(1/Data!$B$2)*(Geom!K1658-Data!$B$3*Geom!J1658)</f>
        <v>1.14912E-3</v>
      </c>
      <c r="O1658" s="6">
        <f>Geom!L1658/Data!$B$6</f>
        <v>1.5007200000000003E-3</v>
      </c>
      <c r="P1658" s="6">
        <f t="shared" si="103"/>
        <v>3.1076359488000003E-2</v>
      </c>
    </row>
    <row r="1659" spans="1:16" x14ac:dyDescent="0.25">
      <c r="A1659" s="5">
        <v>66.5</v>
      </c>
      <c r="B1659" s="5">
        <v>-5</v>
      </c>
      <c r="C1659" s="5">
        <v>0</v>
      </c>
      <c r="D1659" s="5">
        <f>(Data!$B$1*Geom!B1659/(6*Data!$B$2*Data!$B$4))*(3*(Data!$B$7^2-Geom!A1659^2)+(2+Data!$B$3)*(Geom!B1659^2-Data!$B$8^2))</f>
        <v>2.6450999999999999E-2</v>
      </c>
      <c r="E1659" s="5">
        <f>(Data!$B$1/(6*Data!$B$2*Data!$B$4))*(3*Data!$B$3*Geom!A1659*Geom!B1659^2+Geom!A1659^3-3*Data!$B$7^2*Geom!A1659+2*Data!$B$7^3+Data!$B$8^2*(4+5*Data!$B$3)*(Data!$B$7-Geom!A1659))</f>
        <v>-3.9108899999999995E-2</v>
      </c>
      <c r="F1659" s="5">
        <v>0</v>
      </c>
      <c r="G1659" s="5">
        <f t="shared" si="100"/>
        <v>66.526450999999994</v>
      </c>
      <c r="H1659" s="5">
        <f t="shared" si="101"/>
        <v>-5.0391088999999996</v>
      </c>
      <c r="I1659" s="5">
        <f t="shared" si="102"/>
        <v>0</v>
      </c>
      <c r="J1659" s="6">
        <f>-Data!$B$1*Geom!A1659*Geom!B1659/Data!$B$4</f>
        <v>-12.768000000000001</v>
      </c>
      <c r="K1659" s="6">
        <v>0</v>
      </c>
      <c r="L1659" s="6">
        <f>Data!$B$1*(Geom!B1659^2-Data!$B$8^2)/(2*Data!$B$4)</f>
        <v>2.52</v>
      </c>
      <c r="M1659" s="6">
        <f>(1/Data!$B$2)*(Geom!J1659-Data!$B$3*Geom!K1659)</f>
        <v>-3.1920000000000004E-3</v>
      </c>
      <c r="N1659" s="6">
        <f>(1/Data!$B$2)*(Geom!K1659-Data!$B$3*Geom!J1659)</f>
        <v>9.5760000000000007E-4</v>
      </c>
      <c r="O1659" s="6">
        <f>Geom!L1659/Data!$B$6</f>
        <v>1.6380000000000001E-3</v>
      </c>
      <c r="P1659" s="6">
        <f t="shared" si="103"/>
        <v>2.2441608000000005E-2</v>
      </c>
    </row>
    <row r="1660" spans="1:16" x14ac:dyDescent="0.25">
      <c r="A1660" s="5">
        <v>66.5</v>
      </c>
      <c r="B1660" s="5">
        <v>-4</v>
      </c>
      <c r="C1660" s="5">
        <v>0</v>
      </c>
      <c r="D1660" s="5">
        <f>(Data!$B$1*Geom!B1660/(6*Data!$B$2*Data!$B$4))*(3*(Data!$B$7^2-Geom!A1660^2)+(2+Data!$B$3)*(Geom!B1660^2-Data!$B$8^2))</f>
        <v>2.102832E-2</v>
      </c>
      <c r="E1660" s="5">
        <f>(Data!$B$1/(6*Data!$B$2*Data!$B$4))*(3*Data!$B$3*Geom!A1660*Geom!B1660^2+Geom!A1660^3-3*Data!$B$7^2*Geom!A1660+2*Data!$B$7^3+Data!$B$8^2*(4+5*Data!$B$3)*(Data!$B$7-Geom!A1660))</f>
        <v>-3.8247059999999958E-2</v>
      </c>
      <c r="F1660" s="5">
        <v>0</v>
      </c>
      <c r="G1660" s="5">
        <f t="shared" si="100"/>
        <v>66.521028319999999</v>
      </c>
      <c r="H1660" s="5">
        <f t="shared" si="101"/>
        <v>-4.0382470599999998</v>
      </c>
      <c r="I1660" s="5">
        <f t="shared" si="102"/>
        <v>0</v>
      </c>
      <c r="J1660" s="6">
        <f>-Data!$B$1*Geom!A1660*Geom!B1660/Data!$B$4</f>
        <v>-10.214400000000001</v>
      </c>
      <c r="K1660" s="6">
        <v>0</v>
      </c>
      <c r="L1660" s="6">
        <f>Data!$B$1*(Geom!B1660^2-Data!$B$8^2)/(2*Data!$B$4)</f>
        <v>2.6928000000000001</v>
      </c>
      <c r="M1660" s="6">
        <f>(1/Data!$B$2)*(Geom!J1660-Data!$B$3*Geom!K1660)</f>
        <v>-2.5536000000000005E-3</v>
      </c>
      <c r="N1660" s="6">
        <f>(1/Data!$B$2)*(Geom!K1660-Data!$B$3*Geom!J1660)</f>
        <v>7.6608000000000015E-4</v>
      </c>
      <c r="O1660" s="6">
        <f>Geom!L1660/Data!$B$6</f>
        <v>1.7503200000000001E-3</v>
      </c>
      <c r="P1660" s="6">
        <f t="shared" si="103"/>
        <v>1.5398376768000004E-2</v>
      </c>
    </row>
    <row r="1661" spans="1:16" x14ac:dyDescent="0.25">
      <c r="A1661" s="5">
        <v>66.5</v>
      </c>
      <c r="B1661" s="5">
        <v>-3</v>
      </c>
      <c r="C1661" s="5">
        <v>0</v>
      </c>
      <c r="D1661" s="5">
        <f>(Data!$B$1*Geom!B1661/(6*Data!$B$2*Data!$B$4))*(3*(Data!$B$7^2-Geom!A1661^2)+(2+Data!$B$3)*(Geom!B1661^2-Data!$B$8^2))</f>
        <v>1.569396E-2</v>
      </c>
      <c r="E1661" s="5">
        <f>(Data!$B$1/(6*Data!$B$2*Data!$B$4))*(3*Data!$B$3*Geom!A1661*Geom!B1661^2+Geom!A1661^3-3*Data!$B$7^2*Geom!A1661+2*Data!$B$7^3+Data!$B$8^2*(4+5*Data!$B$3)*(Data!$B$7-Geom!A1661))</f>
        <v>-3.7576740000000039E-2</v>
      </c>
      <c r="F1661" s="5">
        <v>0</v>
      </c>
      <c r="G1661" s="5">
        <f t="shared" si="100"/>
        <v>66.515693959999993</v>
      </c>
      <c r="H1661" s="5">
        <f t="shared" si="101"/>
        <v>-3.03757674</v>
      </c>
      <c r="I1661" s="5">
        <f t="shared" si="102"/>
        <v>0</v>
      </c>
      <c r="J1661" s="6">
        <f>-Data!$B$1*Geom!A1661*Geom!B1661/Data!$B$4</f>
        <v>-7.6608000000000001</v>
      </c>
      <c r="K1661" s="6">
        <v>0</v>
      </c>
      <c r="L1661" s="6">
        <f>Data!$B$1*(Geom!B1661^2-Data!$B$8^2)/(2*Data!$B$4)</f>
        <v>2.8272000000000004</v>
      </c>
      <c r="M1661" s="6">
        <f>(1/Data!$B$2)*(Geom!J1661-Data!$B$3*Geom!K1661)</f>
        <v>-1.9152000000000001E-3</v>
      </c>
      <c r="N1661" s="6">
        <f>(1/Data!$B$2)*(Geom!K1661-Data!$B$3*Geom!J1661)</f>
        <v>5.7456E-4</v>
      </c>
      <c r="O1661" s="6">
        <f>Geom!L1661/Data!$B$6</f>
        <v>1.8376800000000004E-3</v>
      </c>
      <c r="P1661" s="6">
        <f t="shared" si="103"/>
        <v>9.9337265280000017E-3</v>
      </c>
    </row>
    <row r="1662" spans="1:16" x14ac:dyDescent="0.25">
      <c r="A1662" s="5">
        <v>66.5</v>
      </c>
      <c r="B1662" s="5">
        <v>-2</v>
      </c>
      <c r="C1662" s="5">
        <v>0</v>
      </c>
      <c r="D1662" s="5">
        <f>(Data!$B$1*Geom!B1662/(6*Data!$B$2*Data!$B$4))*(3*(Data!$B$7^2-Geom!A1662^2)+(2+Data!$B$3)*(Geom!B1662^2-Data!$B$8^2))</f>
        <v>1.0425839999999999E-2</v>
      </c>
      <c r="E1662" s="5">
        <f>(Data!$B$1/(6*Data!$B$2*Data!$B$4))*(3*Data!$B$3*Geom!A1662*Geom!B1662^2+Geom!A1662^3-3*Data!$B$7^2*Geom!A1662+2*Data!$B$7^3+Data!$B$8^2*(4+5*Data!$B$3)*(Data!$B$7-Geom!A1662))</f>
        <v>-3.7097940000000038E-2</v>
      </c>
      <c r="F1662" s="5">
        <v>0</v>
      </c>
      <c r="G1662" s="5">
        <f t="shared" si="100"/>
        <v>66.510425839999996</v>
      </c>
      <c r="H1662" s="5">
        <f t="shared" si="101"/>
        <v>-2.0370979400000002</v>
      </c>
      <c r="I1662" s="5">
        <f t="shared" si="102"/>
        <v>0</v>
      </c>
      <c r="J1662" s="6">
        <f>-Data!$B$1*Geom!A1662*Geom!B1662/Data!$B$4</f>
        <v>-5.1072000000000006</v>
      </c>
      <c r="K1662" s="6">
        <v>0</v>
      </c>
      <c r="L1662" s="6">
        <f>Data!$B$1*(Geom!B1662^2-Data!$B$8^2)/(2*Data!$B$4)</f>
        <v>2.9232</v>
      </c>
      <c r="M1662" s="6">
        <f>(1/Data!$B$2)*(Geom!J1662-Data!$B$3*Geom!K1662)</f>
        <v>-1.2768000000000002E-3</v>
      </c>
      <c r="N1662" s="6">
        <f>(1/Data!$B$2)*(Geom!K1662-Data!$B$3*Geom!J1662)</f>
        <v>3.8304000000000007E-4</v>
      </c>
      <c r="O1662" s="6">
        <f>Geom!L1662/Data!$B$6</f>
        <v>1.9000800000000002E-3</v>
      </c>
      <c r="P1662" s="6">
        <f t="shared" si="103"/>
        <v>6.0375934080000009E-3</v>
      </c>
    </row>
    <row r="1663" spans="1:16" x14ac:dyDescent="0.25">
      <c r="A1663" s="5">
        <v>66.5</v>
      </c>
      <c r="B1663" s="5">
        <v>-1</v>
      </c>
      <c r="C1663" s="5">
        <v>0</v>
      </c>
      <c r="D1663" s="5">
        <f>(Data!$B$1*Geom!B1663/(6*Data!$B$2*Data!$B$4))*(3*(Data!$B$7^2-Geom!A1663^2)+(2+Data!$B$3)*(Geom!B1663^2-Data!$B$8^2))</f>
        <v>5.2018799999999999E-3</v>
      </c>
      <c r="E1663" s="5">
        <f>(Data!$B$1/(6*Data!$B$2*Data!$B$4))*(3*Data!$B$3*Geom!A1663*Geom!B1663^2+Geom!A1663^3-3*Data!$B$7^2*Geom!A1663+2*Data!$B$7^3+Data!$B$8^2*(4+5*Data!$B$3)*(Data!$B$7-Geom!A1663))</f>
        <v>-3.681065999999996E-2</v>
      </c>
      <c r="F1663" s="5">
        <v>0</v>
      </c>
      <c r="G1663" s="5">
        <f t="shared" si="100"/>
        <v>66.505201880000001</v>
      </c>
      <c r="H1663" s="5">
        <f t="shared" si="101"/>
        <v>-1.03681066</v>
      </c>
      <c r="I1663" s="5">
        <f t="shared" si="102"/>
        <v>0</v>
      </c>
      <c r="J1663" s="6">
        <f>-Data!$B$1*Geom!A1663*Geom!B1663/Data!$B$4</f>
        <v>-2.5536000000000003</v>
      </c>
      <c r="K1663" s="6">
        <v>0</v>
      </c>
      <c r="L1663" s="6">
        <f>Data!$B$1*(Geom!B1663^2-Data!$B$8^2)/(2*Data!$B$4)</f>
        <v>2.9808000000000003</v>
      </c>
      <c r="M1663" s="6">
        <f>(1/Data!$B$2)*(Geom!J1663-Data!$B$3*Geom!K1663)</f>
        <v>-6.3840000000000012E-4</v>
      </c>
      <c r="N1663" s="6">
        <f>(1/Data!$B$2)*(Geom!K1663-Data!$B$3*Geom!J1663)</f>
        <v>1.9152000000000004E-4</v>
      </c>
      <c r="O1663" s="6">
        <f>Geom!L1663/Data!$B$6</f>
        <v>1.9375200000000003E-3</v>
      </c>
      <c r="P1663" s="6">
        <f t="shared" si="103"/>
        <v>3.7027889280000009E-3</v>
      </c>
    </row>
    <row r="1664" spans="1:16" x14ac:dyDescent="0.25">
      <c r="A1664" s="5">
        <v>66.5</v>
      </c>
      <c r="B1664" s="5">
        <v>-2.7848900000000001E-11</v>
      </c>
      <c r="C1664" s="5">
        <v>0</v>
      </c>
      <c r="D1664" s="5">
        <f>(Data!$B$1*Geom!B1664/(6*Data!$B$2*Data!$B$4))*(3*(Data!$B$7^2-Geom!A1664^2)+(2+Data!$B$3)*(Geom!B1664^2-Data!$B$8^2))</f>
        <v>1.4476415198000001E-13</v>
      </c>
      <c r="E1664" s="5">
        <f>(Data!$B$1/(6*Data!$B$2*Data!$B$4))*(3*Data!$B$3*Geom!A1664*Geom!B1664^2+Geom!A1664^3-3*Data!$B$7^2*Geom!A1664+2*Data!$B$7^3+Data!$B$8^2*(4+5*Data!$B$3)*(Data!$B$7-Geom!A1664))</f>
        <v>-3.6714900000000002E-2</v>
      </c>
      <c r="F1664" s="5">
        <v>0</v>
      </c>
      <c r="G1664" s="5">
        <f t="shared" si="100"/>
        <v>66.500000000000142</v>
      </c>
      <c r="H1664" s="5">
        <f t="shared" si="101"/>
        <v>-3.6714900027848899E-2</v>
      </c>
      <c r="I1664" s="5">
        <f t="shared" si="102"/>
        <v>0</v>
      </c>
      <c r="J1664" s="6">
        <f>-Data!$B$1*Geom!A1664*Geom!B1664/Data!$B$4</f>
        <v>-7.1114951040000007E-11</v>
      </c>
      <c r="K1664" s="6">
        <v>0</v>
      </c>
      <c r="L1664" s="6">
        <f>Data!$B$1*(Geom!B1664^2-Data!$B$8^2)/(2*Data!$B$4)</f>
        <v>3</v>
      </c>
      <c r="M1664" s="6">
        <f>(1/Data!$B$2)*(Geom!J1664-Data!$B$3*Geom!K1664)</f>
        <v>-1.7778737760000001E-14</v>
      </c>
      <c r="N1664" s="6">
        <f>(1/Data!$B$2)*(Geom!K1664-Data!$B$3*Geom!J1664)</f>
        <v>5.3336213280000008E-15</v>
      </c>
      <c r="O1664" s="6">
        <f>Geom!L1664/Data!$B$6</f>
        <v>1.9500000000000001E-3</v>
      </c>
      <c r="P1664" s="6">
        <f t="shared" si="103"/>
        <v>2.9250000000000001E-3</v>
      </c>
    </row>
    <row r="1665" spans="1:16" x14ac:dyDescent="0.25">
      <c r="A1665" s="5">
        <v>66.5</v>
      </c>
      <c r="B1665" s="5">
        <v>1</v>
      </c>
      <c r="C1665" s="5">
        <v>0</v>
      </c>
      <c r="D1665" s="5">
        <f>(Data!$B$1*Geom!B1665/(6*Data!$B$2*Data!$B$4))*(3*(Data!$B$7^2-Geom!A1665^2)+(2+Data!$B$3)*(Geom!B1665^2-Data!$B$8^2))</f>
        <v>-5.2018799999999999E-3</v>
      </c>
      <c r="E1665" s="5">
        <f>(Data!$B$1/(6*Data!$B$2*Data!$B$4))*(3*Data!$B$3*Geom!A1665*Geom!B1665^2+Geom!A1665^3-3*Data!$B$7^2*Geom!A1665+2*Data!$B$7^3+Data!$B$8^2*(4+5*Data!$B$3)*(Data!$B$7-Geom!A1665))</f>
        <v>-3.681065999999996E-2</v>
      </c>
      <c r="F1665" s="5">
        <v>0</v>
      </c>
      <c r="G1665" s="5">
        <f t="shared" si="100"/>
        <v>66.494798119999999</v>
      </c>
      <c r="H1665" s="5">
        <f t="shared" si="101"/>
        <v>0.96318934</v>
      </c>
      <c r="I1665" s="5">
        <f t="shared" si="102"/>
        <v>0</v>
      </c>
      <c r="J1665" s="6">
        <f>-Data!$B$1*Geom!A1665*Geom!B1665/Data!$B$4</f>
        <v>2.5536000000000003</v>
      </c>
      <c r="K1665" s="6">
        <v>0</v>
      </c>
      <c r="L1665" s="6">
        <f>Data!$B$1*(Geom!B1665^2-Data!$B$8^2)/(2*Data!$B$4)</f>
        <v>2.9808000000000003</v>
      </c>
      <c r="M1665" s="6">
        <f>(1/Data!$B$2)*(Geom!J1665-Data!$B$3*Geom!K1665)</f>
        <v>6.3840000000000012E-4</v>
      </c>
      <c r="N1665" s="6">
        <f>(1/Data!$B$2)*(Geom!K1665-Data!$B$3*Geom!J1665)</f>
        <v>-1.9152000000000004E-4</v>
      </c>
      <c r="O1665" s="6">
        <f>Geom!L1665/Data!$B$6</f>
        <v>1.9375200000000003E-3</v>
      </c>
      <c r="P1665" s="6">
        <f t="shared" si="103"/>
        <v>3.7027889280000009E-3</v>
      </c>
    </row>
    <row r="1666" spans="1:16" x14ac:dyDescent="0.25">
      <c r="A1666" s="5">
        <v>66.5</v>
      </c>
      <c r="B1666" s="5">
        <v>2</v>
      </c>
      <c r="C1666" s="5">
        <v>0</v>
      </c>
      <c r="D1666" s="5">
        <f>(Data!$B$1*Geom!B1666/(6*Data!$B$2*Data!$B$4))*(3*(Data!$B$7^2-Geom!A1666^2)+(2+Data!$B$3)*(Geom!B1666^2-Data!$B$8^2))</f>
        <v>-1.0425839999999999E-2</v>
      </c>
      <c r="E1666" s="5">
        <f>(Data!$B$1/(6*Data!$B$2*Data!$B$4))*(3*Data!$B$3*Geom!A1666*Geom!B1666^2+Geom!A1666^3-3*Data!$B$7^2*Geom!A1666+2*Data!$B$7^3+Data!$B$8^2*(4+5*Data!$B$3)*(Data!$B$7-Geom!A1666))</f>
        <v>-3.7097940000000038E-2</v>
      </c>
      <c r="F1666" s="5">
        <v>0</v>
      </c>
      <c r="G1666" s="5">
        <f t="shared" si="100"/>
        <v>66.489574160000004</v>
      </c>
      <c r="H1666" s="5">
        <f t="shared" si="101"/>
        <v>1.96290206</v>
      </c>
      <c r="I1666" s="5">
        <f t="shared" si="102"/>
        <v>0</v>
      </c>
      <c r="J1666" s="6">
        <f>-Data!$B$1*Geom!A1666*Geom!B1666/Data!$B$4</f>
        <v>5.1072000000000006</v>
      </c>
      <c r="K1666" s="6">
        <v>0</v>
      </c>
      <c r="L1666" s="6">
        <f>Data!$B$1*(Geom!B1666^2-Data!$B$8^2)/(2*Data!$B$4)</f>
        <v>2.9232</v>
      </c>
      <c r="M1666" s="6">
        <f>(1/Data!$B$2)*(Geom!J1666-Data!$B$3*Geom!K1666)</f>
        <v>1.2768000000000002E-3</v>
      </c>
      <c r="N1666" s="6">
        <f>(1/Data!$B$2)*(Geom!K1666-Data!$B$3*Geom!J1666)</f>
        <v>-3.8304000000000007E-4</v>
      </c>
      <c r="O1666" s="6">
        <f>Geom!L1666/Data!$B$6</f>
        <v>1.9000800000000002E-3</v>
      </c>
      <c r="P1666" s="6">
        <f t="shared" si="103"/>
        <v>6.0375934080000009E-3</v>
      </c>
    </row>
    <row r="1667" spans="1:16" x14ac:dyDescent="0.25">
      <c r="A1667" s="5">
        <v>66.5</v>
      </c>
      <c r="B1667" s="5">
        <v>3</v>
      </c>
      <c r="C1667" s="5">
        <v>0</v>
      </c>
      <c r="D1667" s="5">
        <f>(Data!$B$1*Geom!B1667/(6*Data!$B$2*Data!$B$4))*(3*(Data!$B$7^2-Geom!A1667^2)+(2+Data!$B$3)*(Geom!B1667^2-Data!$B$8^2))</f>
        <v>-1.569396E-2</v>
      </c>
      <c r="E1667" s="5">
        <f>(Data!$B$1/(6*Data!$B$2*Data!$B$4))*(3*Data!$B$3*Geom!A1667*Geom!B1667^2+Geom!A1667^3-3*Data!$B$7^2*Geom!A1667+2*Data!$B$7^3+Data!$B$8^2*(4+5*Data!$B$3)*(Data!$B$7-Geom!A1667))</f>
        <v>-3.7576740000000039E-2</v>
      </c>
      <c r="F1667" s="5">
        <v>0</v>
      </c>
      <c r="G1667" s="5">
        <f t="shared" ref="G1667:G1730" si="104">A1667+D1667</f>
        <v>66.484306040000007</v>
      </c>
      <c r="H1667" s="5">
        <f t="shared" ref="H1667:H1730" si="105">B1667+E1667</f>
        <v>2.96242326</v>
      </c>
      <c r="I1667" s="5">
        <f t="shared" ref="I1667:I1730" si="106">C1667+F1667</f>
        <v>0</v>
      </c>
      <c r="J1667" s="6">
        <f>-Data!$B$1*Geom!A1667*Geom!B1667/Data!$B$4</f>
        <v>7.6608000000000001</v>
      </c>
      <c r="K1667" s="6">
        <v>0</v>
      </c>
      <c r="L1667" s="6">
        <f>Data!$B$1*(Geom!B1667^2-Data!$B$8^2)/(2*Data!$B$4)</f>
        <v>2.8272000000000004</v>
      </c>
      <c r="M1667" s="6">
        <f>(1/Data!$B$2)*(Geom!J1667-Data!$B$3*Geom!K1667)</f>
        <v>1.9152000000000001E-3</v>
      </c>
      <c r="N1667" s="6">
        <f>(1/Data!$B$2)*(Geom!K1667-Data!$B$3*Geom!J1667)</f>
        <v>-5.7456E-4</v>
      </c>
      <c r="O1667" s="6">
        <f>Geom!L1667/Data!$B$6</f>
        <v>1.8376800000000004E-3</v>
      </c>
      <c r="P1667" s="6">
        <f t="shared" ref="P1667:P1730" si="107">0.5*(J1667*M1667+K1667*N1667+L1667*O1667)</f>
        <v>9.9337265280000017E-3</v>
      </c>
    </row>
    <row r="1668" spans="1:16" x14ac:dyDescent="0.25">
      <c r="A1668" s="5">
        <v>66.5</v>
      </c>
      <c r="B1668" s="5">
        <v>4</v>
      </c>
      <c r="C1668" s="5">
        <v>0</v>
      </c>
      <c r="D1668" s="5">
        <f>(Data!$B$1*Geom!B1668/(6*Data!$B$2*Data!$B$4))*(3*(Data!$B$7^2-Geom!A1668^2)+(2+Data!$B$3)*(Geom!B1668^2-Data!$B$8^2))</f>
        <v>-2.102832E-2</v>
      </c>
      <c r="E1668" s="5">
        <f>(Data!$B$1/(6*Data!$B$2*Data!$B$4))*(3*Data!$B$3*Geom!A1668*Geom!B1668^2+Geom!A1668^3-3*Data!$B$7^2*Geom!A1668+2*Data!$B$7^3+Data!$B$8^2*(4+5*Data!$B$3)*(Data!$B$7-Geom!A1668))</f>
        <v>-3.8247059999999958E-2</v>
      </c>
      <c r="F1668" s="5">
        <v>0</v>
      </c>
      <c r="G1668" s="5">
        <f t="shared" si="104"/>
        <v>66.478971680000001</v>
      </c>
      <c r="H1668" s="5">
        <f t="shared" si="105"/>
        <v>3.9617529400000002</v>
      </c>
      <c r="I1668" s="5">
        <f t="shared" si="106"/>
        <v>0</v>
      </c>
      <c r="J1668" s="6">
        <f>-Data!$B$1*Geom!A1668*Geom!B1668/Data!$B$4</f>
        <v>10.214400000000001</v>
      </c>
      <c r="K1668" s="6">
        <v>0</v>
      </c>
      <c r="L1668" s="6">
        <f>Data!$B$1*(Geom!B1668^2-Data!$B$8^2)/(2*Data!$B$4)</f>
        <v>2.6928000000000001</v>
      </c>
      <c r="M1668" s="6">
        <f>(1/Data!$B$2)*(Geom!J1668-Data!$B$3*Geom!K1668)</f>
        <v>2.5536000000000005E-3</v>
      </c>
      <c r="N1668" s="6">
        <f>(1/Data!$B$2)*(Geom!K1668-Data!$B$3*Geom!J1668)</f>
        <v>-7.6608000000000015E-4</v>
      </c>
      <c r="O1668" s="6">
        <f>Geom!L1668/Data!$B$6</f>
        <v>1.7503200000000001E-3</v>
      </c>
      <c r="P1668" s="6">
        <f t="shared" si="107"/>
        <v>1.5398376768000004E-2</v>
      </c>
    </row>
    <row r="1669" spans="1:16" x14ac:dyDescent="0.25">
      <c r="A1669" s="5">
        <v>66.5</v>
      </c>
      <c r="B1669" s="5">
        <v>5</v>
      </c>
      <c r="C1669" s="5">
        <v>0</v>
      </c>
      <c r="D1669" s="5">
        <f>(Data!$B$1*Geom!B1669/(6*Data!$B$2*Data!$B$4))*(3*(Data!$B$7^2-Geom!A1669^2)+(2+Data!$B$3)*(Geom!B1669^2-Data!$B$8^2))</f>
        <v>-2.6450999999999999E-2</v>
      </c>
      <c r="E1669" s="5">
        <f>(Data!$B$1/(6*Data!$B$2*Data!$B$4))*(3*Data!$B$3*Geom!A1669*Geom!B1669^2+Geom!A1669^3-3*Data!$B$7^2*Geom!A1669+2*Data!$B$7^3+Data!$B$8^2*(4+5*Data!$B$3)*(Data!$B$7-Geom!A1669))</f>
        <v>-3.9108899999999995E-2</v>
      </c>
      <c r="F1669" s="5">
        <v>0</v>
      </c>
      <c r="G1669" s="5">
        <f t="shared" si="104"/>
        <v>66.473549000000006</v>
      </c>
      <c r="H1669" s="5">
        <f t="shared" si="105"/>
        <v>4.9608911000000004</v>
      </c>
      <c r="I1669" s="5">
        <f t="shared" si="106"/>
        <v>0</v>
      </c>
      <c r="J1669" s="6">
        <f>-Data!$B$1*Geom!A1669*Geom!B1669/Data!$B$4</f>
        <v>12.768000000000001</v>
      </c>
      <c r="K1669" s="6">
        <v>0</v>
      </c>
      <c r="L1669" s="6">
        <f>Data!$B$1*(Geom!B1669^2-Data!$B$8^2)/(2*Data!$B$4)</f>
        <v>2.52</v>
      </c>
      <c r="M1669" s="6">
        <f>(1/Data!$B$2)*(Geom!J1669-Data!$B$3*Geom!K1669)</f>
        <v>3.1920000000000004E-3</v>
      </c>
      <c r="N1669" s="6">
        <f>(1/Data!$B$2)*(Geom!K1669-Data!$B$3*Geom!J1669)</f>
        <v>-9.5760000000000007E-4</v>
      </c>
      <c r="O1669" s="6">
        <f>Geom!L1669/Data!$B$6</f>
        <v>1.6380000000000001E-3</v>
      </c>
      <c r="P1669" s="6">
        <f t="shared" si="107"/>
        <v>2.2441608000000005E-2</v>
      </c>
    </row>
    <row r="1670" spans="1:16" x14ac:dyDescent="0.25">
      <c r="A1670" s="5">
        <v>66.5</v>
      </c>
      <c r="B1670" s="5">
        <v>6</v>
      </c>
      <c r="C1670" s="5">
        <v>0</v>
      </c>
      <c r="D1670" s="5">
        <f>(Data!$B$1*Geom!B1670/(6*Data!$B$2*Data!$B$4))*(3*(Data!$B$7^2-Geom!A1670^2)+(2+Data!$B$3)*(Geom!B1670^2-Data!$B$8^2))</f>
        <v>-3.1984079999999998E-2</v>
      </c>
      <c r="E1670" s="5">
        <f>(Data!$B$1/(6*Data!$B$2*Data!$B$4))*(3*Data!$B$3*Geom!A1670*Geom!B1670^2+Geom!A1670^3-3*Data!$B$7^2*Geom!A1670+2*Data!$B$7^3+Data!$B$8^2*(4+5*Data!$B$3)*(Data!$B$7-Geom!A1670))</f>
        <v>-4.0162259999999964E-2</v>
      </c>
      <c r="F1670" s="5">
        <v>0</v>
      </c>
      <c r="G1670" s="5">
        <f t="shared" si="104"/>
        <v>66.468015919999999</v>
      </c>
      <c r="H1670" s="5">
        <f t="shared" si="105"/>
        <v>5.9598377400000002</v>
      </c>
      <c r="I1670" s="5">
        <f t="shared" si="106"/>
        <v>0</v>
      </c>
      <c r="J1670" s="6">
        <f>-Data!$B$1*Geom!A1670*Geom!B1670/Data!$B$4</f>
        <v>15.3216</v>
      </c>
      <c r="K1670" s="6">
        <v>0</v>
      </c>
      <c r="L1670" s="6">
        <f>Data!$B$1*(Geom!B1670^2-Data!$B$8^2)/(2*Data!$B$4)</f>
        <v>2.3088000000000002</v>
      </c>
      <c r="M1670" s="6">
        <f>(1/Data!$B$2)*(Geom!J1670-Data!$B$3*Geom!K1670)</f>
        <v>3.8304000000000003E-3</v>
      </c>
      <c r="N1670" s="6">
        <f>(1/Data!$B$2)*(Geom!K1670-Data!$B$3*Geom!J1670)</f>
        <v>-1.14912E-3</v>
      </c>
      <c r="O1670" s="6">
        <f>Geom!L1670/Data!$B$6</f>
        <v>1.5007200000000003E-3</v>
      </c>
      <c r="P1670" s="6">
        <f t="shared" si="107"/>
        <v>3.1076359488000003E-2</v>
      </c>
    </row>
    <row r="1671" spans="1:16" x14ac:dyDescent="0.25">
      <c r="A1671" s="5">
        <v>66.5</v>
      </c>
      <c r="B1671" s="5">
        <v>7</v>
      </c>
      <c r="C1671" s="5">
        <v>0</v>
      </c>
      <c r="D1671" s="5">
        <f>(Data!$B$1*Geom!B1671/(6*Data!$B$2*Data!$B$4))*(3*(Data!$B$7^2-Geom!A1671^2)+(2+Data!$B$3)*(Geom!B1671^2-Data!$B$8^2))</f>
        <v>-3.7649639999999998E-2</v>
      </c>
      <c r="E1671" s="5">
        <f>(Data!$B$1/(6*Data!$B$2*Data!$B$4))*(3*Data!$B$3*Geom!A1671*Geom!B1671^2+Geom!A1671^3-3*Data!$B$7^2*Geom!A1671+2*Data!$B$7^3+Data!$B$8^2*(4+5*Data!$B$3)*(Data!$B$7-Geom!A1671))</f>
        <v>-4.1407140000000037E-2</v>
      </c>
      <c r="F1671" s="5">
        <v>0</v>
      </c>
      <c r="G1671" s="5">
        <f t="shared" si="104"/>
        <v>66.462350360000002</v>
      </c>
      <c r="H1671" s="5">
        <f t="shared" si="105"/>
        <v>6.9585928599999995</v>
      </c>
      <c r="I1671" s="5">
        <f t="shared" si="106"/>
        <v>0</v>
      </c>
      <c r="J1671" s="6">
        <f>-Data!$B$1*Geom!A1671*Geom!B1671/Data!$B$4</f>
        <v>17.8752</v>
      </c>
      <c r="K1671" s="6">
        <v>0</v>
      </c>
      <c r="L1671" s="6">
        <f>Data!$B$1*(Geom!B1671^2-Data!$B$8^2)/(2*Data!$B$4)</f>
        <v>2.0592000000000001</v>
      </c>
      <c r="M1671" s="6">
        <f>(1/Data!$B$2)*(Geom!J1671-Data!$B$3*Geom!K1671)</f>
        <v>4.4688000000000002E-3</v>
      </c>
      <c r="N1671" s="6">
        <f>(1/Data!$B$2)*(Geom!K1671-Data!$B$3*Geom!J1671)</f>
        <v>-1.3406399999999999E-3</v>
      </c>
      <c r="O1671" s="6">
        <f>Geom!L1671/Data!$B$6</f>
        <v>1.3384800000000002E-3</v>
      </c>
      <c r="P1671" s="6">
        <f t="shared" si="107"/>
        <v>4.1318445887999995E-2</v>
      </c>
    </row>
    <row r="1672" spans="1:16" x14ac:dyDescent="0.25">
      <c r="A1672" s="5">
        <v>66.5</v>
      </c>
      <c r="B1672" s="5">
        <v>8</v>
      </c>
      <c r="C1672" s="5">
        <v>0</v>
      </c>
      <c r="D1672" s="5">
        <f>(Data!$B$1*Geom!B1672/(6*Data!$B$2*Data!$B$4))*(3*(Data!$B$7^2-Geom!A1672^2)+(2+Data!$B$3)*(Geom!B1672^2-Data!$B$8^2))</f>
        <v>-4.3469759999999996E-2</v>
      </c>
      <c r="E1672" s="5">
        <f>(Data!$B$1/(6*Data!$B$2*Data!$B$4))*(3*Data!$B$3*Geom!A1672*Geom!B1672^2+Geom!A1672^3-3*Data!$B$7^2*Geom!A1672+2*Data!$B$7^3+Data!$B$8^2*(4+5*Data!$B$3)*(Data!$B$7-Geom!A1672))</f>
        <v>-4.2843540000000034E-2</v>
      </c>
      <c r="F1672" s="5">
        <v>0</v>
      </c>
      <c r="G1672" s="5">
        <f t="shared" si="104"/>
        <v>66.456530240000006</v>
      </c>
      <c r="H1672" s="5">
        <f t="shared" si="105"/>
        <v>7.9571564600000002</v>
      </c>
      <c r="I1672" s="5">
        <f t="shared" si="106"/>
        <v>0</v>
      </c>
      <c r="J1672" s="6">
        <f>-Data!$B$1*Geom!A1672*Geom!B1672/Data!$B$4</f>
        <v>20.428800000000003</v>
      </c>
      <c r="K1672" s="6">
        <v>0</v>
      </c>
      <c r="L1672" s="6">
        <f>Data!$B$1*(Geom!B1672^2-Data!$B$8^2)/(2*Data!$B$4)</f>
        <v>1.7712000000000001</v>
      </c>
      <c r="M1672" s="6">
        <f>(1/Data!$B$2)*(Geom!J1672-Data!$B$3*Geom!K1672)</f>
        <v>5.107200000000001E-3</v>
      </c>
      <c r="N1672" s="6">
        <f>(1/Data!$B$2)*(Geom!K1672-Data!$B$3*Geom!J1672)</f>
        <v>-1.5321600000000003E-3</v>
      </c>
      <c r="O1672" s="6">
        <f>Geom!L1672/Data!$B$6</f>
        <v>1.1512800000000002E-3</v>
      </c>
      <c r="P1672" s="6">
        <f t="shared" si="107"/>
        <v>5.3186557248000012E-2</v>
      </c>
    </row>
    <row r="1673" spans="1:16" x14ac:dyDescent="0.25">
      <c r="A1673" s="5">
        <v>66.5</v>
      </c>
      <c r="B1673" s="5">
        <v>9</v>
      </c>
      <c r="C1673" s="5">
        <v>0</v>
      </c>
      <c r="D1673" s="5">
        <f>(Data!$B$1*Geom!B1673/(6*Data!$B$2*Data!$B$4))*(3*(Data!$B$7^2-Geom!A1673^2)+(2+Data!$B$3)*(Geom!B1673^2-Data!$B$8^2))</f>
        <v>-4.946652E-2</v>
      </c>
      <c r="E1673" s="5">
        <f>(Data!$B$1/(6*Data!$B$2*Data!$B$4))*(3*Data!$B$3*Geom!A1673*Geom!B1673^2+Geom!A1673^3-3*Data!$B$7^2*Geom!A1673+2*Data!$B$7^3+Data!$B$8^2*(4+5*Data!$B$3)*(Data!$B$7-Geom!A1673))</f>
        <v>-4.4471459999999963E-2</v>
      </c>
      <c r="F1673" s="5">
        <v>0</v>
      </c>
      <c r="G1673" s="5">
        <f t="shared" si="104"/>
        <v>66.450533480000004</v>
      </c>
      <c r="H1673" s="5">
        <f t="shared" si="105"/>
        <v>8.9555285399999995</v>
      </c>
      <c r="I1673" s="5">
        <f t="shared" si="106"/>
        <v>0</v>
      </c>
      <c r="J1673" s="6">
        <f>-Data!$B$1*Geom!A1673*Geom!B1673/Data!$B$4</f>
        <v>22.982400000000002</v>
      </c>
      <c r="K1673" s="6">
        <v>0</v>
      </c>
      <c r="L1673" s="6">
        <f>Data!$B$1*(Geom!B1673^2-Data!$B$8^2)/(2*Data!$B$4)</f>
        <v>1.4448000000000001</v>
      </c>
      <c r="M1673" s="6">
        <f>(1/Data!$B$2)*(Geom!J1673-Data!$B$3*Geom!K1673)</f>
        <v>5.7456000000000009E-3</v>
      </c>
      <c r="N1673" s="6">
        <f>(1/Data!$B$2)*(Geom!K1673-Data!$B$3*Geom!J1673)</f>
        <v>-1.7236800000000002E-3</v>
      </c>
      <c r="O1673" s="6">
        <f>Geom!L1673/Data!$B$6</f>
        <v>9.391200000000001E-4</v>
      </c>
      <c r="P1673" s="6">
        <f t="shared" si="107"/>
        <v>6.6702259008000017E-2</v>
      </c>
    </row>
    <row r="1674" spans="1:16" x14ac:dyDescent="0.25">
      <c r="A1674" s="5">
        <v>66.5</v>
      </c>
      <c r="B1674" s="5">
        <v>10</v>
      </c>
      <c r="C1674" s="5">
        <v>0</v>
      </c>
      <c r="D1674" s="5">
        <f>(Data!$B$1*Geom!B1674/(6*Data!$B$2*Data!$B$4))*(3*(Data!$B$7^2-Geom!A1674^2)+(2+Data!$B$3)*(Geom!B1674^2-Data!$B$8^2))</f>
        <v>-5.5661999999999996E-2</v>
      </c>
      <c r="E1674" s="5">
        <f>(Data!$B$1/(6*Data!$B$2*Data!$B$4))*(3*Data!$B$3*Geom!A1674*Geom!B1674^2+Geom!A1674^3-3*Data!$B$7^2*Geom!A1674+2*Data!$B$7^3+Data!$B$8^2*(4+5*Data!$B$3)*(Data!$B$7-Geom!A1674))</f>
        <v>-4.6290899999999996E-2</v>
      </c>
      <c r="F1674" s="5">
        <v>0</v>
      </c>
      <c r="G1674" s="5">
        <f t="shared" si="104"/>
        <v>66.444338000000002</v>
      </c>
      <c r="H1674" s="5">
        <f t="shared" si="105"/>
        <v>9.9537090999999993</v>
      </c>
      <c r="I1674" s="5">
        <f t="shared" si="106"/>
        <v>0</v>
      </c>
      <c r="J1674" s="6">
        <f>-Data!$B$1*Geom!A1674*Geom!B1674/Data!$B$4</f>
        <v>25.536000000000001</v>
      </c>
      <c r="K1674" s="6">
        <v>0</v>
      </c>
      <c r="L1674" s="6">
        <f>Data!$B$1*(Geom!B1674^2-Data!$B$8^2)/(2*Data!$B$4)</f>
        <v>1.08</v>
      </c>
      <c r="M1674" s="6">
        <f>(1/Data!$B$2)*(Geom!J1674-Data!$B$3*Geom!K1674)</f>
        <v>6.3840000000000008E-3</v>
      </c>
      <c r="N1674" s="6">
        <f>(1/Data!$B$2)*(Geom!K1674-Data!$B$3*Geom!J1674)</f>
        <v>-1.9152000000000001E-3</v>
      </c>
      <c r="O1674" s="6">
        <f>Geom!L1674/Data!$B$6</f>
        <v>7.0200000000000015E-4</v>
      </c>
      <c r="P1674" s="6">
        <f t="shared" si="107"/>
        <v>8.1889992000000023E-2</v>
      </c>
    </row>
    <row r="1675" spans="1:16" x14ac:dyDescent="0.25">
      <c r="A1675" s="5">
        <v>66.5</v>
      </c>
      <c r="B1675" s="5">
        <v>11</v>
      </c>
      <c r="C1675" s="5">
        <v>0</v>
      </c>
      <c r="D1675" s="5">
        <f>(Data!$B$1*Geom!B1675/(6*Data!$B$2*Data!$B$4))*(3*(Data!$B$7^2-Geom!A1675^2)+(2+Data!$B$3)*(Geom!B1675^2-Data!$B$8^2))</f>
        <v>-6.2078280000000007E-2</v>
      </c>
      <c r="E1675" s="5">
        <f>(Data!$B$1/(6*Data!$B$2*Data!$B$4))*(3*Data!$B$3*Geom!A1675*Geom!B1675^2+Geom!A1675^3-3*Data!$B$7^2*Geom!A1675+2*Data!$B$7^3+Data!$B$8^2*(4+5*Data!$B$3)*(Data!$B$7-Geom!A1675))</f>
        <v>-4.830185999999996E-2</v>
      </c>
      <c r="F1675" s="5">
        <v>0</v>
      </c>
      <c r="G1675" s="5">
        <f t="shared" si="104"/>
        <v>66.437921720000006</v>
      </c>
      <c r="H1675" s="5">
        <f t="shared" si="105"/>
        <v>10.95169814</v>
      </c>
      <c r="I1675" s="5">
        <f t="shared" si="106"/>
        <v>0</v>
      </c>
      <c r="J1675" s="6">
        <f>-Data!$B$1*Geom!A1675*Geom!B1675/Data!$B$4</f>
        <v>28.089600000000001</v>
      </c>
      <c r="K1675" s="6">
        <v>0</v>
      </c>
      <c r="L1675" s="6">
        <f>Data!$B$1*(Geom!B1675^2-Data!$B$8^2)/(2*Data!$B$4)</f>
        <v>0.67680000000000007</v>
      </c>
      <c r="M1675" s="6">
        <f>(1/Data!$B$2)*(Geom!J1675-Data!$B$3*Geom!K1675)</f>
        <v>7.0224000000000007E-3</v>
      </c>
      <c r="N1675" s="6">
        <f>(1/Data!$B$2)*(Geom!K1675-Data!$B$3*Geom!J1675)</f>
        <v>-2.1067200000000003E-3</v>
      </c>
      <c r="O1675" s="6">
        <f>Geom!L1675/Data!$B$6</f>
        <v>4.3992000000000006E-4</v>
      </c>
      <c r="P1675" s="6">
        <f t="shared" si="107"/>
        <v>9.877707244800002E-2</v>
      </c>
    </row>
    <row r="1676" spans="1:16" x14ac:dyDescent="0.25">
      <c r="A1676" s="5">
        <v>66.5</v>
      </c>
      <c r="B1676" s="5">
        <v>12</v>
      </c>
      <c r="C1676" s="5">
        <v>0</v>
      </c>
      <c r="D1676" s="5">
        <f>(Data!$B$1*Geom!B1676/(6*Data!$B$2*Data!$B$4))*(3*(Data!$B$7^2-Geom!A1676^2)+(2+Data!$B$3)*(Geom!B1676^2-Data!$B$8^2))</f>
        <v>-6.8737439999999997E-2</v>
      </c>
      <c r="E1676" s="5">
        <f>(Data!$B$1/(6*Data!$B$2*Data!$B$4))*(3*Data!$B$3*Geom!A1676*Geom!B1676^2+Geom!A1676^3-3*Data!$B$7^2*Geom!A1676+2*Data!$B$7^3+Data!$B$8^2*(4+5*Data!$B$3)*(Data!$B$7-Geom!A1676))</f>
        <v>-5.0504340000000036E-2</v>
      </c>
      <c r="F1676" s="5">
        <v>0</v>
      </c>
      <c r="G1676" s="5">
        <f t="shared" si="104"/>
        <v>66.431262559999993</v>
      </c>
      <c r="H1676" s="5">
        <f t="shared" si="105"/>
        <v>11.94949566</v>
      </c>
      <c r="I1676" s="5">
        <f t="shared" si="106"/>
        <v>0</v>
      </c>
      <c r="J1676" s="6">
        <f>-Data!$B$1*Geom!A1676*Geom!B1676/Data!$B$4</f>
        <v>30.6432</v>
      </c>
      <c r="K1676" s="6">
        <v>0</v>
      </c>
      <c r="L1676" s="6">
        <f>Data!$B$1*(Geom!B1676^2-Data!$B$8^2)/(2*Data!$B$4)</f>
        <v>0.23520000000000002</v>
      </c>
      <c r="M1676" s="6">
        <f>(1/Data!$B$2)*(Geom!J1676-Data!$B$3*Geom!K1676)</f>
        <v>7.6608000000000006E-3</v>
      </c>
      <c r="N1676" s="6">
        <f>(1/Data!$B$2)*(Geom!K1676-Data!$B$3*Geom!J1676)</f>
        <v>-2.29824E-3</v>
      </c>
      <c r="O1676" s="6">
        <f>Geom!L1676/Data!$B$6</f>
        <v>1.5288000000000001E-4</v>
      </c>
      <c r="P1676" s="6">
        <f t="shared" si="107"/>
        <v>0.11739369196800002</v>
      </c>
    </row>
    <row r="1677" spans="1:16" x14ac:dyDescent="0.25">
      <c r="A1677" s="5">
        <v>67.5</v>
      </c>
      <c r="B1677" s="5">
        <v>-12</v>
      </c>
      <c r="C1677" s="5">
        <v>0</v>
      </c>
      <c r="D1677" s="5">
        <f>(Data!$B$1*Geom!B1677/(6*Data!$B$2*Data!$B$4))*(3*(Data!$B$7^2-Geom!A1677^2)+(2+Data!$B$3)*(Geom!B1677^2-Data!$B$8^2))</f>
        <v>6.1019039999999997E-2</v>
      </c>
      <c r="E1677" s="5">
        <f>(Data!$B$1/(6*Data!$B$2*Data!$B$4))*(3*Data!$B$3*Geom!A1677*Geom!B1677^2+Geom!A1677^3-3*Data!$B$7^2*Geom!A1677+2*Data!$B$7^3+Data!$B$8^2*(4+5*Data!$B$3)*(Data!$B$7-Geom!A1677))</f>
        <v>-4.3884300000000001E-2</v>
      </c>
      <c r="F1677" s="5">
        <v>0</v>
      </c>
      <c r="G1677" s="5">
        <f t="shared" si="104"/>
        <v>67.561019040000005</v>
      </c>
      <c r="H1677" s="5">
        <f t="shared" si="105"/>
        <v>-12.0438843</v>
      </c>
      <c r="I1677" s="5">
        <f t="shared" si="106"/>
        <v>0</v>
      </c>
      <c r="J1677" s="6">
        <f>-Data!$B$1*Geom!A1677*Geom!B1677/Data!$B$4</f>
        <v>-31.104000000000003</v>
      </c>
      <c r="K1677" s="6">
        <v>0</v>
      </c>
      <c r="L1677" s="6">
        <f>Data!$B$1*(Geom!B1677^2-Data!$B$8^2)/(2*Data!$B$4)</f>
        <v>0.23520000000000002</v>
      </c>
      <c r="M1677" s="6">
        <f>(1/Data!$B$2)*(Geom!J1677-Data!$B$3*Geom!K1677)</f>
        <v>-7.7760000000000008E-3</v>
      </c>
      <c r="N1677" s="6">
        <f>(1/Data!$B$2)*(Geom!K1677-Data!$B$3*Geom!J1677)</f>
        <v>2.3328000000000003E-3</v>
      </c>
      <c r="O1677" s="6">
        <f>Geom!L1677/Data!$B$6</f>
        <v>1.5288000000000001E-4</v>
      </c>
      <c r="P1677" s="6">
        <f t="shared" si="107"/>
        <v>0.12095033068800003</v>
      </c>
    </row>
    <row r="1678" spans="1:16" x14ac:dyDescent="0.25">
      <c r="A1678" s="5">
        <v>67.5</v>
      </c>
      <c r="B1678" s="5">
        <v>-11</v>
      </c>
      <c r="C1678" s="5">
        <v>0</v>
      </c>
      <c r="D1678" s="5">
        <f>(Data!$B$1*Geom!B1678/(6*Data!$B$2*Data!$B$4))*(3*(Data!$B$7^2-Geom!A1678^2)+(2+Data!$B$3)*(Geom!B1678^2-Data!$B$8^2))</f>
        <v>5.5003080000000003E-2</v>
      </c>
      <c r="E1678" s="5">
        <f>(Data!$B$1/(6*Data!$B$2*Data!$B$4))*(3*Data!$B$3*Geom!A1678*Geom!B1678^2+Geom!A1678^3-3*Data!$B$7^2*Geom!A1678+2*Data!$B$7^3+Data!$B$8^2*(4+5*Data!$B$3)*(Data!$B$7-Geom!A1678))</f>
        <v>-4.1648699999999997E-2</v>
      </c>
      <c r="F1678" s="5">
        <v>0</v>
      </c>
      <c r="G1678" s="5">
        <f t="shared" si="104"/>
        <v>67.555003080000006</v>
      </c>
      <c r="H1678" s="5">
        <f t="shared" si="105"/>
        <v>-11.0416487</v>
      </c>
      <c r="I1678" s="5">
        <f t="shared" si="106"/>
        <v>0</v>
      </c>
      <c r="J1678" s="6">
        <f>-Data!$B$1*Geom!A1678*Geom!B1678/Data!$B$4</f>
        <v>-28.512</v>
      </c>
      <c r="K1678" s="6">
        <v>0</v>
      </c>
      <c r="L1678" s="6">
        <f>Data!$B$1*(Geom!B1678^2-Data!$B$8^2)/(2*Data!$B$4)</f>
        <v>0.67680000000000007</v>
      </c>
      <c r="M1678" s="6">
        <f>(1/Data!$B$2)*(Geom!J1678-Data!$B$3*Geom!K1678)</f>
        <v>-7.1280000000000007E-3</v>
      </c>
      <c r="N1678" s="6">
        <f>(1/Data!$B$2)*(Geom!K1678-Data!$B$3*Geom!J1678)</f>
        <v>2.1383999999999999E-3</v>
      </c>
      <c r="O1678" s="6">
        <f>Geom!L1678/Data!$B$6</f>
        <v>4.3992000000000006E-4</v>
      </c>
      <c r="P1678" s="6">
        <f t="shared" si="107"/>
        <v>0.10176563692800002</v>
      </c>
    </row>
    <row r="1679" spans="1:16" x14ac:dyDescent="0.25">
      <c r="A1679" s="5">
        <v>67.5</v>
      </c>
      <c r="B1679" s="5">
        <v>-10</v>
      </c>
      <c r="C1679" s="5">
        <v>0</v>
      </c>
      <c r="D1679" s="5">
        <f>(Data!$B$1*Geom!B1679/(6*Data!$B$2*Data!$B$4))*(3*(Data!$B$7^2-Geom!A1679^2)+(2+Data!$B$3)*(Geom!B1679^2-Data!$B$8^2))</f>
        <v>4.9229999999999996E-2</v>
      </c>
      <c r="E1679" s="5">
        <f>(Data!$B$1/(6*Data!$B$2*Data!$B$4))*(3*Data!$B$3*Geom!A1679*Geom!B1679^2+Geom!A1679^3-3*Data!$B$7^2*Geom!A1679+2*Data!$B$7^3+Data!$B$8^2*(4+5*Data!$B$3)*(Data!$B$7-Geom!A1679))</f>
        <v>-3.9607499999999997E-2</v>
      </c>
      <c r="F1679" s="5">
        <v>0</v>
      </c>
      <c r="G1679" s="5">
        <f t="shared" si="104"/>
        <v>67.549229999999994</v>
      </c>
      <c r="H1679" s="5">
        <f t="shared" si="105"/>
        <v>-10.039607500000001</v>
      </c>
      <c r="I1679" s="5">
        <f t="shared" si="106"/>
        <v>0</v>
      </c>
      <c r="J1679" s="6">
        <f>-Data!$B$1*Geom!A1679*Geom!B1679/Data!$B$4</f>
        <v>-25.92</v>
      </c>
      <c r="K1679" s="6">
        <v>0</v>
      </c>
      <c r="L1679" s="6">
        <f>Data!$B$1*(Geom!B1679^2-Data!$B$8^2)/(2*Data!$B$4)</f>
        <v>1.08</v>
      </c>
      <c r="M1679" s="6">
        <f>(1/Data!$B$2)*(Geom!J1679-Data!$B$3*Geom!K1679)</f>
        <v>-6.4800000000000005E-3</v>
      </c>
      <c r="N1679" s="6">
        <f>(1/Data!$B$2)*(Geom!K1679-Data!$B$3*Geom!J1679)</f>
        <v>1.944E-3</v>
      </c>
      <c r="O1679" s="6">
        <f>Geom!L1679/Data!$B$6</f>
        <v>7.0200000000000015E-4</v>
      </c>
      <c r="P1679" s="6">
        <f t="shared" si="107"/>
        <v>8.4359880000000012E-2</v>
      </c>
    </row>
    <row r="1680" spans="1:16" x14ac:dyDescent="0.25">
      <c r="A1680" s="5">
        <v>67.5</v>
      </c>
      <c r="B1680" s="5">
        <v>-9</v>
      </c>
      <c r="C1680" s="5">
        <v>0</v>
      </c>
      <c r="D1680" s="5">
        <f>(Data!$B$1*Geom!B1680/(6*Data!$B$2*Data!$B$4))*(3*(Data!$B$7^2-Geom!A1680^2)+(2+Data!$B$3)*(Geom!B1680^2-Data!$B$8^2))</f>
        <v>4.3677720000000003E-2</v>
      </c>
      <c r="E1680" s="5">
        <f>(Data!$B$1/(6*Data!$B$2*Data!$B$4))*(3*Data!$B$3*Geom!A1680*Geom!B1680^2+Geom!A1680^3-3*Data!$B$7^2*Geom!A1680+2*Data!$B$7^3+Data!$B$8^2*(4+5*Data!$B$3)*(Data!$B$7-Geom!A1680))</f>
        <v>-3.7760700000000001E-2</v>
      </c>
      <c r="F1680" s="5">
        <v>0</v>
      </c>
      <c r="G1680" s="5">
        <f t="shared" si="104"/>
        <v>67.543677720000005</v>
      </c>
      <c r="H1680" s="5">
        <f t="shared" si="105"/>
        <v>-9.0377606999999998</v>
      </c>
      <c r="I1680" s="5">
        <f t="shared" si="106"/>
        <v>0</v>
      </c>
      <c r="J1680" s="6">
        <f>-Data!$B$1*Geom!A1680*Geom!B1680/Data!$B$4</f>
        <v>-23.328000000000003</v>
      </c>
      <c r="K1680" s="6">
        <v>0</v>
      </c>
      <c r="L1680" s="6">
        <f>Data!$B$1*(Geom!B1680^2-Data!$B$8^2)/(2*Data!$B$4)</f>
        <v>1.4448000000000001</v>
      </c>
      <c r="M1680" s="6">
        <f>(1/Data!$B$2)*(Geom!J1680-Data!$B$3*Geom!K1680)</f>
        <v>-5.8320000000000012E-3</v>
      </c>
      <c r="N1680" s="6">
        <f>(1/Data!$B$2)*(Geom!K1680-Data!$B$3*Geom!J1680)</f>
        <v>1.7496000000000002E-3</v>
      </c>
      <c r="O1680" s="6">
        <f>Geom!L1680/Data!$B$6</f>
        <v>9.391200000000001E-4</v>
      </c>
      <c r="P1680" s="6">
        <f t="shared" si="107"/>
        <v>6.8702868288000027E-2</v>
      </c>
    </row>
    <row r="1681" spans="1:16" x14ac:dyDescent="0.25">
      <c r="A1681" s="5">
        <v>67.5</v>
      </c>
      <c r="B1681" s="5">
        <v>-8</v>
      </c>
      <c r="C1681" s="5">
        <v>0</v>
      </c>
      <c r="D1681" s="5">
        <f>(Data!$B$1*Geom!B1681/(6*Data!$B$2*Data!$B$4))*(3*(Data!$B$7^2-Geom!A1681^2)+(2+Data!$B$3)*(Geom!B1681^2-Data!$B$8^2))</f>
        <v>3.8324159999999996E-2</v>
      </c>
      <c r="E1681" s="5">
        <f>(Data!$B$1/(6*Data!$B$2*Data!$B$4))*(3*Data!$B$3*Geom!A1681*Geom!B1681^2+Geom!A1681^3-3*Data!$B$7^2*Geom!A1681+2*Data!$B$7^3+Data!$B$8^2*(4+5*Data!$B$3)*(Data!$B$7-Geom!A1681))</f>
        <v>-3.6108299999999996E-2</v>
      </c>
      <c r="F1681" s="5">
        <v>0</v>
      </c>
      <c r="G1681" s="5">
        <f t="shared" si="104"/>
        <v>67.538324160000002</v>
      </c>
      <c r="H1681" s="5">
        <f t="shared" si="105"/>
        <v>-8.0361083000000004</v>
      </c>
      <c r="I1681" s="5">
        <f t="shared" si="106"/>
        <v>0</v>
      </c>
      <c r="J1681" s="6">
        <f>-Data!$B$1*Geom!A1681*Geom!B1681/Data!$B$4</f>
        <v>-20.736000000000001</v>
      </c>
      <c r="K1681" s="6">
        <v>0</v>
      </c>
      <c r="L1681" s="6">
        <f>Data!$B$1*(Geom!B1681^2-Data!$B$8^2)/(2*Data!$B$4)</f>
        <v>1.7712000000000001</v>
      </c>
      <c r="M1681" s="6">
        <f>(1/Data!$B$2)*(Geom!J1681-Data!$B$3*Geom!K1681)</f>
        <v>-5.1840000000000002E-3</v>
      </c>
      <c r="N1681" s="6">
        <f>(1/Data!$B$2)*(Geom!K1681-Data!$B$3*Geom!J1681)</f>
        <v>1.5551999999999999E-3</v>
      </c>
      <c r="O1681" s="6">
        <f>Geom!L1681/Data!$B$6</f>
        <v>1.1512800000000002E-3</v>
      </c>
      <c r="P1681" s="6">
        <f t="shared" si="107"/>
        <v>5.4767285568E-2</v>
      </c>
    </row>
    <row r="1682" spans="1:16" x14ac:dyDescent="0.25">
      <c r="A1682" s="5">
        <v>67.5</v>
      </c>
      <c r="B1682" s="5">
        <v>-7</v>
      </c>
      <c r="C1682" s="5">
        <v>0</v>
      </c>
      <c r="D1682" s="5">
        <f>(Data!$B$1*Geom!B1682/(6*Data!$B$2*Data!$B$4))*(3*(Data!$B$7^2-Geom!A1682^2)+(2+Data!$B$3)*(Geom!B1682^2-Data!$B$8^2))</f>
        <v>3.3147239999999994E-2</v>
      </c>
      <c r="E1682" s="5">
        <f>(Data!$B$1/(6*Data!$B$2*Data!$B$4))*(3*Data!$B$3*Geom!A1682*Geom!B1682^2+Geom!A1682^3-3*Data!$B$7^2*Geom!A1682+2*Data!$B$7^3+Data!$B$8^2*(4+5*Data!$B$3)*(Data!$B$7-Geom!A1682))</f>
        <v>-3.4650299999999995E-2</v>
      </c>
      <c r="F1682" s="5">
        <v>0</v>
      </c>
      <c r="G1682" s="5">
        <f t="shared" si="104"/>
        <v>67.533147240000005</v>
      </c>
      <c r="H1682" s="5">
        <f t="shared" si="105"/>
        <v>-7.0346503</v>
      </c>
      <c r="I1682" s="5">
        <f t="shared" si="106"/>
        <v>0</v>
      </c>
      <c r="J1682" s="6">
        <f>-Data!$B$1*Geom!A1682*Geom!B1682/Data!$B$4</f>
        <v>-18.144000000000002</v>
      </c>
      <c r="K1682" s="6">
        <v>0</v>
      </c>
      <c r="L1682" s="6">
        <f>Data!$B$1*(Geom!B1682^2-Data!$B$8^2)/(2*Data!$B$4)</f>
        <v>2.0592000000000001</v>
      </c>
      <c r="M1682" s="6">
        <f>(1/Data!$B$2)*(Geom!J1682-Data!$B$3*Geom!K1682)</f>
        <v>-4.536000000000001E-3</v>
      </c>
      <c r="N1682" s="6">
        <f>(1/Data!$B$2)*(Geom!K1682-Data!$B$3*Geom!J1682)</f>
        <v>1.3608000000000001E-3</v>
      </c>
      <c r="O1682" s="6">
        <f>Geom!L1682/Data!$B$6</f>
        <v>1.3384800000000002E-3</v>
      </c>
      <c r="P1682" s="6">
        <f t="shared" si="107"/>
        <v>4.2528691008000011E-2</v>
      </c>
    </row>
    <row r="1683" spans="1:16" x14ac:dyDescent="0.25">
      <c r="A1683" s="5">
        <v>67.5</v>
      </c>
      <c r="B1683" s="5">
        <v>-6</v>
      </c>
      <c r="C1683" s="5">
        <v>0</v>
      </c>
      <c r="D1683" s="5">
        <f>(Data!$B$1*Geom!B1683/(6*Data!$B$2*Data!$B$4))*(3*(Data!$B$7^2-Geom!A1683^2)+(2+Data!$B$3)*(Geom!B1683^2-Data!$B$8^2))</f>
        <v>2.8124880000000001E-2</v>
      </c>
      <c r="E1683" s="5">
        <f>(Data!$B$1/(6*Data!$B$2*Data!$B$4))*(3*Data!$B$3*Geom!A1683*Geom!B1683^2+Geom!A1683^3-3*Data!$B$7^2*Geom!A1683+2*Data!$B$7^3+Data!$B$8^2*(4+5*Data!$B$3)*(Data!$B$7-Geom!A1683))</f>
        <v>-3.3386699999999998E-2</v>
      </c>
      <c r="F1683" s="5">
        <v>0</v>
      </c>
      <c r="G1683" s="5">
        <f t="shared" si="104"/>
        <v>67.528124879999993</v>
      </c>
      <c r="H1683" s="5">
        <f t="shared" si="105"/>
        <v>-6.0333867000000003</v>
      </c>
      <c r="I1683" s="5">
        <f t="shared" si="106"/>
        <v>0</v>
      </c>
      <c r="J1683" s="6">
        <f>-Data!$B$1*Geom!A1683*Geom!B1683/Data!$B$4</f>
        <v>-15.552000000000001</v>
      </c>
      <c r="K1683" s="6">
        <v>0</v>
      </c>
      <c r="L1683" s="6">
        <f>Data!$B$1*(Geom!B1683^2-Data!$B$8^2)/(2*Data!$B$4)</f>
        <v>2.3088000000000002</v>
      </c>
      <c r="M1683" s="6">
        <f>(1/Data!$B$2)*(Geom!J1683-Data!$B$3*Geom!K1683)</f>
        <v>-3.8880000000000004E-3</v>
      </c>
      <c r="N1683" s="6">
        <f>(1/Data!$B$2)*(Geom!K1683-Data!$B$3*Geom!J1683)</f>
        <v>1.1664000000000002E-3</v>
      </c>
      <c r="O1683" s="6">
        <f>Geom!L1683/Data!$B$6</f>
        <v>1.5007200000000003E-3</v>
      </c>
      <c r="P1683" s="6">
        <f t="shared" si="107"/>
        <v>3.1965519168000008E-2</v>
      </c>
    </row>
    <row r="1684" spans="1:16" x14ac:dyDescent="0.25">
      <c r="A1684" s="5">
        <v>67.5</v>
      </c>
      <c r="B1684" s="5">
        <v>-5</v>
      </c>
      <c r="C1684" s="5">
        <v>0</v>
      </c>
      <c r="D1684" s="5">
        <f>(Data!$B$1*Geom!B1684/(6*Data!$B$2*Data!$B$4))*(3*(Data!$B$7^2-Geom!A1684^2)+(2+Data!$B$3)*(Geom!B1684^2-Data!$B$8^2))</f>
        <v>2.3234999999999999E-2</v>
      </c>
      <c r="E1684" s="5">
        <f>(Data!$B$1/(6*Data!$B$2*Data!$B$4))*(3*Data!$B$3*Geom!A1684*Geom!B1684^2+Geom!A1684^3-3*Data!$B$7^2*Geom!A1684+2*Data!$B$7^3+Data!$B$8^2*(4+5*Data!$B$3)*(Data!$B$7-Geom!A1684))</f>
        <v>-3.2317499999999999E-2</v>
      </c>
      <c r="F1684" s="5">
        <v>0</v>
      </c>
      <c r="G1684" s="5">
        <f t="shared" si="104"/>
        <v>67.523235</v>
      </c>
      <c r="H1684" s="5">
        <f t="shared" si="105"/>
        <v>-5.0323174999999996</v>
      </c>
      <c r="I1684" s="5">
        <f t="shared" si="106"/>
        <v>0</v>
      </c>
      <c r="J1684" s="6">
        <f>-Data!$B$1*Geom!A1684*Geom!B1684/Data!$B$4</f>
        <v>-12.96</v>
      </c>
      <c r="K1684" s="6">
        <v>0</v>
      </c>
      <c r="L1684" s="6">
        <f>Data!$B$1*(Geom!B1684^2-Data!$B$8^2)/(2*Data!$B$4)</f>
        <v>2.52</v>
      </c>
      <c r="M1684" s="6">
        <f>(1/Data!$B$2)*(Geom!J1684-Data!$B$3*Geom!K1684)</f>
        <v>-3.2400000000000003E-3</v>
      </c>
      <c r="N1684" s="6">
        <f>(1/Data!$B$2)*(Geom!K1684-Data!$B$3*Geom!J1684)</f>
        <v>9.7199999999999999E-4</v>
      </c>
      <c r="O1684" s="6">
        <f>Geom!L1684/Data!$B$6</f>
        <v>1.6380000000000001E-3</v>
      </c>
      <c r="P1684" s="6">
        <f t="shared" si="107"/>
        <v>2.3059080000000003E-2</v>
      </c>
    </row>
    <row r="1685" spans="1:16" x14ac:dyDescent="0.25">
      <c r="A1685" s="5">
        <v>67.5</v>
      </c>
      <c r="B1685" s="5">
        <v>-4</v>
      </c>
      <c r="C1685" s="5">
        <v>0</v>
      </c>
      <c r="D1685" s="5">
        <f>(Data!$B$1*Geom!B1685/(6*Data!$B$2*Data!$B$4))*(3*(Data!$B$7^2-Geom!A1685^2)+(2+Data!$B$3)*(Geom!B1685^2-Data!$B$8^2))</f>
        <v>1.845552E-2</v>
      </c>
      <c r="E1685" s="5">
        <f>(Data!$B$1/(6*Data!$B$2*Data!$B$4))*(3*Data!$B$3*Geom!A1685*Geom!B1685^2+Geom!A1685^3-3*Data!$B$7^2*Geom!A1685+2*Data!$B$7^3+Data!$B$8^2*(4+5*Data!$B$3)*(Data!$B$7-Geom!A1685))</f>
        <v>-3.1442699999999997E-2</v>
      </c>
      <c r="F1685" s="5">
        <v>0</v>
      </c>
      <c r="G1685" s="5">
        <f t="shared" si="104"/>
        <v>67.518455520000003</v>
      </c>
      <c r="H1685" s="5">
        <f t="shared" si="105"/>
        <v>-4.0314427000000004</v>
      </c>
      <c r="I1685" s="5">
        <f t="shared" si="106"/>
        <v>0</v>
      </c>
      <c r="J1685" s="6">
        <f>-Data!$B$1*Geom!A1685*Geom!B1685/Data!$B$4</f>
        <v>-10.368</v>
      </c>
      <c r="K1685" s="6">
        <v>0</v>
      </c>
      <c r="L1685" s="6">
        <f>Data!$B$1*(Geom!B1685^2-Data!$B$8^2)/(2*Data!$B$4)</f>
        <v>2.6928000000000001</v>
      </c>
      <c r="M1685" s="6">
        <f>(1/Data!$B$2)*(Geom!J1685-Data!$B$3*Geom!K1685)</f>
        <v>-2.5920000000000001E-3</v>
      </c>
      <c r="N1685" s="6">
        <f>(1/Data!$B$2)*(Geom!K1685-Data!$B$3*Geom!J1685)</f>
        <v>7.7759999999999993E-4</v>
      </c>
      <c r="O1685" s="6">
        <f>Geom!L1685/Data!$B$6</f>
        <v>1.7503200000000001E-3</v>
      </c>
      <c r="P1685" s="6">
        <f t="shared" si="107"/>
        <v>1.5793558848000003E-2</v>
      </c>
    </row>
    <row r="1686" spans="1:16" x14ac:dyDescent="0.25">
      <c r="A1686" s="5">
        <v>67.5</v>
      </c>
      <c r="B1686" s="5">
        <v>-3</v>
      </c>
      <c r="C1686" s="5">
        <v>0</v>
      </c>
      <c r="D1686" s="5">
        <f>(Data!$B$1*Geom!B1686/(6*Data!$B$2*Data!$B$4))*(3*(Data!$B$7^2-Geom!A1686^2)+(2+Data!$B$3)*(Geom!B1686^2-Data!$B$8^2))</f>
        <v>1.3764359999999998E-2</v>
      </c>
      <c r="E1686" s="5">
        <f>(Data!$B$1/(6*Data!$B$2*Data!$B$4))*(3*Data!$B$3*Geom!A1686*Geom!B1686^2+Geom!A1686^3-3*Data!$B$7^2*Geom!A1686+2*Data!$B$7^3+Data!$B$8^2*(4+5*Data!$B$3)*(Data!$B$7-Geom!A1686))</f>
        <v>-3.0762299999999999E-2</v>
      </c>
      <c r="F1686" s="5">
        <v>0</v>
      </c>
      <c r="G1686" s="5">
        <f t="shared" si="104"/>
        <v>67.513764359999996</v>
      </c>
      <c r="H1686" s="5">
        <f t="shared" si="105"/>
        <v>-3.0307623000000001</v>
      </c>
      <c r="I1686" s="5">
        <f t="shared" si="106"/>
        <v>0</v>
      </c>
      <c r="J1686" s="6">
        <f>-Data!$B$1*Geom!A1686*Geom!B1686/Data!$B$4</f>
        <v>-7.7760000000000007</v>
      </c>
      <c r="K1686" s="6">
        <v>0</v>
      </c>
      <c r="L1686" s="6">
        <f>Data!$B$1*(Geom!B1686^2-Data!$B$8^2)/(2*Data!$B$4)</f>
        <v>2.8272000000000004</v>
      </c>
      <c r="M1686" s="6">
        <f>(1/Data!$B$2)*(Geom!J1686-Data!$B$3*Geom!K1686)</f>
        <v>-1.9440000000000002E-3</v>
      </c>
      <c r="N1686" s="6">
        <f>(1/Data!$B$2)*(Geom!K1686-Data!$B$3*Geom!J1686)</f>
        <v>5.8320000000000008E-4</v>
      </c>
      <c r="O1686" s="6">
        <f>Geom!L1686/Data!$B$6</f>
        <v>1.8376800000000004E-3</v>
      </c>
      <c r="P1686" s="6">
        <f t="shared" si="107"/>
        <v>1.0156016448000002E-2</v>
      </c>
    </row>
    <row r="1687" spans="1:16" x14ac:dyDescent="0.25">
      <c r="A1687" s="5">
        <v>67.5</v>
      </c>
      <c r="B1687" s="5">
        <v>-2</v>
      </c>
      <c r="C1687" s="5">
        <v>0</v>
      </c>
      <c r="D1687" s="5">
        <f>(Data!$B$1*Geom!B1687/(6*Data!$B$2*Data!$B$4))*(3*(Data!$B$7^2-Geom!A1687^2)+(2+Data!$B$3)*(Geom!B1687^2-Data!$B$8^2))</f>
        <v>9.1394399999999987E-3</v>
      </c>
      <c r="E1687" s="5">
        <f>(Data!$B$1/(6*Data!$B$2*Data!$B$4))*(3*Data!$B$3*Geom!A1687*Geom!B1687^2+Geom!A1687^3-3*Data!$B$7^2*Geom!A1687+2*Data!$B$7^3+Data!$B$8^2*(4+5*Data!$B$3)*(Data!$B$7-Geom!A1687))</f>
        <v>-3.0276299999999999E-2</v>
      </c>
      <c r="F1687" s="5">
        <v>0</v>
      </c>
      <c r="G1687" s="5">
        <f t="shared" si="104"/>
        <v>67.509139439999998</v>
      </c>
      <c r="H1687" s="5">
        <f t="shared" si="105"/>
        <v>-2.0302763000000001</v>
      </c>
      <c r="I1687" s="5">
        <f t="shared" si="106"/>
        <v>0</v>
      </c>
      <c r="J1687" s="6">
        <f>-Data!$B$1*Geom!A1687*Geom!B1687/Data!$B$4</f>
        <v>-5.1840000000000002</v>
      </c>
      <c r="K1687" s="6">
        <v>0</v>
      </c>
      <c r="L1687" s="6">
        <f>Data!$B$1*(Geom!B1687^2-Data!$B$8^2)/(2*Data!$B$4)</f>
        <v>2.9232</v>
      </c>
      <c r="M1687" s="6">
        <f>(1/Data!$B$2)*(Geom!J1687-Data!$B$3*Geom!K1687)</f>
        <v>-1.2960000000000001E-3</v>
      </c>
      <c r="N1687" s="6">
        <f>(1/Data!$B$2)*(Geom!K1687-Data!$B$3*Geom!J1687)</f>
        <v>3.8879999999999996E-4</v>
      </c>
      <c r="O1687" s="6">
        <f>Geom!L1687/Data!$B$6</f>
        <v>1.9000800000000002E-3</v>
      </c>
      <c r="P1687" s="6">
        <f t="shared" si="107"/>
        <v>6.1363889280000011E-3</v>
      </c>
    </row>
    <row r="1688" spans="1:16" x14ac:dyDescent="0.25">
      <c r="A1688" s="5">
        <v>67.5</v>
      </c>
      <c r="B1688" s="5">
        <v>-1</v>
      </c>
      <c r="C1688" s="5">
        <v>0</v>
      </c>
      <c r="D1688" s="5">
        <f>(Data!$B$1*Geom!B1688/(6*Data!$B$2*Data!$B$4))*(3*(Data!$B$7^2-Geom!A1688^2)+(2+Data!$B$3)*(Geom!B1688^2-Data!$B$8^2))</f>
        <v>4.5586799999999999E-3</v>
      </c>
      <c r="E1688" s="5">
        <f>(Data!$B$1/(6*Data!$B$2*Data!$B$4))*(3*Data!$B$3*Geom!A1688*Geom!B1688^2+Geom!A1688^3-3*Data!$B$7^2*Geom!A1688+2*Data!$B$7^3+Data!$B$8^2*(4+5*Data!$B$3)*(Data!$B$7-Geom!A1688))</f>
        <v>-2.99847E-2</v>
      </c>
      <c r="F1688" s="5">
        <v>0</v>
      </c>
      <c r="G1688" s="5">
        <f t="shared" si="104"/>
        <v>67.504558680000002</v>
      </c>
      <c r="H1688" s="5">
        <f t="shared" si="105"/>
        <v>-1.0299847</v>
      </c>
      <c r="I1688" s="5">
        <f t="shared" si="106"/>
        <v>0</v>
      </c>
      <c r="J1688" s="6">
        <f>-Data!$B$1*Geom!A1688*Geom!B1688/Data!$B$4</f>
        <v>-2.5920000000000001</v>
      </c>
      <c r="K1688" s="6">
        <v>0</v>
      </c>
      <c r="L1688" s="6">
        <f>Data!$B$1*(Geom!B1688^2-Data!$B$8^2)/(2*Data!$B$4)</f>
        <v>2.9808000000000003</v>
      </c>
      <c r="M1688" s="6">
        <f>(1/Data!$B$2)*(Geom!J1688-Data!$B$3*Geom!K1688)</f>
        <v>-6.4800000000000003E-4</v>
      </c>
      <c r="N1688" s="6">
        <f>(1/Data!$B$2)*(Geom!K1688-Data!$B$3*Geom!J1688)</f>
        <v>1.9439999999999998E-4</v>
      </c>
      <c r="O1688" s="6">
        <f>Geom!L1688/Data!$B$6</f>
        <v>1.9375200000000003E-3</v>
      </c>
      <c r="P1688" s="6">
        <f t="shared" si="107"/>
        <v>3.7274878080000009E-3</v>
      </c>
    </row>
    <row r="1689" spans="1:16" x14ac:dyDescent="0.25">
      <c r="A1689" s="5">
        <v>67.5</v>
      </c>
      <c r="B1689" s="5">
        <v>-2.8920200000000001E-11</v>
      </c>
      <c r="C1689" s="5">
        <v>0</v>
      </c>
      <c r="D1689" s="5">
        <f>(Data!$B$1*Geom!B1689/(6*Data!$B$2*Data!$B$4))*(3*(Data!$B$7^2-Geom!A1689^2)+(2+Data!$B$3)*(Geom!B1689^2-Data!$B$8^2))</f>
        <v>1.31731511E-13</v>
      </c>
      <c r="E1689" s="5">
        <f>(Data!$B$1/(6*Data!$B$2*Data!$B$4))*(3*Data!$B$3*Geom!A1689*Geom!B1689^2+Geom!A1689^3-3*Data!$B$7^2*Geom!A1689+2*Data!$B$7^3+Data!$B$8^2*(4+5*Data!$B$3)*(Data!$B$7-Geom!A1689))</f>
        <v>-2.9887499999999997E-2</v>
      </c>
      <c r="F1689" s="5">
        <v>0</v>
      </c>
      <c r="G1689" s="5">
        <f t="shared" si="104"/>
        <v>67.500000000000128</v>
      </c>
      <c r="H1689" s="5">
        <f t="shared" si="105"/>
        <v>-2.9887500028920197E-2</v>
      </c>
      <c r="I1689" s="5">
        <f t="shared" si="106"/>
        <v>0</v>
      </c>
      <c r="J1689" s="6">
        <f>-Data!$B$1*Geom!A1689*Geom!B1689/Data!$B$4</f>
        <v>-7.4961158400000015E-11</v>
      </c>
      <c r="K1689" s="6">
        <v>0</v>
      </c>
      <c r="L1689" s="6">
        <f>Data!$B$1*(Geom!B1689^2-Data!$B$8^2)/(2*Data!$B$4)</f>
        <v>3</v>
      </c>
      <c r="M1689" s="6">
        <f>(1/Data!$B$2)*(Geom!J1689-Data!$B$3*Geom!K1689)</f>
        <v>-1.8740289600000005E-14</v>
      </c>
      <c r="N1689" s="6">
        <f>(1/Data!$B$2)*(Geom!K1689-Data!$B$3*Geom!J1689)</f>
        <v>5.6220868800000012E-15</v>
      </c>
      <c r="O1689" s="6">
        <f>Geom!L1689/Data!$B$6</f>
        <v>1.9500000000000001E-3</v>
      </c>
      <c r="P1689" s="6">
        <f t="shared" si="107"/>
        <v>2.9250000000000001E-3</v>
      </c>
    </row>
    <row r="1690" spans="1:16" x14ac:dyDescent="0.25">
      <c r="A1690" s="5">
        <v>67.5</v>
      </c>
      <c r="B1690" s="5">
        <v>1</v>
      </c>
      <c r="C1690" s="5">
        <v>0</v>
      </c>
      <c r="D1690" s="5">
        <f>(Data!$B$1*Geom!B1690/(6*Data!$B$2*Data!$B$4))*(3*(Data!$B$7^2-Geom!A1690^2)+(2+Data!$B$3)*(Geom!B1690^2-Data!$B$8^2))</f>
        <v>-4.5586799999999999E-3</v>
      </c>
      <c r="E1690" s="5">
        <f>(Data!$B$1/(6*Data!$B$2*Data!$B$4))*(3*Data!$B$3*Geom!A1690*Geom!B1690^2+Geom!A1690^3-3*Data!$B$7^2*Geom!A1690+2*Data!$B$7^3+Data!$B$8^2*(4+5*Data!$B$3)*(Data!$B$7-Geom!A1690))</f>
        <v>-2.99847E-2</v>
      </c>
      <c r="F1690" s="5">
        <v>0</v>
      </c>
      <c r="G1690" s="5">
        <f t="shared" si="104"/>
        <v>67.495441319999998</v>
      </c>
      <c r="H1690" s="5">
        <f t="shared" si="105"/>
        <v>0.97001530000000002</v>
      </c>
      <c r="I1690" s="5">
        <f t="shared" si="106"/>
        <v>0</v>
      </c>
      <c r="J1690" s="6">
        <f>-Data!$B$1*Geom!A1690*Geom!B1690/Data!$B$4</f>
        <v>2.5920000000000001</v>
      </c>
      <c r="K1690" s="6">
        <v>0</v>
      </c>
      <c r="L1690" s="6">
        <f>Data!$B$1*(Geom!B1690^2-Data!$B$8^2)/(2*Data!$B$4)</f>
        <v>2.9808000000000003</v>
      </c>
      <c r="M1690" s="6">
        <f>(1/Data!$B$2)*(Geom!J1690-Data!$B$3*Geom!K1690)</f>
        <v>6.4800000000000003E-4</v>
      </c>
      <c r="N1690" s="6">
        <f>(1/Data!$B$2)*(Geom!K1690-Data!$B$3*Geom!J1690)</f>
        <v>-1.9439999999999998E-4</v>
      </c>
      <c r="O1690" s="6">
        <f>Geom!L1690/Data!$B$6</f>
        <v>1.9375200000000003E-3</v>
      </c>
      <c r="P1690" s="6">
        <f t="shared" si="107"/>
        <v>3.7274878080000009E-3</v>
      </c>
    </row>
    <row r="1691" spans="1:16" x14ac:dyDescent="0.25">
      <c r="A1691" s="5">
        <v>67.5</v>
      </c>
      <c r="B1691" s="5">
        <v>2</v>
      </c>
      <c r="C1691" s="5">
        <v>0</v>
      </c>
      <c r="D1691" s="5">
        <f>(Data!$B$1*Geom!B1691/(6*Data!$B$2*Data!$B$4))*(3*(Data!$B$7^2-Geom!A1691^2)+(2+Data!$B$3)*(Geom!B1691^2-Data!$B$8^2))</f>
        <v>-9.1394399999999987E-3</v>
      </c>
      <c r="E1691" s="5">
        <f>(Data!$B$1/(6*Data!$B$2*Data!$B$4))*(3*Data!$B$3*Geom!A1691*Geom!B1691^2+Geom!A1691^3-3*Data!$B$7^2*Geom!A1691+2*Data!$B$7^3+Data!$B$8^2*(4+5*Data!$B$3)*(Data!$B$7-Geom!A1691))</f>
        <v>-3.0276299999999999E-2</v>
      </c>
      <c r="F1691" s="5">
        <v>0</v>
      </c>
      <c r="G1691" s="5">
        <f t="shared" si="104"/>
        <v>67.490860560000002</v>
      </c>
      <c r="H1691" s="5">
        <f t="shared" si="105"/>
        <v>1.9697237000000001</v>
      </c>
      <c r="I1691" s="5">
        <f t="shared" si="106"/>
        <v>0</v>
      </c>
      <c r="J1691" s="6">
        <f>-Data!$B$1*Geom!A1691*Geom!B1691/Data!$B$4</f>
        <v>5.1840000000000002</v>
      </c>
      <c r="K1691" s="6">
        <v>0</v>
      </c>
      <c r="L1691" s="6">
        <f>Data!$B$1*(Geom!B1691^2-Data!$B$8^2)/(2*Data!$B$4)</f>
        <v>2.9232</v>
      </c>
      <c r="M1691" s="6">
        <f>(1/Data!$B$2)*(Geom!J1691-Data!$B$3*Geom!K1691)</f>
        <v>1.2960000000000001E-3</v>
      </c>
      <c r="N1691" s="6">
        <f>(1/Data!$B$2)*(Geom!K1691-Data!$B$3*Geom!J1691)</f>
        <v>-3.8879999999999996E-4</v>
      </c>
      <c r="O1691" s="6">
        <f>Geom!L1691/Data!$B$6</f>
        <v>1.9000800000000002E-3</v>
      </c>
      <c r="P1691" s="6">
        <f t="shared" si="107"/>
        <v>6.1363889280000011E-3</v>
      </c>
    </row>
    <row r="1692" spans="1:16" x14ac:dyDescent="0.25">
      <c r="A1692" s="5">
        <v>67.5</v>
      </c>
      <c r="B1692" s="5">
        <v>3</v>
      </c>
      <c r="C1692" s="5">
        <v>0</v>
      </c>
      <c r="D1692" s="5">
        <f>(Data!$B$1*Geom!B1692/(6*Data!$B$2*Data!$B$4))*(3*(Data!$B$7^2-Geom!A1692^2)+(2+Data!$B$3)*(Geom!B1692^2-Data!$B$8^2))</f>
        <v>-1.3764359999999998E-2</v>
      </c>
      <c r="E1692" s="5">
        <f>(Data!$B$1/(6*Data!$B$2*Data!$B$4))*(3*Data!$B$3*Geom!A1692*Geom!B1692^2+Geom!A1692^3-3*Data!$B$7^2*Geom!A1692+2*Data!$B$7^3+Data!$B$8^2*(4+5*Data!$B$3)*(Data!$B$7-Geom!A1692))</f>
        <v>-3.0762299999999999E-2</v>
      </c>
      <c r="F1692" s="5">
        <v>0</v>
      </c>
      <c r="G1692" s="5">
        <f t="shared" si="104"/>
        <v>67.486235640000004</v>
      </c>
      <c r="H1692" s="5">
        <f t="shared" si="105"/>
        <v>2.9692376999999999</v>
      </c>
      <c r="I1692" s="5">
        <f t="shared" si="106"/>
        <v>0</v>
      </c>
      <c r="J1692" s="6">
        <f>-Data!$B$1*Geom!A1692*Geom!B1692/Data!$B$4</f>
        <v>7.7760000000000007</v>
      </c>
      <c r="K1692" s="6">
        <v>0</v>
      </c>
      <c r="L1692" s="6">
        <f>Data!$B$1*(Geom!B1692^2-Data!$B$8^2)/(2*Data!$B$4)</f>
        <v>2.8272000000000004</v>
      </c>
      <c r="M1692" s="6">
        <f>(1/Data!$B$2)*(Geom!J1692-Data!$B$3*Geom!K1692)</f>
        <v>1.9440000000000002E-3</v>
      </c>
      <c r="N1692" s="6">
        <f>(1/Data!$B$2)*(Geom!K1692-Data!$B$3*Geom!J1692)</f>
        <v>-5.8320000000000008E-4</v>
      </c>
      <c r="O1692" s="6">
        <f>Geom!L1692/Data!$B$6</f>
        <v>1.8376800000000004E-3</v>
      </c>
      <c r="P1692" s="6">
        <f t="shared" si="107"/>
        <v>1.0156016448000002E-2</v>
      </c>
    </row>
    <row r="1693" spans="1:16" x14ac:dyDescent="0.25">
      <c r="A1693" s="5">
        <v>67.5</v>
      </c>
      <c r="B1693" s="5">
        <v>4</v>
      </c>
      <c r="C1693" s="5">
        <v>0</v>
      </c>
      <c r="D1693" s="5">
        <f>(Data!$B$1*Geom!B1693/(6*Data!$B$2*Data!$B$4))*(3*(Data!$B$7^2-Geom!A1693^2)+(2+Data!$B$3)*(Geom!B1693^2-Data!$B$8^2))</f>
        <v>-1.845552E-2</v>
      </c>
      <c r="E1693" s="5">
        <f>(Data!$B$1/(6*Data!$B$2*Data!$B$4))*(3*Data!$B$3*Geom!A1693*Geom!B1693^2+Geom!A1693^3-3*Data!$B$7^2*Geom!A1693+2*Data!$B$7^3+Data!$B$8^2*(4+5*Data!$B$3)*(Data!$B$7-Geom!A1693))</f>
        <v>-3.1442699999999997E-2</v>
      </c>
      <c r="F1693" s="5">
        <v>0</v>
      </c>
      <c r="G1693" s="5">
        <f t="shared" si="104"/>
        <v>67.481544479999997</v>
      </c>
      <c r="H1693" s="5">
        <f t="shared" si="105"/>
        <v>3.9685573000000001</v>
      </c>
      <c r="I1693" s="5">
        <f t="shared" si="106"/>
        <v>0</v>
      </c>
      <c r="J1693" s="6">
        <f>-Data!$B$1*Geom!A1693*Geom!B1693/Data!$B$4</f>
        <v>10.368</v>
      </c>
      <c r="K1693" s="6">
        <v>0</v>
      </c>
      <c r="L1693" s="6">
        <f>Data!$B$1*(Geom!B1693^2-Data!$B$8^2)/(2*Data!$B$4)</f>
        <v>2.6928000000000001</v>
      </c>
      <c r="M1693" s="6">
        <f>(1/Data!$B$2)*(Geom!J1693-Data!$B$3*Geom!K1693)</f>
        <v>2.5920000000000001E-3</v>
      </c>
      <c r="N1693" s="6">
        <f>(1/Data!$B$2)*(Geom!K1693-Data!$B$3*Geom!J1693)</f>
        <v>-7.7759999999999993E-4</v>
      </c>
      <c r="O1693" s="6">
        <f>Geom!L1693/Data!$B$6</f>
        <v>1.7503200000000001E-3</v>
      </c>
      <c r="P1693" s="6">
        <f t="shared" si="107"/>
        <v>1.5793558848000003E-2</v>
      </c>
    </row>
    <row r="1694" spans="1:16" x14ac:dyDescent="0.25">
      <c r="A1694" s="5">
        <v>67.5</v>
      </c>
      <c r="B1694" s="5">
        <v>5</v>
      </c>
      <c r="C1694" s="5">
        <v>0</v>
      </c>
      <c r="D1694" s="5">
        <f>(Data!$B$1*Geom!B1694/(6*Data!$B$2*Data!$B$4))*(3*(Data!$B$7^2-Geom!A1694^2)+(2+Data!$B$3)*(Geom!B1694^2-Data!$B$8^2))</f>
        <v>-2.3234999999999999E-2</v>
      </c>
      <c r="E1694" s="5">
        <f>(Data!$B$1/(6*Data!$B$2*Data!$B$4))*(3*Data!$B$3*Geom!A1694*Geom!B1694^2+Geom!A1694^3-3*Data!$B$7^2*Geom!A1694+2*Data!$B$7^3+Data!$B$8^2*(4+5*Data!$B$3)*(Data!$B$7-Geom!A1694))</f>
        <v>-3.2317499999999999E-2</v>
      </c>
      <c r="F1694" s="5">
        <v>0</v>
      </c>
      <c r="G1694" s="5">
        <f t="shared" si="104"/>
        <v>67.476765</v>
      </c>
      <c r="H1694" s="5">
        <f t="shared" si="105"/>
        <v>4.9676825000000004</v>
      </c>
      <c r="I1694" s="5">
        <f t="shared" si="106"/>
        <v>0</v>
      </c>
      <c r="J1694" s="6">
        <f>-Data!$B$1*Geom!A1694*Geom!B1694/Data!$B$4</f>
        <v>12.96</v>
      </c>
      <c r="K1694" s="6">
        <v>0</v>
      </c>
      <c r="L1694" s="6">
        <f>Data!$B$1*(Geom!B1694^2-Data!$B$8^2)/(2*Data!$B$4)</f>
        <v>2.52</v>
      </c>
      <c r="M1694" s="6">
        <f>(1/Data!$B$2)*(Geom!J1694-Data!$B$3*Geom!K1694)</f>
        <v>3.2400000000000003E-3</v>
      </c>
      <c r="N1694" s="6">
        <f>(1/Data!$B$2)*(Geom!K1694-Data!$B$3*Geom!J1694)</f>
        <v>-9.7199999999999999E-4</v>
      </c>
      <c r="O1694" s="6">
        <f>Geom!L1694/Data!$B$6</f>
        <v>1.6380000000000001E-3</v>
      </c>
      <c r="P1694" s="6">
        <f t="shared" si="107"/>
        <v>2.3059080000000003E-2</v>
      </c>
    </row>
    <row r="1695" spans="1:16" x14ac:dyDescent="0.25">
      <c r="A1695" s="5">
        <v>67.5</v>
      </c>
      <c r="B1695" s="5">
        <v>6</v>
      </c>
      <c r="C1695" s="5">
        <v>0</v>
      </c>
      <c r="D1695" s="5">
        <f>(Data!$B$1*Geom!B1695/(6*Data!$B$2*Data!$B$4))*(3*(Data!$B$7^2-Geom!A1695^2)+(2+Data!$B$3)*(Geom!B1695^2-Data!$B$8^2))</f>
        <v>-2.8124880000000001E-2</v>
      </c>
      <c r="E1695" s="5">
        <f>(Data!$B$1/(6*Data!$B$2*Data!$B$4))*(3*Data!$B$3*Geom!A1695*Geom!B1695^2+Geom!A1695^3-3*Data!$B$7^2*Geom!A1695+2*Data!$B$7^3+Data!$B$8^2*(4+5*Data!$B$3)*(Data!$B$7-Geom!A1695))</f>
        <v>-3.3386699999999998E-2</v>
      </c>
      <c r="F1695" s="5">
        <v>0</v>
      </c>
      <c r="G1695" s="5">
        <f t="shared" si="104"/>
        <v>67.471875120000007</v>
      </c>
      <c r="H1695" s="5">
        <f t="shared" si="105"/>
        <v>5.9666132999999997</v>
      </c>
      <c r="I1695" s="5">
        <f t="shared" si="106"/>
        <v>0</v>
      </c>
      <c r="J1695" s="6">
        <f>-Data!$B$1*Geom!A1695*Geom!B1695/Data!$B$4</f>
        <v>15.552000000000001</v>
      </c>
      <c r="K1695" s="6">
        <v>0</v>
      </c>
      <c r="L1695" s="6">
        <f>Data!$B$1*(Geom!B1695^2-Data!$B$8^2)/(2*Data!$B$4)</f>
        <v>2.3088000000000002</v>
      </c>
      <c r="M1695" s="6">
        <f>(1/Data!$B$2)*(Geom!J1695-Data!$B$3*Geom!K1695)</f>
        <v>3.8880000000000004E-3</v>
      </c>
      <c r="N1695" s="6">
        <f>(1/Data!$B$2)*(Geom!K1695-Data!$B$3*Geom!J1695)</f>
        <v>-1.1664000000000002E-3</v>
      </c>
      <c r="O1695" s="6">
        <f>Geom!L1695/Data!$B$6</f>
        <v>1.5007200000000003E-3</v>
      </c>
      <c r="P1695" s="6">
        <f t="shared" si="107"/>
        <v>3.1965519168000008E-2</v>
      </c>
    </row>
    <row r="1696" spans="1:16" x14ac:dyDescent="0.25">
      <c r="A1696" s="5">
        <v>67.5</v>
      </c>
      <c r="B1696" s="5">
        <v>7</v>
      </c>
      <c r="C1696" s="5">
        <v>0</v>
      </c>
      <c r="D1696" s="5">
        <f>(Data!$B$1*Geom!B1696/(6*Data!$B$2*Data!$B$4))*(3*(Data!$B$7^2-Geom!A1696^2)+(2+Data!$B$3)*(Geom!B1696^2-Data!$B$8^2))</f>
        <v>-3.3147239999999994E-2</v>
      </c>
      <c r="E1696" s="5">
        <f>(Data!$B$1/(6*Data!$B$2*Data!$B$4))*(3*Data!$B$3*Geom!A1696*Geom!B1696^2+Geom!A1696^3-3*Data!$B$7^2*Geom!A1696+2*Data!$B$7^3+Data!$B$8^2*(4+5*Data!$B$3)*(Data!$B$7-Geom!A1696))</f>
        <v>-3.4650299999999995E-2</v>
      </c>
      <c r="F1696" s="5">
        <v>0</v>
      </c>
      <c r="G1696" s="5">
        <f t="shared" si="104"/>
        <v>67.466852759999995</v>
      </c>
      <c r="H1696" s="5">
        <f t="shared" si="105"/>
        <v>6.9653497</v>
      </c>
      <c r="I1696" s="5">
        <f t="shared" si="106"/>
        <v>0</v>
      </c>
      <c r="J1696" s="6">
        <f>-Data!$B$1*Geom!A1696*Geom!B1696/Data!$B$4</f>
        <v>18.144000000000002</v>
      </c>
      <c r="K1696" s="6">
        <v>0</v>
      </c>
      <c r="L1696" s="6">
        <f>Data!$B$1*(Geom!B1696^2-Data!$B$8^2)/(2*Data!$B$4)</f>
        <v>2.0592000000000001</v>
      </c>
      <c r="M1696" s="6">
        <f>(1/Data!$B$2)*(Geom!J1696-Data!$B$3*Geom!K1696)</f>
        <v>4.536000000000001E-3</v>
      </c>
      <c r="N1696" s="6">
        <f>(1/Data!$B$2)*(Geom!K1696-Data!$B$3*Geom!J1696)</f>
        <v>-1.3608000000000001E-3</v>
      </c>
      <c r="O1696" s="6">
        <f>Geom!L1696/Data!$B$6</f>
        <v>1.3384800000000002E-3</v>
      </c>
      <c r="P1696" s="6">
        <f t="shared" si="107"/>
        <v>4.2528691008000011E-2</v>
      </c>
    </row>
    <row r="1697" spans="1:16" x14ac:dyDescent="0.25">
      <c r="A1697" s="5">
        <v>67.5</v>
      </c>
      <c r="B1697" s="5">
        <v>8</v>
      </c>
      <c r="C1697" s="5">
        <v>0</v>
      </c>
      <c r="D1697" s="5">
        <f>(Data!$B$1*Geom!B1697/(6*Data!$B$2*Data!$B$4))*(3*(Data!$B$7^2-Geom!A1697^2)+(2+Data!$B$3)*(Geom!B1697^2-Data!$B$8^2))</f>
        <v>-3.8324159999999996E-2</v>
      </c>
      <c r="E1697" s="5">
        <f>(Data!$B$1/(6*Data!$B$2*Data!$B$4))*(3*Data!$B$3*Geom!A1697*Geom!B1697^2+Geom!A1697^3-3*Data!$B$7^2*Geom!A1697+2*Data!$B$7^3+Data!$B$8^2*(4+5*Data!$B$3)*(Data!$B$7-Geom!A1697))</f>
        <v>-3.6108299999999996E-2</v>
      </c>
      <c r="F1697" s="5">
        <v>0</v>
      </c>
      <c r="G1697" s="5">
        <f t="shared" si="104"/>
        <v>67.461675839999998</v>
      </c>
      <c r="H1697" s="5">
        <f t="shared" si="105"/>
        <v>7.9638916999999996</v>
      </c>
      <c r="I1697" s="5">
        <f t="shared" si="106"/>
        <v>0</v>
      </c>
      <c r="J1697" s="6">
        <f>-Data!$B$1*Geom!A1697*Geom!B1697/Data!$B$4</f>
        <v>20.736000000000001</v>
      </c>
      <c r="K1697" s="6">
        <v>0</v>
      </c>
      <c r="L1697" s="6">
        <f>Data!$B$1*(Geom!B1697^2-Data!$B$8^2)/(2*Data!$B$4)</f>
        <v>1.7712000000000001</v>
      </c>
      <c r="M1697" s="6">
        <f>(1/Data!$B$2)*(Geom!J1697-Data!$B$3*Geom!K1697)</f>
        <v>5.1840000000000002E-3</v>
      </c>
      <c r="N1697" s="6">
        <f>(1/Data!$B$2)*(Geom!K1697-Data!$B$3*Geom!J1697)</f>
        <v>-1.5551999999999999E-3</v>
      </c>
      <c r="O1697" s="6">
        <f>Geom!L1697/Data!$B$6</f>
        <v>1.1512800000000002E-3</v>
      </c>
      <c r="P1697" s="6">
        <f t="shared" si="107"/>
        <v>5.4767285568E-2</v>
      </c>
    </row>
    <row r="1698" spans="1:16" x14ac:dyDescent="0.25">
      <c r="A1698" s="5">
        <v>67.5</v>
      </c>
      <c r="B1698" s="5">
        <v>9</v>
      </c>
      <c r="C1698" s="5">
        <v>0</v>
      </c>
      <c r="D1698" s="5">
        <f>(Data!$B$1*Geom!B1698/(6*Data!$B$2*Data!$B$4))*(3*(Data!$B$7^2-Geom!A1698^2)+(2+Data!$B$3)*(Geom!B1698^2-Data!$B$8^2))</f>
        <v>-4.3677720000000003E-2</v>
      </c>
      <c r="E1698" s="5">
        <f>(Data!$B$1/(6*Data!$B$2*Data!$B$4))*(3*Data!$B$3*Geom!A1698*Geom!B1698^2+Geom!A1698^3-3*Data!$B$7^2*Geom!A1698+2*Data!$B$7^3+Data!$B$8^2*(4+5*Data!$B$3)*(Data!$B$7-Geom!A1698))</f>
        <v>-3.7760700000000001E-2</v>
      </c>
      <c r="F1698" s="5">
        <v>0</v>
      </c>
      <c r="G1698" s="5">
        <f t="shared" si="104"/>
        <v>67.456322279999995</v>
      </c>
      <c r="H1698" s="5">
        <f t="shared" si="105"/>
        <v>8.9622393000000002</v>
      </c>
      <c r="I1698" s="5">
        <f t="shared" si="106"/>
        <v>0</v>
      </c>
      <c r="J1698" s="6">
        <f>-Data!$B$1*Geom!A1698*Geom!B1698/Data!$B$4</f>
        <v>23.328000000000003</v>
      </c>
      <c r="K1698" s="6">
        <v>0</v>
      </c>
      <c r="L1698" s="6">
        <f>Data!$B$1*(Geom!B1698^2-Data!$B$8^2)/(2*Data!$B$4)</f>
        <v>1.4448000000000001</v>
      </c>
      <c r="M1698" s="6">
        <f>(1/Data!$B$2)*(Geom!J1698-Data!$B$3*Geom!K1698)</f>
        <v>5.8320000000000012E-3</v>
      </c>
      <c r="N1698" s="6">
        <f>(1/Data!$B$2)*(Geom!K1698-Data!$B$3*Geom!J1698)</f>
        <v>-1.7496000000000002E-3</v>
      </c>
      <c r="O1698" s="6">
        <f>Geom!L1698/Data!$B$6</f>
        <v>9.391200000000001E-4</v>
      </c>
      <c r="P1698" s="6">
        <f t="shared" si="107"/>
        <v>6.8702868288000027E-2</v>
      </c>
    </row>
    <row r="1699" spans="1:16" x14ac:dyDescent="0.25">
      <c r="A1699" s="5">
        <v>67.5</v>
      </c>
      <c r="B1699" s="5">
        <v>10</v>
      </c>
      <c r="C1699" s="5">
        <v>0</v>
      </c>
      <c r="D1699" s="5">
        <f>(Data!$B$1*Geom!B1699/(6*Data!$B$2*Data!$B$4))*(3*(Data!$B$7^2-Geom!A1699^2)+(2+Data!$B$3)*(Geom!B1699^2-Data!$B$8^2))</f>
        <v>-4.9229999999999996E-2</v>
      </c>
      <c r="E1699" s="5">
        <f>(Data!$B$1/(6*Data!$B$2*Data!$B$4))*(3*Data!$B$3*Geom!A1699*Geom!B1699^2+Geom!A1699^3-3*Data!$B$7^2*Geom!A1699+2*Data!$B$7^3+Data!$B$8^2*(4+5*Data!$B$3)*(Data!$B$7-Geom!A1699))</f>
        <v>-3.9607499999999997E-2</v>
      </c>
      <c r="F1699" s="5">
        <v>0</v>
      </c>
      <c r="G1699" s="5">
        <f t="shared" si="104"/>
        <v>67.450770000000006</v>
      </c>
      <c r="H1699" s="5">
        <f t="shared" si="105"/>
        <v>9.9603924999999993</v>
      </c>
      <c r="I1699" s="5">
        <f t="shared" si="106"/>
        <v>0</v>
      </c>
      <c r="J1699" s="6">
        <f>-Data!$B$1*Geom!A1699*Geom!B1699/Data!$B$4</f>
        <v>25.92</v>
      </c>
      <c r="K1699" s="6">
        <v>0</v>
      </c>
      <c r="L1699" s="6">
        <f>Data!$B$1*(Geom!B1699^2-Data!$B$8^2)/(2*Data!$B$4)</f>
        <v>1.08</v>
      </c>
      <c r="M1699" s="6">
        <f>(1/Data!$B$2)*(Geom!J1699-Data!$B$3*Geom!K1699)</f>
        <v>6.4800000000000005E-3</v>
      </c>
      <c r="N1699" s="6">
        <f>(1/Data!$B$2)*(Geom!K1699-Data!$B$3*Geom!J1699)</f>
        <v>-1.944E-3</v>
      </c>
      <c r="O1699" s="6">
        <f>Geom!L1699/Data!$B$6</f>
        <v>7.0200000000000015E-4</v>
      </c>
      <c r="P1699" s="6">
        <f t="shared" si="107"/>
        <v>8.4359880000000012E-2</v>
      </c>
    </row>
    <row r="1700" spans="1:16" x14ac:dyDescent="0.25">
      <c r="A1700" s="5">
        <v>67.5</v>
      </c>
      <c r="B1700" s="5">
        <v>11</v>
      </c>
      <c r="C1700" s="5">
        <v>0</v>
      </c>
      <c r="D1700" s="5">
        <f>(Data!$B$1*Geom!B1700/(6*Data!$B$2*Data!$B$4))*(3*(Data!$B$7^2-Geom!A1700^2)+(2+Data!$B$3)*(Geom!B1700^2-Data!$B$8^2))</f>
        <v>-5.5003080000000003E-2</v>
      </c>
      <c r="E1700" s="5">
        <f>(Data!$B$1/(6*Data!$B$2*Data!$B$4))*(3*Data!$B$3*Geom!A1700*Geom!B1700^2+Geom!A1700^3-3*Data!$B$7^2*Geom!A1700+2*Data!$B$7^3+Data!$B$8^2*(4+5*Data!$B$3)*(Data!$B$7-Geom!A1700))</f>
        <v>-4.1648699999999997E-2</v>
      </c>
      <c r="F1700" s="5">
        <v>0</v>
      </c>
      <c r="G1700" s="5">
        <f t="shared" si="104"/>
        <v>67.444996919999994</v>
      </c>
      <c r="H1700" s="5">
        <f t="shared" si="105"/>
        <v>10.9583513</v>
      </c>
      <c r="I1700" s="5">
        <f t="shared" si="106"/>
        <v>0</v>
      </c>
      <c r="J1700" s="6">
        <f>-Data!$B$1*Geom!A1700*Geom!B1700/Data!$B$4</f>
        <v>28.512</v>
      </c>
      <c r="K1700" s="6">
        <v>0</v>
      </c>
      <c r="L1700" s="6">
        <f>Data!$B$1*(Geom!B1700^2-Data!$B$8^2)/(2*Data!$B$4)</f>
        <v>0.67680000000000007</v>
      </c>
      <c r="M1700" s="6">
        <f>(1/Data!$B$2)*(Geom!J1700-Data!$B$3*Geom!K1700)</f>
        <v>7.1280000000000007E-3</v>
      </c>
      <c r="N1700" s="6">
        <f>(1/Data!$B$2)*(Geom!K1700-Data!$B$3*Geom!J1700)</f>
        <v>-2.1383999999999999E-3</v>
      </c>
      <c r="O1700" s="6">
        <f>Geom!L1700/Data!$B$6</f>
        <v>4.3992000000000006E-4</v>
      </c>
      <c r="P1700" s="6">
        <f t="shared" si="107"/>
        <v>0.10176563692800002</v>
      </c>
    </row>
    <row r="1701" spans="1:16" x14ac:dyDescent="0.25">
      <c r="A1701" s="5">
        <v>67.5</v>
      </c>
      <c r="B1701" s="5">
        <v>12</v>
      </c>
      <c r="C1701" s="5">
        <v>0</v>
      </c>
      <c r="D1701" s="5">
        <f>(Data!$B$1*Geom!B1701/(6*Data!$B$2*Data!$B$4))*(3*(Data!$B$7^2-Geom!A1701^2)+(2+Data!$B$3)*(Geom!B1701^2-Data!$B$8^2))</f>
        <v>-6.1019039999999997E-2</v>
      </c>
      <c r="E1701" s="5">
        <f>(Data!$B$1/(6*Data!$B$2*Data!$B$4))*(3*Data!$B$3*Geom!A1701*Geom!B1701^2+Geom!A1701^3-3*Data!$B$7^2*Geom!A1701+2*Data!$B$7^3+Data!$B$8^2*(4+5*Data!$B$3)*(Data!$B$7-Geom!A1701))</f>
        <v>-4.3884300000000001E-2</v>
      </c>
      <c r="F1701" s="5">
        <v>0</v>
      </c>
      <c r="G1701" s="5">
        <f t="shared" si="104"/>
        <v>67.438980959999995</v>
      </c>
      <c r="H1701" s="5">
        <f t="shared" si="105"/>
        <v>11.9561157</v>
      </c>
      <c r="I1701" s="5">
        <f t="shared" si="106"/>
        <v>0</v>
      </c>
      <c r="J1701" s="6">
        <f>-Data!$B$1*Geom!A1701*Geom!B1701/Data!$B$4</f>
        <v>31.104000000000003</v>
      </c>
      <c r="K1701" s="6">
        <v>0</v>
      </c>
      <c r="L1701" s="6">
        <f>Data!$B$1*(Geom!B1701^2-Data!$B$8^2)/(2*Data!$B$4)</f>
        <v>0.23520000000000002</v>
      </c>
      <c r="M1701" s="6">
        <f>(1/Data!$B$2)*(Geom!J1701-Data!$B$3*Geom!K1701)</f>
        <v>7.7760000000000008E-3</v>
      </c>
      <c r="N1701" s="6">
        <f>(1/Data!$B$2)*(Geom!K1701-Data!$B$3*Geom!J1701)</f>
        <v>-2.3328000000000003E-3</v>
      </c>
      <c r="O1701" s="6">
        <f>Geom!L1701/Data!$B$6</f>
        <v>1.5288000000000001E-4</v>
      </c>
      <c r="P1701" s="6">
        <f t="shared" si="107"/>
        <v>0.12095033068800003</v>
      </c>
    </row>
    <row r="1702" spans="1:16" x14ac:dyDescent="0.25">
      <c r="A1702" s="5">
        <v>68.5</v>
      </c>
      <c r="B1702" s="5">
        <v>-12</v>
      </c>
      <c r="C1702" s="5">
        <v>0</v>
      </c>
      <c r="D1702" s="5">
        <f>(Data!$B$1*Geom!B1702/(6*Data!$B$2*Data!$B$4))*(3*(Data!$B$7^2-Geom!A1702^2)+(2+Data!$B$3)*(Geom!B1702^2-Data!$B$8^2))</f>
        <v>5.3185439999999994E-2</v>
      </c>
      <c r="E1702" s="5">
        <f>(Data!$B$1/(6*Data!$B$2*Data!$B$4))*(3*Data!$B$3*Geom!A1702*Geom!B1702^2+Geom!A1702^3-3*Data!$B$7^2*Geom!A1702+2*Data!$B$7^3+Data!$B$8^2*(4+5*Data!$B$3)*(Data!$B$7-Geom!A1702))</f>
        <v>-3.7912259999999962E-2</v>
      </c>
      <c r="F1702" s="5">
        <v>0</v>
      </c>
      <c r="G1702" s="5">
        <f t="shared" si="104"/>
        <v>68.553185439999993</v>
      </c>
      <c r="H1702" s="5">
        <f t="shared" si="105"/>
        <v>-12.037912260000001</v>
      </c>
      <c r="I1702" s="5">
        <f t="shared" si="106"/>
        <v>0</v>
      </c>
      <c r="J1702" s="6">
        <f>-Data!$B$1*Geom!A1702*Geom!B1702/Data!$B$4</f>
        <v>-31.564800000000002</v>
      </c>
      <c r="K1702" s="6">
        <v>0</v>
      </c>
      <c r="L1702" s="6">
        <f>Data!$B$1*(Geom!B1702^2-Data!$B$8^2)/(2*Data!$B$4)</f>
        <v>0.23520000000000002</v>
      </c>
      <c r="M1702" s="6">
        <f>(1/Data!$B$2)*(Geom!J1702-Data!$B$3*Geom!K1702)</f>
        <v>-7.891200000000001E-3</v>
      </c>
      <c r="N1702" s="6">
        <f>(1/Data!$B$2)*(Geom!K1702-Data!$B$3*Geom!J1702)</f>
        <v>2.3673600000000002E-3</v>
      </c>
      <c r="O1702" s="6">
        <f>Geom!L1702/Data!$B$6</f>
        <v>1.5288000000000001E-4</v>
      </c>
      <c r="P1702" s="6">
        <f t="shared" si="107"/>
        <v>0.12456005356800003</v>
      </c>
    </row>
    <row r="1703" spans="1:16" x14ac:dyDescent="0.25">
      <c r="A1703" s="5">
        <v>68.5</v>
      </c>
      <c r="B1703" s="5">
        <v>-11</v>
      </c>
      <c r="C1703" s="5">
        <v>0</v>
      </c>
      <c r="D1703" s="5">
        <f>(Data!$B$1*Geom!B1703/(6*Data!$B$2*Data!$B$4))*(3*(Data!$B$7^2-Geom!A1703^2)+(2+Data!$B$3)*(Geom!B1703^2-Data!$B$8^2))</f>
        <v>4.7822280000000009E-2</v>
      </c>
      <c r="E1703" s="5">
        <f>(Data!$B$1/(6*Data!$B$2*Data!$B$4))*(3*Data!$B$3*Geom!A1703*Geom!B1703^2+Geom!A1703^3-3*Data!$B$7^2*Geom!A1703+2*Data!$B$7^3+Data!$B$8^2*(4+5*Data!$B$3)*(Data!$B$7-Geom!A1703))</f>
        <v>-3.5643540000000036E-2</v>
      </c>
      <c r="F1703" s="5">
        <v>0</v>
      </c>
      <c r="G1703" s="5">
        <f t="shared" si="104"/>
        <v>68.547822280000005</v>
      </c>
      <c r="H1703" s="5">
        <f t="shared" si="105"/>
        <v>-11.035643540000001</v>
      </c>
      <c r="I1703" s="5">
        <f t="shared" si="106"/>
        <v>0</v>
      </c>
      <c r="J1703" s="6">
        <f>-Data!$B$1*Geom!A1703*Geom!B1703/Data!$B$4</f>
        <v>-28.9344</v>
      </c>
      <c r="K1703" s="6">
        <v>0</v>
      </c>
      <c r="L1703" s="6">
        <f>Data!$B$1*(Geom!B1703^2-Data!$B$8^2)/(2*Data!$B$4)</f>
        <v>0.67680000000000007</v>
      </c>
      <c r="M1703" s="6">
        <f>(1/Data!$B$2)*(Geom!J1703-Data!$B$3*Geom!K1703)</f>
        <v>-7.2335999999999998E-3</v>
      </c>
      <c r="N1703" s="6">
        <f>(1/Data!$B$2)*(Geom!K1703-Data!$B$3*Geom!J1703)</f>
        <v>2.17008E-3</v>
      </c>
      <c r="O1703" s="6">
        <f>Geom!L1703/Data!$B$6</f>
        <v>4.3992000000000006E-4</v>
      </c>
      <c r="P1703" s="6">
        <f t="shared" si="107"/>
        <v>0.104798806848</v>
      </c>
    </row>
    <row r="1704" spans="1:16" x14ac:dyDescent="0.25">
      <c r="A1704" s="5">
        <v>68.5</v>
      </c>
      <c r="B1704" s="5">
        <v>-10</v>
      </c>
      <c r="C1704" s="5">
        <v>0</v>
      </c>
      <c r="D1704" s="5">
        <f>(Data!$B$1*Geom!B1704/(6*Data!$B$2*Data!$B$4))*(3*(Data!$B$7^2-Geom!A1704^2)+(2+Data!$B$3)*(Geom!B1704^2-Data!$B$8^2))</f>
        <v>4.2701999999999997E-2</v>
      </c>
      <c r="E1704" s="5">
        <f>(Data!$B$1/(6*Data!$B$2*Data!$B$4))*(3*Data!$B$3*Geom!A1704*Geom!B1704^2+Geom!A1704^3-3*Data!$B$7^2*Geom!A1704+2*Data!$B$7^3+Data!$B$8^2*(4+5*Data!$B$3)*(Data!$B$7-Geom!A1704))</f>
        <v>-3.3572100000000001E-2</v>
      </c>
      <c r="F1704" s="5">
        <v>0</v>
      </c>
      <c r="G1704" s="5">
        <f t="shared" si="104"/>
        <v>68.542702000000006</v>
      </c>
      <c r="H1704" s="5">
        <f t="shared" si="105"/>
        <v>-10.033572100000001</v>
      </c>
      <c r="I1704" s="5">
        <f t="shared" si="106"/>
        <v>0</v>
      </c>
      <c r="J1704" s="6">
        <f>-Data!$B$1*Geom!A1704*Geom!B1704/Data!$B$4</f>
        <v>-26.304000000000002</v>
      </c>
      <c r="K1704" s="6">
        <v>0</v>
      </c>
      <c r="L1704" s="6">
        <f>Data!$B$1*(Geom!B1704^2-Data!$B$8^2)/(2*Data!$B$4)</f>
        <v>1.08</v>
      </c>
      <c r="M1704" s="6">
        <f>(1/Data!$B$2)*(Geom!J1704-Data!$B$3*Geom!K1704)</f>
        <v>-6.5760000000000002E-3</v>
      </c>
      <c r="N1704" s="6">
        <f>(1/Data!$B$2)*(Geom!K1704-Data!$B$3*Geom!J1704)</f>
        <v>1.9728000000000002E-3</v>
      </c>
      <c r="O1704" s="6">
        <f>Geom!L1704/Data!$B$6</f>
        <v>7.0200000000000015E-4</v>
      </c>
      <c r="P1704" s="6">
        <f t="shared" si="107"/>
        <v>8.6866632000000013E-2</v>
      </c>
    </row>
    <row r="1705" spans="1:16" x14ac:dyDescent="0.25">
      <c r="A1705" s="5">
        <v>68.5</v>
      </c>
      <c r="B1705" s="5">
        <v>-9</v>
      </c>
      <c r="C1705" s="5">
        <v>0</v>
      </c>
      <c r="D1705" s="5">
        <f>(Data!$B$1*Geom!B1705/(6*Data!$B$2*Data!$B$4))*(3*(Data!$B$7^2-Geom!A1705^2)+(2+Data!$B$3)*(Geom!B1705^2-Data!$B$8^2))</f>
        <v>3.7802519999999999E-2</v>
      </c>
      <c r="E1705" s="5">
        <f>(Data!$B$1/(6*Data!$B$2*Data!$B$4))*(3*Data!$B$3*Geom!A1705*Geom!B1705^2+Geom!A1705^3-3*Data!$B$7^2*Geom!A1705+2*Data!$B$7^3+Data!$B$8^2*(4+5*Data!$B$3)*(Data!$B$7-Geom!A1705))</f>
        <v>-3.1697940000000036E-2</v>
      </c>
      <c r="F1705" s="5">
        <v>0</v>
      </c>
      <c r="G1705" s="5">
        <f t="shared" si="104"/>
        <v>68.53780252</v>
      </c>
      <c r="H1705" s="5">
        <f t="shared" si="105"/>
        <v>-9.0316979400000008</v>
      </c>
      <c r="I1705" s="5">
        <f t="shared" si="106"/>
        <v>0</v>
      </c>
      <c r="J1705" s="6">
        <f>-Data!$B$1*Geom!A1705*Geom!B1705/Data!$B$4</f>
        <v>-23.6736</v>
      </c>
      <c r="K1705" s="6">
        <v>0</v>
      </c>
      <c r="L1705" s="6">
        <f>Data!$B$1*(Geom!B1705^2-Data!$B$8^2)/(2*Data!$B$4)</f>
        <v>1.4448000000000001</v>
      </c>
      <c r="M1705" s="6">
        <f>(1/Data!$B$2)*(Geom!J1705-Data!$B$3*Geom!K1705)</f>
        <v>-5.9183999999999999E-3</v>
      </c>
      <c r="N1705" s="6">
        <f>(1/Data!$B$2)*(Geom!K1705-Data!$B$3*Geom!J1705)</f>
        <v>1.77552E-3</v>
      </c>
      <c r="O1705" s="6">
        <f>Geom!L1705/Data!$B$6</f>
        <v>9.391200000000001E-4</v>
      </c>
      <c r="P1705" s="6">
        <f t="shared" si="107"/>
        <v>7.0733337408000002E-2</v>
      </c>
    </row>
    <row r="1706" spans="1:16" x14ac:dyDescent="0.25">
      <c r="A1706" s="5">
        <v>68.5</v>
      </c>
      <c r="B1706" s="5">
        <v>-8</v>
      </c>
      <c r="C1706" s="5">
        <v>0</v>
      </c>
      <c r="D1706" s="5">
        <f>(Data!$B$1*Geom!B1706/(6*Data!$B$2*Data!$B$4))*(3*(Data!$B$7^2-Geom!A1706^2)+(2+Data!$B$3)*(Geom!B1706^2-Data!$B$8^2))</f>
        <v>3.3101759999999994E-2</v>
      </c>
      <c r="E1706" s="5">
        <f>(Data!$B$1/(6*Data!$B$2*Data!$B$4))*(3*Data!$B$3*Geom!A1706*Geom!B1706^2+Geom!A1706^3-3*Data!$B$7^2*Geom!A1706+2*Data!$B$7^3+Data!$B$8^2*(4+5*Data!$B$3)*(Data!$B$7-Geom!A1706))</f>
        <v>-3.0021059999999961E-2</v>
      </c>
      <c r="F1706" s="5">
        <v>0</v>
      </c>
      <c r="G1706" s="5">
        <f t="shared" si="104"/>
        <v>68.533101759999994</v>
      </c>
      <c r="H1706" s="5">
        <f t="shared" si="105"/>
        <v>-8.0300210599999993</v>
      </c>
      <c r="I1706" s="5">
        <f t="shared" si="106"/>
        <v>0</v>
      </c>
      <c r="J1706" s="6">
        <f>-Data!$B$1*Geom!A1706*Geom!B1706/Data!$B$4</f>
        <v>-21.043200000000002</v>
      </c>
      <c r="K1706" s="6">
        <v>0</v>
      </c>
      <c r="L1706" s="6">
        <f>Data!$B$1*(Geom!B1706^2-Data!$B$8^2)/(2*Data!$B$4)</f>
        <v>1.7712000000000001</v>
      </c>
      <c r="M1706" s="6">
        <f>(1/Data!$B$2)*(Geom!J1706-Data!$B$3*Geom!K1706)</f>
        <v>-5.2608000000000004E-3</v>
      </c>
      <c r="N1706" s="6">
        <f>(1/Data!$B$2)*(Geom!K1706-Data!$B$3*Geom!J1706)</f>
        <v>1.5782400000000001E-3</v>
      </c>
      <c r="O1706" s="6">
        <f>Geom!L1706/Data!$B$6</f>
        <v>1.1512800000000002E-3</v>
      </c>
      <c r="P1706" s="6">
        <f t="shared" si="107"/>
        <v>5.6371606848000008E-2</v>
      </c>
    </row>
    <row r="1707" spans="1:16" x14ac:dyDescent="0.25">
      <c r="A1707" s="5">
        <v>68.5</v>
      </c>
      <c r="B1707" s="5">
        <v>-7</v>
      </c>
      <c r="C1707" s="5">
        <v>0</v>
      </c>
      <c r="D1707" s="5">
        <f>(Data!$B$1*Geom!B1707/(6*Data!$B$2*Data!$B$4))*(3*(Data!$B$7^2-Geom!A1707^2)+(2+Data!$B$3)*(Geom!B1707^2-Data!$B$8^2))</f>
        <v>2.8577639999999998E-2</v>
      </c>
      <c r="E1707" s="5">
        <f>(Data!$B$1/(6*Data!$B$2*Data!$B$4))*(3*Data!$B$3*Geom!A1707*Geom!B1707^2+Geom!A1707^3-3*Data!$B$7^2*Geom!A1707+2*Data!$B$7^3+Data!$B$8^2*(4+5*Data!$B$3)*(Data!$B$7-Geom!A1707))</f>
        <v>-2.8541459999999963E-2</v>
      </c>
      <c r="F1707" s="5">
        <v>0</v>
      </c>
      <c r="G1707" s="5">
        <f t="shared" si="104"/>
        <v>68.528577639999995</v>
      </c>
      <c r="H1707" s="5">
        <f t="shared" si="105"/>
        <v>-7.0285414599999996</v>
      </c>
      <c r="I1707" s="5">
        <f t="shared" si="106"/>
        <v>0</v>
      </c>
      <c r="J1707" s="6">
        <f>-Data!$B$1*Geom!A1707*Geom!B1707/Data!$B$4</f>
        <v>-18.412800000000001</v>
      </c>
      <c r="K1707" s="6">
        <v>0</v>
      </c>
      <c r="L1707" s="6">
        <f>Data!$B$1*(Geom!B1707^2-Data!$B$8^2)/(2*Data!$B$4)</f>
        <v>2.0592000000000001</v>
      </c>
      <c r="M1707" s="6">
        <f>(1/Data!$B$2)*(Geom!J1707-Data!$B$3*Geom!K1707)</f>
        <v>-4.6032E-3</v>
      </c>
      <c r="N1707" s="6">
        <f>(1/Data!$B$2)*(Geom!K1707-Data!$B$3*Geom!J1707)</f>
        <v>1.3809600000000001E-3</v>
      </c>
      <c r="O1707" s="6">
        <f>Geom!L1707/Data!$B$6</f>
        <v>1.3384800000000002E-3</v>
      </c>
      <c r="P1707" s="6">
        <f t="shared" si="107"/>
        <v>4.3756999487999999E-2</v>
      </c>
    </row>
    <row r="1708" spans="1:16" x14ac:dyDescent="0.25">
      <c r="A1708" s="5">
        <v>68.5</v>
      </c>
      <c r="B1708" s="5">
        <v>-6</v>
      </c>
      <c r="C1708" s="5">
        <v>0</v>
      </c>
      <c r="D1708" s="5">
        <f>(Data!$B$1*Geom!B1708/(6*Data!$B$2*Data!$B$4))*(3*(Data!$B$7^2-Geom!A1708^2)+(2+Data!$B$3)*(Geom!B1708^2-Data!$B$8^2))</f>
        <v>2.420808E-2</v>
      </c>
      <c r="E1708" s="5">
        <f>(Data!$B$1/(6*Data!$B$2*Data!$B$4))*(3*Data!$B$3*Geom!A1708*Geom!B1708^2+Geom!A1708^3-3*Data!$B$7^2*Geom!A1708+2*Data!$B$7^3+Data!$B$8^2*(4+5*Data!$B$3)*(Data!$B$7-Geom!A1708))</f>
        <v>-2.7259140000000036E-2</v>
      </c>
      <c r="F1708" s="5">
        <v>0</v>
      </c>
      <c r="G1708" s="5">
        <f t="shared" si="104"/>
        <v>68.524208079999994</v>
      </c>
      <c r="H1708" s="5">
        <f t="shared" si="105"/>
        <v>-6.02725914</v>
      </c>
      <c r="I1708" s="5">
        <f t="shared" si="106"/>
        <v>0</v>
      </c>
      <c r="J1708" s="6">
        <f>-Data!$B$1*Geom!A1708*Geom!B1708/Data!$B$4</f>
        <v>-15.782400000000001</v>
      </c>
      <c r="K1708" s="6">
        <v>0</v>
      </c>
      <c r="L1708" s="6">
        <f>Data!$B$1*(Geom!B1708^2-Data!$B$8^2)/(2*Data!$B$4)</f>
        <v>2.3088000000000002</v>
      </c>
      <c r="M1708" s="6">
        <f>(1/Data!$B$2)*(Geom!J1708-Data!$B$3*Geom!K1708)</f>
        <v>-3.9456000000000005E-3</v>
      </c>
      <c r="N1708" s="6">
        <f>(1/Data!$B$2)*(Geom!K1708-Data!$B$3*Geom!J1708)</f>
        <v>1.1836800000000001E-3</v>
      </c>
      <c r="O1708" s="6">
        <f>Geom!L1708/Data!$B$6</f>
        <v>1.5007200000000003E-3</v>
      </c>
      <c r="P1708" s="6">
        <f t="shared" si="107"/>
        <v>3.2867949888000007E-2</v>
      </c>
    </row>
    <row r="1709" spans="1:16" x14ac:dyDescent="0.25">
      <c r="A1709" s="5">
        <v>68.5</v>
      </c>
      <c r="B1709" s="5">
        <v>-5</v>
      </c>
      <c r="C1709" s="5">
        <v>0</v>
      </c>
      <c r="D1709" s="5">
        <f>(Data!$B$1*Geom!B1709/(6*Data!$B$2*Data!$B$4))*(3*(Data!$B$7^2-Geom!A1709^2)+(2+Data!$B$3)*(Geom!B1709^2-Data!$B$8^2))</f>
        <v>1.9970999999999999E-2</v>
      </c>
      <c r="E1709" s="5">
        <f>(Data!$B$1/(6*Data!$B$2*Data!$B$4))*(3*Data!$B$3*Geom!A1709*Geom!B1709^2+Geom!A1709^3-3*Data!$B$7^2*Geom!A1709+2*Data!$B$7^3+Data!$B$8^2*(4+5*Data!$B$3)*(Data!$B$7-Geom!A1709))</f>
        <v>-2.6174099999999999E-2</v>
      </c>
      <c r="F1709" s="5">
        <v>0</v>
      </c>
      <c r="G1709" s="5">
        <f t="shared" si="104"/>
        <v>68.519970999999998</v>
      </c>
      <c r="H1709" s="5">
        <f t="shared" si="105"/>
        <v>-5.0261741000000004</v>
      </c>
      <c r="I1709" s="5">
        <f t="shared" si="106"/>
        <v>0</v>
      </c>
      <c r="J1709" s="6">
        <f>-Data!$B$1*Geom!A1709*Geom!B1709/Data!$B$4</f>
        <v>-13.152000000000001</v>
      </c>
      <c r="K1709" s="6">
        <v>0</v>
      </c>
      <c r="L1709" s="6">
        <f>Data!$B$1*(Geom!B1709^2-Data!$B$8^2)/(2*Data!$B$4)</f>
        <v>2.52</v>
      </c>
      <c r="M1709" s="6">
        <f>(1/Data!$B$2)*(Geom!J1709-Data!$B$3*Geom!K1709)</f>
        <v>-3.2880000000000001E-3</v>
      </c>
      <c r="N1709" s="6">
        <f>(1/Data!$B$2)*(Geom!K1709-Data!$B$3*Geom!J1709)</f>
        <v>9.8640000000000012E-4</v>
      </c>
      <c r="O1709" s="6">
        <f>Geom!L1709/Data!$B$6</f>
        <v>1.6380000000000001E-3</v>
      </c>
      <c r="P1709" s="6">
        <f t="shared" si="107"/>
        <v>2.3685768000000003E-2</v>
      </c>
    </row>
    <row r="1710" spans="1:16" x14ac:dyDescent="0.25">
      <c r="A1710" s="5">
        <v>68.5</v>
      </c>
      <c r="B1710" s="5">
        <v>-4</v>
      </c>
      <c r="C1710" s="5">
        <v>0</v>
      </c>
      <c r="D1710" s="5">
        <f>(Data!$B$1*Geom!B1710/(6*Data!$B$2*Data!$B$4))*(3*(Data!$B$7^2-Geom!A1710^2)+(2+Data!$B$3)*(Geom!B1710^2-Data!$B$8^2))</f>
        <v>1.5844320000000002E-2</v>
      </c>
      <c r="E1710" s="5">
        <f>(Data!$B$1/(6*Data!$B$2*Data!$B$4))*(3*Data!$B$3*Geom!A1710*Geom!B1710^2+Geom!A1710^3-3*Data!$B$7^2*Geom!A1710+2*Data!$B$7^3+Data!$B$8^2*(4+5*Data!$B$3)*(Data!$B$7-Geom!A1710))</f>
        <v>-2.5286340000000036E-2</v>
      </c>
      <c r="F1710" s="5">
        <v>0</v>
      </c>
      <c r="G1710" s="5">
        <f t="shared" si="104"/>
        <v>68.515844319999999</v>
      </c>
      <c r="H1710" s="5">
        <f t="shared" si="105"/>
        <v>-4.0252863400000001</v>
      </c>
      <c r="I1710" s="5">
        <f t="shared" si="106"/>
        <v>0</v>
      </c>
      <c r="J1710" s="6">
        <f>-Data!$B$1*Geom!A1710*Geom!B1710/Data!$B$4</f>
        <v>-10.521600000000001</v>
      </c>
      <c r="K1710" s="6">
        <v>0</v>
      </c>
      <c r="L1710" s="6">
        <f>Data!$B$1*(Geom!B1710^2-Data!$B$8^2)/(2*Data!$B$4)</f>
        <v>2.6928000000000001</v>
      </c>
      <c r="M1710" s="6">
        <f>(1/Data!$B$2)*(Geom!J1710-Data!$B$3*Geom!K1710)</f>
        <v>-2.6304000000000002E-3</v>
      </c>
      <c r="N1710" s="6">
        <f>(1/Data!$B$2)*(Geom!K1710-Data!$B$3*Geom!J1710)</f>
        <v>7.8912000000000003E-4</v>
      </c>
      <c r="O1710" s="6">
        <f>Geom!L1710/Data!$B$6</f>
        <v>1.7503200000000001E-3</v>
      </c>
      <c r="P1710" s="6">
        <f t="shared" si="107"/>
        <v>1.6194639168000003E-2</v>
      </c>
    </row>
    <row r="1711" spans="1:16" x14ac:dyDescent="0.25">
      <c r="A1711" s="5">
        <v>68.5</v>
      </c>
      <c r="B1711" s="5">
        <v>-3</v>
      </c>
      <c r="C1711" s="5">
        <v>0</v>
      </c>
      <c r="D1711" s="5">
        <f>(Data!$B$1*Geom!B1711/(6*Data!$B$2*Data!$B$4))*(3*(Data!$B$7^2-Geom!A1711^2)+(2+Data!$B$3)*(Geom!B1711^2-Data!$B$8^2))</f>
        <v>1.1805959999999999E-2</v>
      </c>
      <c r="E1711" s="5">
        <f>(Data!$B$1/(6*Data!$B$2*Data!$B$4))*(3*Data!$B$3*Geom!A1711*Geom!B1711^2+Geom!A1711^3-3*Data!$B$7^2*Geom!A1711+2*Data!$B$7^3+Data!$B$8^2*(4+5*Data!$B$3)*(Data!$B$7-Geom!A1711))</f>
        <v>-2.4595859999999962E-2</v>
      </c>
      <c r="F1711" s="5">
        <v>0</v>
      </c>
      <c r="G1711" s="5">
        <f t="shared" si="104"/>
        <v>68.511805960000004</v>
      </c>
      <c r="H1711" s="5">
        <f t="shared" si="105"/>
        <v>-3.0245958599999998</v>
      </c>
      <c r="I1711" s="5">
        <f t="shared" si="106"/>
        <v>0</v>
      </c>
      <c r="J1711" s="6">
        <f>-Data!$B$1*Geom!A1711*Geom!B1711/Data!$B$4</f>
        <v>-7.8912000000000004</v>
      </c>
      <c r="K1711" s="6">
        <v>0</v>
      </c>
      <c r="L1711" s="6">
        <f>Data!$B$1*(Geom!B1711^2-Data!$B$8^2)/(2*Data!$B$4)</f>
        <v>2.8272000000000004</v>
      </c>
      <c r="M1711" s="6">
        <f>(1/Data!$B$2)*(Geom!J1711-Data!$B$3*Geom!K1711)</f>
        <v>-1.9728000000000002E-3</v>
      </c>
      <c r="N1711" s="6">
        <f>(1/Data!$B$2)*(Geom!K1711-Data!$B$3*Geom!J1711)</f>
        <v>5.9184000000000005E-4</v>
      </c>
      <c r="O1711" s="6">
        <f>Geom!L1711/Data!$B$6</f>
        <v>1.8376800000000004E-3</v>
      </c>
      <c r="P1711" s="6">
        <f t="shared" si="107"/>
        <v>1.0381624128000002E-2</v>
      </c>
    </row>
    <row r="1712" spans="1:16" x14ac:dyDescent="0.25">
      <c r="A1712" s="5">
        <v>68.5</v>
      </c>
      <c r="B1712" s="5">
        <v>-2</v>
      </c>
      <c r="C1712" s="5">
        <v>0</v>
      </c>
      <c r="D1712" s="5">
        <f>(Data!$B$1*Geom!B1712/(6*Data!$B$2*Data!$B$4))*(3*(Data!$B$7^2-Geom!A1712^2)+(2+Data!$B$3)*(Geom!B1712^2-Data!$B$8^2))</f>
        <v>7.8338399999999999E-3</v>
      </c>
      <c r="E1712" s="5">
        <f>(Data!$B$1/(6*Data!$B$2*Data!$B$4))*(3*Data!$B$3*Geom!A1712*Geom!B1712^2+Geom!A1712^3-3*Data!$B$7^2*Geom!A1712+2*Data!$B$7^3+Data!$B$8^2*(4+5*Data!$B$3)*(Data!$B$7-Geom!A1712))</f>
        <v>-2.4102659999999963E-2</v>
      </c>
      <c r="F1712" s="5">
        <v>0</v>
      </c>
      <c r="G1712" s="5">
        <f t="shared" si="104"/>
        <v>68.507833840000004</v>
      </c>
      <c r="H1712" s="5">
        <f t="shared" si="105"/>
        <v>-2.0241026600000001</v>
      </c>
      <c r="I1712" s="5">
        <f t="shared" si="106"/>
        <v>0</v>
      </c>
      <c r="J1712" s="6">
        <f>-Data!$B$1*Geom!A1712*Geom!B1712/Data!$B$4</f>
        <v>-5.2608000000000006</v>
      </c>
      <c r="K1712" s="6">
        <v>0</v>
      </c>
      <c r="L1712" s="6">
        <f>Data!$B$1*(Geom!B1712^2-Data!$B$8^2)/(2*Data!$B$4)</f>
        <v>2.9232</v>
      </c>
      <c r="M1712" s="6">
        <f>(1/Data!$B$2)*(Geom!J1712-Data!$B$3*Geom!K1712)</f>
        <v>-1.3152000000000001E-3</v>
      </c>
      <c r="N1712" s="6">
        <f>(1/Data!$B$2)*(Geom!K1712-Data!$B$3*Geom!J1712)</f>
        <v>3.9456000000000002E-4</v>
      </c>
      <c r="O1712" s="6">
        <f>Geom!L1712/Data!$B$6</f>
        <v>1.9000800000000002E-3</v>
      </c>
      <c r="P1712" s="6">
        <f t="shared" si="107"/>
        <v>6.2366590080000011E-3</v>
      </c>
    </row>
    <row r="1713" spans="1:16" x14ac:dyDescent="0.25">
      <c r="A1713" s="5">
        <v>68.5</v>
      </c>
      <c r="B1713" s="5">
        <v>-1</v>
      </c>
      <c r="C1713" s="5">
        <v>0</v>
      </c>
      <c r="D1713" s="5">
        <f>(Data!$B$1*Geom!B1713/(6*Data!$B$2*Data!$B$4))*(3*(Data!$B$7^2-Geom!A1713^2)+(2+Data!$B$3)*(Geom!B1713^2-Data!$B$8^2))</f>
        <v>3.90588E-3</v>
      </c>
      <c r="E1713" s="5">
        <f>(Data!$B$1/(6*Data!$B$2*Data!$B$4))*(3*Data!$B$3*Geom!A1713*Geom!B1713^2+Geom!A1713^3-3*Data!$B$7^2*Geom!A1713+2*Data!$B$7^3+Data!$B$8^2*(4+5*Data!$B$3)*(Data!$B$7-Geom!A1713))</f>
        <v>-2.3806740000000035E-2</v>
      </c>
      <c r="F1713" s="5">
        <v>0</v>
      </c>
      <c r="G1713" s="5">
        <f t="shared" si="104"/>
        <v>68.503905880000005</v>
      </c>
      <c r="H1713" s="5">
        <f t="shared" si="105"/>
        <v>-1.0238067399999999</v>
      </c>
      <c r="I1713" s="5">
        <f t="shared" si="106"/>
        <v>0</v>
      </c>
      <c r="J1713" s="6">
        <f>-Data!$B$1*Geom!A1713*Geom!B1713/Data!$B$4</f>
        <v>-2.6304000000000003</v>
      </c>
      <c r="K1713" s="6">
        <v>0</v>
      </c>
      <c r="L1713" s="6">
        <f>Data!$B$1*(Geom!B1713^2-Data!$B$8^2)/(2*Data!$B$4)</f>
        <v>2.9808000000000003</v>
      </c>
      <c r="M1713" s="6">
        <f>(1/Data!$B$2)*(Geom!J1713-Data!$B$3*Geom!K1713)</f>
        <v>-6.5760000000000005E-4</v>
      </c>
      <c r="N1713" s="6">
        <f>(1/Data!$B$2)*(Geom!K1713-Data!$B$3*Geom!J1713)</f>
        <v>1.9728000000000001E-4</v>
      </c>
      <c r="O1713" s="6">
        <f>Geom!L1713/Data!$B$6</f>
        <v>1.9375200000000003E-3</v>
      </c>
      <c r="P1713" s="6">
        <f t="shared" si="107"/>
        <v>3.7525553280000012E-3</v>
      </c>
    </row>
    <row r="1714" spans="1:16" x14ac:dyDescent="0.25">
      <c r="A1714" s="5">
        <v>68.5</v>
      </c>
      <c r="B1714" s="5">
        <v>-2.9991299999999999E-11</v>
      </c>
      <c r="C1714" s="5">
        <v>0</v>
      </c>
      <c r="D1714" s="5">
        <f>(Data!$B$1*Geom!B1714/(6*Data!$B$2*Data!$B$4))*(3*(Data!$B$7^2-Geom!A1714^2)+(2+Data!$B$3)*(Geom!B1714^2-Data!$B$8^2))</f>
        <v>1.1703205085999998E-13</v>
      </c>
      <c r="E1714" s="5">
        <f>(Data!$B$1/(6*Data!$B$2*Data!$B$4))*(3*Data!$B$3*Geom!A1714*Geom!B1714^2+Geom!A1714^3-3*Data!$B$7^2*Geom!A1714+2*Data!$B$7^3+Data!$B$8^2*(4+5*Data!$B$3)*(Data!$B$7-Geom!A1714))</f>
        <v>-2.3708099999999999E-2</v>
      </c>
      <c r="F1714" s="5">
        <v>0</v>
      </c>
      <c r="G1714" s="5">
        <f t="shared" si="104"/>
        <v>68.500000000000114</v>
      </c>
      <c r="H1714" s="5">
        <f t="shared" si="105"/>
        <v>-2.37081000299913E-2</v>
      </c>
      <c r="I1714" s="5">
        <f t="shared" si="106"/>
        <v>0</v>
      </c>
      <c r="J1714" s="6">
        <f>-Data!$B$1*Geom!A1714*Geom!B1714/Data!$B$4</f>
        <v>-7.8889115519999995E-11</v>
      </c>
      <c r="K1714" s="6">
        <v>0</v>
      </c>
      <c r="L1714" s="6">
        <f>Data!$B$1*(Geom!B1714^2-Data!$B$8^2)/(2*Data!$B$4)</f>
        <v>3</v>
      </c>
      <c r="M1714" s="6">
        <f>(1/Data!$B$2)*(Geom!J1714-Data!$B$3*Geom!K1714)</f>
        <v>-1.972227888E-14</v>
      </c>
      <c r="N1714" s="6">
        <f>(1/Data!$B$2)*(Geom!K1714-Data!$B$3*Geom!J1714)</f>
        <v>5.9166836639999995E-15</v>
      </c>
      <c r="O1714" s="6">
        <f>Geom!L1714/Data!$B$6</f>
        <v>1.9500000000000001E-3</v>
      </c>
      <c r="P1714" s="6">
        <f t="shared" si="107"/>
        <v>2.9250000000000001E-3</v>
      </c>
    </row>
    <row r="1715" spans="1:16" x14ac:dyDescent="0.25">
      <c r="A1715" s="5">
        <v>68.5</v>
      </c>
      <c r="B1715" s="5">
        <v>1</v>
      </c>
      <c r="C1715" s="5">
        <v>0</v>
      </c>
      <c r="D1715" s="5">
        <f>(Data!$B$1*Geom!B1715/(6*Data!$B$2*Data!$B$4))*(3*(Data!$B$7^2-Geom!A1715^2)+(2+Data!$B$3)*(Geom!B1715^2-Data!$B$8^2))</f>
        <v>-3.90588E-3</v>
      </c>
      <c r="E1715" s="5">
        <f>(Data!$B$1/(6*Data!$B$2*Data!$B$4))*(3*Data!$B$3*Geom!A1715*Geom!B1715^2+Geom!A1715^3-3*Data!$B$7^2*Geom!A1715+2*Data!$B$7^3+Data!$B$8^2*(4+5*Data!$B$3)*(Data!$B$7-Geom!A1715))</f>
        <v>-2.3806740000000035E-2</v>
      </c>
      <c r="F1715" s="5">
        <v>0</v>
      </c>
      <c r="G1715" s="5">
        <f t="shared" si="104"/>
        <v>68.496094119999995</v>
      </c>
      <c r="H1715" s="5">
        <f t="shared" si="105"/>
        <v>0.97619325999999995</v>
      </c>
      <c r="I1715" s="5">
        <f t="shared" si="106"/>
        <v>0</v>
      </c>
      <c r="J1715" s="6">
        <f>-Data!$B$1*Geom!A1715*Geom!B1715/Data!$B$4</f>
        <v>2.6304000000000003</v>
      </c>
      <c r="K1715" s="6">
        <v>0</v>
      </c>
      <c r="L1715" s="6">
        <f>Data!$B$1*(Geom!B1715^2-Data!$B$8^2)/(2*Data!$B$4)</f>
        <v>2.9808000000000003</v>
      </c>
      <c r="M1715" s="6">
        <f>(1/Data!$B$2)*(Geom!J1715-Data!$B$3*Geom!K1715)</f>
        <v>6.5760000000000005E-4</v>
      </c>
      <c r="N1715" s="6">
        <f>(1/Data!$B$2)*(Geom!K1715-Data!$B$3*Geom!J1715)</f>
        <v>-1.9728000000000001E-4</v>
      </c>
      <c r="O1715" s="6">
        <f>Geom!L1715/Data!$B$6</f>
        <v>1.9375200000000003E-3</v>
      </c>
      <c r="P1715" s="6">
        <f t="shared" si="107"/>
        <v>3.7525553280000012E-3</v>
      </c>
    </row>
    <row r="1716" spans="1:16" x14ac:dyDescent="0.25">
      <c r="A1716" s="5">
        <v>68.5</v>
      </c>
      <c r="B1716" s="5">
        <v>2</v>
      </c>
      <c r="C1716" s="5">
        <v>0</v>
      </c>
      <c r="D1716" s="5">
        <f>(Data!$B$1*Geom!B1716/(6*Data!$B$2*Data!$B$4))*(3*(Data!$B$7^2-Geom!A1716^2)+(2+Data!$B$3)*(Geom!B1716^2-Data!$B$8^2))</f>
        <v>-7.8338399999999999E-3</v>
      </c>
      <c r="E1716" s="5">
        <f>(Data!$B$1/(6*Data!$B$2*Data!$B$4))*(3*Data!$B$3*Geom!A1716*Geom!B1716^2+Geom!A1716^3-3*Data!$B$7^2*Geom!A1716+2*Data!$B$7^3+Data!$B$8^2*(4+5*Data!$B$3)*(Data!$B$7-Geom!A1716))</f>
        <v>-2.4102659999999963E-2</v>
      </c>
      <c r="F1716" s="5">
        <v>0</v>
      </c>
      <c r="G1716" s="5">
        <f t="shared" si="104"/>
        <v>68.492166159999996</v>
      </c>
      <c r="H1716" s="5">
        <f t="shared" si="105"/>
        <v>1.9758973399999999</v>
      </c>
      <c r="I1716" s="5">
        <f t="shared" si="106"/>
        <v>0</v>
      </c>
      <c r="J1716" s="6">
        <f>-Data!$B$1*Geom!A1716*Geom!B1716/Data!$B$4</f>
        <v>5.2608000000000006</v>
      </c>
      <c r="K1716" s="6">
        <v>0</v>
      </c>
      <c r="L1716" s="6">
        <f>Data!$B$1*(Geom!B1716^2-Data!$B$8^2)/(2*Data!$B$4)</f>
        <v>2.9232</v>
      </c>
      <c r="M1716" s="6">
        <f>(1/Data!$B$2)*(Geom!J1716-Data!$B$3*Geom!K1716)</f>
        <v>1.3152000000000001E-3</v>
      </c>
      <c r="N1716" s="6">
        <f>(1/Data!$B$2)*(Geom!K1716-Data!$B$3*Geom!J1716)</f>
        <v>-3.9456000000000002E-4</v>
      </c>
      <c r="O1716" s="6">
        <f>Geom!L1716/Data!$B$6</f>
        <v>1.9000800000000002E-3</v>
      </c>
      <c r="P1716" s="6">
        <f t="shared" si="107"/>
        <v>6.2366590080000011E-3</v>
      </c>
    </row>
    <row r="1717" spans="1:16" x14ac:dyDescent="0.25">
      <c r="A1717" s="5">
        <v>68.5</v>
      </c>
      <c r="B1717" s="5">
        <v>3</v>
      </c>
      <c r="C1717" s="5">
        <v>0</v>
      </c>
      <c r="D1717" s="5">
        <f>(Data!$B$1*Geom!B1717/(6*Data!$B$2*Data!$B$4))*(3*(Data!$B$7^2-Geom!A1717^2)+(2+Data!$B$3)*(Geom!B1717^2-Data!$B$8^2))</f>
        <v>-1.1805959999999999E-2</v>
      </c>
      <c r="E1717" s="5">
        <f>(Data!$B$1/(6*Data!$B$2*Data!$B$4))*(3*Data!$B$3*Geom!A1717*Geom!B1717^2+Geom!A1717^3-3*Data!$B$7^2*Geom!A1717+2*Data!$B$7^3+Data!$B$8^2*(4+5*Data!$B$3)*(Data!$B$7-Geom!A1717))</f>
        <v>-2.4595859999999962E-2</v>
      </c>
      <c r="F1717" s="5">
        <v>0</v>
      </c>
      <c r="G1717" s="5">
        <f t="shared" si="104"/>
        <v>68.488194039999996</v>
      </c>
      <c r="H1717" s="5">
        <f t="shared" si="105"/>
        <v>2.9754041400000002</v>
      </c>
      <c r="I1717" s="5">
        <f t="shared" si="106"/>
        <v>0</v>
      </c>
      <c r="J1717" s="6">
        <f>-Data!$B$1*Geom!A1717*Geom!B1717/Data!$B$4</f>
        <v>7.8912000000000004</v>
      </c>
      <c r="K1717" s="6">
        <v>0</v>
      </c>
      <c r="L1717" s="6">
        <f>Data!$B$1*(Geom!B1717^2-Data!$B$8^2)/(2*Data!$B$4)</f>
        <v>2.8272000000000004</v>
      </c>
      <c r="M1717" s="6">
        <f>(1/Data!$B$2)*(Geom!J1717-Data!$B$3*Geom!K1717)</f>
        <v>1.9728000000000002E-3</v>
      </c>
      <c r="N1717" s="6">
        <f>(1/Data!$B$2)*(Geom!K1717-Data!$B$3*Geom!J1717)</f>
        <v>-5.9184000000000005E-4</v>
      </c>
      <c r="O1717" s="6">
        <f>Geom!L1717/Data!$B$6</f>
        <v>1.8376800000000004E-3</v>
      </c>
      <c r="P1717" s="6">
        <f t="shared" si="107"/>
        <v>1.0381624128000002E-2</v>
      </c>
    </row>
    <row r="1718" spans="1:16" x14ac:dyDescent="0.25">
      <c r="A1718" s="5">
        <v>68.5</v>
      </c>
      <c r="B1718" s="5">
        <v>4</v>
      </c>
      <c r="C1718" s="5">
        <v>0</v>
      </c>
      <c r="D1718" s="5">
        <f>(Data!$B$1*Geom!B1718/(6*Data!$B$2*Data!$B$4))*(3*(Data!$B$7^2-Geom!A1718^2)+(2+Data!$B$3)*(Geom!B1718^2-Data!$B$8^2))</f>
        <v>-1.5844320000000002E-2</v>
      </c>
      <c r="E1718" s="5">
        <f>(Data!$B$1/(6*Data!$B$2*Data!$B$4))*(3*Data!$B$3*Geom!A1718*Geom!B1718^2+Geom!A1718^3-3*Data!$B$7^2*Geom!A1718+2*Data!$B$7^3+Data!$B$8^2*(4+5*Data!$B$3)*(Data!$B$7-Geom!A1718))</f>
        <v>-2.5286340000000036E-2</v>
      </c>
      <c r="F1718" s="5">
        <v>0</v>
      </c>
      <c r="G1718" s="5">
        <f t="shared" si="104"/>
        <v>68.484155680000001</v>
      </c>
      <c r="H1718" s="5">
        <f t="shared" si="105"/>
        <v>3.9747136599999999</v>
      </c>
      <c r="I1718" s="5">
        <f t="shared" si="106"/>
        <v>0</v>
      </c>
      <c r="J1718" s="6">
        <f>-Data!$B$1*Geom!A1718*Geom!B1718/Data!$B$4</f>
        <v>10.521600000000001</v>
      </c>
      <c r="K1718" s="6">
        <v>0</v>
      </c>
      <c r="L1718" s="6">
        <f>Data!$B$1*(Geom!B1718^2-Data!$B$8^2)/(2*Data!$B$4)</f>
        <v>2.6928000000000001</v>
      </c>
      <c r="M1718" s="6">
        <f>(1/Data!$B$2)*(Geom!J1718-Data!$B$3*Geom!K1718)</f>
        <v>2.6304000000000002E-3</v>
      </c>
      <c r="N1718" s="6">
        <f>(1/Data!$B$2)*(Geom!K1718-Data!$B$3*Geom!J1718)</f>
        <v>-7.8912000000000003E-4</v>
      </c>
      <c r="O1718" s="6">
        <f>Geom!L1718/Data!$B$6</f>
        <v>1.7503200000000001E-3</v>
      </c>
      <c r="P1718" s="6">
        <f t="shared" si="107"/>
        <v>1.6194639168000003E-2</v>
      </c>
    </row>
    <row r="1719" spans="1:16" x14ac:dyDescent="0.25">
      <c r="A1719" s="5">
        <v>68.5</v>
      </c>
      <c r="B1719" s="5">
        <v>5</v>
      </c>
      <c r="C1719" s="5">
        <v>0</v>
      </c>
      <c r="D1719" s="5">
        <f>(Data!$B$1*Geom!B1719/(6*Data!$B$2*Data!$B$4))*(3*(Data!$B$7^2-Geom!A1719^2)+(2+Data!$B$3)*(Geom!B1719^2-Data!$B$8^2))</f>
        <v>-1.9970999999999999E-2</v>
      </c>
      <c r="E1719" s="5">
        <f>(Data!$B$1/(6*Data!$B$2*Data!$B$4))*(3*Data!$B$3*Geom!A1719*Geom!B1719^2+Geom!A1719^3-3*Data!$B$7^2*Geom!A1719+2*Data!$B$7^3+Data!$B$8^2*(4+5*Data!$B$3)*(Data!$B$7-Geom!A1719))</f>
        <v>-2.6174099999999999E-2</v>
      </c>
      <c r="F1719" s="5">
        <v>0</v>
      </c>
      <c r="G1719" s="5">
        <f t="shared" si="104"/>
        <v>68.480029000000002</v>
      </c>
      <c r="H1719" s="5">
        <f t="shared" si="105"/>
        <v>4.9738258999999996</v>
      </c>
      <c r="I1719" s="5">
        <f t="shared" si="106"/>
        <v>0</v>
      </c>
      <c r="J1719" s="6">
        <f>-Data!$B$1*Geom!A1719*Geom!B1719/Data!$B$4</f>
        <v>13.152000000000001</v>
      </c>
      <c r="K1719" s="6">
        <v>0</v>
      </c>
      <c r="L1719" s="6">
        <f>Data!$B$1*(Geom!B1719^2-Data!$B$8^2)/(2*Data!$B$4)</f>
        <v>2.52</v>
      </c>
      <c r="M1719" s="6">
        <f>(1/Data!$B$2)*(Geom!J1719-Data!$B$3*Geom!K1719)</f>
        <v>3.2880000000000001E-3</v>
      </c>
      <c r="N1719" s="6">
        <f>(1/Data!$B$2)*(Geom!K1719-Data!$B$3*Geom!J1719)</f>
        <v>-9.8640000000000012E-4</v>
      </c>
      <c r="O1719" s="6">
        <f>Geom!L1719/Data!$B$6</f>
        <v>1.6380000000000001E-3</v>
      </c>
      <c r="P1719" s="6">
        <f t="shared" si="107"/>
        <v>2.3685768000000003E-2</v>
      </c>
    </row>
    <row r="1720" spans="1:16" x14ac:dyDescent="0.25">
      <c r="A1720" s="5">
        <v>68.5</v>
      </c>
      <c r="B1720" s="5">
        <v>6</v>
      </c>
      <c r="C1720" s="5">
        <v>0</v>
      </c>
      <c r="D1720" s="5">
        <f>(Data!$B$1*Geom!B1720/(6*Data!$B$2*Data!$B$4))*(3*(Data!$B$7^2-Geom!A1720^2)+(2+Data!$B$3)*(Geom!B1720^2-Data!$B$8^2))</f>
        <v>-2.420808E-2</v>
      </c>
      <c r="E1720" s="5">
        <f>(Data!$B$1/(6*Data!$B$2*Data!$B$4))*(3*Data!$B$3*Geom!A1720*Geom!B1720^2+Geom!A1720^3-3*Data!$B$7^2*Geom!A1720+2*Data!$B$7^3+Data!$B$8^2*(4+5*Data!$B$3)*(Data!$B$7-Geom!A1720))</f>
        <v>-2.7259140000000036E-2</v>
      </c>
      <c r="F1720" s="5">
        <v>0</v>
      </c>
      <c r="G1720" s="5">
        <f t="shared" si="104"/>
        <v>68.475791920000006</v>
      </c>
      <c r="H1720" s="5">
        <f t="shared" si="105"/>
        <v>5.97274086</v>
      </c>
      <c r="I1720" s="5">
        <f t="shared" si="106"/>
        <v>0</v>
      </c>
      <c r="J1720" s="6">
        <f>-Data!$B$1*Geom!A1720*Geom!B1720/Data!$B$4</f>
        <v>15.782400000000001</v>
      </c>
      <c r="K1720" s="6">
        <v>0</v>
      </c>
      <c r="L1720" s="6">
        <f>Data!$B$1*(Geom!B1720^2-Data!$B$8^2)/(2*Data!$B$4)</f>
        <v>2.3088000000000002</v>
      </c>
      <c r="M1720" s="6">
        <f>(1/Data!$B$2)*(Geom!J1720-Data!$B$3*Geom!K1720)</f>
        <v>3.9456000000000005E-3</v>
      </c>
      <c r="N1720" s="6">
        <f>(1/Data!$B$2)*(Geom!K1720-Data!$B$3*Geom!J1720)</f>
        <v>-1.1836800000000001E-3</v>
      </c>
      <c r="O1720" s="6">
        <f>Geom!L1720/Data!$B$6</f>
        <v>1.5007200000000003E-3</v>
      </c>
      <c r="P1720" s="6">
        <f t="shared" si="107"/>
        <v>3.2867949888000007E-2</v>
      </c>
    </row>
    <row r="1721" spans="1:16" x14ac:dyDescent="0.25">
      <c r="A1721" s="5">
        <v>68.5</v>
      </c>
      <c r="B1721" s="5">
        <v>7</v>
      </c>
      <c r="C1721" s="5">
        <v>0</v>
      </c>
      <c r="D1721" s="5">
        <f>(Data!$B$1*Geom!B1721/(6*Data!$B$2*Data!$B$4))*(3*(Data!$B$7^2-Geom!A1721^2)+(2+Data!$B$3)*(Geom!B1721^2-Data!$B$8^2))</f>
        <v>-2.8577639999999998E-2</v>
      </c>
      <c r="E1721" s="5">
        <f>(Data!$B$1/(6*Data!$B$2*Data!$B$4))*(3*Data!$B$3*Geom!A1721*Geom!B1721^2+Geom!A1721^3-3*Data!$B$7^2*Geom!A1721+2*Data!$B$7^3+Data!$B$8^2*(4+5*Data!$B$3)*(Data!$B$7-Geom!A1721))</f>
        <v>-2.8541459999999963E-2</v>
      </c>
      <c r="F1721" s="5">
        <v>0</v>
      </c>
      <c r="G1721" s="5">
        <f t="shared" si="104"/>
        <v>68.471422360000005</v>
      </c>
      <c r="H1721" s="5">
        <f t="shared" si="105"/>
        <v>6.9714585400000004</v>
      </c>
      <c r="I1721" s="5">
        <f t="shared" si="106"/>
        <v>0</v>
      </c>
      <c r="J1721" s="6">
        <f>-Data!$B$1*Geom!A1721*Geom!B1721/Data!$B$4</f>
        <v>18.412800000000001</v>
      </c>
      <c r="K1721" s="6">
        <v>0</v>
      </c>
      <c r="L1721" s="6">
        <f>Data!$B$1*(Geom!B1721^2-Data!$B$8^2)/(2*Data!$B$4)</f>
        <v>2.0592000000000001</v>
      </c>
      <c r="M1721" s="6">
        <f>(1/Data!$B$2)*(Geom!J1721-Data!$B$3*Geom!K1721)</f>
        <v>4.6032E-3</v>
      </c>
      <c r="N1721" s="6">
        <f>(1/Data!$B$2)*(Geom!K1721-Data!$B$3*Geom!J1721)</f>
        <v>-1.3809600000000001E-3</v>
      </c>
      <c r="O1721" s="6">
        <f>Geom!L1721/Data!$B$6</f>
        <v>1.3384800000000002E-3</v>
      </c>
      <c r="P1721" s="6">
        <f t="shared" si="107"/>
        <v>4.3756999487999999E-2</v>
      </c>
    </row>
    <row r="1722" spans="1:16" x14ac:dyDescent="0.25">
      <c r="A1722" s="5">
        <v>68.5</v>
      </c>
      <c r="B1722" s="5">
        <v>8</v>
      </c>
      <c r="C1722" s="5">
        <v>0</v>
      </c>
      <c r="D1722" s="5">
        <f>(Data!$B$1*Geom!B1722/(6*Data!$B$2*Data!$B$4))*(3*(Data!$B$7^2-Geom!A1722^2)+(2+Data!$B$3)*(Geom!B1722^2-Data!$B$8^2))</f>
        <v>-3.3101759999999994E-2</v>
      </c>
      <c r="E1722" s="5">
        <f>(Data!$B$1/(6*Data!$B$2*Data!$B$4))*(3*Data!$B$3*Geom!A1722*Geom!B1722^2+Geom!A1722^3-3*Data!$B$7^2*Geom!A1722+2*Data!$B$7^3+Data!$B$8^2*(4+5*Data!$B$3)*(Data!$B$7-Geom!A1722))</f>
        <v>-3.0021059999999961E-2</v>
      </c>
      <c r="F1722" s="5">
        <v>0</v>
      </c>
      <c r="G1722" s="5">
        <f t="shared" si="104"/>
        <v>68.466898240000006</v>
      </c>
      <c r="H1722" s="5">
        <f t="shared" si="105"/>
        <v>7.9699789399999998</v>
      </c>
      <c r="I1722" s="5">
        <f t="shared" si="106"/>
        <v>0</v>
      </c>
      <c r="J1722" s="6">
        <f>-Data!$B$1*Geom!A1722*Geom!B1722/Data!$B$4</f>
        <v>21.043200000000002</v>
      </c>
      <c r="K1722" s="6">
        <v>0</v>
      </c>
      <c r="L1722" s="6">
        <f>Data!$B$1*(Geom!B1722^2-Data!$B$8^2)/(2*Data!$B$4)</f>
        <v>1.7712000000000001</v>
      </c>
      <c r="M1722" s="6">
        <f>(1/Data!$B$2)*(Geom!J1722-Data!$B$3*Geom!K1722)</f>
        <v>5.2608000000000004E-3</v>
      </c>
      <c r="N1722" s="6">
        <f>(1/Data!$B$2)*(Geom!K1722-Data!$B$3*Geom!J1722)</f>
        <v>-1.5782400000000001E-3</v>
      </c>
      <c r="O1722" s="6">
        <f>Geom!L1722/Data!$B$6</f>
        <v>1.1512800000000002E-3</v>
      </c>
      <c r="P1722" s="6">
        <f t="shared" si="107"/>
        <v>5.6371606848000008E-2</v>
      </c>
    </row>
    <row r="1723" spans="1:16" x14ac:dyDescent="0.25">
      <c r="A1723" s="5">
        <v>68.5</v>
      </c>
      <c r="B1723" s="5">
        <v>9</v>
      </c>
      <c r="C1723" s="5">
        <v>0</v>
      </c>
      <c r="D1723" s="5">
        <f>(Data!$B$1*Geom!B1723/(6*Data!$B$2*Data!$B$4))*(3*(Data!$B$7^2-Geom!A1723^2)+(2+Data!$B$3)*(Geom!B1723^2-Data!$B$8^2))</f>
        <v>-3.7802519999999999E-2</v>
      </c>
      <c r="E1723" s="5">
        <f>(Data!$B$1/(6*Data!$B$2*Data!$B$4))*(3*Data!$B$3*Geom!A1723*Geom!B1723^2+Geom!A1723^3-3*Data!$B$7^2*Geom!A1723+2*Data!$B$7^3+Data!$B$8^2*(4+5*Data!$B$3)*(Data!$B$7-Geom!A1723))</f>
        <v>-3.1697940000000036E-2</v>
      </c>
      <c r="F1723" s="5">
        <v>0</v>
      </c>
      <c r="G1723" s="5">
        <f t="shared" si="104"/>
        <v>68.46219748</v>
      </c>
      <c r="H1723" s="5">
        <f t="shared" si="105"/>
        <v>8.9683020599999992</v>
      </c>
      <c r="I1723" s="5">
        <f t="shared" si="106"/>
        <v>0</v>
      </c>
      <c r="J1723" s="6">
        <f>-Data!$B$1*Geom!A1723*Geom!B1723/Data!$B$4</f>
        <v>23.6736</v>
      </c>
      <c r="K1723" s="6">
        <v>0</v>
      </c>
      <c r="L1723" s="6">
        <f>Data!$B$1*(Geom!B1723^2-Data!$B$8^2)/(2*Data!$B$4)</f>
        <v>1.4448000000000001</v>
      </c>
      <c r="M1723" s="6">
        <f>(1/Data!$B$2)*(Geom!J1723-Data!$B$3*Geom!K1723)</f>
        <v>5.9183999999999999E-3</v>
      </c>
      <c r="N1723" s="6">
        <f>(1/Data!$B$2)*(Geom!K1723-Data!$B$3*Geom!J1723)</f>
        <v>-1.77552E-3</v>
      </c>
      <c r="O1723" s="6">
        <f>Geom!L1723/Data!$B$6</f>
        <v>9.391200000000001E-4</v>
      </c>
      <c r="P1723" s="6">
        <f t="shared" si="107"/>
        <v>7.0733337408000002E-2</v>
      </c>
    </row>
    <row r="1724" spans="1:16" x14ac:dyDescent="0.25">
      <c r="A1724" s="5">
        <v>68.5</v>
      </c>
      <c r="B1724" s="5">
        <v>10</v>
      </c>
      <c r="C1724" s="5">
        <v>0</v>
      </c>
      <c r="D1724" s="5">
        <f>(Data!$B$1*Geom!B1724/(6*Data!$B$2*Data!$B$4))*(3*(Data!$B$7^2-Geom!A1724^2)+(2+Data!$B$3)*(Geom!B1724^2-Data!$B$8^2))</f>
        <v>-4.2701999999999997E-2</v>
      </c>
      <c r="E1724" s="5">
        <f>(Data!$B$1/(6*Data!$B$2*Data!$B$4))*(3*Data!$B$3*Geom!A1724*Geom!B1724^2+Geom!A1724^3-3*Data!$B$7^2*Geom!A1724+2*Data!$B$7^3+Data!$B$8^2*(4+5*Data!$B$3)*(Data!$B$7-Geom!A1724))</f>
        <v>-3.3572100000000001E-2</v>
      </c>
      <c r="F1724" s="5">
        <v>0</v>
      </c>
      <c r="G1724" s="5">
        <f t="shared" si="104"/>
        <v>68.457297999999994</v>
      </c>
      <c r="H1724" s="5">
        <f t="shared" si="105"/>
        <v>9.9664278999999993</v>
      </c>
      <c r="I1724" s="5">
        <f t="shared" si="106"/>
        <v>0</v>
      </c>
      <c r="J1724" s="6">
        <f>-Data!$B$1*Geom!A1724*Geom!B1724/Data!$B$4</f>
        <v>26.304000000000002</v>
      </c>
      <c r="K1724" s="6">
        <v>0</v>
      </c>
      <c r="L1724" s="6">
        <f>Data!$B$1*(Geom!B1724^2-Data!$B$8^2)/(2*Data!$B$4)</f>
        <v>1.08</v>
      </c>
      <c r="M1724" s="6">
        <f>(1/Data!$B$2)*(Geom!J1724-Data!$B$3*Geom!K1724)</f>
        <v>6.5760000000000002E-3</v>
      </c>
      <c r="N1724" s="6">
        <f>(1/Data!$B$2)*(Geom!K1724-Data!$B$3*Geom!J1724)</f>
        <v>-1.9728000000000002E-3</v>
      </c>
      <c r="O1724" s="6">
        <f>Geom!L1724/Data!$B$6</f>
        <v>7.0200000000000015E-4</v>
      </c>
      <c r="P1724" s="6">
        <f t="shared" si="107"/>
        <v>8.6866632000000013E-2</v>
      </c>
    </row>
    <row r="1725" spans="1:16" x14ac:dyDescent="0.25">
      <c r="A1725" s="5">
        <v>68.5</v>
      </c>
      <c r="B1725" s="5">
        <v>11</v>
      </c>
      <c r="C1725" s="5">
        <v>0</v>
      </c>
      <c r="D1725" s="5">
        <f>(Data!$B$1*Geom!B1725/(6*Data!$B$2*Data!$B$4))*(3*(Data!$B$7^2-Geom!A1725^2)+(2+Data!$B$3)*(Geom!B1725^2-Data!$B$8^2))</f>
        <v>-4.7822280000000009E-2</v>
      </c>
      <c r="E1725" s="5">
        <f>(Data!$B$1/(6*Data!$B$2*Data!$B$4))*(3*Data!$B$3*Geom!A1725*Geom!B1725^2+Geom!A1725^3-3*Data!$B$7^2*Geom!A1725+2*Data!$B$7^3+Data!$B$8^2*(4+5*Data!$B$3)*(Data!$B$7-Geom!A1725))</f>
        <v>-3.5643540000000036E-2</v>
      </c>
      <c r="F1725" s="5">
        <v>0</v>
      </c>
      <c r="G1725" s="5">
        <f t="shared" si="104"/>
        <v>68.452177719999995</v>
      </c>
      <c r="H1725" s="5">
        <f t="shared" si="105"/>
        <v>10.964356459999999</v>
      </c>
      <c r="I1725" s="5">
        <f t="shared" si="106"/>
        <v>0</v>
      </c>
      <c r="J1725" s="6">
        <f>-Data!$B$1*Geom!A1725*Geom!B1725/Data!$B$4</f>
        <v>28.9344</v>
      </c>
      <c r="K1725" s="6">
        <v>0</v>
      </c>
      <c r="L1725" s="6">
        <f>Data!$B$1*(Geom!B1725^2-Data!$B$8^2)/(2*Data!$B$4)</f>
        <v>0.67680000000000007</v>
      </c>
      <c r="M1725" s="6">
        <f>(1/Data!$B$2)*(Geom!J1725-Data!$B$3*Geom!K1725)</f>
        <v>7.2335999999999998E-3</v>
      </c>
      <c r="N1725" s="6">
        <f>(1/Data!$B$2)*(Geom!K1725-Data!$B$3*Geom!J1725)</f>
        <v>-2.17008E-3</v>
      </c>
      <c r="O1725" s="6">
        <f>Geom!L1725/Data!$B$6</f>
        <v>4.3992000000000006E-4</v>
      </c>
      <c r="P1725" s="6">
        <f t="shared" si="107"/>
        <v>0.104798806848</v>
      </c>
    </row>
    <row r="1726" spans="1:16" x14ac:dyDescent="0.25">
      <c r="A1726" s="5">
        <v>68.5</v>
      </c>
      <c r="B1726" s="5">
        <v>12</v>
      </c>
      <c r="C1726" s="5">
        <v>0</v>
      </c>
      <c r="D1726" s="5">
        <f>(Data!$B$1*Geom!B1726/(6*Data!$B$2*Data!$B$4))*(3*(Data!$B$7^2-Geom!A1726^2)+(2+Data!$B$3)*(Geom!B1726^2-Data!$B$8^2))</f>
        <v>-5.3185439999999994E-2</v>
      </c>
      <c r="E1726" s="5">
        <f>(Data!$B$1/(6*Data!$B$2*Data!$B$4))*(3*Data!$B$3*Geom!A1726*Geom!B1726^2+Geom!A1726^3-3*Data!$B$7^2*Geom!A1726+2*Data!$B$7^3+Data!$B$8^2*(4+5*Data!$B$3)*(Data!$B$7-Geom!A1726))</f>
        <v>-3.7912259999999962E-2</v>
      </c>
      <c r="F1726" s="5">
        <v>0</v>
      </c>
      <c r="G1726" s="5">
        <f t="shared" si="104"/>
        <v>68.446814560000007</v>
      </c>
      <c r="H1726" s="5">
        <f t="shared" si="105"/>
        <v>11.962087739999999</v>
      </c>
      <c r="I1726" s="5">
        <f t="shared" si="106"/>
        <v>0</v>
      </c>
      <c r="J1726" s="6">
        <f>-Data!$B$1*Geom!A1726*Geom!B1726/Data!$B$4</f>
        <v>31.564800000000002</v>
      </c>
      <c r="K1726" s="6">
        <v>0</v>
      </c>
      <c r="L1726" s="6">
        <f>Data!$B$1*(Geom!B1726^2-Data!$B$8^2)/(2*Data!$B$4)</f>
        <v>0.23520000000000002</v>
      </c>
      <c r="M1726" s="6">
        <f>(1/Data!$B$2)*(Geom!J1726-Data!$B$3*Geom!K1726)</f>
        <v>7.891200000000001E-3</v>
      </c>
      <c r="N1726" s="6">
        <f>(1/Data!$B$2)*(Geom!K1726-Data!$B$3*Geom!J1726)</f>
        <v>-2.3673600000000002E-3</v>
      </c>
      <c r="O1726" s="6">
        <f>Geom!L1726/Data!$B$6</f>
        <v>1.5288000000000001E-4</v>
      </c>
      <c r="P1726" s="6">
        <f t="shared" si="107"/>
        <v>0.12456005356800003</v>
      </c>
    </row>
    <row r="1727" spans="1:16" x14ac:dyDescent="0.25">
      <c r="A1727" s="5">
        <v>69.5</v>
      </c>
      <c r="B1727" s="5">
        <v>-12</v>
      </c>
      <c r="C1727" s="5">
        <v>0</v>
      </c>
      <c r="D1727" s="5">
        <f>(Data!$B$1*Geom!B1727/(6*Data!$B$2*Data!$B$4))*(3*(Data!$B$7^2-Geom!A1727^2)+(2+Data!$B$3)*(Geom!B1727^2-Data!$B$8^2))</f>
        <v>4.5236639999999995E-2</v>
      </c>
      <c r="E1727" s="5">
        <f>(Data!$B$1/(6*Data!$B$2*Data!$B$4))*(3*Data!$B$3*Geom!A1727*Geom!B1727^2+Geom!A1727^3-3*Data!$B$7^2*Geom!A1727+2*Data!$B$7^3+Data!$B$8^2*(4+5*Data!$B$3)*(Data!$B$7-Geom!A1727))</f>
        <v>-3.2597819999999923E-2</v>
      </c>
      <c r="F1727" s="5">
        <v>0</v>
      </c>
      <c r="G1727" s="5">
        <f t="shared" si="104"/>
        <v>69.545236639999999</v>
      </c>
      <c r="H1727" s="5">
        <f t="shared" si="105"/>
        <v>-12.032597819999999</v>
      </c>
      <c r="I1727" s="5">
        <f t="shared" si="106"/>
        <v>0</v>
      </c>
      <c r="J1727" s="6">
        <f>-Data!$B$1*Geom!A1727*Geom!B1727/Data!$B$4</f>
        <v>-32.025600000000004</v>
      </c>
      <c r="K1727" s="6">
        <v>0</v>
      </c>
      <c r="L1727" s="6">
        <f>Data!$B$1*(Geom!B1727^2-Data!$B$8^2)/(2*Data!$B$4)</f>
        <v>0.23520000000000002</v>
      </c>
      <c r="M1727" s="6">
        <f>(1/Data!$B$2)*(Geom!J1727-Data!$B$3*Geom!K1727)</f>
        <v>-8.0064000000000021E-3</v>
      </c>
      <c r="N1727" s="6">
        <f>(1/Data!$B$2)*(Geom!K1727-Data!$B$3*Geom!J1727)</f>
        <v>2.4019200000000001E-3</v>
      </c>
      <c r="O1727" s="6">
        <f>Geom!L1727/Data!$B$6</f>
        <v>1.5288000000000001E-4</v>
      </c>
      <c r="P1727" s="6">
        <f t="shared" si="107"/>
        <v>0.12822286060800003</v>
      </c>
    </row>
    <row r="1728" spans="1:16" x14ac:dyDescent="0.25">
      <c r="A1728" s="5">
        <v>69.5</v>
      </c>
      <c r="B1728" s="5">
        <v>-11</v>
      </c>
      <c r="C1728" s="5">
        <v>0</v>
      </c>
      <c r="D1728" s="5">
        <f>(Data!$B$1*Geom!B1728/(6*Data!$B$2*Data!$B$4))*(3*(Data!$B$7^2-Geom!A1728^2)+(2+Data!$B$3)*(Geom!B1728^2-Data!$B$8^2))</f>
        <v>4.0535880000000003E-2</v>
      </c>
      <c r="E1728" s="5">
        <f>(Data!$B$1/(6*Data!$B$2*Data!$B$4))*(3*Data!$B$3*Geom!A1728*Geom!B1728^2+Geom!A1728^3-3*Data!$B$7^2*Geom!A1728+2*Data!$B$7^3+Data!$B$8^2*(4+5*Data!$B$3)*(Data!$B$7-Geom!A1728))</f>
        <v>-3.0295980000000073E-2</v>
      </c>
      <c r="F1728" s="5">
        <v>0</v>
      </c>
      <c r="G1728" s="5">
        <f t="shared" si="104"/>
        <v>69.540535879999993</v>
      </c>
      <c r="H1728" s="5">
        <f t="shared" si="105"/>
        <v>-11.03029598</v>
      </c>
      <c r="I1728" s="5">
        <f t="shared" si="106"/>
        <v>0</v>
      </c>
      <c r="J1728" s="6">
        <f>-Data!$B$1*Geom!A1728*Geom!B1728/Data!$B$4</f>
        <v>-29.356800000000003</v>
      </c>
      <c r="K1728" s="6">
        <v>0</v>
      </c>
      <c r="L1728" s="6">
        <f>Data!$B$1*(Geom!B1728^2-Data!$B$8^2)/(2*Data!$B$4)</f>
        <v>0.67680000000000007</v>
      </c>
      <c r="M1728" s="6">
        <f>(1/Data!$B$2)*(Geom!J1728-Data!$B$3*Geom!K1728)</f>
        <v>-7.3392000000000006E-3</v>
      </c>
      <c r="N1728" s="6">
        <f>(1/Data!$B$2)*(Geom!K1728-Data!$B$3*Geom!J1728)</f>
        <v>2.2017600000000001E-3</v>
      </c>
      <c r="O1728" s="6">
        <f>Geom!L1728/Data!$B$6</f>
        <v>4.3992000000000006E-4</v>
      </c>
      <c r="P1728" s="6">
        <f t="shared" si="107"/>
        <v>0.10787658220800003</v>
      </c>
    </row>
    <row r="1729" spans="1:16" x14ac:dyDescent="0.25">
      <c r="A1729" s="5">
        <v>69.5</v>
      </c>
      <c r="B1729" s="5">
        <v>-10</v>
      </c>
      <c r="C1729" s="5">
        <v>0</v>
      </c>
      <c r="D1729" s="5">
        <f>(Data!$B$1*Geom!B1729/(6*Data!$B$2*Data!$B$4))*(3*(Data!$B$7^2-Geom!A1729^2)+(2+Data!$B$3)*(Geom!B1729^2-Data!$B$8^2))</f>
        <v>3.6077999999999999E-2</v>
      </c>
      <c r="E1729" s="5">
        <f>(Data!$B$1/(6*Data!$B$2*Data!$B$4))*(3*Data!$B$3*Geom!A1729*Geom!B1729^2+Geom!A1729^3-3*Data!$B$7^2*Geom!A1729+2*Data!$B$7^3+Data!$B$8^2*(4+5*Data!$B$3)*(Data!$B$7-Geom!A1729))</f>
        <v>-2.8194299999999999E-2</v>
      </c>
      <c r="F1729" s="5">
        <v>0</v>
      </c>
      <c r="G1729" s="5">
        <f t="shared" si="104"/>
        <v>69.536078000000003</v>
      </c>
      <c r="H1729" s="5">
        <f t="shared" si="105"/>
        <v>-10.028194299999999</v>
      </c>
      <c r="I1729" s="5">
        <f t="shared" si="106"/>
        <v>0</v>
      </c>
      <c r="J1729" s="6">
        <f>-Data!$B$1*Geom!A1729*Geom!B1729/Data!$B$4</f>
        <v>-26.688000000000002</v>
      </c>
      <c r="K1729" s="6">
        <v>0</v>
      </c>
      <c r="L1729" s="6">
        <f>Data!$B$1*(Geom!B1729^2-Data!$B$8^2)/(2*Data!$B$4)</f>
        <v>1.08</v>
      </c>
      <c r="M1729" s="6">
        <f>(1/Data!$B$2)*(Geom!J1729-Data!$B$3*Geom!K1729)</f>
        <v>-6.6720000000000008E-3</v>
      </c>
      <c r="N1729" s="6">
        <f>(1/Data!$B$2)*(Geom!K1729-Data!$B$3*Geom!J1729)</f>
        <v>2.0016000000000005E-3</v>
      </c>
      <c r="O1729" s="6">
        <f>Geom!L1729/Data!$B$6</f>
        <v>7.0200000000000015E-4</v>
      </c>
      <c r="P1729" s="6">
        <f t="shared" si="107"/>
        <v>8.9410248000000025E-2</v>
      </c>
    </row>
    <row r="1730" spans="1:16" x14ac:dyDescent="0.25">
      <c r="A1730" s="5">
        <v>69.5</v>
      </c>
      <c r="B1730" s="5">
        <v>-9</v>
      </c>
      <c r="C1730" s="5">
        <v>0</v>
      </c>
      <c r="D1730" s="5">
        <f>(Data!$B$1*Geom!B1730/(6*Data!$B$2*Data!$B$4))*(3*(Data!$B$7^2-Geom!A1730^2)+(2+Data!$B$3)*(Geom!B1730^2-Data!$B$8^2))</f>
        <v>3.1840920000000002E-2</v>
      </c>
      <c r="E1730" s="5">
        <f>(Data!$B$1/(6*Data!$B$2*Data!$B$4))*(3*Data!$B$3*Geom!A1730*Geom!B1730^2+Geom!A1730^3-3*Data!$B$7^2*Geom!A1730+2*Data!$B$7^3+Data!$B$8^2*(4+5*Data!$B$3)*(Data!$B$7-Geom!A1730))</f>
        <v>-2.6292780000000075E-2</v>
      </c>
      <c r="F1730" s="5">
        <v>0</v>
      </c>
      <c r="G1730" s="5">
        <f t="shared" si="104"/>
        <v>69.531840919999993</v>
      </c>
      <c r="H1730" s="5">
        <f t="shared" si="105"/>
        <v>-9.0262927800000003</v>
      </c>
      <c r="I1730" s="5">
        <f t="shared" si="106"/>
        <v>0</v>
      </c>
      <c r="J1730" s="6">
        <f>-Data!$B$1*Geom!A1730*Geom!B1730/Data!$B$4</f>
        <v>-24.019200000000001</v>
      </c>
      <c r="K1730" s="6">
        <v>0</v>
      </c>
      <c r="L1730" s="6">
        <f>Data!$B$1*(Geom!B1730^2-Data!$B$8^2)/(2*Data!$B$4)</f>
        <v>1.4448000000000001</v>
      </c>
      <c r="M1730" s="6">
        <f>(1/Data!$B$2)*(Geom!J1730-Data!$B$3*Geom!K1730)</f>
        <v>-6.0048000000000002E-3</v>
      </c>
      <c r="N1730" s="6">
        <f>(1/Data!$B$2)*(Geom!K1730-Data!$B$3*Geom!J1730)</f>
        <v>1.8014400000000001E-3</v>
      </c>
      <c r="O1730" s="6">
        <f>Geom!L1730/Data!$B$6</f>
        <v>9.391200000000001E-4</v>
      </c>
      <c r="P1730" s="6">
        <f t="shared" si="107"/>
        <v>7.2793666367999998E-2</v>
      </c>
    </row>
    <row r="1731" spans="1:16" x14ac:dyDescent="0.25">
      <c r="A1731" s="5">
        <v>69.5</v>
      </c>
      <c r="B1731" s="5">
        <v>-8</v>
      </c>
      <c r="C1731" s="5">
        <v>0</v>
      </c>
      <c r="D1731" s="5">
        <f>(Data!$B$1*Geom!B1731/(6*Data!$B$2*Data!$B$4))*(3*(Data!$B$7^2-Geom!A1731^2)+(2+Data!$B$3)*(Geom!B1731^2-Data!$B$8^2))</f>
        <v>2.7802559999999997E-2</v>
      </c>
      <c r="E1731" s="5">
        <f>(Data!$B$1/(6*Data!$B$2*Data!$B$4))*(3*Data!$B$3*Geom!A1731*Geom!B1731^2+Geom!A1731^3-3*Data!$B$7^2*Geom!A1731+2*Data!$B$7^3+Data!$B$8^2*(4+5*Data!$B$3)*(Data!$B$7-Geom!A1731))</f>
        <v>-2.4591419999999923E-2</v>
      </c>
      <c r="F1731" s="5">
        <v>0</v>
      </c>
      <c r="G1731" s="5">
        <f t="shared" ref="G1731:G1794" si="108">A1731+D1731</f>
        <v>69.527802559999998</v>
      </c>
      <c r="H1731" s="5">
        <f t="shared" ref="H1731:H1794" si="109">B1731+E1731</f>
        <v>-8.0245914200000001</v>
      </c>
      <c r="I1731" s="5">
        <f t="shared" ref="I1731:I1794" si="110">C1731+F1731</f>
        <v>0</v>
      </c>
      <c r="J1731" s="6">
        <f>-Data!$B$1*Geom!A1731*Geom!B1731/Data!$B$4</f>
        <v>-21.3504</v>
      </c>
      <c r="K1731" s="6">
        <v>0</v>
      </c>
      <c r="L1731" s="6">
        <f>Data!$B$1*(Geom!B1731^2-Data!$B$8^2)/(2*Data!$B$4)</f>
        <v>1.7712000000000001</v>
      </c>
      <c r="M1731" s="6">
        <f>(1/Data!$B$2)*(Geom!J1731-Data!$B$3*Geom!K1731)</f>
        <v>-5.3376000000000005E-3</v>
      </c>
      <c r="N1731" s="6">
        <f>(1/Data!$B$2)*(Geom!K1731-Data!$B$3*Geom!J1731)</f>
        <v>1.6012800000000001E-3</v>
      </c>
      <c r="O1731" s="6">
        <f>Geom!L1731/Data!$B$6</f>
        <v>1.1512800000000002E-3</v>
      </c>
      <c r="P1731" s="6">
        <f t="shared" ref="P1731:P1794" si="111">0.5*(J1731*M1731+K1731*N1731+L1731*O1731)</f>
        <v>5.7999521088000001E-2</v>
      </c>
    </row>
    <row r="1732" spans="1:16" x14ac:dyDescent="0.25">
      <c r="A1732" s="5">
        <v>69.5</v>
      </c>
      <c r="B1732" s="5">
        <v>-7</v>
      </c>
      <c r="C1732" s="5">
        <v>0</v>
      </c>
      <c r="D1732" s="5">
        <f>(Data!$B$1*Geom!B1732/(6*Data!$B$2*Data!$B$4))*(3*(Data!$B$7^2-Geom!A1732^2)+(2+Data!$B$3)*(Geom!B1732^2-Data!$B$8^2))</f>
        <v>2.3940839999999998E-2</v>
      </c>
      <c r="E1732" s="5">
        <f>(Data!$B$1/(6*Data!$B$2*Data!$B$4))*(3*Data!$B$3*Geom!A1732*Geom!B1732^2+Geom!A1732^3-3*Data!$B$7^2*Geom!A1732+2*Data!$B$7^3+Data!$B$8^2*(4+5*Data!$B$3)*(Data!$B$7-Geom!A1732))</f>
        <v>-2.3090219999999925E-2</v>
      </c>
      <c r="F1732" s="5">
        <v>0</v>
      </c>
      <c r="G1732" s="5">
        <f t="shared" si="108"/>
        <v>69.523940839999995</v>
      </c>
      <c r="H1732" s="5">
        <f t="shared" si="109"/>
        <v>-7.0230902200000003</v>
      </c>
      <c r="I1732" s="5">
        <f t="shared" si="110"/>
        <v>0</v>
      </c>
      <c r="J1732" s="6">
        <f>-Data!$B$1*Geom!A1732*Geom!B1732/Data!$B$4</f>
        <v>-18.6816</v>
      </c>
      <c r="K1732" s="6">
        <v>0</v>
      </c>
      <c r="L1732" s="6">
        <f>Data!$B$1*(Geom!B1732^2-Data!$B$8^2)/(2*Data!$B$4)</f>
        <v>2.0592000000000001</v>
      </c>
      <c r="M1732" s="6">
        <f>(1/Data!$B$2)*(Geom!J1732-Data!$B$3*Geom!K1732)</f>
        <v>-4.6703999999999999E-3</v>
      </c>
      <c r="N1732" s="6">
        <f>(1/Data!$B$2)*(Geom!K1732-Data!$B$3*Geom!J1732)</f>
        <v>1.4011200000000001E-3</v>
      </c>
      <c r="O1732" s="6">
        <f>Geom!L1732/Data!$B$6</f>
        <v>1.3384800000000002E-3</v>
      </c>
      <c r="P1732" s="6">
        <f t="shared" si="111"/>
        <v>4.5003371327999996E-2</v>
      </c>
    </row>
    <row r="1733" spans="1:16" x14ac:dyDescent="0.25">
      <c r="A1733" s="5">
        <v>69.5</v>
      </c>
      <c r="B1733" s="5">
        <v>-6</v>
      </c>
      <c r="C1733" s="5">
        <v>0</v>
      </c>
      <c r="D1733" s="5">
        <f>(Data!$B$1*Geom!B1733/(6*Data!$B$2*Data!$B$4))*(3*(Data!$B$7^2-Geom!A1733^2)+(2+Data!$B$3)*(Geom!B1733^2-Data!$B$8^2))</f>
        <v>2.023368E-2</v>
      </c>
      <c r="E1733" s="5">
        <f>(Data!$B$1/(6*Data!$B$2*Data!$B$4))*(3*Data!$B$3*Geom!A1733*Geom!B1733^2+Geom!A1733^3-3*Data!$B$7^2*Geom!A1733+2*Data!$B$7^3+Data!$B$8^2*(4+5*Data!$B$3)*(Data!$B$7-Geom!A1733))</f>
        <v>-2.1789180000000075E-2</v>
      </c>
      <c r="F1733" s="5">
        <v>0</v>
      </c>
      <c r="G1733" s="5">
        <f t="shared" si="108"/>
        <v>69.520233680000004</v>
      </c>
      <c r="H1733" s="5">
        <f t="shared" si="109"/>
        <v>-6.0217891799999999</v>
      </c>
      <c r="I1733" s="5">
        <f t="shared" si="110"/>
        <v>0</v>
      </c>
      <c r="J1733" s="6">
        <f>-Data!$B$1*Geom!A1733*Geom!B1733/Data!$B$4</f>
        <v>-16.012800000000002</v>
      </c>
      <c r="K1733" s="6">
        <v>0</v>
      </c>
      <c r="L1733" s="6">
        <f>Data!$B$1*(Geom!B1733^2-Data!$B$8^2)/(2*Data!$B$4)</f>
        <v>2.3088000000000002</v>
      </c>
      <c r="M1733" s="6">
        <f>(1/Data!$B$2)*(Geom!J1733-Data!$B$3*Geom!K1733)</f>
        <v>-4.003200000000001E-3</v>
      </c>
      <c r="N1733" s="6">
        <f>(1/Data!$B$2)*(Geom!K1733-Data!$B$3*Geom!J1733)</f>
        <v>1.20096E-3</v>
      </c>
      <c r="O1733" s="6">
        <f>Geom!L1733/Data!$B$6</f>
        <v>1.5007200000000003E-3</v>
      </c>
      <c r="P1733" s="6">
        <f t="shared" si="111"/>
        <v>3.3783651648000013E-2</v>
      </c>
    </row>
    <row r="1734" spans="1:16" x14ac:dyDescent="0.25">
      <c r="A1734" s="5">
        <v>69.5</v>
      </c>
      <c r="B1734" s="5">
        <v>-5</v>
      </c>
      <c r="C1734" s="5">
        <v>0</v>
      </c>
      <c r="D1734" s="5">
        <f>(Data!$B$1*Geom!B1734/(6*Data!$B$2*Data!$B$4))*(3*(Data!$B$7^2-Geom!A1734^2)+(2+Data!$B$3)*(Geom!B1734^2-Data!$B$8^2))</f>
        <v>1.6659E-2</v>
      </c>
      <c r="E1734" s="5">
        <f>(Data!$B$1/(6*Data!$B$2*Data!$B$4))*(3*Data!$B$3*Geom!A1734*Geom!B1734^2+Geom!A1734^3-3*Data!$B$7^2*Geom!A1734+2*Data!$B$7^3+Data!$B$8^2*(4+5*Data!$B$3)*(Data!$B$7-Geom!A1734))</f>
        <v>-2.06883E-2</v>
      </c>
      <c r="F1734" s="5">
        <v>0</v>
      </c>
      <c r="G1734" s="5">
        <f t="shared" si="108"/>
        <v>69.516659000000004</v>
      </c>
      <c r="H1734" s="5">
        <f t="shared" si="109"/>
        <v>-5.0206882999999998</v>
      </c>
      <c r="I1734" s="5">
        <f t="shared" si="110"/>
        <v>0</v>
      </c>
      <c r="J1734" s="6">
        <f>-Data!$B$1*Geom!A1734*Geom!B1734/Data!$B$4</f>
        <v>-13.344000000000001</v>
      </c>
      <c r="K1734" s="6">
        <v>0</v>
      </c>
      <c r="L1734" s="6">
        <f>Data!$B$1*(Geom!B1734^2-Data!$B$8^2)/(2*Data!$B$4)</f>
        <v>2.52</v>
      </c>
      <c r="M1734" s="6">
        <f>(1/Data!$B$2)*(Geom!J1734-Data!$B$3*Geom!K1734)</f>
        <v>-3.3360000000000004E-3</v>
      </c>
      <c r="N1734" s="6">
        <f>(1/Data!$B$2)*(Geom!K1734-Data!$B$3*Geom!J1734)</f>
        <v>1.0008000000000003E-3</v>
      </c>
      <c r="O1734" s="6">
        <f>Geom!L1734/Data!$B$6</f>
        <v>1.6380000000000001E-3</v>
      </c>
      <c r="P1734" s="6">
        <f t="shared" si="111"/>
        <v>2.4321672000000006E-2</v>
      </c>
    </row>
    <row r="1735" spans="1:16" x14ac:dyDescent="0.25">
      <c r="A1735" s="5">
        <v>69.5</v>
      </c>
      <c r="B1735" s="5">
        <v>-4</v>
      </c>
      <c r="C1735" s="5">
        <v>0</v>
      </c>
      <c r="D1735" s="5">
        <f>(Data!$B$1*Geom!B1735/(6*Data!$B$2*Data!$B$4))*(3*(Data!$B$7^2-Geom!A1735^2)+(2+Data!$B$3)*(Geom!B1735^2-Data!$B$8^2))</f>
        <v>1.319472E-2</v>
      </c>
      <c r="E1735" s="5">
        <f>(Data!$B$1/(6*Data!$B$2*Data!$B$4))*(3*Data!$B$3*Geom!A1735*Geom!B1735^2+Geom!A1735^3-3*Data!$B$7^2*Geom!A1735+2*Data!$B$7^3+Data!$B$8^2*(4+5*Data!$B$3)*(Data!$B$7-Geom!A1735))</f>
        <v>-1.9787580000000072E-2</v>
      </c>
      <c r="F1735" s="5">
        <v>0</v>
      </c>
      <c r="G1735" s="5">
        <f t="shared" si="108"/>
        <v>69.513194720000001</v>
      </c>
      <c r="H1735" s="5">
        <f t="shared" si="109"/>
        <v>-4.01978758</v>
      </c>
      <c r="I1735" s="5">
        <f t="shared" si="110"/>
        <v>0</v>
      </c>
      <c r="J1735" s="6">
        <f>-Data!$B$1*Geom!A1735*Geom!B1735/Data!$B$4</f>
        <v>-10.6752</v>
      </c>
      <c r="K1735" s="6">
        <v>0</v>
      </c>
      <c r="L1735" s="6">
        <f>Data!$B$1*(Geom!B1735^2-Data!$B$8^2)/(2*Data!$B$4)</f>
        <v>2.6928000000000001</v>
      </c>
      <c r="M1735" s="6">
        <f>(1/Data!$B$2)*(Geom!J1735-Data!$B$3*Geom!K1735)</f>
        <v>-2.6688000000000003E-3</v>
      </c>
      <c r="N1735" s="6">
        <f>(1/Data!$B$2)*(Geom!K1735-Data!$B$3*Geom!J1735)</f>
        <v>8.0064000000000003E-4</v>
      </c>
      <c r="O1735" s="6">
        <f>Geom!L1735/Data!$B$6</f>
        <v>1.7503200000000001E-3</v>
      </c>
      <c r="P1735" s="6">
        <f t="shared" si="111"/>
        <v>1.6601617728E-2</v>
      </c>
    </row>
    <row r="1736" spans="1:16" x14ac:dyDescent="0.25">
      <c r="A1736" s="5">
        <v>69.5</v>
      </c>
      <c r="B1736" s="5">
        <v>-3</v>
      </c>
      <c r="C1736" s="5">
        <v>0</v>
      </c>
      <c r="D1736" s="5">
        <f>(Data!$B$1*Geom!B1736/(6*Data!$B$2*Data!$B$4))*(3*(Data!$B$7^2-Geom!A1736^2)+(2+Data!$B$3)*(Geom!B1736^2-Data!$B$8^2))</f>
        <v>9.8187599999999993E-3</v>
      </c>
      <c r="E1736" s="5">
        <f>(Data!$B$1/(6*Data!$B$2*Data!$B$4))*(3*Data!$B$3*Geom!A1736*Geom!B1736^2+Geom!A1736^3-3*Data!$B$7^2*Geom!A1736+2*Data!$B$7^3+Data!$B$8^2*(4+5*Data!$B$3)*(Data!$B$7-Geom!A1736))</f>
        <v>-1.9087019999999923E-2</v>
      </c>
      <c r="F1736" s="5">
        <v>0</v>
      </c>
      <c r="G1736" s="5">
        <f t="shared" si="108"/>
        <v>69.509818760000002</v>
      </c>
      <c r="H1736" s="5">
        <f t="shared" si="109"/>
        <v>-3.0190870199999997</v>
      </c>
      <c r="I1736" s="5">
        <f t="shared" si="110"/>
        <v>0</v>
      </c>
      <c r="J1736" s="6">
        <f>-Data!$B$1*Geom!A1736*Geom!B1736/Data!$B$4</f>
        <v>-8.0064000000000011</v>
      </c>
      <c r="K1736" s="6">
        <v>0</v>
      </c>
      <c r="L1736" s="6">
        <f>Data!$B$1*(Geom!B1736^2-Data!$B$8^2)/(2*Data!$B$4)</f>
        <v>2.8272000000000004</v>
      </c>
      <c r="M1736" s="6">
        <f>(1/Data!$B$2)*(Geom!J1736-Data!$B$3*Geom!K1736)</f>
        <v>-2.0016000000000005E-3</v>
      </c>
      <c r="N1736" s="6">
        <f>(1/Data!$B$2)*(Geom!K1736-Data!$B$3*Geom!J1736)</f>
        <v>6.0048000000000002E-4</v>
      </c>
      <c r="O1736" s="6">
        <f>Geom!L1736/Data!$B$6</f>
        <v>1.8376800000000004E-3</v>
      </c>
      <c r="P1736" s="6">
        <f t="shared" si="111"/>
        <v>1.0610549568000003E-2</v>
      </c>
    </row>
    <row r="1737" spans="1:16" x14ac:dyDescent="0.25">
      <c r="A1737" s="5">
        <v>69.5</v>
      </c>
      <c r="B1737" s="5">
        <v>-2</v>
      </c>
      <c r="C1737" s="5">
        <v>0</v>
      </c>
      <c r="D1737" s="5">
        <f>(Data!$B$1*Geom!B1737/(6*Data!$B$2*Data!$B$4))*(3*(Data!$B$7^2-Geom!A1737^2)+(2+Data!$B$3)*(Geom!B1737^2-Data!$B$8^2))</f>
        <v>6.5090399999999998E-3</v>
      </c>
      <c r="E1737" s="5">
        <f>(Data!$B$1/(6*Data!$B$2*Data!$B$4))*(3*Data!$B$3*Geom!A1737*Geom!B1737^2+Geom!A1737^3-3*Data!$B$7^2*Geom!A1737+2*Data!$B$7^3+Data!$B$8^2*(4+5*Data!$B$3)*(Data!$B$7-Geom!A1737))</f>
        <v>-1.8586619999999925E-2</v>
      </c>
      <c r="F1737" s="5">
        <v>0</v>
      </c>
      <c r="G1737" s="5">
        <f t="shared" si="108"/>
        <v>69.506509039999997</v>
      </c>
      <c r="H1737" s="5">
        <f t="shared" si="109"/>
        <v>-2.0185866199999998</v>
      </c>
      <c r="I1737" s="5">
        <f t="shared" si="110"/>
        <v>0</v>
      </c>
      <c r="J1737" s="6">
        <f>-Data!$B$1*Geom!A1737*Geom!B1737/Data!$B$4</f>
        <v>-5.3376000000000001</v>
      </c>
      <c r="K1737" s="6">
        <v>0</v>
      </c>
      <c r="L1737" s="6">
        <f>Data!$B$1*(Geom!B1737^2-Data!$B$8^2)/(2*Data!$B$4)</f>
        <v>2.9232</v>
      </c>
      <c r="M1737" s="6">
        <f>(1/Data!$B$2)*(Geom!J1737-Data!$B$3*Geom!K1737)</f>
        <v>-1.3344000000000001E-3</v>
      </c>
      <c r="N1737" s="6">
        <f>(1/Data!$B$2)*(Geom!K1737-Data!$B$3*Geom!J1737)</f>
        <v>4.0032000000000002E-4</v>
      </c>
      <c r="O1737" s="6">
        <f>Geom!L1737/Data!$B$6</f>
        <v>1.9000800000000002E-3</v>
      </c>
      <c r="P1737" s="6">
        <f t="shared" si="111"/>
        <v>6.3384036480000003E-3</v>
      </c>
    </row>
    <row r="1738" spans="1:16" x14ac:dyDescent="0.25">
      <c r="A1738" s="5">
        <v>69.5</v>
      </c>
      <c r="B1738" s="5">
        <v>-1</v>
      </c>
      <c r="C1738" s="5">
        <v>0</v>
      </c>
      <c r="D1738" s="5">
        <f>(Data!$B$1*Geom!B1738/(6*Data!$B$2*Data!$B$4))*(3*(Data!$B$7^2-Geom!A1738^2)+(2+Data!$B$3)*(Geom!B1738^2-Data!$B$8^2))</f>
        <v>3.24348E-3</v>
      </c>
      <c r="E1738" s="5">
        <f>(Data!$B$1/(6*Data!$B$2*Data!$B$4))*(3*Data!$B$3*Geom!A1738*Geom!B1738^2+Geom!A1738^3-3*Data!$B$7^2*Geom!A1738+2*Data!$B$7^3+Data!$B$8^2*(4+5*Data!$B$3)*(Data!$B$7-Geom!A1738))</f>
        <v>-1.8286380000000074E-2</v>
      </c>
      <c r="F1738" s="5">
        <v>0</v>
      </c>
      <c r="G1738" s="5">
        <f t="shared" si="108"/>
        <v>69.503243479999995</v>
      </c>
      <c r="H1738" s="5">
        <f t="shared" si="109"/>
        <v>-1.0182863800000002</v>
      </c>
      <c r="I1738" s="5">
        <f t="shared" si="110"/>
        <v>0</v>
      </c>
      <c r="J1738" s="6">
        <f>-Data!$B$1*Geom!A1738*Geom!B1738/Data!$B$4</f>
        <v>-2.6688000000000001</v>
      </c>
      <c r="K1738" s="6">
        <v>0</v>
      </c>
      <c r="L1738" s="6">
        <f>Data!$B$1*(Geom!B1738^2-Data!$B$8^2)/(2*Data!$B$4)</f>
        <v>2.9808000000000003</v>
      </c>
      <c r="M1738" s="6">
        <f>(1/Data!$B$2)*(Geom!J1738-Data!$B$3*Geom!K1738)</f>
        <v>-6.6720000000000006E-4</v>
      </c>
      <c r="N1738" s="6">
        <f>(1/Data!$B$2)*(Geom!K1738-Data!$B$3*Geom!J1738)</f>
        <v>2.0016000000000001E-4</v>
      </c>
      <c r="O1738" s="6">
        <f>Geom!L1738/Data!$B$6</f>
        <v>1.9375200000000003E-3</v>
      </c>
      <c r="P1738" s="6">
        <f t="shared" si="111"/>
        <v>3.7779914880000012E-3</v>
      </c>
    </row>
    <row r="1739" spans="1:16" x14ac:dyDescent="0.25">
      <c r="A1739" s="5">
        <v>69.5</v>
      </c>
      <c r="B1739" s="5">
        <v>-3.1062299999999997E-11</v>
      </c>
      <c r="C1739" s="5">
        <v>0</v>
      </c>
      <c r="D1739" s="5">
        <f>(Data!$B$1*Geom!B1739/(6*Data!$B$2*Data!$B$4))*(3*(Data!$B$7^2-Geom!A1739^2)+(2+Data!$B$3)*(Geom!B1739^2-Data!$B$8^2))</f>
        <v>1.0063563953999999E-13</v>
      </c>
      <c r="E1739" s="5">
        <f>(Data!$B$1/(6*Data!$B$2*Data!$B$4))*(3*Data!$B$3*Geom!A1739*Geom!B1739^2+Geom!A1739^3-3*Data!$B$7^2*Geom!A1739+2*Data!$B$7^3+Data!$B$8^2*(4+5*Data!$B$3)*(Data!$B$7-Geom!A1739))</f>
        <v>-1.8186299999999999E-2</v>
      </c>
      <c r="F1739" s="5">
        <v>0</v>
      </c>
      <c r="G1739" s="5">
        <f t="shared" si="108"/>
        <v>69.500000000000099</v>
      </c>
      <c r="H1739" s="5">
        <f t="shared" si="109"/>
        <v>-1.8186300031062298E-2</v>
      </c>
      <c r="I1739" s="5">
        <f t="shared" si="110"/>
        <v>0</v>
      </c>
      <c r="J1739" s="6">
        <f>-Data!$B$1*Geom!A1739*Geom!B1739/Data!$B$4</f>
        <v>-8.2899066239999989E-11</v>
      </c>
      <c r="K1739" s="6">
        <v>0</v>
      </c>
      <c r="L1739" s="6">
        <f>Data!$B$1*(Geom!B1739^2-Data!$B$8^2)/(2*Data!$B$4)</f>
        <v>3</v>
      </c>
      <c r="M1739" s="6">
        <f>(1/Data!$B$2)*(Geom!J1739-Data!$B$3*Geom!K1739)</f>
        <v>-2.0724766559999999E-14</v>
      </c>
      <c r="N1739" s="6">
        <f>(1/Data!$B$2)*(Geom!K1739-Data!$B$3*Geom!J1739)</f>
        <v>6.2174299679999991E-15</v>
      </c>
      <c r="O1739" s="6">
        <f>Geom!L1739/Data!$B$6</f>
        <v>1.9500000000000001E-3</v>
      </c>
      <c r="P1739" s="6">
        <f t="shared" si="111"/>
        <v>2.9250000000000001E-3</v>
      </c>
    </row>
    <row r="1740" spans="1:16" x14ac:dyDescent="0.25">
      <c r="A1740" s="5">
        <v>69.5</v>
      </c>
      <c r="B1740" s="5">
        <v>1</v>
      </c>
      <c r="C1740" s="5">
        <v>0</v>
      </c>
      <c r="D1740" s="5">
        <f>(Data!$B$1*Geom!B1740/(6*Data!$B$2*Data!$B$4))*(3*(Data!$B$7^2-Geom!A1740^2)+(2+Data!$B$3)*(Geom!B1740^2-Data!$B$8^2))</f>
        <v>-3.24348E-3</v>
      </c>
      <c r="E1740" s="5">
        <f>(Data!$B$1/(6*Data!$B$2*Data!$B$4))*(3*Data!$B$3*Geom!A1740*Geom!B1740^2+Geom!A1740^3-3*Data!$B$7^2*Geom!A1740+2*Data!$B$7^3+Data!$B$8^2*(4+5*Data!$B$3)*(Data!$B$7-Geom!A1740))</f>
        <v>-1.8286380000000074E-2</v>
      </c>
      <c r="F1740" s="5">
        <v>0</v>
      </c>
      <c r="G1740" s="5">
        <f t="shared" si="108"/>
        <v>69.496756520000005</v>
      </c>
      <c r="H1740" s="5">
        <f t="shared" si="109"/>
        <v>0.98171361999999995</v>
      </c>
      <c r="I1740" s="5">
        <f t="shared" si="110"/>
        <v>0</v>
      </c>
      <c r="J1740" s="6">
        <f>-Data!$B$1*Geom!A1740*Geom!B1740/Data!$B$4</f>
        <v>2.6688000000000001</v>
      </c>
      <c r="K1740" s="6">
        <v>0</v>
      </c>
      <c r="L1740" s="6">
        <f>Data!$B$1*(Geom!B1740^2-Data!$B$8^2)/(2*Data!$B$4)</f>
        <v>2.9808000000000003</v>
      </c>
      <c r="M1740" s="6">
        <f>(1/Data!$B$2)*(Geom!J1740-Data!$B$3*Geom!K1740)</f>
        <v>6.6720000000000006E-4</v>
      </c>
      <c r="N1740" s="6">
        <f>(1/Data!$B$2)*(Geom!K1740-Data!$B$3*Geom!J1740)</f>
        <v>-2.0016000000000001E-4</v>
      </c>
      <c r="O1740" s="6">
        <f>Geom!L1740/Data!$B$6</f>
        <v>1.9375200000000003E-3</v>
      </c>
      <c r="P1740" s="6">
        <f t="shared" si="111"/>
        <v>3.7779914880000012E-3</v>
      </c>
    </row>
    <row r="1741" spans="1:16" x14ac:dyDescent="0.25">
      <c r="A1741" s="5">
        <v>69.5</v>
      </c>
      <c r="B1741" s="5">
        <v>2</v>
      </c>
      <c r="C1741" s="5">
        <v>0</v>
      </c>
      <c r="D1741" s="5">
        <f>(Data!$B$1*Geom!B1741/(6*Data!$B$2*Data!$B$4))*(3*(Data!$B$7^2-Geom!A1741^2)+(2+Data!$B$3)*(Geom!B1741^2-Data!$B$8^2))</f>
        <v>-6.5090399999999998E-3</v>
      </c>
      <c r="E1741" s="5">
        <f>(Data!$B$1/(6*Data!$B$2*Data!$B$4))*(3*Data!$B$3*Geom!A1741*Geom!B1741^2+Geom!A1741^3-3*Data!$B$7^2*Geom!A1741+2*Data!$B$7^3+Data!$B$8^2*(4+5*Data!$B$3)*(Data!$B$7-Geom!A1741))</f>
        <v>-1.8586619999999925E-2</v>
      </c>
      <c r="F1741" s="5">
        <v>0</v>
      </c>
      <c r="G1741" s="5">
        <f t="shared" si="108"/>
        <v>69.493490960000003</v>
      </c>
      <c r="H1741" s="5">
        <f t="shared" si="109"/>
        <v>1.98141338</v>
      </c>
      <c r="I1741" s="5">
        <f t="shared" si="110"/>
        <v>0</v>
      </c>
      <c r="J1741" s="6">
        <f>-Data!$B$1*Geom!A1741*Geom!B1741/Data!$B$4</f>
        <v>5.3376000000000001</v>
      </c>
      <c r="K1741" s="6">
        <v>0</v>
      </c>
      <c r="L1741" s="6">
        <f>Data!$B$1*(Geom!B1741^2-Data!$B$8^2)/(2*Data!$B$4)</f>
        <v>2.9232</v>
      </c>
      <c r="M1741" s="6">
        <f>(1/Data!$B$2)*(Geom!J1741-Data!$B$3*Geom!K1741)</f>
        <v>1.3344000000000001E-3</v>
      </c>
      <c r="N1741" s="6">
        <f>(1/Data!$B$2)*(Geom!K1741-Data!$B$3*Geom!J1741)</f>
        <v>-4.0032000000000002E-4</v>
      </c>
      <c r="O1741" s="6">
        <f>Geom!L1741/Data!$B$6</f>
        <v>1.9000800000000002E-3</v>
      </c>
      <c r="P1741" s="6">
        <f t="shared" si="111"/>
        <v>6.3384036480000003E-3</v>
      </c>
    </row>
    <row r="1742" spans="1:16" x14ac:dyDescent="0.25">
      <c r="A1742" s="5">
        <v>69.5</v>
      </c>
      <c r="B1742" s="5">
        <v>3</v>
      </c>
      <c r="C1742" s="5">
        <v>0</v>
      </c>
      <c r="D1742" s="5">
        <f>(Data!$B$1*Geom!B1742/(6*Data!$B$2*Data!$B$4))*(3*(Data!$B$7^2-Geom!A1742^2)+(2+Data!$B$3)*(Geom!B1742^2-Data!$B$8^2))</f>
        <v>-9.8187599999999993E-3</v>
      </c>
      <c r="E1742" s="5">
        <f>(Data!$B$1/(6*Data!$B$2*Data!$B$4))*(3*Data!$B$3*Geom!A1742*Geom!B1742^2+Geom!A1742^3-3*Data!$B$7^2*Geom!A1742+2*Data!$B$7^3+Data!$B$8^2*(4+5*Data!$B$3)*(Data!$B$7-Geom!A1742))</f>
        <v>-1.9087019999999923E-2</v>
      </c>
      <c r="F1742" s="5">
        <v>0</v>
      </c>
      <c r="G1742" s="5">
        <f t="shared" si="108"/>
        <v>69.490181239999998</v>
      </c>
      <c r="H1742" s="5">
        <f t="shared" si="109"/>
        <v>2.9809129800000003</v>
      </c>
      <c r="I1742" s="5">
        <f t="shared" si="110"/>
        <v>0</v>
      </c>
      <c r="J1742" s="6">
        <f>-Data!$B$1*Geom!A1742*Geom!B1742/Data!$B$4</f>
        <v>8.0064000000000011</v>
      </c>
      <c r="K1742" s="6">
        <v>0</v>
      </c>
      <c r="L1742" s="6">
        <f>Data!$B$1*(Geom!B1742^2-Data!$B$8^2)/(2*Data!$B$4)</f>
        <v>2.8272000000000004</v>
      </c>
      <c r="M1742" s="6">
        <f>(1/Data!$B$2)*(Geom!J1742-Data!$B$3*Geom!K1742)</f>
        <v>2.0016000000000005E-3</v>
      </c>
      <c r="N1742" s="6">
        <f>(1/Data!$B$2)*(Geom!K1742-Data!$B$3*Geom!J1742)</f>
        <v>-6.0048000000000002E-4</v>
      </c>
      <c r="O1742" s="6">
        <f>Geom!L1742/Data!$B$6</f>
        <v>1.8376800000000004E-3</v>
      </c>
      <c r="P1742" s="6">
        <f t="shared" si="111"/>
        <v>1.0610549568000003E-2</v>
      </c>
    </row>
    <row r="1743" spans="1:16" x14ac:dyDescent="0.25">
      <c r="A1743" s="5">
        <v>69.5</v>
      </c>
      <c r="B1743" s="5">
        <v>4</v>
      </c>
      <c r="C1743" s="5">
        <v>0</v>
      </c>
      <c r="D1743" s="5">
        <f>(Data!$B$1*Geom!B1743/(6*Data!$B$2*Data!$B$4))*(3*(Data!$B$7^2-Geom!A1743^2)+(2+Data!$B$3)*(Geom!B1743^2-Data!$B$8^2))</f>
        <v>-1.319472E-2</v>
      </c>
      <c r="E1743" s="5">
        <f>(Data!$B$1/(6*Data!$B$2*Data!$B$4))*(3*Data!$B$3*Geom!A1743*Geom!B1743^2+Geom!A1743^3-3*Data!$B$7^2*Geom!A1743+2*Data!$B$7^3+Data!$B$8^2*(4+5*Data!$B$3)*(Data!$B$7-Geom!A1743))</f>
        <v>-1.9787580000000072E-2</v>
      </c>
      <c r="F1743" s="5">
        <v>0</v>
      </c>
      <c r="G1743" s="5">
        <f t="shared" si="108"/>
        <v>69.486805279999999</v>
      </c>
      <c r="H1743" s="5">
        <f t="shared" si="109"/>
        <v>3.98021242</v>
      </c>
      <c r="I1743" s="5">
        <f t="shared" si="110"/>
        <v>0</v>
      </c>
      <c r="J1743" s="6">
        <f>-Data!$B$1*Geom!A1743*Geom!B1743/Data!$B$4</f>
        <v>10.6752</v>
      </c>
      <c r="K1743" s="6">
        <v>0</v>
      </c>
      <c r="L1743" s="6">
        <f>Data!$B$1*(Geom!B1743^2-Data!$B$8^2)/(2*Data!$B$4)</f>
        <v>2.6928000000000001</v>
      </c>
      <c r="M1743" s="6">
        <f>(1/Data!$B$2)*(Geom!J1743-Data!$B$3*Geom!K1743)</f>
        <v>2.6688000000000003E-3</v>
      </c>
      <c r="N1743" s="6">
        <f>(1/Data!$B$2)*(Geom!K1743-Data!$B$3*Geom!J1743)</f>
        <v>-8.0064000000000003E-4</v>
      </c>
      <c r="O1743" s="6">
        <f>Geom!L1743/Data!$B$6</f>
        <v>1.7503200000000001E-3</v>
      </c>
      <c r="P1743" s="6">
        <f t="shared" si="111"/>
        <v>1.6601617728E-2</v>
      </c>
    </row>
    <row r="1744" spans="1:16" x14ac:dyDescent="0.25">
      <c r="A1744" s="5">
        <v>69.5</v>
      </c>
      <c r="B1744" s="5">
        <v>5</v>
      </c>
      <c r="C1744" s="5">
        <v>0</v>
      </c>
      <c r="D1744" s="5">
        <f>(Data!$B$1*Geom!B1744/(6*Data!$B$2*Data!$B$4))*(3*(Data!$B$7^2-Geom!A1744^2)+(2+Data!$B$3)*(Geom!B1744^2-Data!$B$8^2))</f>
        <v>-1.6659E-2</v>
      </c>
      <c r="E1744" s="5">
        <f>(Data!$B$1/(6*Data!$B$2*Data!$B$4))*(3*Data!$B$3*Geom!A1744*Geom!B1744^2+Geom!A1744^3-3*Data!$B$7^2*Geom!A1744+2*Data!$B$7^3+Data!$B$8^2*(4+5*Data!$B$3)*(Data!$B$7-Geom!A1744))</f>
        <v>-2.06883E-2</v>
      </c>
      <c r="F1744" s="5">
        <v>0</v>
      </c>
      <c r="G1744" s="5">
        <f t="shared" si="108"/>
        <v>69.483340999999996</v>
      </c>
      <c r="H1744" s="5">
        <f t="shared" si="109"/>
        <v>4.9793117000000002</v>
      </c>
      <c r="I1744" s="5">
        <f t="shared" si="110"/>
        <v>0</v>
      </c>
      <c r="J1744" s="6">
        <f>-Data!$B$1*Geom!A1744*Geom!B1744/Data!$B$4</f>
        <v>13.344000000000001</v>
      </c>
      <c r="K1744" s="6">
        <v>0</v>
      </c>
      <c r="L1744" s="6">
        <f>Data!$B$1*(Geom!B1744^2-Data!$B$8^2)/(2*Data!$B$4)</f>
        <v>2.52</v>
      </c>
      <c r="M1744" s="6">
        <f>(1/Data!$B$2)*(Geom!J1744-Data!$B$3*Geom!K1744)</f>
        <v>3.3360000000000004E-3</v>
      </c>
      <c r="N1744" s="6">
        <f>(1/Data!$B$2)*(Geom!K1744-Data!$B$3*Geom!J1744)</f>
        <v>-1.0008000000000003E-3</v>
      </c>
      <c r="O1744" s="6">
        <f>Geom!L1744/Data!$B$6</f>
        <v>1.6380000000000001E-3</v>
      </c>
      <c r="P1744" s="6">
        <f t="shared" si="111"/>
        <v>2.4321672000000006E-2</v>
      </c>
    </row>
    <row r="1745" spans="1:16" x14ac:dyDescent="0.25">
      <c r="A1745" s="5">
        <v>69.5</v>
      </c>
      <c r="B1745" s="5">
        <v>6</v>
      </c>
      <c r="C1745" s="5">
        <v>0</v>
      </c>
      <c r="D1745" s="5">
        <f>(Data!$B$1*Geom!B1745/(6*Data!$B$2*Data!$B$4))*(3*(Data!$B$7^2-Geom!A1745^2)+(2+Data!$B$3)*(Geom!B1745^2-Data!$B$8^2))</f>
        <v>-2.023368E-2</v>
      </c>
      <c r="E1745" s="5">
        <f>(Data!$B$1/(6*Data!$B$2*Data!$B$4))*(3*Data!$B$3*Geom!A1745*Geom!B1745^2+Geom!A1745^3-3*Data!$B$7^2*Geom!A1745+2*Data!$B$7^3+Data!$B$8^2*(4+5*Data!$B$3)*(Data!$B$7-Geom!A1745))</f>
        <v>-2.1789180000000075E-2</v>
      </c>
      <c r="F1745" s="5">
        <v>0</v>
      </c>
      <c r="G1745" s="5">
        <f t="shared" si="108"/>
        <v>69.479766319999996</v>
      </c>
      <c r="H1745" s="5">
        <f t="shared" si="109"/>
        <v>5.9782108200000001</v>
      </c>
      <c r="I1745" s="5">
        <f t="shared" si="110"/>
        <v>0</v>
      </c>
      <c r="J1745" s="6">
        <f>-Data!$B$1*Geom!A1745*Geom!B1745/Data!$B$4</f>
        <v>16.012800000000002</v>
      </c>
      <c r="K1745" s="6">
        <v>0</v>
      </c>
      <c r="L1745" s="6">
        <f>Data!$B$1*(Geom!B1745^2-Data!$B$8^2)/(2*Data!$B$4)</f>
        <v>2.3088000000000002</v>
      </c>
      <c r="M1745" s="6">
        <f>(1/Data!$B$2)*(Geom!J1745-Data!$B$3*Geom!K1745)</f>
        <v>4.003200000000001E-3</v>
      </c>
      <c r="N1745" s="6">
        <f>(1/Data!$B$2)*(Geom!K1745-Data!$B$3*Geom!J1745)</f>
        <v>-1.20096E-3</v>
      </c>
      <c r="O1745" s="6">
        <f>Geom!L1745/Data!$B$6</f>
        <v>1.5007200000000003E-3</v>
      </c>
      <c r="P1745" s="6">
        <f t="shared" si="111"/>
        <v>3.3783651648000013E-2</v>
      </c>
    </row>
    <row r="1746" spans="1:16" x14ac:dyDescent="0.25">
      <c r="A1746" s="5">
        <v>69.5</v>
      </c>
      <c r="B1746" s="5">
        <v>7</v>
      </c>
      <c r="C1746" s="5">
        <v>0</v>
      </c>
      <c r="D1746" s="5">
        <f>(Data!$B$1*Geom!B1746/(6*Data!$B$2*Data!$B$4))*(3*(Data!$B$7^2-Geom!A1746^2)+(2+Data!$B$3)*(Geom!B1746^2-Data!$B$8^2))</f>
        <v>-2.3940839999999998E-2</v>
      </c>
      <c r="E1746" s="5">
        <f>(Data!$B$1/(6*Data!$B$2*Data!$B$4))*(3*Data!$B$3*Geom!A1746*Geom!B1746^2+Geom!A1746^3-3*Data!$B$7^2*Geom!A1746+2*Data!$B$7^3+Data!$B$8^2*(4+5*Data!$B$3)*(Data!$B$7-Geom!A1746))</f>
        <v>-2.3090219999999925E-2</v>
      </c>
      <c r="F1746" s="5">
        <v>0</v>
      </c>
      <c r="G1746" s="5">
        <f t="shared" si="108"/>
        <v>69.476059160000005</v>
      </c>
      <c r="H1746" s="5">
        <f t="shared" si="109"/>
        <v>6.9769097799999997</v>
      </c>
      <c r="I1746" s="5">
        <f t="shared" si="110"/>
        <v>0</v>
      </c>
      <c r="J1746" s="6">
        <f>-Data!$B$1*Geom!A1746*Geom!B1746/Data!$B$4</f>
        <v>18.6816</v>
      </c>
      <c r="K1746" s="6">
        <v>0</v>
      </c>
      <c r="L1746" s="6">
        <f>Data!$B$1*(Geom!B1746^2-Data!$B$8^2)/(2*Data!$B$4)</f>
        <v>2.0592000000000001</v>
      </c>
      <c r="M1746" s="6">
        <f>(1/Data!$B$2)*(Geom!J1746-Data!$B$3*Geom!K1746)</f>
        <v>4.6703999999999999E-3</v>
      </c>
      <c r="N1746" s="6">
        <f>(1/Data!$B$2)*(Geom!K1746-Data!$B$3*Geom!J1746)</f>
        <v>-1.4011200000000001E-3</v>
      </c>
      <c r="O1746" s="6">
        <f>Geom!L1746/Data!$B$6</f>
        <v>1.3384800000000002E-3</v>
      </c>
      <c r="P1746" s="6">
        <f t="shared" si="111"/>
        <v>4.5003371327999996E-2</v>
      </c>
    </row>
    <row r="1747" spans="1:16" x14ac:dyDescent="0.25">
      <c r="A1747" s="5">
        <v>69.5</v>
      </c>
      <c r="B1747" s="5">
        <v>8</v>
      </c>
      <c r="C1747" s="5">
        <v>0</v>
      </c>
      <c r="D1747" s="5">
        <f>(Data!$B$1*Geom!B1747/(6*Data!$B$2*Data!$B$4))*(3*(Data!$B$7^2-Geom!A1747^2)+(2+Data!$B$3)*(Geom!B1747^2-Data!$B$8^2))</f>
        <v>-2.7802559999999997E-2</v>
      </c>
      <c r="E1747" s="5">
        <f>(Data!$B$1/(6*Data!$B$2*Data!$B$4))*(3*Data!$B$3*Geom!A1747*Geom!B1747^2+Geom!A1747^3-3*Data!$B$7^2*Geom!A1747+2*Data!$B$7^3+Data!$B$8^2*(4+5*Data!$B$3)*(Data!$B$7-Geom!A1747))</f>
        <v>-2.4591419999999923E-2</v>
      </c>
      <c r="F1747" s="5">
        <v>0</v>
      </c>
      <c r="G1747" s="5">
        <f t="shared" si="108"/>
        <v>69.472197440000002</v>
      </c>
      <c r="H1747" s="5">
        <f t="shared" si="109"/>
        <v>7.9754085799999999</v>
      </c>
      <c r="I1747" s="5">
        <f t="shared" si="110"/>
        <v>0</v>
      </c>
      <c r="J1747" s="6">
        <f>-Data!$B$1*Geom!A1747*Geom!B1747/Data!$B$4</f>
        <v>21.3504</v>
      </c>
      <c r="K1747" s="6">
        <v>0</v>
      </c>
      <c r="L1747" s="6">
        <f>Data!$B$1*(Geom!B1747^2-Data!$B$8^2)/(2*Data!$B$4)</f>
        <v>1.7712000000000001</v>
      </c>
      <c r="M1747" s="6">
        <f>(1/Data!$B$2)*(Geom!J1747-Data!$B$3*Geom!K1747)</f>
        <v>5.3376000000000005E-3</v>
      </c>
      <c r="N1747" s="6">
        <f>(1/Data!$B$2)*(Geom!K1747-Data!$B$3*Geom!J1747)</f>
        <v>-1.6012800000000001E-3</v>
      </c>
      <c r="O1747" s="6">
        <f>Geom!L1747/Data!$B$6</f>
        <v>1.1512800000000002E-3</v>
      </c>
      <c r="P1747" s="6">
        <f t="shared" si="111"/>
        <v>5.7999521088000001E-2</v>
      </c>
    </row>
    <row r="1748" spans="1:16" x14ac:dyDescent="0.25">
      <c r="A1748" s="5">
        <v>69.5</v>
      </c>
      <c r="B1748" s="5">
        <v>9</v>
      </c>
      <c r="C1748" s="5">
        <v>0</v>
      </c>
      <c r="D1748" s="5">
        <f>(Data!$B$1*Geom!B1748/(6*Data!$B$2*Data!$B$4))*(3*(Data!$B$7^2-Geom!A1748^2)+(2+Data!$B$3)*(Geom!B1748^2-Data!$B$8^2))</f>
        <v>-3.1840920000000002E-2</v>
      </c>
      <c r="E1748" s="5">
        <f>(Data!$B$1/(6*Data!$B$2*Data!$B$4))*(3*Data!$B$3*Geom!A1748*Geom!B1748^2+Geom!A1748^3-3*Data!$B$7^2*Geom!A1748+2*Data!$B$7^3+Data!$B$8^2*(4+5*Data!$B$3)*(Data!$B$7-Geom!A1748))</f>
        <v>-2.6292780000000075E-2</v>
      </c>
      <c r="F1748" s="5">
        <v>0</v>
      </c>
      <c r="G1748" s="5">
        <f t="shared" si="108"/>
        <v>69.468159080000007</v>
      </c>
      <c r="H1748" s="5">
        <f t="shared" si="109"/>
        <v>8.9737072199999997</v>
      </c>
      <c r="I1748" s="5">
        <f t="shared" si="110"/>
        <v>0</v>
      </c>
      <c r="J1748" s="6">
        <f>-Data!$B$1*Geom!A1748*Geom!B1748/Data!$B$4</f>
        <v>24.019200000000001</v>
      </c>
      <c r="K1748" s="6">
        <v>0</v>
      </c>
      <c r="L1748" s="6">
        <f>Data!$B$1*(Geom!B1748^2-Data!$B$8^2)/(2*Data!$B$4)</f>
        <v>1.4448000000000001</v>
      </c>
      <c r="M1748" s="6">
        <f>(1/Data!$B$2)*(Geom!J1748-Data!$B$3*Geom!K1748)</f>
        <v>6.0048000000000002E-3</v>
      </c>
      <c r="N1748" s="6">
        <f>(1/Data!$B$2)*(Geom!K1748-Data!$B$3*Geom!J1748)</f>
        <v>-1.8014400000000001E-3</v>
      </c>
      <c r="O1748" s="6">
        <f>Geom!L1748/Data!$B$6</f>
        <v>9.391200000000001E-4</v>
      </c>
      <c r="P1748" s="6">
        <f t="shared" si="111"/>
        <v>7.2793666367999998E-2</v>
      </c>
    </row>
    <row r="1749" spans="1:16" x14ac:dyDescent="0.25">
      <c r="A1749" s="5">
        <v>69.5</v>
      </c>
      <c r="B1749" s="5">
        <v>10</v>
      </c>
      <c r="C1749" s="5">
        <v>0</v>
      </c>
      <c r="D1749" s="5">
        <f>(Data!$B$1*Geom!B1749/(6*Data!$B$2*Data!$B$4))*(3*(Data!$B$7^2-Geom!A1749^2)+(2+Data!$B$3)*(Geom!B1749^2-Data!$B$8^2))</f>
        <v>-3.6077999999999999E-2</v>
      </c>
      <c r="E1749" s="5">
        <f>(Data!$B$1/(6*Data!$B$2*Data!$B$4))*(3*Data!$B$3*Geom!A1749*Geom!B1749^2+Geom!A1749^3-3*Data!$B$7^2*Geom!A1749+2*Data!$B$7^3+Data!$B$8^2*(4+5*Data!$B$3)*(Data!$B$7-Geom!A1749))</f>
        <v>-2.8194299999999999E-2</v>
      </c>
      <c r="F1749" s="5">
        <v>0</v>
      </c>
      <c r="G1749" s="5">
        <f t="shared" si="108"/>
        <v>69.463921999999997</v>
      </c>
      <c r="H1749" s="5">
        <f t="shared" si="109"/>
        <v>9.9718057000000009</v>
      </c>
      <c r="I1749" s="5">
        <f t="shared" si="110"/>
        <v>0</v>
      </c>
      <c r="J1749" s="6">
        <f>-Data!$B$1*Geom!A1749*Geom!B1749/Data!$B$4</f>
        <v>26.688000000000002</v>
      </c>
      <c r="K1749" s="6">
        <v>0</v>
      </c>
      <c r="L1749" s="6">
        <f>Data!$B$1*(Geom!B1749^2-Data!$B$8^2)/(2*Data!$B$4)</f>
        <v>1.08</v>
      </c>
      <c r="M1749" s="6">
        <f>(1/Data!$B$2)*(Geom!J1749-Data!$B$3*Geom!K1749)</f>
        <v>6.6720000000000008E-3</v>
      </c>
      <c r="N1749" s="6">
        <f>(1/Data!$B$2)*(Geom!K1749-Data!$B$3*Geom!J1749)</f>
        <v>-2.0016000000000005E-3</v>
      </c>
      <c r="O1749" s="6">
        <f>Geom!L1749/Data!$B$6</f>
        <v>7.0200000000000015E-4</v>
      </c>
      <c r="P1749" s="6">
        <f t="shared" si="111"/>
        <v>8.9410248000000025E-2</v>
      </c>
    </row>
    <row r="1750" spans="1:16" x14ac:dyDescent="0.25">
      <c r="A1750" s="5">
        <v>69.5</v>
      </c>
      <c r="B1750" s="5">
        <v>11</v>
      </c>
      <c r="C1750" s="5">
        <v>0</v>
      </c>
      <c r="D1750" s="5">
        <f>(Data!$B$1*Geom!B1750/(6*Data!$B$2*Data!$B$4))*(3*(Data!$B$7^2-Geom!A1750^2)+(2+Data!$B$3)*(Geom!B1750^2-Data!$B$8^2))</f>
        <v>-4.0535880000000003E-2</v>
      </c>
      <c r="E1750" s="5">
        <f>(Data!$B$1/(6*Data!$B$2*Data!$B$4))*(3*Data!$B$3*Geom!A1750*Geom!B1750^2+Geom!A1750^3-3*Data!$B$7^2*Geom!A1750+2*Data!$B$7^3+Data!$B$8^2*(4+5*Data!$B$3)*(Data!$B$7-Geom!A1750))</f>
        <v>-3.0295980000000073E-2</v>
      </c>
      <c r="F1750" s="5">
        <v>0</v>
      </c>
      <c r="G1750" s="5">
        <f t="shared" si="108"/>
        <v>69.459464120000007</v>
      </c>
      <c r="H1750" s="5">
        <f t="shared" si="109"/>
        <v>10.96970402</v>
      </c>
      <c r="I1750" s="5">
        <f t="shared" si="110"/>
        <v>0</v>
      </c>
      <c r="J1750" s="6">
        <f>-Data!$B$1*Geom!A1750*Geom!B1750/Data!$B$4</f>
        <v>29.356800000000003</v>
      </c>
      <c r="K1750" s="6">
        <v>0</v>
      </c>
      <c r="L1750" s="6">
        <f>Data!$B$1*(Geom!B1750^2-Data!$B$8^2)/(2*Data!$B$4)</f>
        <v>0.67680000000000007</v>
      </c>
      <c r="M1750" s="6">
        <f>(1/Data!$B$2)*(Geom!J1750-Data!$B$3*Geom!K1750)</f>
        <v>7.3392000000000006E-3</v>
      </c>
      <c r="N1750" s="6">
        <f>(1/Data!$B$2)*(Geom!K1750-Data!$B$3*Geom!J1750)</f>
        <v>-2.2017600000000001E-3</v>
      </c>
      <c r="O1750" s="6">
        <f>Geom!L1750/Data!$B$6</f>
        <v>4.3992000000000006E-4</v>
      </c>
      <c r="P1750" s="6">
        <f t="shared" si="111"/>
        <v>0.10787658220800003</v>
      </c>
    </row>
    <row r="1751" spans="1:16" x14ac:dyDescent="0.25">
      <c r="A1751" s="5">
        <v>69.5</v>
      </c>
      <c r="B1751" s="5">
        <v>12</v>
      </c>
      <c r="C1751" s="5">
        <v>0</v>
      </c>
      <c r="D1751" s="5">
        <f>(Data!$B$1*Geom!B1751/(6*Data!$B$2*Data!$B$4))*(3*(Data!$B$7^2-Geom!A1751^2)+(2+Data!$B$3)*(Geom!B1751^2-Data!$B$8^2))</f>
        <v>-4.5236639999999995E-2</v>
      </c>
      <c r="E1751" s="5">
        <f>(Data!$B$1/(6*Data!$B$2*Data!$B$4))*(3*Data!$B$3*Geom!A1751*Geom!B1751^2+Geom!A1751^3-3*Data!$B$7^2*Geom!A1751+2*Data!$B$7^3+Data!$B$8^2*(4+5*Data!$B$3)*(Data!$B$7-Geom!A1751))</f>
        <v>-3.2597819999999923E-2</v>
      </c>
      <c r="F1751" s="5">
        <v>0</v>
      </c>
      <c r="G1751" s="5">
        <f t="shared" si="108"/>
        <v>69.454763360000001</v>
      </c>
      <c r="H1751" s="5">
        <f t="shared" si="109"/>
        <v>11.967402180000001</v>
      </c>
      <c r="I1751" s="5">
        <f t="shared" si="110"/>
        <v>0</v>
      </c>
      <c r="J1751" s="6">
        <f>-Data!$B$1*Geom!A1751*Geom!B1751/Data!$B$4</f>
        <v>32.025600000000004</v>
      </c>
      <c r="K1751" s="6">
        <v>0</v>
      </c>
      <c r="L1751" s="6">
        <f>Data!$B$1*(Geom!B1751^2-Data!$B$8^2)/(2*Data!$B$4)</f>
        <v>0.23520000000000002</v>
      </c>
      <c r="M1751" s="6">
        <f>(1/Data!$B$2)*(Geom!J1751-Data!$B$3*Geom!K1751)</f>
        <v>8.0064000000000021E-3</v>
      </c>
      <c r="N1751" s="6">
        <f>(1/Data!$B$2)*(Geom!K1751-Data!$B$3*Geom!J1751)</f>
        <v>-2.4019200000000001E-3</v>
      </c>
      <c r="O1751" s="6">
        <f>Geom!L1751/Data!$B$6</f>
        <v>1.5288000000000001E-4</v>
      </c>
      <c r="P1751" s="6">
        <f t="shared" si="111"/>
        <v>0.12822286060800003</v>
      </c>
    </row>
    <row r="1752" spans="1:16" x14ac:dyDescent="0.25">
      <c r="A1752" s="5">
        <v>70.5</v>
      </c>
      <c r="B1752" s="5">
        <v>-12</v>
      </c>
      <c r="C1752" s="5">
        <v>0</v>
      </c>
      <c r="D1752" s="5">
        <f>(Data!$B$1*Geom!B1752/(6*Data!$B$2*Data!$B$4))*(3*(Data!$B$7^2-Geom!A1752^2)+(2+Data!$B$3)*(Geom!B1752^2-Data!$B$8^2))</f>
        <v>3.717264E-2</v>
      </c>
      <c r="E1752" s="5">
        <f>(Data!$B$1/(6*Data!$B$2*Data!$B$4))*(3*Data!$B$3*Geom!A1752*Geom!B1752^2+Geom!A1752^3-3*Data!$B$7^2*Geom!A1752+2*Data!$B$7^3+Data!$B$8^2*(4+5*Data!$B$3)*(Data!$B$7-Geom!A1752))</f>
        <v>-2.7950580000000072E-2</v>
      </c>
      <c r="F1752" s="5">
        <v>0</v>
      </c>
      <c r="G1752" s="5">
        <f t="shared" si="108"/>
        <v>70.537172639999994</v>
      </c>
      <c r="H1752" s="5">
        <f t="shared" si="109"/>
        <v>-12.027950580000001</v>
      </c>
      <c r="I1752" s="5">
        <f t="shared" si="110"/>
        <v>0</v>
      </c>
      <c r="J1752" s="6">
        <f>-Data!$B$1*Geom!A1752*Geom!B1752/Data!$B$4</f>
        <v>-32.486400000000003</v>
      </c>
      <c r="K1752" s="6">
        <v>0</v>
      </c>
      <c r="L1752" s="6">
        <f>Data!$B$1*(Geom!B1752^2-Data!$B$8^2)/(2*Data!$B$4)</f>
        <v>0.23520000000000002</v>
      </c>
      <c r="M1752" s="6">
        <f>(1/Data!$B$2)*(Geom!J1752-Data!$B$3*Geom!K1752)</f>
        <v>-8.1216000000000014E-3</v>
      </c>
      <c r="N1752" s="6">
        <f>(1/Data!$B$2)*(Geom!K1752-Data!$B$3*Geom!J1752)</f>
        <v>2.43648E-3</v>
      </c>
      <c r="O1752" s="6">
        <f>Geom!L1752/Data!$B$6</f>
        <v>1.5288000000000001E-4</v>
      </c>
      <c r="P1752" s="6">
        <f t="shared" si="111"/>
        <v>0.13193875180800002</v>
      </c>
    </row>
    <row r="1753" spans="1:16" x14ac:dyDescent="0.25">
      <c r="A1753" s="5">
        <v>70.5</v>
      </c>
      <c r="B1753" s="5">
        <v>-11</v>
      </c>
      <c r="C1753" s="5">
        <v>0</v>
      </c>
      <c r="D1753" s="5">
        <f>(Data!$B$1*Geom!B1753/(6*Data!$B$2*Data!$B$4))*(3*(Data!$B$7^2-Geom!A1753^2)+(2+Data!$B$3)*(Geom!B1753^2-Data!$B$8^2))</f>
        <v>3.3143880000000001E-2</v>
      </c>
      <c r="E1753" s="5">
        <f>(Data!$B$1/(6*Data!$B$2*Data!$B$4))*(3*Data!$B$3*Geom!A1753*Geom!B1753^2+Geom!A1753^3-3*Data!$B$7^2*Geom!A1753+2*Data!$B$7^3+Data!$B$8^2*(4+5*Data!$B$3)*(Data!$B$7-Geom!A1753))</f>
        <v>-2.5615619999999926E-2</v>
      </c>
      <c r="F1753" s="5">
        <v>0</v>
      </c>
      <c r="G1753" s="5">
        <f t="shared" si="108"/>
        <v>70.533143879999997</v>
      </c>
      <c r="H1753" s="5">
        <f t="shared" si="109"/>
        <v>-11.02561562</v>
      </c>
      <c r="I1753" s="5">
        <f t="shared" si="110"/>
        <v>0</v>
      </c>
      <c r="J1753" s="6">
        <f>-Data!$B$1*Geom!A1753*Geom!B1753/Data!$B$4</f>
        <v>-29.779200000000003</v>
      </c>
      <c r="K1753" s="6">
        <v>0</v>
      </c>
      <c r="L1753" s="6">
        <f>Data!$B$1*(Geom!B1753^2-Data!$B$8^2)/(2*Data!$B$4)</f>
        <v>0.67680000000000007</v>
      </c>
      <c r="M1753" s="6">
        <f>(1/Data!$B$2)*(Geom!J1753-Data!$B$3*Geom!K1753)</f>
        <v>-7.4448000000000005E-3</v>
      </c>
      <c r="N1753" s="6">
        <f>(1/Data!$B$2)*(Geom!K1753-Data!$B$3*Geom!J1753)</f>
        <v>2.2334400000000002E-3</v>
      </c>
      <c r="O1753" s="6">
        <f>Geom!L1753/Data!$B$6</f>
        <v>4.3992000000000006E-4</v>
      </c>
      <c r="P1753" s="6">
        <f t="shared" si="111"/>
        <v>0.11099896300800002</v>
      </c>
    </row>
    <row r="1754" spans="1:16" x14ac:dyDescent="0.25">
      <c r="A1754" s="5">
        <v>70.5</v>
      </c>
      <c r="B1754" s="5">
        <v>-10</v>
      </c>
      <c r="C1754" s="5">
        <v>0</v>
      </c>
      <c r="D1754" s="5">
        <f>(Data!$B$1*Geom!B1754/(6*Data!$B$2*Data!$B$4))*(3*(Data!$B$7^2-Geom!A1754^2)+(2+Data!$B$3)*(Geom!B1754^2-Data!$B$8^2))</f>
        <v>2.9357999999999999E-2</v>
      </c>
      <c r="E1754" s="5">
        <f>(Data!$B$1/(6*Data!$B$2*Data!$B$4))*(3*Data!$B$3*Geom!A1754*Geom!B1754^2+Geom!A1754^3-3*Data!$B$7^2*Geom!A1754+2*Data!$B$7^3+Data!$B$8^2*(4+5*Data!$B$3)*(Data!$B$7-Geom!A1754))</f>
        <v>-2.34837E-2</v>
      </c>
      <c r="F1754" s="5">
        <v>0</v>
      </c>
      <c r="G1754" s="5">
        <f t="shared" si="108"/>
        <v>70.529358000000002</v>
      </c>
      <c r="H1754" s="5">
        <f t="shared" si="109"/>
        <v>-10.0234837</v>
      </c>
      <c r="I1754" s="5">
        <f t="shared" si="110"/>
        <v>0</v>
      </c>
      <c r="J1754" s="6">
        <f>-Data!$B$1*Geom!A1754*Geom!B1754/Data!$B$4</f>
        <v>-27.072000000000003</v>
      </c>
      <c r="K1754" s="6">
        <v>0</v>
      </c>
      <c r="L1754" s="6">
        <f>Data!$B$1*(Geom!B1754^2-Data!$B$8^2)/(2*Data!$B$4)</f>
        <v>1.08</v>
      </c>
      <c r="M1754" s="6">
        <f>(1/Data!$B$2)*(Geom!J1754-Data!$B$3*Geom!K1754)</f>
        <v>-6.7680000000000006E-3</v>
      </c>
      <c r="N1754" s="6">
        <f>(1/Data!$B$2)*(Geom!K1754-Data!$B$3*Geom!J1754)</f>
        <v>2.0304000000000003E-3</v>
      </c>
      <c r="O1754" s="6">
        <f>Geom!L1754/Data!$B$6</f>
        <v>7.0200000000000015E-4</v>
      </c>
      <c r="P1754" s="6">
        <f t="shared" si="111"/>
        <v>9.1990728000000022E-2</v>
      </c>
    </row>
    <row r="1755" spans="1:16" x14ac:dyDescent="0.25">
      <c r="A1755" s="5">
        <v>70.5</v>
      </c>
      <c r="B1755" s="5">
        <v>-9</v>
      </c>
      <c r="C1755" s="5">
        <v>0</v>
      </c>
      <c r="D1755" s="5">
        <f>(Data!$B$1*Geom!B1755/(6*Data!$B$2*Data!$B$4))*(3*(Data!$B$7^2-Geom!A1755^2)+(2+Data!$B$3)*(Geom!B1755^2-Data!$B$8^2))</f>
        <v>2.5792919999999997E-2</v>
      </c>
      <c r="E1755" s="5">
        <f>(Data!$B$1/(6*Data!$B$2*Data!$B$4))*(3*Data!$B$3*Geom!A1755*Geom!B1755^2+Geom!A1755^3-3*Data!$B$7^2*Geom!A1755+2*Data!$B$7^3+Data!$B$8^2*(4+5*Data!$B$3)*(Data!$B$7-Geom!A1755))</f>
        <v>-2.1554819999999926E-2</v>
      </c>
      <c r="F1755" s="5">
        <v>0</v>
      </c>
      <c r="G1755" s="5">
        <f t="shared" si="108"/>
        <v>70.525792920000001</v>
      </c>
      <c r="H1755" s="5">
        <f t="shared" si="109"/>
        <v>-9.0215548200000004</v>
      </c>
      <c r="I1755" s="5">
        <f t="shared" si="110"/>
        <v>0</v>
      </c>
      <c r="J1755" s="6">
        <f>-Data!$B$1*Geom!A1755*Geom!B1755/Data!$B$4</f>
        <v>-24.364800000000002</v>
      </c>
      <c r="K1755" s="6">
        <v>0</v>
      </c>
      <c r="L1755" s="6">
        <f>Data!$B$1*(Geom!B1755^2-Data!$B$8^2)/(2*Data!$B$4)</f>
        <v>1.4448000000000001</v>
      </c>
      <c r="M1755" s="6">
        <f>(1/Data!$B$2)*(Geom!J1755-Data!$B$3*Geom!K1755)</f>
        <v>-6.0912000000000006E-3</v>
      </c>
      <c r="N1755" s="6">
        <f>(1/Data!$B$2)*(Geom!K1755-Data!$B$3*Geom!J1755)</f>
        <v>1.8273600000000001E-3</v>
      </c>
      <c r="O1755" s="6">
        <f>Geom!L1755/Data!$B$6</f>
        <v>9.391200000000001E-4</v>
      </c>
      <c r="P1755" s="6">
        <f t="shared" si="111"/>
        <v>7.4883855168000016E-2</v>
      </c>
    </row>
    <row r="1756" spans="1:16" x14ac:dyDescent="0.25">
      <c r="A1756" s="5">
        <v>70.5</v>
      </c>
      <c r="B1756" s="5">
        <v>-8</v>
      </c>
      <c r="C1756" s="5">
        <v>0</v>
      </c>
      <c r="D1756" s="5">
        <f>(Data!$B$1*Geom!B1756/(6*Data!$B$2*Data!$B$4))*(3*(Data!$B$7^2-Geom!A1756^2)+(2+Data!$B$3)*(Geom!B1756^2-Data!$B$8^2))</f>
        <v>2.2426559999999998E-2</v>
      </c>
      <c r="E1756" s="5">
        <f>(Data!$B$1/(6*Data!$B$2*Data!$B$4))*(3*Data!$B$3*Geom!A1756*Geom!B1756^2+Geom!A1756^3-3*Data!$B$7^2*Geom!A1756+2*Data!$B$7^3+Data!$B$8^2*(4+5*Data!$B$3)*(Data!$B$7-Geom!A1756))</f>
        <v>-1.9828980000000072E-2</v>
      </c>
      <c r="F1756" s="5">
        <v>0</v>
      </c>
      <c r="G1756" s="5">
        <f t="shared" si="108"/>
        <v>70.52242656</v>
      </c>
      <c r="H1756" s="5">
        <f t="shared" si="109"/>
        <v>-8.0198289799999998</v>
      </c>
      <c r="I1756" s="5">
        <f t="shared" si="110"/>
        <v>0</v>
      </c>
      <c r="J1756" s="6">
        <f>-Data!$B$1*Geom!A1756*Geom!B1756/Data!$B$4</f>
        <v>-21.657600000000002</v>
      </c>
      <c r="K1756" s="6">
        <v>0</v>
      </c>
      <c r="L1756" s="6">
        <f>Data!$B$1*(Geom!B1756^2-Data!$B$8^2)/(2*Data!$B$4)</f>
        <v>1.7712000000000001</v>
      </c>
      <c r="M1756" s="6">
        <f>(1/Data!$B$2)*(Geom!J1756-Data!$B$3*Geom!K1756)</f>
        <v>-5.4144000000000006E-3</v>
      </c>
      <c r="N1756" s="6">
        <f>(1/Data!$B$2)*(Geom!K1756-Data!$B$3*Geom!J1756)</f>
        <v>1.6243200000000003E-3</v>
      </c>
      <c r="O1756" s="6">
        <f>Geom!L1756/Data!$B$6</f>
        <v>1.1512800000000002E-3</v>
      </c>
      <c r="P1756" s="6">
        <f t="shared" si="111"/>
        <v>5.9651028288000008E-2</v>
      </c>
    </row>
    <row r="1757" spans="1:16" x14ac:dyDescent="0.25">
      <c r="A1757" s="5">
        <v>70.5</v>
      </c>
      <c r="B1757" s="5">
        <v>-7</v>
      </c>
      <c r="C1757" s="5">
        <v>0</v>
      </c>
      <c r="D1757" s="5">
        <f>(Data!$B$1*Geom!B1757/(6*Data!$B$2*Data!$B$4))*(3*(Data!$B$7^2-Geom!A1757^2)+(2+Data!$B$3)*(Geom!B1757^2-Data!$B$8^2))</f>
        <v>1.9236839999999998E-2</v>
      </c>
      <c r="E1757" s="5">
        <f>(Data!$B$1/(6*Data!$B$2*Data!$B$4))*(3*Data!$B$3*Geom!A1757*Geom!B1757^2+Geom!A1757^3-3*Data!$B$7^2*Geom!A1757+2*Data!$B$7^3+Data!$B$8^2*(4+5*Data!$B$3)*(Data!$B$7-Geom!A1757))</f>
        <v>-1.8306180000000075E-2</v>
      </c>
      <c r="F1757" s="5">
        <v>0</v>
      </c>
      <c r="G1757" s="5">
        <f t="shared" si="108"/>
        <v>70.519236840000005</v>
      </c>
      <c r="H1757" s="5">
        <f t="shared" si="109"/>
        <v>-7.0183061799999997</v>
      </c>
      <c r="I1757" s="5">
        <f t="shared" si="110"/>
        <v>0</v>
      </c>
      <c r="J1757" s="6">
        <f>-Data!$B$1*Geom!A1757*Geom!B1757/Data!$B$4</f>
        <v>-18.950400000000002</v>
      </c>
      <c r="K1757" s="6">
        <v>0</v>
      </c>
      <c r="L1757" s="6">
        <f>Data!$B$1*(Geom!B1757^2-Data!$B$8^2)/(2*Data!$B$4)</f>
        <v>2.0592000000000001</v>
      </c>
      <c r="M1757" s="6">
        <f>(1/Data!$B$2)*(Geom!J1757-Data!$B$3*Geom!K1757)</f>
        <v>-4.7376000000000007E-3</v>
      </c>
      <c r="N1757" s="6">
        <f>(1/Data!$B$2)*(Geom!K1757-Data!$B$3*Geom!J1757)</f>
        <v>1.42128E-3</v>
      </c>
      <c r="O1757" s="6">
        <f>Geom!L1757/Data!$B$6</f>
        <v>1.3384800000000002E-3</v>
      </c>
      <c r="P1757" s="6">
        <f t="shared" si="111"/>
        <v>4.6267806528000006E-2</v>
      </c>
    </row>
    <row r="1758" spans="1:16" x14ac:dyDescent="0.25">
      <c r="A1758" s="5">
        <v>70.5</v>
      </c>
      <c r="B1758" s="5">
        <v>-6</v>
      </c>
      <c r="C1758" s="5">
        <v>0</v>
      </c>
      <c r="D1758" s="5">
        <f>(Data!$B$1*Geom!B1758/(6*Data!$B$2*Data!$B$4))*(3*(Data!$B$7^2-Geom!A1758^2)+(2+Data!$B$3)*(Geom!B1758^2-Data!$B$8^2))</f>
        <v>1.620168E-2</v>
      </c>
      <c r="E1758" s="5">
        <f>(Data!$B$1/(6*Data!$B$2*Data!$B$4))*(3*Data!$B$3*Geom!A1758*Geom!B1758^2+Geom!A1758^3-3*Data!$B$7^2*Geom!A1758+2*Data!$B$7^3+Data!$B$8^2*(4+5*Data!$B$3)*(Data!$B$7-Geom!A1758))</f>
        <v>-1.6986419999999926E-2</v>
      </c>
      <c r="F1758" s="5">
        <v>0</v>
      </c>
      <c r="G1758" s="5">
        <f t="shared" si="108"/>
        <v>70.516201679999995</v>
      </c>
      <c r="H1758" s="5">
        <f t="shared" si="109"/>
        <v>-6.0169864200000003</v>
      </c>
      <c r="I1758" s="5">
        <f t="shared" si="110"/>
        <v>0</v>
      </c>
      <c r="J1758" s="6">
        <f>-Data!$B$1*Geom!A1758*Geom!B1758/Data!$B$4</f>
        <v>-16.243200000000002</v>
      </c>
      <c r="K1758" s="6">
        <v>0</v>
      </c>
      <c r="L1758" s="6">
        <f>Data!$B$1*(Geom!B1758^2-Data!$B$8^2)/(2*Data!$B$4)</f>
        <v>2.3088000000000002</v>
      </c>
      <c r="M1758" s="6">
        <f>(1/Data!$B$2)*(Geom!J1758-Data!$B$3*Geom!K1758)</f>
        <v>-4.0608000000000007E-3</v>
      </c>
      <c r="N1758" s="6">
        <f>(1/Data!$B$2)*(Geom!K1758-Data!$B$3*Geom!J1758)</f>
        <v>1.21824E-3</v>
      </c>
      <c r="O1758" s="6">
        <f>Geom!L1758/Data!$B$6</f>
        <v>1.5007200000000003E-3</v>
      </c>
      <c r="P1758" s="6">
        <f t="shared" si="111"/>
        <v>3.471262444800001E-2</v>
      </c>
    </row>
    <row r="1759" spans="1:16" x14ac:dyDescent="0.25">
      <c r="A1759" s="5">
        <v>70.5</v>
      </c>
      <c r="B1759" s="5">
        <v>-5</v>
      </c>
      <c r="C1759" s="5">
        <v>0</v>
      </c>
      <c r="D1759" s="5">
        <f>(Data!$B$1*Geom!B1759/(6*Data!$B$2*Data!$B$4))*(3*(Data!$B$7^2-Geom!A1759^2)+(2+Data!$B$3)*(Geom!B1759^2-Data!$B$8^2))</f>
        <v>1.3299E-2</v>
      </c>
      <c r="E1759" s="5">
        <f>(Data!$B$1/(6*Data!$B$2*Data!$B$4))*(3*Data!$B$3*Geom!A1759*Geom!B1759^2+Geom!A1759^3-3*Data!$B$7^2*Geom!A1759+2*Data!$B$7^3+Data!$B$8^2*(4+5*Data!$B$3)*(Data!$B$7-Geom!A1759))</f>
        <v>-1.58697E-2</v>
      </c>
      <c r="F1759" s="5">
        <v>0</v>
      </c>
      <c r="G1759" s="5">
        <f t="shared" si="108"/>
        <v>70.513299000000004</v>
      </c>
      <c r="H1759" s="5">
        <f t="shared" si="109"/>
        <v>-5.0158696999999997</v>
      </c>
      <c r="I1759" s="5">
        <f t="shared" si="110"/>
        <v>0</v>
      </c>
      <c r="J1759" s="6">
        <f>-Data!$B$1*Geom!A1759*Geom!B1759/Data!$B$4</f>
        <v>-13.536000000000001</v>
      </c>
      <c r="K1759" s="6">
        <v>0</v>
      </c>
      <c r="L1759" s="6">
        <f>Data!$B$1*(Geom!B1759^2-Data!$B$8^2)/(2*Data!$B$4)</f>
        <v>2.52</v>
      </c>
      <c r="M1759" s="6">
        <f>(1/Data!$B$2)*(Geom!J1759-Data!$B$3*Geom!K1759)</f>
        <v>-3.3840000000000003E-3</v>
      </c>
      <c r="N1759" s="6">
        <f>(1/Data!$B$2)*(Geom!K1759-Data!$B$3*Geom!J1759)</f>
        <v>1.0152000000000002E-3</v>
      </c>
      <c r="O1759" s="6">
        <f>Geom!L1759/Data!$B$6</f>
        <v>1.6380000000000001E-3</v>
      </c>
      <c r="P1759" s="6">
        <f t="shared" si="111"/>
        <v>2.4966792000000005E-2</v>
      </c>
    </row>
    <row r="1760" spans="1:16" x14ac:dyDescent="0.25">
      <c r="A1760" s="5">
        <v>70.5</v>
      </c>
      <c r="B1760" s="5">
        <v>-4</v>
      </c>
      <c r="C1760" s="5">
        <v>0</v>
      </c>
      <c r="D1760" s="5">
        <f>(Data!$B$1*Geom!B1760/(6*Data!$B$2*Data!$B$4))*(3*(Data!$B$7^2-Geom!A1760^2)+(2+Data!$B$3)*(Geom!B1760^2-Data!$B$8^2))</f>
        <v>1.0506719999999999E-2</v>
      </c>
      <c r="E1760" s="5">
        <f>(Data!$B$1/(6*Data!$B$2*Data!$B$4))*(3*Data!$B$3*Geom!A1760*Geom!B1760^2+Geom!A1760^3-3*Data!$B$7^2*Geom!A1760+2*Data!$B$7^3+Data!$B$8^2*(4+5*Data!$B$3)*(Data!$B$7-Geom!A1760))</f>
        <v>-1.4956019999999924E-2</v>
      </c>
      <c r="F1760" s="5">
        <v>0</v>
      </c>
      <c r="G1760" s="5">
        <f t="shared" si="108"/>
        <v>70.510506719999995</v>
      </c>
      <c r="H1760" s="5">
        <f t="shared" si="109"/>
        <v>-4.0149560199999996</v>
      </c>
      <c r="I1760" s="5">
        <f t="shared" si="110"/>
        <v>0</v>
      </c>
      <c r="J1760" s="6">
        <f>-Data!$B$1*Geom!A1760*Geom!B1760/Data!$B$4</f>
        <v>-10.828800000000001</v>
      </c>
      <c r="K1760" s="6">
        <v>0</v>
      </c>
      <c r="L1760" s="6">
        <f>Data!$B$1*(Geom!B1760^2-Data!$B$8^2)/(2*Data!$B$4)</f>
        <v>2.6928000000000001</v>
      </c>
      <c r="M1760" s="6">
        <f>(1/Data!$B$2)*(Geom!J1760-Data!$B$3*Geom!K1760)</f>
        <v>-2.7072000000000003E-3</v>
      </c>
      <c r="N1760" s="6">
        <f>(1/Data!$B$2)*(Geom!K1760-Data!$B$3*Geom!J1760)</f>
        <v>8.1216000000000014E-4</v>
      </c>
      <c r="O1760" s="6">
        <f>Geom!L1760/Data!$B$6</f>
        <v>1.7503200000000001E-3</v>
      </c>
      <c r="P1760" s="6">
        <f t="shared" si="111"/>
        <v>1.7014494528000003E-2</v>
      </c>
    </row>
    <row r="1761" spans="1:16" x14ac:dyDescent="0.25">
      <c r="A1761" s="5">
        <v>70.5</v>
      </c>
      <c r="B1761" s="5">
        <v>-3</v>
      </c>
      <c r="C1761" s="5">
        <v>0</v>
      </c>
      <c r="D1761" s="5">
        <f>(Data!$B$1*Geom!B1761/(6*Data!$B$2*Data!$B$4))*(3*(Data!$B$7^2-Geom!A1761^2)+(2+Data!$B$3)*(Geom!B1761^2-Data!$B$8^2))</f>
        <v>7.8027599999999997E-3</v>
      </c>
      <c r="E1761" s="5">
        <f>(Data!$B$1/(6*Data!$B$2*Data!$B$4))*(3*Data!$B$3*Geom!A1761*Geom!B1761^2+Geom!A1761^3-3*Data!$B$7^2*Geom!A1761+2*Data!$B$7^3+Data!$B$8^2*(4+5*Data!$B$3)*(Data!$B$7-Geom!A1761))</f>
        <v>-1.4245380000000073E-2</v>
      </c>
      <c r="F1761" s="5">
        <v>0</v>
      </c>
      <c r="G1761" s="5">
        <f t="shared" si="108"/>
        <v>70.507802760000004</v>
      </c>
      <c r="H1761" s="5">
        <f t="shared" si="109"/>
        <v>-3.0142453800000002</v>
      </c>
      <c r="I1761" s="5">
        <f t="shared" si="110"/>
        <v>0</v>
      </c>
      <c r="J1761" s="6">
        <f>-Data!$B$1*Geom!A1761*Geom!B1761/Data!$B$4</f>
        <v>-8.1216000000000008</v>
      </c>
      <c r="K1761" s="6">
        <v>0</v>
      </c>
      <c r="L1761" s="6">
        <f>Data!$B$1*(Geom!B1761^2-Data!$B$8^2)/(2*Data!$B$4)</f>
        <v>2.8272000000000004</v>
      </c>
      <c r="M1761" s="6">
        <f>(1/Data!$B$2)*(Geom!J1761-Data!$B$3*Geom!K1761)</f>
        <v>-2.0304000000000003E-3</v>
      </c>
      <c r="N1761" s="6">
        <f>(1/Data!$B$2)*(Geom!K1761-Data!$B$3*Geom!J1761)</f>
        <v>6.0912E-4</v>
      </c>
      <c r="O1761" s="6">
        <f>Geom!L1761/Data!$B$6</f>
        <v>1.8376800000000004E-3</v>
      </c>
      <c r="P1761" s="6">
        <f t="shared" si="111"/>
        <v>1.0842792768000003E-2</v>
      </c>
    </row>
    <row r="1762" spans="1:16" x14ac:dyDescent="0.25">
      <c r="A1762" s="5">
        <v>70.5</v>
      </c>
      <c r="B1762" s="5">
        <v>-2</v>
      </c>
      <c r="C1762" s="5">
        <v>0</v>
      </c>
      <c r="D1762" s="5">
        <f>(Data!$B$1*Geom!B1762/(6*Data!$B$2*Data!$B$4))*(3*(Data!$B$7^2-Geom!A1762^2)+(2+Data!$B$3)*(Geom!B1762^2-Data!$B$8^2))</f>
        <v>5.1650400000000001E-3</v>
      </c>
      <c r="E1762" s="5">
        <f>(Data!$B$1/(6*Data!$B$2*Data!$B$4))*(3*Data!$B$3*Geom!A1762*Geom!B1762^2+Geom!A1762^3-3*Data!$B$7^2*Geom!A1762+2*Data!$B$7^3+Data!$B$8^2*(4+5*Data!$B$3)*(Data!$B$7-Geom!A1762))</f>
        <v>-1.3737780000000074E-2</v>
      </c>
      <c r="F1762" s="5">
        <v>0</v>
      </c>
      <c r="G1762" s="5">
        <f t="shared" si="108"/>
        <v>70.505165039999994</v>
      </c>
      <c r="H1762" s="5">
        <f t="shared" si="109"/>
        <v>-2.01373778</v>
      </c>
      <c r="I1762" s="5">
        <f t="shared" si="110"/>
        <v>0</v>
      </c>
      <c r="J1762" s="6">
        <f>-Data!$B$1*Geom!A1762*Geom!B1762/Data!$B$4</f>
        <v>-5.4144000000000005</v>
      </c>
      <c r="K1762" s="6">
        <v>0</v>
      </c>
      <c r="L1762" s="6">
        <f>Data!$B$1*(Geom!B1762^2-Data!$B$8^2)/(2*Data!$B$4)</f>
        <v>2.9232</v>
      </c>
      <c r="M1762" s="6">
        <f>(1/Data!$B$2)*(Geom!J1762-Data!$B$3*Geom!K1762)</f>
        <v>-1.3536000000000002E-3</v>
      </c>
      <c r="N1762" s="6">
        <f>(1/Data!$B$2)*(Geom!K1762-Data!$B$3*Geom!J1762)</f>
        <v>4.0608000000000007E-4</v>
      </c>
      <c r="O1762" s="6">
        <f>Geom!L1762/Data!$B$6</f>
        <v>1.9000800000000002E-3</v>
      </c>
      <c r="P1762" s="6">
        <f t="shared" si="111"/>
        <v>6.4416228480000011E-3</v>
      </c>
    </row>
    <row r="1763" spans="1:16" x14ac:dyDescent="0.25">
      <c r="A1763" s="5">
        <v>70.5</v>
      </c>
      <c r="B1763" s="5">
        <v>-1</v>
      </c>
      <c r="C1763" s="5">
        <v>0</v>
      </c>
      <c r="D1763" s="5">
        <f>(Data!$B$1*Geom!B1763/(6*Data!$B$2*Data!$B$4))*(3*(Data!$B$7^2-Geom!A1763^2)+(2+Data!$B$3)*(Geom!B1763^2-Data!$B$8^2))</f>
        <v>2.5714799999999997E-3</v>
      </c>
      <c r="E1763" s="5">
        <f>(Data!$B$1/(6*Data!$B$2*Data!$B$4))*(3*Data!$B$3*Geom!A1763*Geom!B1763^2+Geom!A1763^3-3*Data!$B$7^2*Geom!A1763+2*Data!$B$7^3+Data!$B$8^2*(4+5*Data!$B$3)*(Data!$B$7-Geom!A1763))</f>
        <v>-1.3433219999999925E-2</v>
      </c>
      <c r="F1763" s="5">
        <v>0</v>
      </c>
      <c r="G1763" s="5">
        <f t="shared" si="108"/>
        <v>70.50257148</v>
      </c>
      <c r="H1763" s="5">
        <f t="shared" si="109"/>
        <v>-1.01343322</v>
      </c>
      <c r="I1763" s="5">
        <f t="shared" si="110"/>
        <v>0</v>
      </c>
      <c r="J1763" s="6">
        <f>-Data!$B$1*Geom!A1763*Geom!B1763/Data!$B$4</f>
        <v>-2.7072000000000003</v>
      </c>
      <c r="K1763" s="6">
        <v>0</v>
      </c>
      <c r="L1763" s="6">
        <f>Data!$B$1*(Geom!B1763^2-Data!$B$8^2)/(2*Data!$B$4)</f>
        <v>2.9808000000000003</v>
      </c>
      <c r="M1763" s="6">
        <f>(1/Data!$B$2)*(Geom!J1763-Data!$B$3*Geom!K1763)</f>
        <v>-6.7680000000000008E-4</v>
      </c>
      <c r="N1763" s="6">
        <f>(1/Data!$B$2)*(Geom!K1763-Data!$B$3*Geom!J1763)</f>
        <v>2.0304000000000003E-4</v>
      </c>
      <c r="O1763" s="6">
        <f>Geom!L1763/Data!$B$6</f>
        <v>1.9375200000000003E-3</v>
      </c>
      <c r="P1763" s="6">
        <f t="shared" si="111"/>
        <v>3.8037962880000009E-3</v>
      </c>
    </row>
    <row r="1764" spans="1:16" x14ac:dyDescent="0.25">
      <c r="A1764" s="5">
        <v>70.5</v>
      </c>
      <c r="B1764" s="5">
        <v>-3.2133500000000001E-11</v>
      </c>
      <c r="C1764" s="5">
        <v>0</v>
      </c>
      <c r="D1764" s="5">
        <f>(Data!$B$1*Geom!B1764/(6*Data!$B$2*Data!$B$4))*(3*(Data!$B$7^2-Geom!A1764^2)+(2+Data!$B$3)*(Geom!B1764^2-Data!$B$8^2))</f>
        <v>8.2512401300000013E-14</v>
      </c>
      <c r="E1764" s="5">
        <f>(Data!$B$1/(6*Data!$B$2*Data!$B$4))*(3*Data!$B$3*Geom!A1764*Geom!B1764^2+Geom!A1764^3-3*Data!$B$7^2*Geom!A1764+2*Data!$B$7^3+Data!$B$8^2*(4+5*Data!$B$3)*(Data!$B$7-Geom!A1764))</f>
        <v>-1.33317E-2</v>
      </c>
      <c r="F1764" s="5">
        <v>0</v>
      </c>
      <c r="G1764" s="5">
        <f t="shared" si="108"/>
        <v>70.500000000000085</v>
      </c>
      <c r="H1764" s="5">
        <f t="shared" si="109"/>
        <v>-1.3331700032133501E-2</v>
      </c>
      <c r="I1764" s="5">
        <f t="shared" si="110"/>
        <v>0</v>
      </c>
      <c r="J1764" s="6">
        <f>-Data!$B$1*Geom!A1764*Geom!B1764/Data!$B$4</f>
        <v>-8.6991811200000013E-11</v>
      </c>
      <c r="K1764" s="6">
        <v>0</v>
      </c>
      <c r="L1764" s="6">
        <f>Data!$B$1*(Geom!B1764^2-Data!$B$8^2)/(2*Data!$B$4)</f>
        <v>3</v>
      </c>
      <c r="M1764" s="6">
        <f>(1/Data!$B$2)*(Geom!J1764-Data!$B$3*Geom!K1764)</f>
        <v>-2.1747952800000005E-14</v>
      </c>
      <c r="N1764" s="6">
        <f>(1/Data!$B$2)*(Geom!K1764-Data!$B$3*Geom!J1764)</f>
        <v>6.524385840000001E-15</v>
      </c>
      <c r="O1764" s="6">
        <f>Geom!L1764/Data!$B$6</f>
        <v>1.9500000000000001E-3</v>
      </c>
      <c r="P1764" s="6">
        <f t="shared" si="111"/>
        <v>2.9250000000000001E-3</v>
      </c>
    </row>
    <row r="1765" spans="1:16" x14ac:dyDescent="0.25">
      <c r="A1765" s="5">
        <v>70.5</v>
      </c>
      <c r="B1765" s="5">
        <v>1</v>
      </c>
      <c r="C1765" s="5">
        <v>0</v>
      </c>
      <c r="D1765" s="5">
        <f>(Data!$B$1*Geom!B1765/(6*Data!$B$2*Data!$B$4))*(3*(Data!$B$7^2-Geom!A1765^2)+(2+Data!$B$3)*(Geom!B1765^2-Data!$B$8^2))</f>
        <v>-2.5714799999999997E-3</v>
      </c>
      <c r="E1765" s="5">
        <f>(Data!$B$1/(6*Data!$B$2*Data!$B$4))*(3*Data!$B$3*Geom!A1765*Geom!B1765^2+Geom!A1765^3-3*Data!$B$7^2*Geom!A1765+2*Data!$B$7^3+Data!$B$8^2*(4+5*Data!$B$3)*(Data!$B$7-Geom!A1765))</f>
        <v>-1.3433219999999925E-2</v>
      </c>
      <c r="F1765" s="5">
        <v>0</v>
      </c>
      <c r="G1765" s="5">
        <f t="shared" si="108"/>
        <v>70.49742852</v>
      </c>
      <c r="H1765" s="5">
        <f t="shared" si="109"/>
        <v>0.98656678000000009</v>
      </c>
      <c r="I1765" s="5">
        <f t="shared" si="110"/>
        <v>0</v>
      </c>
      <c r="J1765" s="6">
        <f>-Data!$B$1*Geom!A1765*Geom!B1765/Data!$B$4</f>
        <v>2.7072000000000003</v>
      </c>
      <c r="K1765" s="6">
        <v>0</v>
      </c>
      <c r="L1765" s="6">
        <f>Data!$B$1*(Geom!B1765^2-Data!$B$8^2)/(2*Data!$B$4)</f>
        <v>2.9808000000000003</v>
      </c>
      <c r="M1765" s="6">
        <f>(1/Data!$B$2)*(Geom!J1765-Data!$B$3*Geom!K1765)</f>
        <v>6.7680000000000008E-4</v>
      </c>
      <c r="N1765" s="6">
        <f>(1/Data!$B$2)*(Geom!K1765-Data!$B$3*Geom!J1765)</f>
        <v>-2.0304000000000003E-4</v>
      </c>
      <c r="O1765" s="6">
        <f>Geom!L1765/Data!$B$6</f>
        <v>1.9375200000000003E-3</v>
      </c>
      <c r="P1765" s="6">
        <f t="shared" si="111"/>
        <v>3.8037962880000009E-3</v>
      </c>
    </row>
    <row r="1766" spans="1:16" x14ac:dyDescent="0.25">
      <c r="A1766" s="5">
        <v>70.5</v>
      </c>
      <c r="B1766" s="5">
        <v>2</v>
      </c>
      <c r="C1766" s="5">
        <v>0</v>
      </c>
      <c r="D1766" s="5">
        <f>(Data!$B$1*Geom!B1766/(6*Data!$B$2*Data!$B$4))*(3*(Data!$B$7^2-Geom!A1766^2)+(2+Data!$B$3)*(Geom!B1766^2-Data!$B$8^2))</f>
        <v>-5.1650400000000001E-3</v>
      </c>
      <c r="E1766" s="5">
        <f>(Data!$B$1/(6*Data!$B$2*Data!$B$4))*(3*Data!$B$3*Geom!A1766*Geom!B1766^2+Geom!A1766^3-3*Data!$B$7^2*Geom!A1766+2*Data!$B$7^3+Data!$B$8^2*(4+5*Data!$B$3)*(Data!$B$7-Geom!A1766))</f>
        <v>-1.3737780000000074E-2</v>
      </c>
      <c r="F1766" s="5">
        <v>0</v>
      </c>
      <c r="G1766" s="5">
        <f t="shared" si="108"/>
        <v>70.494834960000006</v>
      </c>
      <c r="H1766" s="5">
        <f t="shared" si="109"/>
        <v>1.98626222</v>
      </c>
      <c r="I1766" s="5">
        <f t="shared" si="110"/>
        <v>0</v>
      </c>
      <c r="J1766" s="6">
        <f>-Data!$B$1*Geom!A1766*Geom!B1766/Data!$B$4</f>
        <v>5.4144000000000005</v>
      </c>
      <c r="K1766" s="6">
        <v>0</v>
      </c>
      <c r="L1766" s="6">
        <f>Data!$B$1*(Geom!B1766^2-Data!$B$8^2)/(2*Data!$B$4)</f>
        <v>2.9232</v>
      </c>
      <c r="M1766" s="6">
        <f>(1/Data!$B$2)*(Geom!J1766-Data!$B$3*Geom!K1766)</f>
        <v>1.3536000000000002E-3</v>
      </c>
      <c r="N1766" s="6">
        <f>(1/Data!$B$2)*(Geom!K1766-Data!$B$3*Geom!J1766)</f>
        <v>-4.0608000000000007E-4</v>
      </c>
      <c r="O1766" s="6">
        <f>Geom!L1766/Data!$B$6</f>
        <v>1.9000800000000002E-3</v>
      </c>
      <c r="P1766" s="6">
        <f t="shared" si="111"/>
        <v>6.4416228480000011E-3</v>
      </c>
    </row>
    <row r="1767" spans="1:16" x14ac:dyDescent="0.25">
      <c r="A1767" s="5">
        <v>70.5</v>
      </c>
      <c r="B1767" s="5">
        <v>3</v>
      </c>
      <c r="C1767" s="5">
        <v>0</v>
      </c>
      <c r="D1767" s="5">
        <f>(Data!$B$1*Geom!B1767/(6*Data!$B$2*Data!$B$4))*(3*(Data!$B$7^2-Geom!A1767^2)+(2+Data!$B$3)*(Geom!B1767^2-Data!$B$8^2))</f>
        <v>-7.8027599999999997E-3</v>
      </c>
      <c r="E1767" s="5">
        <f>(Data!$B$1/(6*Data!$B$2*Data!$B$4))*(3*Data!$B$3*Geom!A1767*Geom!B1767^2+Geom!A1767^3-3*Data!$B$7^2*Geom!A1767+2*Data!$B$7^3+Data!$B$8^2*(4+5*Data!$B$3)*(Data!$B$7-Geom!A1767))</f>
        <v>-1.4245380000000073E-2</v>
      </c>
      <c r="F1767" s="5">
        <v>0</v>
      </c>
      <c r="G1767" s="5">
        <f t="shared" si="108"/>
        <v>70.492197239999996</v>
      </c>
      <c r="H1767" s="5">
        <f t="shared" si="109"/>
        <v>2.9857546199999998</v>
      </c>
      <c r="I1767" s="5">
        <f t="shared" si="110"/>
        <v>0</v>
      </c>
      <c r="J1767" s="6">
        <f>-Data!$B$1*Geom!A1767*Geom!B1767/Data!$B$4</f>
        <v>8.1216000000000008</v>
      </c>
      <c r="K1767" s="6">
        <v>0</v>
      </c>
      <c r="L1767" s="6">
        <f>Data!$B$1*(Geom!B1767^2-Data!$B$8^2)/(2*Data!$B$4)</f>
        <v>2.8272000000000004</v>
      </c>
      <c r="M1767" s="6">
        <f>(1/Data!$B$2)*(Geom!J1767-Data!$B$3*Geom!K1767)</f>
        <v>2.0304000000000003E-3</v>
      </c>
      <c r="N1767" s="6">
        <f>(1/Data!$B$2)*(Geom!K1767-Data!$B$3*Geom!J1767)</f>
        <v>-6.0912E-4</v>
      </c>
      <c r="O1767" s="6">
        <f>Geom!L1767/Data!$B$6</f>
        <v>1.8376800000000004E-3</v>
      </c>
      <c r="P1767" s="6">
        <f t="shared" si="111"/>
        <v>1.0842792768000003E-2</v>
      </c>
    </row>
    <row r="1768" spans="1:16" x14ac:dyDescent="0.25">
      <c r="A1768" s="5">
        <v>70.5</v>
      </c>
      <c r="B1768" s="5">
        <v>4</v>
      </c>
      <c r="C1768" s="5">
        <v>0</v>
      </c>
      <c r="D1768" s="5">
        <f>(Data!$B$1*Geom!B1768/(6*Data!$B$2*Data!$B$4))*(3*(Data!$B$7^2-Geom!A1768^2)+(2+Data!$B$3)*(Geom!B1768^2-Data!$B$8^2))</f>
        <v>-1.0506719999999999E-2</v>
      </c>
      <c r="E1768" s="5">
        <f>(Data!$B$1/(6*Data!$B$2*Data!$B$4))*(3*Data!$B$3*Geom!A1768*Geom!B1768^2+Geom!A1768^3-3*Data!$B$7^2*Geom!A1768+2*Data!$B$7^3+Data!$B$8^2*(4+5*Data!$B$3)*(Data!$B$7-Geom!A1768))</f>
        <v>-1.4956019999999924E-2</v>
      </c>
      <c r="F1768" s="5">
        <v>0</v>
      </c>
      <c r="G1768" s="5">
        <f t="shared" si="108"/>
        <v>70.489493280000005</v>
      </c>
      <c r="H1768" s="5">
        <f t="shared" si="109"/>
        <v>3.9850439799999999</v>
      </c>
      <c r="I1768" s="5">
        <f t="shared" si="110"/>
        <v>0</v>
      </c>
      <c r="J1768" s="6">
        <f>-Data!$B$1*Geom!A1768*Geom!B1768/Data!$B$4</f>
        <v>10.828800000000001</v>
      </c>
      <c r="K1768" s="6">
        <v>0</v>
      </c>
      <c r="L1768" s="6">
        <f>Data!$B$1*(Geom!B1768^2-Data!$B$8^2)/(2*Data!$B$4)</f>
        <v>2.6928000000000001</v>
      </c>
      <c r="M1768" s="6">
        <f>(1/Data!$B$2)*(Geom!J1768-Data!$B$3*Geom!K1768)</f>
        <v>2.7072000000000003E-3</v>
      </c>
      <c r="N1768" s="6">
        <f>(1/Data!$B$2)*(Geom!K1768-Data!$B$3*Geom!J1768)</f>
        <v>-8.1216000000000014E-4</v>
      </c>
      <c r="O1768" s="6">
        <f>Geom!L1768/Data!$B$6</f>
        <v>1.7503200000000001E-3</v>
      </c>
      <c r="P1768" s="6">
        <f t="shared" si="111"/>
        <v>1.7014494528000003E-2</v>
      </c>
    </row>
    <row r="1769" spans="1:16" x14ac:dyDescent="0.25">
      <c r="A1769" s="5">
        <v>70.5</v>
      </c>
      <c r="B1769" s="5">
        <v>5</v>
      </c>
      <c r="C1769" s="5">
        <v>0</v>
      </c>
      <c r="D1769" s="5">
        <f>(Data!$B$1*Geom!B1769/(6*Data!$B$2*Data!$B$4))*(3*(Data!$B$7^2-Geom!A1769^2)+(2+Data!$B$3)*(Geom!B1769^2-Data!$B$8^2))</f>
        <v>-1.3299E-2</v>
      </c>
      <c r="E1769" s="5">
        <f>(Data!$B$1/(6*Data!$B$2*Data!$B$4))*(3*Data!$B$3*Geom!A1769*Geom!B1769^2+Geom!A1769^3-3*Data!$B$7^2*Geom!A1769+2*Data!$B$7^3+Data!$B$8^2*(4+5*Data!$B$3)*(Data!$B$7-Geom!A1769))</f>
        <v>-1.58697E-2</v>
      </c>
      <c r="F1769" s="5">
        <v>0</v>
      </c>
      <c r="G1769" s="5">
        <f t="shared" si="108"/>
        <v>70.486700999999996</v>
      </c>
      <c r="H1769" s="5">
        <f t="shared" si="109"/>
        <v>4.9841303000000003</v>
      </c>
      <c r="I1769" s="5">
        <f t="shared" si="110"/>
        <v>0</v>
      </c>
      <c r="J1769" s="6">
        <f>-Data!$B$1*Geom!A1769*Geom!B1769/Data!$B$4</f>
        <v>13.536000000000001</v>
      </c>
      <c r="K1769" s="6">
        <v>0</v>
      </c>
      <c r="L1769" s="6">
        <f>Data!$B$1*(Geom!B1769^2-Data!$B$8^2)/(2*Data!$B$4)</f>
        <v>2.52</v>
      </c>
      <c r="M1769" s="6">
        <f>(1/Data!$B$2)*(Geom!J1769-Data!$B$3*Geom!K1769)</f>
        <v>3.3840000000000003E-3</v>
      </c>
      <c r="N1769" s="6">
        <f>(1/Data!$B$2)*(Geom!K1769-Data!$B$3*Geom!J1769)</f>
        <v>-1.0152000000000002E-3</v>
      </c>
      <c r="O1769" s="6">
        <f>Geom!L1769/Data!$B$6</f>
        <v>1.6380000000000001E-3</v>
      </c>
      <c r="P1769" s="6">
        <f t="shared" si="111"/>
        <v>2.4966792000000005E-2</v>
      </c>
    </row>
    <row r="1770" spans="1:16" x14ac:dyDescent="0.25">
      <c r="A1770" s="5">
        <v>70.5</v>
      </c>
      <c r="B1770" s="5">
        <v>6</v>
      </c>
      <c r="C1770" s="5">
        <v>0</v>
      </c>
      <c r="D1770" s="5">
        <f>(Data!$B$1*Geom!B1770/(6*Data!$B$2*Data!$B$4))*(3*(Data!$B$7^2-Geom!A1770^2)+(2+Data!$B$3)*(Geom!B1770^2-Data!$B$8^2))</f>
        <v>-1.620168E-2</v>
      </c>
      <c r="E1770" s="5">
        <f>(Data!$B$1/(6*Data!$B$2*Data!$B$4))*(3*Data!$B$3*Geom!A1770*Geom!B1770^2+Geom!A1770^3-3*Data!$B$7^2*Geom!A1770+2*Data!$B$7^3+Data!$B$8^2*(4+5*Data!$B$3)*(Data!$B$7-Geom!A1770))</f>
        <v>-1.6986419999999926E-2</v>
      </c>
      <c r="F1770" s="5">
        <v>0</v>
      </c>
      <c r="G1770" s="5">
        <f t="shared" si="108"/>
        <v>70.483798320000005</v>
      </c>
      <c r="H1770" s="5">
        <f t="shared" si="109"/>
        <v>5.9830135799999997</v>
      </c>
      <c r="I1770" s="5">
        <f t="shared" si="110"/>
        <v>0</v>
      </c>
      <c r="J1770" s="6">
        <f>-Data!$B$1*Geom!A1770*Geom!B1770/Data!$B$4</f>
        <v>16.243200000000002</v>
      </c>
      <c r="K1770" s="6">
        <v>0</v>
      </c>
      <c r="L1770" s="6">
        <f>Data!$B$1*(Geom!B1770^2-Data!$B$8^2)/(2*Data!$B$4)</f>
        <v>2.3088000000000002</v>
      </c>
      <c r="M1770" s="6">
        <f>(1/Data!$B$2)*(Geom!J1770-Data!$B$3*Geom!K1770)</f>
        <v>4.0608000000000007E-3</v>
      </c>
      <c r="N1770" s="6">
        <f>(1/Data!$B$2)*(Geom!K1770-Data!$B$3*Geom!J1770)</f>
        <v>-1.21824E-3</v>
      </c>
      <c r="O1770" s="6">
        <f>Geom!L1770/Data!$B$6</f>
        <v>1.5007200000000003E-3</v>
      </c>
      <c r="P1770" s="6">
        <f t="shared" si="111"/>
        <v>3.471262444800001E-2</v>
      </c>
    </row>
    <row r="1771" spans="1:16" x14ac:dyDescent="0.25">
      <c r="A1771" s="5">
        <v>70.5</v>
      </c>
      <c r="B1771" s="5">
        <v>7</v>
      </c>
      <c r="C1771" s="5">
        <v>0</v>
      </c>
      <c r="D1771" s="5">
        <f>(Data!$B$1*Geom!B1771/(6*Data!$B$2*Data!$B$4))*(3*(Data!$B$7^2-Geom!A1771^2)+(2+Data!$B$3)*(Geom!B1771^2-Data!$B$8^2))</f>
        <v>-1.9236839999999998E-2</v>
      </c>
      <c r="E1771" s="5">
        <f>(Data!$B$1/(6*Data!$B$2*Data!$B$4))*(3*Data!$B$3*Geom!A1771*Geom!B1771^2+Geom!A1771^3-3*Data!$B$7^2*Geom!A1771+2*Data!$B$7^3+Data!$B$8^2*(4+5*Data!$B$3)*(Data!$B$7-Geom!A1771))</f>
        <v>-1.8306180000000075E-2</v>
      </c>
      <c r="F1771" s="5">
        <v>0</v>
      </c>
      <c r="G1771" s="5">
        <f t="shared" si="108"/>
        <v>70.480763159999995</v>
      </c>
      <c r="H1771" s="5">
        <f t="shared" si="109"/>
        <v>6.9816938200000003</v>
      </c>
      <c r="I1771" s="5">
        <f t="shared" si="110"/>
        <v>0</v>
      </c>
      <c r="J1771" s="6">
        <f>-Data!$B$1*Geom!A1771*Geom!B1771/Data!$B$4</f>
        <v>18.950400000000002</v>
      </c>
      <c r="K1771" s="6">
        <v>0</v>
      </c>
      <c r="L1771" s="6">
        <f>Data!$B$1*(Geom!B1771^2-Data!$B$8^2)/(2*Data!$B$4)</f>
        <v>2.0592000000000001</v>
      </c>
      <c r="M1771" s="6">
        <f>(1/Data!$B$2)*(Geom!J1771-Data!$B$3*Geom!K1771)</f>
        <v>4.7376000000000007E-3</v>
      </c>
      <c r="N1771" s="6">
        <f>(1/Data!$B$2)*(Geom!K1771-Data!$B$3*Geom!J1771)</f>
        <v>-1.42128E-3</v>
      </c>
      <c r="O1771" s="6">
        <f>Geom!L1771/Data!$B$6</f>
        <v>1.3384800000000002E-3</v>
      </c>
      <c r="P1771" s="6">
        <f t="shared" si="111"/>
        <v>4.6267806528000006E-2</v>
      </c>
    </row>
    <row r="1772" spans="1:16" x14ac:dyDescent="0.25">
      <c r="A1772" s="5">
        <v>70.5</v>
      </c>
      <c r="B1772" s="5">
        <v>8</v>
      </c>
      <c r="C1772" s="5">
        <v>0</v>
      </c>
      <c r="D1772" s="5">
        <f>(Data!$B$1*Geom!B1772/(6*Data!$B$2*Data!$B$4))*(3*(Data!$B$7^2-Geom!A1772^2)+(2+Data!$B$3)*(Geom!B1772^2-Data!$B$8^2))</f>
        <v>-2.2426559999999998E-2</v>
      </c>
      <c r="E1772" s="5">
        <f>(Data!$B$1/(6*Data!$B$2*Data!$B$4))*(3*Data!$B$3*Geom!A1772*Geom!B1772^2+Geom!A1772^3-3*Data!$B$7^2*Geom!A1772+2*Data!$B$7^3+Data!$B$8^2*(4+5*Data!$B$3)*(Data!$B$7-Geom!A1772))</f>
        <v>-1.9828980000000072E-2</v>
      </c>
      <c r="F1772" s="5">
        <v>0</v>
      </c>
      <c r="G1772" s="5">
        <f t="shared" si="108"/>
        <v>70.47757344</v>
      </c>
      <c r="H1772" s="5">
        <f t="shared" si="109"/>
        <v>7.9801710200000002</v>
      </c>
      <c r="I1772" s="5">
        <f t="shared" si="110"/>
        <v>0</v>
      </c>
      <c r="J1772" s="6">
        <f>-Data!$B$1*Geom!A1772*Geom!B1772/Data!$B$4</f>
        <v>21.657600000000002</v>
      </c>
      <c r="K1772" s="6">
        <v>0</v>
      </c>
      <c r="L1772" s="6">
        <f>Data!$B$1*(Geom!B1772^2-Data!$B$8^2)/(2*Data!$B$4)</f>
        <v>1.7712000000000001</v>
      </c>
      <c r="M1772" s="6">
        <f>(1/Data!$B$2)*(Geom!J1772-Data!$B$3*Geom!K1772)</f>
        <v>5.4144000000000006E-3</v>
      </c>
      <c r="N1772" s="6">
        <f>(1/Data!$B$2)*(Geom!K1772-Data!$B$3*Geom!J1772)</f>
        <v>-1.6243200000000003E-3</v>
      </c>
      <c r="O1772" s="6">
        <f>Geom!L1772/Data!$B$6</f>
        <v>1.1512800000000002E-3</v>
      </c>
      <c r="P1772" s="6">
        <f t="shared" si="111"/>
        <v>5.9651028288000008E-2</v>
      </c>
    </row>
    <row r="1773" spans="1:16" x14ac:dyDescent="0.25">
      <c r="A1773" s="5">
        <v>70.5</v>
      </c>
      <c r="B1773" s="5">
        <v>9</v>
      </c>
      <c r="C1773" s="5">
        <v>0</v>
      </c>
      <c r="D1773" s="5">
        <f>(Data!$B$1*Geom!B1773/(6*Data!$B$2*Data!$B$4))*(3*(Data!$B$7^2-Geom!A1773^2)+(2+Data!$B$3)*(Geom!B1773^2-Data!$B$8^2))</f>
        <v>-2.5792919999999997E-2</v>
      </c>
      <c r="E1773" s="5">
        <f>(Data!$B$1/(6*Data!$B$2*Data!$B$4))*(3*Data!$B$3*Geom!A1773*Geom!B1773^2+Geom!A1773^3-3*Data!$B$7^2*Geom!A1773+2*Data!$B$7^3+Data!$B$8^2*(4+5*Data!$B$3)*(Data!$B$7-Geom!A1773))</f>
        <v>-2.1554819999999926E-2</v>
      </c>
      <c r="F1773" s="5">
        <v>0</v>
      </c>
      <c r="G1773" s="5">
        <f t="shared" si="108"/>
        <v>70.474207079999999</v>
      </c>
      <c r="H1773" s="5">
        <f t="shared" si="109"/>
        <v>8.9784451799999996</v>
      </c>
      <c r="I1773" s="5">
        <f t="shared" si="110"/>
        <v>0</v>
      </c>
      <c r="J1773" s="6">
        <f>-Data!$B$1*Geom!A1773*Geom!B1773/Data!$B$4</f>
        <v>24.364800000000002</v>
      </c>
      <c r="K1773" s="6">
        <v>0</v>
      </c>
      <c r="L1773" s="6">
        <f>Data!$B$1*(Geom!B1773^2-Data!$B$8^2)/(2*Data!$B$4)</f>
        <v>1.4448000000000001</v>
      </c>
      <c r="M1773" s="6">
        <f>(1/Data!$B$2)*(Geom!J1773-Data!$B$3*Geom!K1773)</f>
        <v>6.0912000000000006E-3</v>
      </c>
      <c r="N1773" s="6">
        <f>(1/Data!$B$2)*(Geom!K1773-Data!$B$3*Geom!J1773)</f>
        <v>-1.8273600000000001E-3</v>
      </c>
      <c r="O1773" s="6">
        <f>Geom!L1773/Data!$B$6</f>
        <v>9.391200000000001E-4</v>
      </c>
      <c r="P1773" s="6">
        <f t="shared" si="111"/>
        <v>7.4883855168000016E-2</v>
      </c>
    </row>
    <row r="1774" spans="1:16" x14ac:dyDescent="0.25">
      <c r="A1774" s="5">
        <v>70.5</v>
      </c>
      <c r="B1774" s="5">
        <v>10</v>
      </c>
      <c r="C1774" s="5">
        <v>0</v>
      </c>
      <c r="D1774" s="5">
        <f>(Data!$B$1*Geom!B1774/(6*Data!$B$2*Data!$B$4))*(3*(Data!$B$7^2-Geom!A1774^2)+(2+Data!$B$3)*(Geom!B1774^2-Data!$B$8^2))</f>
        <v>-2.9357999999999999E-2</v>
      </c>
      <c r="E1774" s="5">
        <f>(Data!$B$1/(6*Data!$B$2*Data!$B$4))*(3*Data!$B$3*Geom!A1774*Geom!B1774^2+Geom!A1774^3-3*Data!$B$7^2*Geom!A1774+2*Data!$B$7^3+Data!$B$8^2*(4+5*Data!$B$3)*(Data!$B$7-Geom!A1774))</f>
        <v>-2.34837E-2</v>
      </c>
      <c r="F1774" s="5">
        <v>0</v>
      </c>
      <c r="G1774" s="5">
        <f t="shared" si="108"/>
        <v>70.470641999999998</v>
      </c>
      <c r="H1774" s="5">
        <f t="shared" si="109"/>
        <v>9.9765163000000001</v>
      </c>
      <c r="I1774" s="5">
        <f t="shared" si="110"/>
        <v>0</v>
      </c>
      <c r="J1774" s="6">
        <f>-Data!$B$1*Geom!A1774*Geom!B1774/Data!$B$4</f>
        <v>27.072000000000003</v>
      </c>
      <c r="K1774" s="6">
        <v>0</v>
      </c>
      <c r="L1774" s="6">
        <f>Data!$B$1*(Geom!B1774^2-Data!$B$8^2)/(2*Data!$B$4)</f>
        <v>1.08</v>
      </c>
      <c r="M1774" s="6">
        <f>(1/Data!$B$2)*(Geom!J1774-Data!$B$3*Geom!K1774)</f>
        <v>6.7680000000000006E-3</v>
      </c>
      <c r="N1774" s="6">
        <f>(1/Data!$B$2)*(Geom!K1774-Data!$B$3*Geom!J1774)</f>
        <v>-2.0304000000000003E-3</v>
      </c>
      <c r="O1774" s="6">
        <f>Geom!L1774/Data!$B$6</f>
        <v>7.0200000000000015E-4</v>
      </c>
      <c r="P1774" s="6">
        <f t="shared" si="111"/>
        <v>9.1990728000000022E-2</v>
      </c>
    </row>
    <row r="1775" spans="1:16" x14ac:dyDescent="0.25">
      <c r="A1775" s="5">
        <v>70.5</v>
      </c>
      <c r="B1775" s="5">
        <v>11</v>
      </c>
      <c r="C1775" s="5">
        <v>0</v>
      </c>
      <c r="D1775" s="5">
        <f>(Data!$B$1*Geom!B1775/(6*Data!$B$2*Data!$B$4))*(3*(Data!$B$7^2-Geom!A1775^2)+(2+Data!$B$3)*(Geom!B1775^2-Data!$B$8^2))</f>
        <v>-3.3143880000000001E-2</v>
      </c>
      <c r="E1775" s="5">
        <f>(Data!$B$1/(6*Data!$B$2*Data!$B$4))*(3*Data!$B$3*Geom!A1775*Geom!B1775^2+Geom!A1775^3-3*Data!$B$7^2*Geom!A1775+2*Data!$B$7^3+Data!$B$8^2*(4+5*Data!$B$3)*(Data!$B$7-Geom!A1775))</f>
        <v>-2.5615619999999926E-2</v>
      </c>
      <c r="F1775" s="5">
        <v>0</v>
      </c>
      <c r="G1775" s="5">
        <f t="shared" si="108"/>
        <v>70.466856120000003</v>
      </c>
      <c r="H1775" s="5">
        <f t="shared" si="109"/>
        <v>10.97438438</v>
      </c>
      <c r="I1775" s="5">
        <f t="shared" si="110"/>
        <v>0</v>
      </c>
      <c r="J1775" s="6">
        <f>-Data!$B$1*Geom!A1775*Geom!B1775/Data!$B$4</f>
        <v>29.779200000000003</v>
      </c>
      <c r="K1775" s="6">
        <v>0</v>
      </c>
      <c r="L1775" s="6">
        <f>Data!$B$1*(Geom!B1775^2-Data!$B$8^2)/(2*Data!$B$4)</f>
        <v>0.67680000000000007</v>
      </c>
      <c r="M1775" s="6">
        <f>(1/Data!$B$2)*(Geom!J1775-Data!$B$3*Geom!K1775)</f>
        <v>7.4448000000000005E-3</v>
      </c>
      <c r="N1775" s="6">
        <f>(1/Data!$B$2)*(Geom!K1775-Data!$B$3*Geom!J1775)</f>
        <v>-2.2334400000000002E-3</v>
      </c>
      <c r="O1775" s="6">
        <f>Geom!L1775/Data!$B$6</f>
        <v>4.3992000000000006E-4</v>
      </c>
      <c r="P1775" s="6">
        <f t="shared" si="111"/>
        <v>0.11099896300800002</v>
      </c>
    </row>
    <row r="1776" spans="1:16" x14ac:dyDescent="0.25">
      <c r="A1776" s="5">
        <v>70.5</v>
      </c>
      <c r="B1776" s="5">
        <v>12</v>
      </c>
      <c r="C1776" s="5">
        <v>0</v>
      </c>
      <c r="D1776" s="5">
        <f>(Data!$B$1*Geom!B1776/(6*Data!$B$2*Data!$B$4))*(3*(Data!$B$7^2-Geom!A1776^2)+(2+Data!$B$3)*(Geom!B1776^2-Data!$B$8^2))</f>
        <v>-3.717264E-2</v>
      </c>
      <c r="E1776" s="5">
        <f>(Data!$B$1/(6*Data!$B$2*Data!$B$4))*(3*Data!$B$3*Geom!A1776*Geom!B1776^2+Geom!A1776^3-3*Data!$B$7^2*Geom!A1776+2*Data!$B$7^3+Data!$B$8^2*(4+5*Data!$B$3)*(Data!$B$7-Geom!A1776))</f>
        <v>-2.7950580000000072E-2</v>
      </c>
      <c r="F1776" s="5">
        <v>0</v>
      </c>
      <c r="G1776" s="5">
        <f t="shared" si="108"/>
        <v>70.462827360000006</v>
      </c>
      <c r="H1776" s="5">
        <f t="shared" si="109"/>
        <v>11.972049419999999</v>
      </c>
      <c r="I1776" s="5">
        <f t="shared" si="110"/>
        <v>0</v>
      </c>
      <c r="J1776" s="6">
        <f>-Data!$B$1*Geom!A1776*Geom!B1776/Data!$B$4</f>
        <v>32.486400000000003</v>
      </c>
      <c r="K1776" s="6">
        <v>0</v>
      </c>
      <c r="L1776" s="6">
        <f>Data!$B$1*(Geom!B1776^2-Data!$B$8^2)/(2*Data!$B$4)</f>
        <v>0.23520000000000002</v>
      </c>
      <c r="M1776" s="6">
        <f>(1/Data!$B$2)*(Geom!J1776-Data!$B$3*Geom!K1776)</f>
        <v>8.1216000000000014E-3</v>
      </c>
      <c r="N1776" s="6">
        <f>(1/Data!$B$2)*(Geom!K1776-Data!$B$3*Geom!J1776)</f>
        <v>-2.43648E-3</v>
      </c>
      <c r="O1776" s="6">
        <f>Geom!L1776/Data!$B$6</f>
        <v>1.5288000000000001E-4</v>
      </c>
      <c r="P1776" s="6">
        <f t="shared" si="111"/>
        <v>0.13193875180800002</v>
      </c>
    </row>
    <row r="1777" spans="1:16" x14ac:dyDescent="0.25">
      <c r="A1777" s="5">
        <v>71.5</v>
      </c>
      <c r="B1777" s="5">
        <v>-12</v>
      </c>
      <c r="C1777" s="5">
        <v>0</v>
      </c>
      <c r="D1777" s="5">
        <f>(Data!$B$1*Geom!B1777/(6*Data!$B$2*Data!$B$4))*(3*(Data!$B$7^2-Geom!A1777^2)+(2+Data!$B$3)*(Geom!B1777^2-Data!$B$8^2))</f>
        <v>2.8993439999999999E-2</v>
      </c>
      <c r="E1777" s="5">
        <f>(Data!$B$1/(6*Data!$B$2*Data!$B$4))*(3*Data!$B$3*Geom!A1777*Geom!B1777^2+Geom!A1777^3-3*Data!$B$7^2*Geom!A1777+2*Data!$B$7^3+Data!$B$8^2*(4+5*Data!$B$3)*(Data!$B$7-Geom!A1777))</f>
        <v>-2.3980140000000035E-2</v>
      </c>
      <c r="F1777" s="5">
        <v>0</v>
      </c>
      <c r="G1777" s="5">
        <f t="shared" si="108"/>
        <v>71.528993439999994</v>
      </c>
      <c r="H1777" s="5">
        <f t="shared" si="109"/>
        <v>-12.023980140000001</v>
      </c>
      <c r="I1777" s="5">
        <f t="shared" si="110"/>
        <v>0</v>
      </c>
      <c r="J1777" s="6">
        <f>-Data!$B$1*Geom!A1777*Geom!B1777/Data!$B$4</f>
        <v>-32.947200000000002</v>
      </c>
      <c r="K1777" s="6">
        <v>0</v>
      </c>
      <c r="L1777" s="6">
        <f>Data!$B$1*(Geom!B1777^2-Data!$B$8^2)/(2*Data!$B$4)</f>
        <v>0.23520000000000002</v>
      </c>
      <c r="M1777" s="6">
        <f>(1/Data!$B$2)*(Geom!J1777-Data!$B$3*Geom!K1777)</f>
        <v>-8.2368000000000007E-3</v>
      </c>
      <c r="N1777" s="6">
        <f>(1/Data!$B$2)*(Geom!K1777-Data!$B$3*Geom!J1777)</f>
        <v>2.4710399999999999E-3</v>
      </c>
      <c r="O1777" s="6">
        <f>Geom!L1777/Data!$B$6</f>
        <v>1.5288000000000001E-4</v>
      </c>
      <c r="P1777" s="6">
        <f t="shared" si="111"/>
        <v>0.135707727168</v>
      </c>
    </row>
    <row r="1778" spans="1:16" x14ac:dyDescent="0.25">
      <c r="A1778" s="5">
        <v>71.5</v>
      </c>
      <c r="B1778" s="5">
        <v>-11</v>
      </c>
      <c r="C1778" s="5">
        <v>0</v>
      </c>
      <c r="D1778" s="5">
        <f>(Data!$B$1*Geom!B1778/(6*Data!$B$2*Data!$B$4))*(3*(Data!$B$7^2-Geom!A1778^2)+(2+Data!$B$3)*(Geom!B1778^2-Data!$B$8^2))</f>
        <v>2.564628E-2</v>
      </c>
      <c r="E1778" s="5">
        <f>(Data!$B$1/(6*Data!$B$2*Data!$B$4))*(3*Data!$B$3*Geom!A1778*Geom!B1778^2+Geom!A1778^3-3*Data!$B$7^2*Geom!A1778+2*Data!$B$7^3+Data!$B$8^2*(4+5*Data!$B$3)*(Data!$B$7-Geom!A1778))</f>
        <v>-2.1612059999999961E-2</v>
      </c>
      <c r="F1778" s="5">
        <v>0</v>
      </c>
      <c r="G1778" s="5">
        <f t="shared" si="108"/>
        <v>71.525646280000004</v>
      </c>
      <c r="H1778" s="5">
        <f t="shared" si="109"/>
        <v>-11.021612060000001</v>
      </c>
      <c r="I1778" s="5">
        <f t="shared" si="110"/>
        <v>0</v>
      </c>
      <c r="J1778" s="6">
        <f>-Data!$B$1*Geom!A1778*Geom!B1778/Data!$B$4</f>
        <v>-30.201600000000003</v>
      </c>
      <c r="K1778" s="6">
        <v>0</v>
      </c>
      <c r="L1778" s="6">
        <f>Data!$B$1*(Geom!B1778^2-Data!$B$8^2)/(2*Data!$B$4)</f>
        <v>0.67680000000000007</v>
      </c>
      <c r="M1778" s="6">
        <f>(1/Data!$B$2)*(Geom!J1778-Data!$B$3*Geom!K1778)</f>
        <v>-7.5504000000000005E-3</v>
      </c>
      <c r="N1778" s="6">
        <f>(1/Data!$B$2)*(Geom!K1778-Data!$B$3*Geom!J1778)</f>
        <v>2.2651200000000002E-3</v>
      </c>
      <c r="O1778" s="6">
        <f>Geom!L1778/Data!$B$6</f>
        <v>4.3992000000000006E-4</v>
      </c>
      <c r="P1778" s="6">
        <f t="shared" si="111"/>
        <v>0.11416594924800003</v>
      </c>
    </row>
    <row r="1779" spans="1:16" x14ac:dyDescent="0.25">
      <c r="A1779" s="5">
        <v>71.5</v>
      </c>
      <c r="B1779" s="5">
        <v>-10</v>
      </c>
      <c r="C1779" s="5">
        <v>0</v>
      </c>
      <c r="D1779" s="5">
        <f>(Data!$B$1*Geom!B1779/(6*Data!$B$2*Data!$B$4))*(3*(Data!$B$7^2-Geom!A1779^2)+(2+Data!$B$3)*(Geom!B1779^2-Data!$B$8^2))</f>
        <v>2.2542E-2</v>
      </c>
      <c r="E1779" s="5">
        <f>(Data!$B$1/(6*Data!$B$2*Data!$B$4))*(3*Data!$B$3*Geom!A1779*Geom!B1779^2+Geom!A1779^3-3*Data!$B$7^2*Geom!A1779+2*Data!$B$7^3+Data!$B$8^2*(4+5*Data!$B$3)*(Data!$B$7-Geom!A1779))</f>
        <v>-1.9449899999999999E-2</v>
      </c>
      <c r="F1779" s="5">
        <v>0</v>
      </c>
      <c r="G1779" s="5">
        <f t="shared" si="108"/>
        <v>71.522542000000001</v>
      </c>
      <c r="H1779" s="5">
        <f t="shared" si="109"/>
        <v>-10.0194499</v>
      </c>
      <c r="I1779" s="5">
        <f t="shared" si="110"/>
        <v>0</v>
      </c>
      <c r="J1779" s="6">
        <f>-Data!$B$1*Geom!A1779*Geom!B1779/Data!$B$4</f>
        <v>-27.456000000000003</v>
      </c>
      <c r="K1779" s="6">
        <v>0</v>
      </c>
      <c r="L1779" s="6">
        <f>Data!$B$1*(Geom!B1779^2-Data!$B$8^2)/(2*Data!$B$4)</f>
        <v>1.08</v>
      </c>
      <c r="M1779" s="6">
        <f>(1/Data!$B$2)*(Geom!J1779-Data!$B$3*Geom!K1779)</f>
        <v>-6.8640000000000012E-3</v>
      </c>
      <c r="N1779" s="6">
        <f>(1/Data!$B$2)*(Geom!K1779-Data!$B$3*Geom!J1779)</f>
        <v>2.0592000000000002E-3</v>
      </c>
      <c r="O1779" s="6">
        <f>Geom!L1779/Data!$B$6</f>
        <v>7.0200000000000015E-4</v>
      </c>
      <c r="P1779" s="6">
        <f t="shared" si="111"/>
        <v>9.4608072000000029E-2</v>
      </c>
    </row>
    <row r="1780" spans="1:16" x14ac:dyDescent="0.25">
      <c r="A1780" s="5">
        <v>71.5</v>
      </c>
      <c r="B1780" s="5">
        <v>-9</v>
      </c>
      <c r="C1780" s="5">
        <v>0</v>
      </c>
      <c r="D1780" s="5">
        <f>(Data!$B$1*Geom!B1780/(6*Data!$B$2*Data!$B$4))*(3*(Data!$B$7^2-Geom!A1780^2)+(2+Data!$B$3)*(Geom!B1780^2-Data!$B$8^2))</f>
        <v>1.9658519999999999E-2</v>
      </c>
      <c r="E1780" s="5">
        <f>(Data!$B$1/(6*Data!$B$2*Data!$B$4))*(3*Data!$B$3*Geom!A1780*Geom!B1780^2+Geom!A1780^3-3*Data!$B$7^2*Geom!A1780+2*Data!$B$7^3+Data!$B$8^2*(4+5*Data!$B$3)*(Data!$B$7-Geom!A1780))</f>
        <v>-1.7493659999999963E-2</v>
      </c>
      <c r="F1780" s="5">
        <v>0</v>
      </c>
      <c r="G1780" s="5">
        <f t="shared" si="108"/>
        <v>71.519658519999993</v>
      </c>
      <c r="H1780" s="5">
        <f t="shared" si="109"/>
        <v>-9.0174936599999995</v>
      </c>
      <c r="I1780" s="5">
        <f t="shared" si="110"/>
        <v>0</v>
      </c>
      <c r="J1780" s="6">
        <f>-Data!$B$1*Geom!A1780*Geom!B1780/Data!$B$4</f>
        <v>-24.7104</v>
      </c>
      <c r="K1780" s="6">
        <v>0</v>
      </c>
      <c r="L1780" s="6">
        <f>Data!$B$1*(Geom!B1780^2-Data!$B$8^2)/(2*Data!$B$4)</f>
        <v>1.4448000000000001</v>
      </c>
      <c r="M1780" s="6">
        <f>(1/Data!$B$2)*(Geom!J1780-Data!$B$3*Geom!K1780)</f>
        <v>-6.1776000000000001E-3</v>
      </c>
      <c r="N1780" s="6">
        <f>(1/Data!$B$2)*(Geom!K1780-Data!$B$3*Geom!J1780)</f>
        <v>1.8532799999999999E-3</v>
      </c>
      <c r="O1780" s="6">
        <f>Geom!L1780/Data!$B$6</f>
        <v>9.391200000000001E-4</v>
      </c>
      <c r="P1780" s="6">
        <f t="shared" si="111"/>
        <v>7.7003903807999999E-2</v>
      </c>
    </row>
    <row r="1781" spans="1:16" x14ac:dyDescent="0.25">
      <c r="A1781" s="5">
        <v>71.5</v>
      </c>
      <c r="B1781" s="5">
        <v>-8</v>
      </c>
      <c r="C1781" s="5">
        <v>0</v>
      </c>
      <c r="D1781" s="5">
        <f>(Data!$B$1*Geom!B1781/(6*Data!$B$2*Data!$B$4))*(3*(Data!$B$7^2-Geom!A1781^2)+(2+Data!$B$3)*(Geom!B1781^2-Data!$B$8^2))</f>
        <v>1.6973760000000001E-2</v>
      </c>
      <c r="E1781" s="5">
        <f>(Data!$B$1/(6*Data!$B$2*Data!$B$4))*(3*Data!$B$3*Geom!A1781*Geom!B1781^2+Geom!A1781^3-3*Data!$B$7^2*Geom!A1781+2*Data!$B$7^3+Data!$B$8^2*(4+5*Data!$B$3)*(Data!$B$7-Geom!A1781))</f>
        <v>-1.5743340000000036E-2</v>
      </c>
      <c r="F1781" s="5">
        <v>0</v>
      </c>
      <c r="G1781" s="5">
        <f t="shared" si="108"/>
        <v>71.516973759999999</v>
      </c>
      <c r="H1781" s="5">
        <f t="shared" si="109"/>
        <v>-8.0157433400000002</v>
      </c>
      <c r="I1781" s="5">
        <f t="shared" si="110"/>
        <v>0</v>
      </c>
      <c r="J1781" s="6">
        <f>-Data!$B$1*Geom!A1781*Geom!B1781/Data!$B$4</f>
        <v>-21.9648</v>
      </c>
      <c r="K1781" s="6">
        <v>0</v>
      </c>
      <c r="L1781" s="6">
        <f>Data!$B$1*(Geom!B1781^2-Data!$B$8^2)/(2*Data!$B$4)</f>
        <v>1.7712000000000001</v>
      </c>
      <c r="M1781" s="6">
        <f>(1/Data!$B$2)*(Geom!J1781-Data!$B$3*Geom!K1781)</f>
        <v>-5.4911999999999999E-3</v>
      </c>
      <c r="N1781" s="6">
        <f>(1/Data!$B$2)*(Geom!K1781-Data!$B$3*Geom!J1781)</f>
        <v>1.6473600000000001E-3</v>
      </c>
      <c r="O1781" s="6">
        <f>Geom!L1781/Data!$B$6</f>
        <v>1.1512800000000002E-3</v>
      </c>
      <c r="P1781" s="6">
        <f t="shared" si="111"/>
        <v>6.1326128447999999E-2</v>
      </c>
    </row>
    <row r="1782" spans="1:16" x14ac:dyDescent="0.25">
      <c r="A1782" s="5">
        <v>71.5</v>
      </c>
      <c r="B1782" s="5">
        <v>-7</v>
      </c>
      <c r="C1782" s="5">
        <v>0</v>
      </c>
      <c r="D1782" s="5">
        <f>(Data!$B$1*Geom!B1782/(6*Data!$B$2*Data!$B$4))*(3*(Data!$B$7^2-Geom!A1782^2)+(2+Data!$B$3)*(Geom!B1782^2-Data!$B$8^2))</f>
        <v>1.446564E-2</v>
      </c>
      <c r="E1782" s="5">
        <f>(Data!$B$1/(6*Data!$B$2*Data!$B$4))*(3*Data!$B$3*Geom!A1782*Geom!B1782^2+Geom!A1782^3-3*Data!$B$7^2*Geom!A1782+2*Data!$B$7^3+Data!$B$8^2*(4+5*Data!$B$3)*(Data!$B$7-Geom!A1782))</f>
        <v>-1.4198940000000037E-2</v>
      </c>
      <c r="F1782" s="5">
        <v>0</v>
      </c>
      <c r="G1782" s="5">
        <f t="shared" si="108"/>
        <v>71.514465639999997</v>
      </c>
      <c r="H1782" s="5">
        <f t="shared" si="109"/>
        <v>-7.01419894</v>
      </c>
      <c r="I1782" s="5">
        <f t="shared" si="110"/>
        <v>0</v>
      </c>
      <c r="J1782" s="6">
        <f>-Data!$B$1*Geom!A1782*Geom!B1782/Data!$B$4</f>
        <v>-19.219200000000001</v>
      </c>
      <c r="K1782" s="6">
        <v>0</v>
      </c>
      <c r="L1782" s="6">
        <f>Data!$B$1*(Geom!B1782^2-Data!$B$8^2)/(2*Data!$B$4)</f>
        <v>2.0592000000000001</v>
      </c>
      <c r="M1782" s="6">
        <f>(1/Data!$B$2)*(Geom!J1782-Data!$B$3*Geom!K1782)</f>
        <v>-4.8048000000000006E-3</v>
      </c>
      <c r="N1782" s="6">
        <f>(1/Data!$B$2)*(Geom!K1782-Data!$B$3*Geom!J1782)</f>
        <v>1.44144E-3</v>
      </c>
      <c r="O1782" s="6">
        <f>Geom!L1782/Data!$B$6</f>
        <v>1.3384800000000002E-3</v>
      </c>
      <c r="P1782" s="6">
        <f t="shared" si="111"/>
        <v>4.7550305088000004E-2</v>
      </c>
    </row>
    <row r="1783" spans="1:16" x14ac:dyDescent="0.25">
      <c r="A1783" s="5">
        <v>71.5</v>
      </c>
      <c r="B1783" s="5">
        <v>-6</v>
      </c>
      <c r="C1783" s="5">
        <v>0</v>
      </c>
      <c r="D1783" s="5">
        <f>(Data!$B$1*Geom!B1783/(6*Data!$B$2*Data!$B$4))*(3*(Data!$B$7^2-Geom!A1783^2)+(2+Data!$B$3)*(Geom!B1783^2-Data!$B$8^2))</f>
        <v>1.2112079999999999E-2</v>
      </c>
      <c r="E1783" s="5">
        <f>(Data!$B$1/(6*Data!$B$2*Data!$B$4))*(3*Data!$B$3*Geom!A1783*Geom!B1783^2+Geom!A1783^3-3*Data!$B$7^2*Geom!A1783+2*Data!$B$7^3+Data!$B$8^2*(4+5*Data!$B$3)*(Data!$B$7-Geom!A1783))</f>
        <v>-1.2860459999999962E-2</v>
      </c>
      <c r="F1783" s="5">
        <v>0</v>
      </c>
      <c r="G1783" s="5">
        <f t="shared" si="108"/>
        <v>71.512112079999994</v>
      </c>
      <c r="H1783" s="5">
        <f t="shared" si="109"/>
        <v>-6.0128604599999997</v>
      </c>
      <c r="I1783" s="5">
        <f t="shared" si="110"/>
        <v>0</v>
      </c>
      <c r="J1783" s="6">
        <f>-Data!$B$1*Geom!A1783*Geom!B1783/Data!$B$4</f>
        <v>-16.473600000000001</v>
      </c>
      <c r="K1783" s="6">
        <v>0</v>
      </c>
      <c r="L1783" s="6">
        <f>Data!$B$1*(Geom!B1783^2-Data!$B$8^2)/(2*Data!$B$4)</f>
        <v>2.3088000000000002</v>
      </c>
      <c r="M1783" s="6">
        <f>(1/Data!$B$2)*(Geom!J1783-Data!$B$3*Geom!K1783)</f>
        <v>-4.1184000000000004E-3</v>
      </c>
      <c r="N1783" s="6">
        <f>(1/Data!$B$2)*(Geom!K1783-Data!$B$3*Geom!J1783)</f>
        <v>1.2355199999999999E-3</v>
      </c>
      <c r="O1783" s="6">
        <f>Geom!L1783/Data!$B$6</f>
        <v>1.5007200000000003E-3</v>
      </c>
      <c r="P1783" s="6">
        <f t="shared" si="111"/>
        <v>3.5654868288000005E-2</v>
      </c>
    </row>
    <row r="1784" spans="1:16" x14ac:dyDescent="0.25">
      <c r="A1784" s="5">
        <v>71.5</v>
      </c>
      <c r="B1784" s="5">
        <v>-5</v>
      </c>
      <c r="C1784" s="5">
        <v>0</v>
      </c>
      <c r="D1784" s="5">
        <f>(Data!$B$1*Geom!B1784/(6*Data!$B$2*Data!$B$4))*(3*(Data!$B$7^2-Geom!A1784^2)+(2+Data!$B$3)*(Geom!B1784^2-Data!$B$8^2))</f>
        <v>9.8909999999999988E-3</v>
      </c>
      <c r="E1784" s="5">
        <f>(Data!$B$1/(6*Data!$B$2*Data!$B$4))*(3*Data!$B$3*Geom!A1784*Geom!B1784^2+Geom!A1784^3-3*Data!$B$7^2*Geom!A1784+2*Data!$B$7^3+Data!$B$8^2*(4+5*Data!$B$3)*(Data!$B$7-Geom!A1784))</f>
        <v>-1.1727899999999999E-2</v>
      </c>
      <c r="F1784" s="5">
        <v>0</v>
      </c>
      <c r="G1784" s="5">
        <f t="shared" si="108"/>
        <v>71.509890999999996</v>
      </c>
      <c r="H1784" s="5">
        <f t="shared" si="109"/>
        <v>-5.0117279000000003</v>
      </c>
      <c r="I1784" s="5">
        <f t="shared" si="110"/>
        <v>0</v>
      </c>
      <c r="J1784" s="6">
        <f>-Data!$B$1*Geom!A1784*Geom!B1784/Data!$B$4</f>
        <v>-13.728000000000002</v>
      </c>
      <c r="K1784" s="6">
        <v>0</v>
      </c>
      <c r="L1784" s="6">
        <f>Data!$B$1*(Geom!B1784^2-Data!$B$8^2)/(2*Data!$B$4)</f>
        <v>2.52</v>
      </c>
      <c r="M1784" s="6">
        <f>(1/Data!$B$2)*(Geom!J1784-Data!$B$3*Geom!K1784)</f>
        <v>-3.4320000000000006E-3</v>
      </c>
      <c r="N1784" s="6">
        <f>(1/Data!$B$2)*(Geom!K1784-Data!$B$3*Geom!J1784)</f>
        <v>1.0296000000000001E-3</v>
      </c>
      <c r="O1784" s="6">
        <f>Geom!L1784/Data!$B$6</f>
        <v>1.6380000000000001E-3</v>
      </c>
      <c r="P1784" s="6">
        <f t="shared" si="111"/>
        <v>2.5621128000000007E-2</v>
      </c>
    </row>
    <row r="1785" spans="1:16" x14ac:dyDescent="0.25">
      <c r="A1785" s="5">
        <v>71.5</v>
      </c>
      <c r="B1785" s="5">
        <v>-4</v>
      </c>
      <c r="C1785" s="5">
        <v>0</v>
      </c>
      <c r="D1785" s="5">
        <f>(Data!$B$1*Geom!B1785/(6*Data!$B$2*Data!$B$4))*(3*(Data!$B$7^2-Geom!A1785^2)+(2+Data!$B$3)*(Geom!B1785^2-Data!$B$8^2))</f>
        <v>7.7803199999999994E-3</v>
      </c>
      <c r="E1785" s="5">
        <f>(Data!$B$1/(6*Data!$B$2*Data!$B$4))*(3*Data!$B$3*Geom!A1785*Geom!B1785^2+Geom!A1785^3-3*Data!$B$7^2*Geom!A1785+2*Data!$B$7^3+Data!$B$8^2*(4+5*Data!$B$3)*(Data!$B$7-Geom!A1785))</f>
        <v>-1.0801259999999962E-2</v>
      </c>
      <c r="F1785" s="5">
        <v>0</v>
      </c>
      <c r="G1785" s="5">
        <f t="shared" si="108"/>
        <v>71.507780319999995</v>
      </c>
      <c r="H1785" s="5">
        <f t="shared" si="109"/>
        <v>-4.01080126</v>
      </c>
      <c r="I1785" s="5">
        <f t="shared" si="110"/>
        <v>0</v>
      </c>
      <c r="J1785" s="6">
        <f>-Data!$B$1*Geom!A1785*Geom!B1785/Data!$B$4</f>
        <v>-10.9824</v>
      </c>
      <c r="K1785" s="6">
        <v>0</v>
      </c>
      <c r="L1785" s="6">
        <f>Data!$B$1*(Geom!B1785^2-Data!$B$8^2)/(2*Data!$B$4)</f>
        <v>2.6928000000000001</v>
      </c>
      <c r="M1785" s="6">
        <f>(1/Data!$B$2)*(Geom!J1785-Data!$B$3*Geom!K1785)</f>
        <v>-2.7456E-3</v>
      </c>
      <c r="N1785" s="6">
        <f>(1/Data!$B$2)*(Geom!K1785-Data!$B$3*Geom!J1785)</f>
        <v>8.2368000000000003E-4</v>
      </c>
      <c r="O1785" s="6">
        <f>Geom!L1785/Data!$B$6</f>
        <v>1.7503200000000001E-3</v>
      </c>
      <c r="P1785" s="6">
        <f t="shared" si="111"/>
        <v>1.7433269568000002E-2</v>
      </c>
    </row>
    <row r="1786" spans="1:16" x14ac:dyDescent="0.25">
      <c r="A1786" s="5">
        <v>71.5</v>
      </c>
      <c r="B1786" s="5">
        <v>-3</v>
      </c>
      <c r="C1786" s="5">
        <v>0</v>
      </c>
      <c r="D1786" s="5">
        <f>(Data!$B$1*Geom!B1786/(6*Data!$B$2*Data!$B$4))*(3*(Data!$B$7^2-Geom!A1786^2)+(2+Data!$B$3)*(Geom!B1786^2-Data!$B$8^2))</f>
        <v>5.7579600000000003E-3</v>
      </c>
      <c r="E1786" s="5">
        <f>(Data!$B$1/(6*Data!$B$2*Data!$B$4))*(3*Data!$B$3*Geom!A1786*Geom!B1786^2+Geom!A1786^3-3*Data!$B$7^2*Geom!A1786+2*Data!$B$7^3+Data!$B$8^2*(4+5*Data!$B$3)*(Data!$B$7-Geom!A1786))</f>
        <v>-1.0080540000000037E-2</v>
      </c>
      <c r="F1786" s="5">
        <v>0</v>
      </c>
      <c r="G1786" s="5">
        <f t="shared" si="108"/>
        <v>71.505757959999997</v>
      </c>
      <c r="H1786" s="5">
        <f t="shared" si="109"/>
        <v>-3.0100805400000001</v>
      </c>
      <c r="I1786" s="5">
        <f t="shared" si="110"/>
        <v>0</v>
      </c>
      <c r="J1786" s="6">
        <f>-Data!$B$1*Geom!A1786*Geom!B1786/Data!$B$4</f>
        <v>-8.2368000000000006</v>
      </c>
      <c r="K1786" s="6">
        <v>0</v>
      </c>
      <c r="L1786" s="6">
        <f>Data!$B$1*(Geom!B1786^2-Data!$B$8^2)/(2*Data!$B$4)</f>
        <v>2.8272000000000004</v>
      </c>
      <c r="M1786" s="6">
        <f>(1/Data!$B$2)*(Geom!J1786-Data!$B$3*Geom!K1786)</f>
        <v>-2.0592000000000002E-3</v>
      </c>
      <c r="N1786" s="6">
        <f>(1/Data!$B$2)*(Geom!K1786-Data!$B$3*Geom!J1786)</f>
        <v>6.1775999999999997E-4</v>
      </c>
      <c r="O1786" s="6">
        <f>Geom!L1786/Data!$B$6</f>
        <v>1.8376800000000004E-3</v>
      </c>
      <c r="P1786" s="6">
        <f t="shared" si="111"/>
        <v>1.1078353728000001E-2</v>
      </c>
    </row>
    <row r="1787" spans="1:16" x14ac:dyDescent="0.25">
      <c r="A1787" s="5">
        <v>71.5</v>
      </c>
      <c r="B1787" s="5">
        <v>-2</v>
      </c>
      <c r="C1787" s="5">
        <v>0</v>
      </c>
      <c r="D1787" s="5">
        <f>(Data!$B$1*Geom!B1787/(6*Data!$B$2*Data!$B$4))*(3*(Data!$B$7^2-Geom!A1787^2)+(2+Data!$B$3)*(Geom!B1787^2-Data!$B$8^2))</f>
        <v>3.8018399999999999E-3</v>
      </c>
      <c r="E1787" s="5">
        <f>(Data!$B$1/(6*Data!$B$2*Data!$B$4))*(3*Data!$B$3*Geom!A1787*Geom!B1787^2+Geom!A1787^3-3*Data!$B$7^2*Geom!A1787+2*Data!$B$7^3+Data!$B$8^2*(4+5*Data!$B$3)*(Data!$B$7-Geom!A1787))</f>
        <v>-9.5657400000000361E-3</v>
      </c>
      <c r="F1787" s="5">
        <v>0</v>
      </c>
      <c r="G1787" s="5">
        <f t="shared" si="108"/>
        <v>71.503801839999994</v>
      </c>
      <c r="H1787" s="5">
        <f t="shared" si="109"/>
        <v>-2.0095657400000002</v>
      </c>
      <c r="I1787" s="5">
        <f t="shared" si="110"/>
        <v>0</v>
      </c>
      <c r="J1787" s="6">
        <f>-Data!$B$1*Geom!A1787*Geom!B1787/Data!$B$4</f>
        <v>-5.4912000000000001</v>
      </c>
      <c r="K1787" s="6">
        <v>0</v>
      </c>
      <c r="L1787" s="6">
        <f>Data!$B$1*(Geom!B1787^2-Data!$B$8^2)/(2*Data!$B$4)</f>
        <v>2.9232</v>
      </c>
      <c r="M1787" s="6">
        <f>(1/Data!$B$2)*(Geom!J1787-Data!$B$3*Geom!K1787)</f>
        <v>-1.3728E-3</v>
      </c>
      <c r="N1787" s="6">
        <f>(1/Data!$B$2)*(Geom!K1787-Data!$B$3*Geom!J1787)</f>
        <v>4.1184000000000001E-4</v>
      </c>
      <c r="O1787" s="6">
        <f>Geom!L1787/Data!$B$6</f>
        <v>1.9000800000000002E-3</v>
      </c>
      <c r="P1787" s="6">
        <f t="shared" si="111"/>
        <v>6.546316608000001E-3</v>
      </c>
    </row>
    <row r="1788" spans="1:16" x14ac:dyDescent="0.25">
      <c r="A1788" s="5">
        <v>71.5</v>
      </c>
      <c r="B1788" s="5">
        <v>-1</v>
      </c>
      <c r="C1788" s="5">
        <v>0</v>
      </c>
      <c r="D1788" s="5">
        <f>(Data!$B$1*Geom!B1788/(6*Data!$B$2*Data!$B$4))*(3*(Data!$B$7^2-Geom!A1788^2)+(2+Data!$B$3)*(Geom!B1788^2-Data!$B$8^2))</f>
        <v>1.8898799999999998E-3</v>
      </c>
      <c r="E1788" s="5">
        <f>(Data!$B$1/(6*Data!$B$2*Data!$B$4))*(3*Data!$B$3*Geom!A1788*Geom!B1788^2+Geom!A1788^3-3*Data!$B$7^2*Geom!A1788+2*Data!$B$7^3+Data!$B$8^2*(4+5*Data!$B$3)*(Data!$B$7-Geom!A1788))</f>
        <v>-9.2568599999999623E-3</v>
      </c>
      <c r="F1788" s="5">
        <v>0</v>
      </c>
      <c r="G1788" s="5">
        <f t="shared" si="108"/>
        <v>71.501889879999993</v>
      </c>
      <c r="H1788" s="5">
        <f t="shared" si="109"/>
        <v>-1.00925686</v>
      </c>
      <c r="I1788" s="5">
        <f t="shared" si="110"/>
        <v>0</v>
      </c>
      <c r="J1788" s="6">
        <f>-Data!$B$1*Geom!A1788*Geom!B1788/Data!$B$4</f>
        <v>-2.7456</v>
      </c>
      <c r="K1788" s="6">
        <v>0</v>
      </c>
      <c r="L1788" s="6">
        <f>Data!$B$1*(Geom!B1788^2-Data!$B$8^2)/(2*Data!$B$4)</f>
        <v>2.9808000000000003</v>
      </c>
      <c r="M1788" s="6">
        <f>(1/Data!$B$2)*(Geom!J1788-Data!$B$3*Geom!K1788)</f>
        <v>-6.8639999999999999E-4</v>
      </c>
      <c r="N1788" s="6">
        <f>(1/Data!$B$2)*(Geom!K1788-Data!$B$3*Geom!J1788)</f>
        <v>2.0592000000000001E-4</v>
      </c>
      <c r="O1788" s="6">
        <f>Geom!L1788/Data!$B$6</f>
        <v>1.9375200000000003E-3</v>
      </c>
      <c r="P1788" s="6">
        <f t="shared" si="111"/>
        <v>3.8299697280000009E-3</v>
      </c>
    </row>
    <row r="1789" spans="1:16" x14ac:dyDescent="0.25">
      <c r="A1789" s="5">
        <v>71.5</v>
      </c>
      <c r="B1789" s="5">
        <v>-3.3204499999999999E-11</v>
      </c>
      <c r="C1789" s="5">
        <v>0</v>
      </c>
      <c r="D1789" s="5">
        <f>(Data!$B$1*Geom!B1789/(6*Data!$B$2*Data!$B$4))*(3*(Data!$B$7^2-Geom!A1789^2)+(2+Data!$B$3)*(Geom!B1789^2-Data!$B$8^2))</f>
        <v>6.2630327900000001E-14</v>
      </c>
      <c r="E1789" s="5">
        <f>(Data!$B$1/(6*Data!$B$2*Data!$B$4))*(3*Data!$B$3*Geom!A1789*Geom!B1789^2+Geom!A1789^3-3*Data!$B$7^2*Geom!A1789+2*Data!$B$7^3+Data!$B$8^2*(4+5*Data!$B$3)*(Data!$B$7-Geom!A1789))</f>
        <v>-9.1538999999999995E-3</v>
      </c>
      <c r="F1789" s="5">
        <v>0</v>
      </c>
      <c r="G1789" s="5">
        <f t="shared" si="108"/>
        <v>71.500000000000057</v>
      </c>
      <c r="H1789" s="5">
        <f t="shared" si="109"/>
        <v>-9.1539000332044995E-3</v>
      </c>
      <c r="I1789" s="5">
        <f t="shared" si="110"/>
        <v>0</v>
      </c>
      <c r="J1789" s="6">
        <f>-Data!$B$1*Geom!A1789*Geom!B1789/Data!$B$4</f>
        <v>-9.1166275200000002E-11</v>
      </c>
      <c r="K1789" s="6">
        <v>0</v>
      </c>
      <c r="L1789" s="6">
        <f>Data!$B$1*(Geom!B1789^2-Data!$B$8^2)/(2*Data!$B$4)</f>
        <v>3</v>
      </c>
      <c r="M1789" s="6">
        <f>(1/Data!$B$2)*(Geom!J1789-Data!$B$3*Geom!K1789)</f>
        <v>-2.2791568800000001E-14</v>
      </c>
      <c r="N1789" s="6">
        <f>(1/Data!$B$2)*(Geom!K1789-Data!$B$3*Geom!J1789)</f>
        <v>6.8374706400000001E-15</v>
      </c>
      <c r="O1789" s="6">
        <f>Geom!L1789/Data!$B$6</f>
        <v>1.9500000000000001E-3</v>
      </c>
      <c r="P1789" s="6">
        <f t="shared" si="111"/>
        <v>2.9250000000000001E-3</v>
      </c>
    </row>
    <row r="1790" spans="1:16" x14ac:dyDescent="0.25">
      <c r="A1790" s="5">
        <v>71.5</v>
      </c>
      <c r="B1790" s="5">
        <v>1</v>
      </c>
      <c r="C1790" s="5">
        <v>0</v>
      </c>
      <c r="D1790" s="5">
        <f>(Data!$B$1*Geom!B1790/(6*Data!$B$2*Data!$B$4))*(3*(Data!$B$7^2-Geom!A1790^2)+(2+Data!$B$3)*(Geom!B1790^2-Data!$B$8^2))</f>
        <v>-1.8898799999999998E-3</v>
      </c>
      <c r="E1790" s="5">
        <f>(Data!$B$1/(6*Data!$B$2*Data!$B$4))*(3*Data!$B$3*Geom!A1790*Geom!B1790^2+Geom!A1790^3-3*Data!$B$7^2*Geom!A1790+2*Data!$B$7^3+Data!$B$8^2*(4+5*Data!$B$3)*(Data!$B$7-Geom!A1790))</f>
        <v>-9.2568599999999623E-3</v>
      </c>
      <c r="F1790" s="5">
        <v>0</v>
      </c>
      <c r="G1790" s="5">
        <f t="shared" si="108"/>
        <v>71.498110120000007</v>
      </c>
      <c r="H1790" s="5">
        <f t="shared" si="109"/>
        <v>0.99074314000000008</v>
      </c>
      <c r="I1790" s="5">
        <f t="shared" si="110"/>
        <v>0</v>
      </c>
      <c r="J1790" s="6">
        <f>-Data!$B$1*Geom!A1790*Geom!B1790/Data!$B$4</f>
        <v>2.7456</v>
      </c>
      <c r="K1790" s="6">
        <v>0</v>
      </c>
      <c r="L1790" s="6">
        <f>Data!$B$1*(Geom!B1790^2-Data!$B$8^2)/(2*Data!$B$4)</f>
        <v>2.9808000000000003</v>
      </c>
      <c r="M1790" s="6">
        <f>(1/Data!$B$2)*(Geom!J1790-Data!$B$3*Geom!K1790)</f>
        <v>6.8639999999999999E-4</v>
      </c>
      <c r="N1790" s="6">
        <f>(1/Data!$B$2)*(Geom!K1790-Data!$B$3*Geom!J1790)</f>
        <v>-2.0592000000000001E-4</v>
      </c>
      <c r="O1790" s="6">
        <f>Geom!L1790/Data!$B$6</f>
        <v>1.9375200000000003E-3</v>
      </c>
      <c r="P1790" s="6">
        <f t="shared" si="111"/>
        <v>3.8299697280000009E-3</v>
      </c>
    </row>
    <row r="1791" spans="1:16" x14ac:dyDescent="0.25">
      <c r="A1791" s="5">
        <v>71.5</v>
      </c>
      <c r="B1791" s="5">
        <v>2</v>
      </c>
      <c r="C1791" s="5">
        <v>0</v>
      </c>
      <c r="D1791" s="5">
        <f>(Data!$B$1*Geom!B1791/(6*Data!$B$2*Data!$B$4))*(3*(Data!$B$7^2-Geom!A1791^2)+(2+Data!$B$3)*(Geom!B1791^2-Data!$B$8^2))</f>
        <v>-3.8018399999999999E-3</v>
      </c>
      <c r="E1791" s="5">
        <f>(Data!$B$1/(6*Data!$B$2*Data!$B$4))*(3*Data!$B$3*Geom!A1791*Geom!B1791^2+Geom!A1791^3-3*Data!$B$7^2*Geom!A1791+2*Data!$B$7^3+Data!$B$8^2*(4+5*Data!$B$3)*(Data!$B$7-Geom!A1791))</f>
        <v>-9.5657400000000361E-3</v>
      </c>
      <c r="F1791" s="5">
        <v>0</v>
      </c>
      <c r="G1791" s="5">
        <f t="shared" si="108"/>
        <v>71.496198160000006</v>
      </c>
      <c r="H1791" s="5">
        <f t="shared" si="109"/>
        <v>1.99043426</v>
      </c>
      <c r="I1791" s="5">
        <f t="shared" si="110"/>
        <v>0</v>
      </c>
      <c r="J1791" s="6">
        <f>-Data!$B$1*Geom!A1791*Geom!B1791/Data!$B$4</f>
        <v>5.4912000000000001</v>
      </c>
      <c r="K1791" s="6">
        <v>0</v>
      </c>
      <c r="L1791" s="6">
        <f>Data!$B$1*(Geom!B1791^2-Data!$B$8^2)/(2*Data!$B$4)</f>
        <v>2.9232</v>
      </c>
      <c r="M1791" s="6">
        <f>(1/Data!$B$2)*(Geom!J1791-Data!$B$3*Geom!K1791)</f>
        <v>1.3728E-3</v>
      </c>
      <c r="N1791" s="6">
        <f>(1/Data!$B$2)*(Geom!K1791-Data!$B$3*Geom!J1791)</f>
        <v>-4.1184000000000001E-4</v>
      </c>
      <c r="O1791" s="6">
        <f>Geom!L1791/Data!$B$6</f>
        <v>1.9000800000000002E-3</v>
      </c>
      <c r="P1791" s="6">
        <f t="shared" si="111"/>
        <v>6.546316608000001E-3</v>
      </c>
    </row>
    <row r="1792" spans="1:16" x14ac:dyDescent="0.25">
      <c r="A1792" s="5">
        <v>71.5</v>
      </c>
      <c r="B1792" s="5">
        <v>3</v>
      </c>
      <c r="C1792" s="5">
        <v>0</v>
      </c>
      <c r="D1792" s="5">
        <f>(Data!$B$1*Geom!B1792/(6*Data!$B$2*Data!$B$4))*(3*(Data!$B$7^2-Geom!A1792^2)+(2+Data!$B$3)*(Geom!B1792^2-Data!$B$8^2))</f>
        <v>-5.7579600000000003E-3</v>
      </c>
      <c r="E1792" s="5">
        <f>(Data!$B$1/(6*Data!$B$2*Data!$B$4))*(3*Data!$B$3*Geom!A1792*Geom!B1792^2+Geom!A1792^3-3*Data!$B$7^2*Geom!A1792+2*Data!$B$7^3+Data!$B$8^2*(4+5*Data!$B$3)*(Data!$B$7-Geom!A1792))</f>
        <v>-1.0080540000000037E-2</v>
      </c>
      <c r="F1792" s="5">
        <v>0</v>
      </c>
      <c r="G1792" s="5">
        <f t="shared" si="108"/>
        <v>71.494242040000003</v>
      </c>
      <c r="H1792" s="5">
        <f t="shared" si="109"/>
        <v>2.9899194599999999</v>
      </c>
      <c r="I1792" s="5">
        <f t="shared" si="110"/>
        <v>0</v>
      </c>
      <c r="J1792" s="6">
        <f>-Data!$B$1*Geom!A1792*Geom!B1792/Data!$B$4</f>
        <v>8.2368000000000006</v>
      </c>
      <c r="K1792" s="6">
        <v>0</v>
      </c>
      <c r="L1792" s="6">
        <f>Data!$B$1*(Geom!B1792^2-Data!$B$8^2)/(2*Data!$B$4)</f>
        <v>2.8272000000000004</v>
      </c>
      <c r="M1792" s="6">
        <f>(1/Data!$B$2)*(Geom!J1792-Data!$B$3*Geom!K1792)</f>
        <v>2.0592000000000002E-3</v>
      </c>
      <c r="N1792" s="6">
        <f>(1/Data!$B$2)*(Geom!K1792-Data!$B$3*Geom!J1792)</f>
        <v>-6.1775999999999997E-4</v>
      </c>
      <c r="O1792" s="6">
        <f>Geom!L1792/Data!$B$6</f>
        <v>1.8376800000000004E-3</v>
      </c>
      <c r="P1792" s="6">
        <f t="shared" si="111"/>
        <v>1.1078353728000001E-2</v>
      </c>
    </row>
    <row r="1793" spans="1:16" x14ac:dyDescent="0.25">
      <c r="A1793" s="5">
        <v>71.5</v>
      </c>
      <c r="B1793" s="5">
        <v>4</v>
      </c>
      <c r="C1793" s="5">
        <v>0</v>
      </c>
      <c r="D1793" s="5">
        <f>(Data!$B$1*Geom!B1793/(6*Data!$B$2*Data!$B$4))*(3*(Data!$B$7^2-Geom!A1793^2)+(2+Data!$B$3)*(Geom!B1793^2-Data!$B$8^2))</f>
        <v>-7.7803199999999994E-3</v>
      </c>
      <c r="E1793" s="5">
        <f>(Data!$B$1/(6*Data!$B$2*Data!$B$4))*(3*Data!$B$3*Geom!A1793*Geom!B1793^2+Geom!A1793^3-3*Data!$B$7^2*Geom!A1793+2*Data!$B$7^3+Data!$B$8^2*(4+5*Data!$B$3)*(Data!$B$7-Geom!A1793))</f>
        <v>-1.0801259999999962E-2</v>
      </c>
      <c r="F1793" s="5">
        <v>0</v>
      </c>
      <c r="G1793" s="5">
        <f t="shared" si="108"/>
        <v>71.492219680000005</v>
      </c>
      <c r="H1793" s="5">
        <f t="shared" si="109"/>
        <v>3.98919874</v>
      </c>
      <c r="I1793" s="5">
        <f t="shared" si="110"/>
        <v>0</v>
      </c>
      <c r="J1793" s="6">
        <f>-Data!$B$1*Geom!A1793*Geom!B1793/Data!$B$4</f>
        <v>10.9824</v>
      </c>
      <c r="K1793" s="6">
        <v>0</v>
      </c>
      <c r="L1793" s="6">
        <f>Data!$B$1*(Geom!B1793^2-Data!$B$8^2)/(2*Data!$B$4)</f>
        <v>2.6928000000000001</v>
      </c>
      <c r="M1793" s="6">
        <f>(1/Data!$B$2)*(Geom!J1793-Data!$B$3*Geom!K1793)</f>
        <v>2.7456E-3</v>
      </c>
      <c r="N1793" s="6">
        <f>(1/Data!$B$2)*(Geom!K1793-Data!$B$3*Geom!J1793)</f>
        <v>-8.2368000000000003E-4</v>
      </c>
      <c r="O1793" s="6">
        <f>Geom!L1793/Data!$B$6</f>
        <v>1.7503200000000001E-3</v>
      </c>
      <c r="P1793" s="6">
        <f t="shared" si="111"/>
        <v>1.7433269568000002E-2</v>
      </c>
    </row>
    <row r="1794" spans="1:16" x14ac:dyDescent="0.25">
      <c r="A1794" s="5">
        <v>71.5</v>
      </c>
      <c r="B1794" s="5">
        <v>5</v>
      </c>
      <c r="C1794" s="5">
        <v>0</v>
      </c>
      <c r="D1794" s="5">
        <f>(Data!$B$1*Geom!B1794/(6*Data!$B$2*Data!$B$4))*(3*(Data!$B$7^2-Geom!A1794^2)+(2+Data!$B$3)*(Geom!B1794^2-Data!$B$8^2))</f>
        <v>-9.8909999999999988E-3</v>
      </c>
      <c r="E1794" s="5">
        <f>(Data!$B$1/(6*Data!$B$2*Data!$B$4))*(3*Data!$B$3*Geom!A1794*Geom!B1794^2+Geom!A1794^3-3*Data!$B$7^2*Geom!A1794+2*Data!$B$7^3+Data!$B$8^2*(4+5*Data!$B$3)*(Data!$B$7-Geom!A1794))</f>
        <v>-1.1727899999999999E-2</v>
      </c>
      <c r="F1794" s="5">
        <v>0</v>
      </c>
      <c r="G1794" s="5">
        <f t="shared" si="108"/>
        <v>71.490109000000004</v>
      </c>
      <c r="H1794" s="5">
        <f t="shared" si="109"/>
        <v>4.9882720999999997</v>
      </c>
      <c r="I1794" s="5">
        <f t="shared" si="110"/>
        <v>0</v>
      </c>
      <c r="J1794" s="6">
        <f>-Data!$B$1*Geom!A1794*Geom!B1794/Data!$B$4</f>
        <v>13.728000000000002</v>
      </c>
      <c r="K1794" s="6">
        <v>0</v>
      </c>
      <c r="L1794" s="6">
        <f>Data!$B$1*(Geom!B1794^2-Data!$B$8^2)/(2*Data!$B$4)</f>
        <v>2.52</v>
      </c>
      <c r="M1794" s="6">
        <f>(1/Data!$B$2)*(Geom!J1794-Data!$B$3*Geom!K1794)</f>
        <v>3.4320000000000006E-3</v>
      </c>
      <c r="N1794" s="6">
        <f>(1/Data!$B$2)*(Geom!K1794-Data!$B$3*Geom!J1794)</f>
        <v>-1.0296000000000001E-3</v>
      </c>
      <c r="O1794" s="6">
        <f>Geom!L1794/Data!$B$6</f>
        <v>1.6380000000000001E-3</v>
      </c>
      <c r="P1794" s="6">
        <f t="shared" si="111"/>
        <v>2.5621128000000007E-2</v>
      </c>
    </row>
    <row r="1795" spans="1:16" x14ac:dyDescent="0.25">
      <c r="A1795" s="5">
        <v>71.5</v>
      </c>
      <c r="B1795" s="5">
        <v>6</v>
      </c>
      <c r="C1795" s="5">
        <v>0</v>
      </c>
      <c r="D1795" s="5">
        <f>(Data!$B$1*Geom!B1795/(6*Data!$B$2*Data!$B$4))*(3*(Data!$B$7^2-Geom!A1795^2)+(2+Data!$B$3)*(Geom!B1795^2-Data!$B$8^2))</f>
        <v>-1.2112079999999999E-2</v>
      </c>
      <c r="E1795" s="5">
        <f>(Data!$B$1/(6*Data!$B$2*Data!$B$4))*(3*Data!$B$3*Geom!A1795*Geom!B1795^2+Geom!A1795^3-3*Data!$B$7^2*Geom!A1795+2*Data!$B$7^3+Data!$B$8^2*(4+5*Data!$B$3)*(Data!$B$7-Geom!A1795))</f>
        <v>-1.2860459999999962E-2</v>
      </c>
      <c r="F1795" s="5">
        <v>0</v>
      </c>
      <c r="G1795" s="5">
        <f t="shared" ref="G1795:G1858" si="112">A1795+D1795</f>
        <v>71.487887920000006</v>
      </c>
      <c r="H1795" s="5">
        <f t="shared" ref="H1795:H1858" si="113">B1795+E1795</f>
        <v>5.9871395400000003</v>
      </c>
      <c r="I1795" s="5">
        <f t="shared" ref="I1795:I1858" si="114">C1795+F1795</f>
        <v>0</v>
      </c>
      <c r="J1795" s="6">
        <f>-Data!$B$1*Geom!A1795*Geom!B1795/Data!$B$4</f>
        <v>16.473600000000001</v>
      </c>
      <c r="K1795" s="6">
        <v>0</v>
      </c>
      <c r="L1795" s="6">
        <f>Data!$B$1*(Geom!B1795^2-Data!$B$8^2)/(2*Data!$B$4)</f>
        <v>2.3088000000000002</v>
      </c>
      <c r="M1795" s="6">
        <f>(1/Data!$B$2)*(Geom!J1795-Data!$B$3*Geom!K1795)</f>
        <v>4.1184000000000004E-3</v>
      </c>
      <c r="N1795" s="6">
        <f>(1/Data!$B$2)*(Geom!K1795-Data!$B$3*Geom!J1795)</f>
        <v>-1.2355199999999999E-3</v>
      </c>
      <c r="O1795" s="6">
        <f>Geom!L1795/Data!$B$6</f>
        <v>1.5007200000000003E-3</v>
      </c>
      <c r="P1795" s="6">
        <f t="shared" ref="P1795:P1858" si="115">0.5*(J1795*M1795+K1795*N1795+L1795*O1795)</f>
        <v>3.5654868288000005E-2</v>
      </c>
    </row>
    <row r="1796" spans="1:16" x14ac:dyDescent="0.25">
      <c r="A1796" s="5">
        <v>71.5</v>
      </c>
      <c r="B1796" s="5">
        <v>7</v>
      </c>
      <c r="C1796" s="5">
        <v>0</v>
      </c>
      <c r="D1796" s="5">
        <f>(Data!$B$1*Geom!B1796/(6*Data!$B$2*Data!$B$4))*(3*(Data!$B$7^2-Geom!A1796^2)+(2+Data!$B$3)*(Geom!B1796^2-Data!$B$8^2))</f>
        <v>-1.446564E-2</v>
      </c>
      <c r="E1796" s="5">
        <f>(Data!$B$1/(6*Data!$B$2*Data!$B$4))*(3*Data!$B$3*Geom!A1796*Geom!B1796^2+Geom!A1796^3-3*Data!$B$7^2*Geom!A1796+2*Data!$B$7^3+Data!$B$8^2*(4+5*Data!$B$3)*(Data!$B$7-Geom!A1796))</f>
        <v>-1.4198940000000037E-2</v>
      </c>
      <c r="F1796" s="5">
        <v>0</v>
      </c>
      <c r="G1796" s="5">
        <f t="shared" si="112"/>
        <v>71.485534360000003</v>
      </c>
      <c r="H1796" s="5">
        <f t="shared" si="113"/>
        <v>6.98580106</v>
      </c>
      <c r="I1796" s="5">
        <f t="shared" si="114"/>
        <v>0</v>
      </c>
      <c r="J1796" s="6">
        <f>-Data!$B$1*Geom!A1796*Geom!B1796/Data!$B$4</f>
        <v>19.219200000000001</v>
      </c>
      <c r="K1796" s="6">
        <v>0</v>
      </c>
      <c r="L1796" s="6">
        <f>Data!$B$1*(Geom!B1796^2-Data!$B$8^2)/(2*Data!$B$4)</f>
        <v>2.0592000000000001</v>
      </c>
      <c r="M1796" s="6">
        <f>(1/Data!$B$2)*(Geom!J1796-Data!$B$3*Geom!K1796)</f>
        <v>4.8048000000000006E-3</v>
      </c>
      <c r="N1796" s="6">
        <f>(1/Data!$B$2)*(Geom!K1796-Data!$B$3*Geom!J1796)</f>
        <v>-1.44144E-3</v>
      </c>
      <c r="O1796" s="6">
        <f>Geom!L1796/Data!$B$6</f>
        <v>1.3384800000000002E-3</v>
      </c>
      <c r="P1796" s="6">
        <f t="shared" si="115"/>
        <v>4.7550305088000004E-2</v>
      </c>
    </row>
    <row r="1797" spans="1:16" x14ac:dyDescent="0.25">
      <c r="A1797" s="5">
        <v>71.5</v>
      </c>
      <c r="B1797" s="5">
        <v>8</v>
      </c>
      <c r="C1797" s="5">
        <v>0</v>
      </c>
      <c r="D1797" s="5">
        <f>(Data!$B$1*Geom!B1797/(6*Data!$B$2*Data!$B$4))*(3*(Data!$B$7^2-Geom!A1797^2)+(2+Data!$B$3)*(Geom!B1797^2-Data!$B$8^2))</f>
        <v>-1.6973760000000001E-2</v>
      </c>
      <c r="E1797" s="5">
        <f>(Data!$B$1/(6*Data!$B$2*Data!$B$4))*(3*Data!$B$3*Geom!A1797*Geom!B1797^2+Geom!A1797^3-3*Data!$B$7^2*Geom!A1797+2*Data!$B$7^3+Data!$B$8^2*(4+5*Data!$B$3)*(Data!$B$7-Geom!A1797))</f>
        <v>-1.5743340000000036E-2</v>
      </c>
      <c r="F1797" s="5">
        <v>0</v>
      </c>
      <c r="G1797" s="5">
        <f t="shared" si="112"/>
        <v>71.483026240000001</v>
      </c>
      <c r="H1797" s="5">
        <f t="shared" si="113"/>
        <v>7.9842566599999998</v>
      </c>
      <c r="I1797" s="5">
        <f t="shared" si="114"/>
        <v>0</v>
      </c>
      <c r="J1797" s="6">
        <f>-Data!$B$1*Geom!A1797*Geom!B1797/Data!$B$4</f>
        <v>21.9648</v>
      </c>
      <c r="K1797" s="6">
        <v>0</v>
      </c>
      <c r="L1797" s="6">
        <f>Data!$B$1*(Geom!B1797^2-Data!$B$8^2)/(2*Data!$B$4)</f>
        <v>1.7712000000000001</v>
      </c>
      <c r="M1797" s="6">
        <f>(1/Data!$B$2)*(Geom!J1797-Data!$B$3*Geom!K1797)</f>
        <v>5.4911999999999999E-3</v>
      </c>
      <c r="N1797" s="6">
        <f>(1/Data!$B$2)*(Geom!K1797-Data!$B$3*Geom!J1797)</f>
        <v>-1.6473600000000001E-3</v>
      </c>
      <c r="O1797" s="6">
        <f>Geom!L1797/Data!$B$6</f>
        <v>1.1512800000000002E-3</v>
      </c>
      <c r="P1797" s="6">
        <f t="shared" si="115"/>
        <v>6.1326128447999999E-2</v>
      </c>
    </row>
    <row r="1798" spans="1:16" x14ac:dyDescent="0.25">
      <c r="A1798" s="5">
        <v>71.5</v>
      </c>
      <c r="B1798" s="5">
        <v>9</v>
      </c>
      <c r="C1798" s="5">
        <v>0</v>
      </c>
      <c r="D1798" s="5">
        <f>(Data!$B$1*Geom!B1798/(6*Data!$B$2*Data!$B$4))*(3*(Data!$B$7^2-Geom!A1798^2)+(2+Data!$B$3)*(Geom!B1798^2-Data!$B$8^2))</f>
        <v>-1.9658519999999999E-2</v>
      </c>
      <c r="E1798" s="5">
        <f>(Data!$B$1/(6*Data!$B$2*Data!$B$4))*(3*Data!$B$3*Geom!A1798*Geom!B1798^2+Geom!A1798^3-3*Data!$B$7^2*Geom!A1798+2*Data!$B$7^3+Data!$B$8^2*(4+5*Data!$B$3)*(Data!$B$7-Geom!A1798))</f>
        <v>-1.7493659999999963E-2</v>
      </c>
      <c r="F1798" s="5">
        <v>0</v>
      </c>
      <c r="G1798" s="5">
        <f t="shared" si="112"/>
        <v>71.480341480000007</v>
      </c>
      <c r="H1798" s="5">
        <f t="shared" si="113"/>
        <v>8.9825063400000005</v>
      </c>
      <c r="I1798" s="5">
        <f t="shared" si="114"/>
        <v>0</v>
      </c>
      <c r="J1798" s="6">
        <f>-Data!$B$1*Geom!A1798*Geom!B1798/Data!$B$4</f>
        <v>24.7104</v>
      </c>
      <c r="K1798" s="6">
        <v>0</v>
      </c>
      <c r="L1798" s="6">
        <f>Data!$B$1*(Geom!B1798^2-Data!$B$8^2)/(2*Data!$B$4)</f>
        <v>1.4448000000000001</v>
      </c>
      <c r="M1798" s="6">
        <f>(1/Data!$B$2)*(Geom!J1798-Data!$B$3*Geom!K1798)</f>
        <v>6.1776000000000001E-3</v>
      </c>
      <c r="N1798" s="6">
        <f>(1/Data!$B$2)*(Geom!K1798-Data!$B$3*Geom!J1798)</f>
        <v>-1.8532799999999999E-3</v>
      </c>
      <c r="O1798" s="6">
        <f>Geom!L1798/Data!$B$6</f>
        <v>9.391200000000001E-4</v>
      </c>
      <c r="P1798" s="6">
        <f t="shared" si="115"/>
        <v>7.7003903807999999E-2</v>
      </c>
    </row>
    <row r="1799" spans="1:16" x14ac:dyDescent="0.25">
      <c r="A1799" s="5">
        <v>71.5</v>
      </c>
      <c r="B1799" s="5">
        <v>10</v>
      </c>
      <c r="C1799" s="5">
        <v>0</v>
      </c>
      <c r="D1799" s="5">
        <f>(Data!$B$1*Geom!B1799/(6*Data!$B$2*Data!$B$4))*(3*(Data!$B$7^2-Geom!A1799^2)+(2+Data!$B$3)*(Geom!B1799^2-Data!$B$8^2))</f>
        <v>-2.2542E-2</v>
      </c>
      <c r="E1799" s="5">
        <f>(Data!$B$1/(6*Data!$B$2*Data!$B$4))*(3*Data!$B$3*Geom!A1799*Geom!B1799^2+Geom!A1799^3-3*Data!$B$7^2*Geom!A1799+2*Data!$B$7^3+Data!$B$8^2*(4+5*Data!$B$3)*(Data!$B$7-Geom!A1799))</f>
        <v>-1.9449899999999999E-2</v>
      </c>
      <c r="F1799" s="5">
        <v>0</v>
      </c>
      <c r="G1799" s="5">
        <f t="shared" si="112"/>
        <v>71.477457999999999</v>
      </c>
      <c r="H1799" s="5">
        <f t="shared" si="113"/>
        <v>9.9805501000000003</v>
      </c>
      <c r="I1799" s="5">
        <f t="shared" si="114"/>
        <v>0</v>
      </c>
      <c r="J1799" s="6">
        <f>-Data!$B$1*Geom!A1799*Geom!B1799/Data!$B$4</f>
        <v>27.456000000000003</v>
      </c>
      <c r="K1799" s="6">
        <v>0</v>
      </c>
      <c r="L1799" s="6">
        <f>Data!$B$1*(Geom!B1799^2-Data!$B$8^2)/(2*Data!$B$4)</f>
        <v>1.08</v>
      </c>
      <c r="M1799" s="6">
        <f>(1/Data!$B$2)*(Geom!J1799-Data!$B$3*Geom!K1799)</f>
        <v>6.8640000000000012E-3</v>
      </c>
      <c r="N1799" s="6">
        <f>(1/Data!$B$2)*(Geom!K1799-Data!$B$3*Geom!J1799)</f>
        <v>-2.0592000000000002E-3</v>
      </c>
      <c r="O1799" s="6">
        <f>Geom!L1799/Data!$B$6</f>
        <v>7.0200000000000015E-4</v>
      </c>
      <c r="P1799" s="6">
        <f t="shared" si="115"/>
        <v>9.4608072000000029E-2</v>
      </c>
    </row>
    <row r="1800" spans="1:16" x14ac:dyDescent="0.25">
      <c r="A1800" s="5">
        <v>71.5</v>
      </c>
      <c r="B1800" s="5">
        <v>11</v>
      </c>
      <c r="C1800" s="5">
        <v>0</v>
      </c>
      <c r="D1800" s="5">
        <f>(Data!$B$1*Geom!B1800/(6*Data!$B$2*Data!$B$4))*(3*(Data!$B$7^2-Geom!A1800^2)+(2+Data!$B$3)*(Geom!B1800^2-Data!$B$8^2))</f>
        <v>-2.564628E-2</v>
      </c>
      <c r="E1800" s="5">
        <f>(Data!$B$1/(6*Data!$B$2*Data!$B$4))*(3*Data!$B$3*Geom!A1800*Geom!B1800^2+Geom!A1800^3-3*Data!$B$7^2*Geom!A1800+2*Data!$B$7^3+Data!$B$8^2*(4+5*Data!$B$3)*(Data!$B$7-Geom!A1800))</f>
        <v>-2.1612059999999961E-2</v>
      </c>
      <c r="F1800" s="5">
        <v>0</v>
      </c>
      <c r="G1800" s="5">
        <f t="shared" si="112"/>
        <v>71.474353719999996</v>
      </c>
      <c r="H1800" s="5">
        <f t="shared" si="113"/>
        <v>10.978387939999999</v>
      </c>
      <c r="I1800" s="5">
        <f t="shared" si="114"/>
        <v>0</v>
      </c>
      <c r="J1800" s="6">
        <f>-Data!$B$1*Geom!A1800*Geom!B1800/Data!$B$4</f>
        <v>30.201600000000003</v>
      </c>
      <c r="K1800" s="6">
        <v>0</v>
      </c>
      <c r="L1800" s="6">
        <f>Data!$B$1*(Geom!B1800^2-Data!$B$8^2)/(2*Data!$B$4)</f>
        <v>0.67680000000000007</v>
      </c>
      <c r="M1800" s="6">
        <f>(1/Data!$B$2)*(Geom!J1800-Data!$B$3*Geom!K1800)</f>
        <v>7.5504000000000005E-3</v>
      </c>
      <c r="N1800" s="6">
        <f>(1/Data!$B$2)*(Geom!K1800-Data!$B$3*Geom!J1800)</f>
        <v>-2.2651200000000002E-3</v>
      </c>
      <c r="O1800" s="6">
        <f>Geom!L1800/Data!$B$6</f>
        <v>4.3992000000000006E-4</v>
      </c>
      <c r="P1800" s="6">
        <f t="shared" si="115"/>
        <v>0.11416594924800003</v>
      </c>
    </row>
    <row r="1801" spans="1:16" x14ac:dyDescent="0.25">
      <c r="A1801" s="5">
        <v>71.5</v>
      </c>
      <c r="B1801" s="5">
        <v>12</v>
      </c>
      <c r="C1801" s="5">
        <v>0</v>
      </c>
      <c r="D1801" s="5">
        <f>(Data!$B$1*Geom!B1801/(6*Data!$B$2*Data!$B$4))*(3*(Data!$B$7^2-Geom!A1801^2)+(2+Data!$B$3)*(Geom!B1801^2-Data!$B$8^2))</f>
        <v>-2.8993439999999999E-2</v>
      </c>
      <c r="E1801" s="5">
        <f>(Data!$B$1/(6*Data!$B$2*Data!$B$4))*(3*Data!$B$3*Geom!A1801*Geom!B1801^2+Geom!A1801^3-3*Data!$B$7^2*Geom!A1801+2*Data!$B$7^3+Data!$B$8^2*(4+5*Data!$B$3)*(Data!$B$7-Geom!A1801))</f>
        <v>-2.3980140000000035E-2</v>
      </c>
      <c r="F1801" s="5">
        <v>0</v>
      </c>
      <c r="G1801" s="5">
        <f t="shared" si="112"/>
        <v>71.471006560000006</v>
      </c>
      <c r="H1801" s="5">
        <f t="shared" si="113"/>
        <v>11.976019859999999</v>
      </c>
      <c r="I1801" s="5">
        <f t="shared" si="114"/>
        <v>0</v>
      </c>
      <c r="J1801" s="6">
        <f>-Data!$B$1*Geom!A1801*Geom!B1801/Data!$B$4</f>
        <v>32.947200000000002</v>
      </c>
      <c r="K1801" s="6">
        <v>0</v>
      </c>
      <c r="L1801" s="6">
        <f>Data!$B$1*(Geom!B1801^2-Data!$B$8^2)/(2*Data!$B$4)</f>
        <v>0.23520000000000002</v>
      </c>
      <c r="M1801" s="6">
        <f>(1/Data!$B$2)*(Geom!J1801-Data!$B$3*Geom!K1801)</f>
        <v>8.2368000000000007E-3</v>
      </c>
      <c r="N1801" s="6">
        <f>(1/Data!$B$2)*(Geom!K1801-Data!$B$3*Geom!J1801)</f>
        <v>-2.4710399999999999E-3</v>
      </c>
      <c r="O1801" s="6">
        <f>Geom!L1801/Data!$B$6</f>
        <v>1.5288000000000001E-4</v>
      </c>
      <c r="P1801" s="6">
        <f t="shared" si="115"/>
        <v>0.135707727168</v>
      </c>
    </row>
    <row r="1802" spans="1:16" x14ac:dyDescent="0.25">
      <c r="A1802" s="5">
        <v>72.5</v>
      </c>
      <c r="B1802" s="5">
        <v>-12</v>
      </c>
      <c r="C1802" s="5">
        <v>0</v>
      </c>
      <c r="D1802" s="5">
        <f>(Data!$B$1*Geom!B1802/(6*Data!$B$2*Data!$B$4))*(3*(Data!$B$7^2-Geom!A1802^2)+(2+Data!$B$3)*(Geom!B1802^2-Data!$B$8^2))</f>
        <v>2.0699039999999998E-2</v>
      </c>
      <c r="E1802" s="5">
        <f>(Data!$B$1/(6*Data!$B$2*Data!$B$4))*(3*Data!$B$3*Geom!A1802*Geom!B1802^2+Geom!A1802^3-3*Data!$B$7^2*Geom!A1802+2*Data!$B$7^3+Data!$B$8^2*(4+5*Data!$B$3)*(Data!$B$7-Geom!A1802))</f>
        <v>-2.0696099999999999E-2</v>
      </c>
      <c r="F1802" s="5">
        <v>0</v>
      </c>
      <c r="G1802" s="5">
        <f t="shared" si="112"/>
        <v>72.520699039999997</v>
      </c>
      <c r="H1802" s="5">
        <f t="shared" si="113"/>
        <v>-12.0206961</v>
      </c>
      <c r="I1802" s="5">
        <f t="shared" si="114"/>
        <v>0</v>
      </c>
      <c r="J1802" s="6">
        <f>-Data!$B$1*Geom!A1802*Geom!B1802/Data!$B$4</f>
        <v>-33.408000000000001</v>
      </c>
      <c r="K1802" s="6">
        <v>0</v>
      </c>
      <c r="L1802" s="6">
        <f>Data!$B$1*(Geom!B1802^2-Data!$B$8^2)/(2*Data!$B$4)</f>
        <v>0.23520000000000002</v>
      </c>
      <c r="M1802" s="6">
        <f>(1/Data!$B$2)*(Geom!J1802-Data!$B$3*Geom!K1802)</f>
        <v>-8.352E-3</v>
      </c>
      <c r="N1802" s="6">
        <f>(1/Data!$B$2)*(Geom!K1802-Data!$B$3*Geom!J1802)</f>
        <v>2.5055999999999998E-3</v>
      </c>
      <c r="O1802" s="6">
        <f>Geom!L1802/Data!$B$6</f>
        <v>1.5288000000000001E-4</v>
      </c>
      <c r="P1802" s="6">
        <f t="shared" si="115"/>
        <v>0.13952978668800001</v>
      </c>
    </row>
    <row r="1803" spans="1:16" x14ac:dyDescent="0.25">
      <c r="A1803" s="5">
        <v>72.5</v>
      </c>
      <c r="B1803" s="5">
        <v>-11</v>
      </c>
      <c r="C1803" s="5">
        <v>0</v>
      </c>
      <c r="D1803" s="5">
        <f>(Data!$B$1*Geom!B1803/(6*Data!$B$2*Data!$B$4))*(3*(Data!$B$7^2-Geom!A1803^2)+(2+Data!$B$3)*(Geom!B1803^2-Data!$B$8^2))</f>
        <v>1.804308E-2</v>
      </c>
      <c r="E1803" s="5">
        <f>(Data!$B$1/(6*Data!$B$2*Data!$B$4))*(3*Data!$B$3*Geom!A1803*Geom!B1803^2+Geom!A1803^3-3*Data!$B$7^2*Geom!A1803+2*Data!$B$7^3+Data!$B$8^2*(4+5*Data!$B$3)*(Data!$B$7-Geom!A1803))</f>
        <v>-1.8294899999999999E-2</v>
      </c>
      <c r="F1803" s="5">
        <v>0</v>
      </c>
      <c r="G1803" s="5">
        <f t="shared" si="112"/>
        <v>72.518043079999998</v>
      </c>
      <c r="H1803" s="5">
        <f t="shared" si="113"/>
        <v>-11.018294900000001</v>
      </c>
      <c r="I1803" s="5">
        <f t="shared" si="114"/>
        <v>0</v>
      </c>
      <c r="J1803" s="6">
        <f>-Data!$B$1*Geom!A1803*Geom!B1803/Data!$B$4</f>
        <v>-30.624000000000002</v>
      </c>
      <c r="K1803" s="6">
        <v>0</v>
      </c>
      <c r="L1803" s="6">
        <f>Data!$B$1*(Geom!B1803^2-Data!$B$8^2)/(2*Data!$B$4)</f>
        <v>0.67680000000000007</v>
      </c>
      <c r="M1803" s="6">
        <f>(1/Data!$B$2)*(Geom!J1803-Data!$B$3*Geom!K1803)</f>
        <v>-7.6560000000000005E-3</v>
      </c>
      <c r="N1803" s="6">
        <f>(1/Data!$B$2)*(Geom!K1803-Data!$B$3*Geom!J1803)</f>
        <v>2.2968000000000003E-3</v>
      </c>
      <c r="O1803" s="6">
        <f>Geom!L1803/Data!$B$6</f>
        <v>4.3992000000000006E-4</v>
      </c>
      <c r="P1803" s="6">
        <f t="shared" si="115"/>
        <v>0.11737754092800003</v>
      </c>
    </row>
    <row r="1804" spans="1:16" x14ac:dyDescent="0.25">
      <c r="A1804" s="5">
        <v>72.5</v>
      </c>
      <c r="B1804" s="5">
        <v>-10</v>
      </c>
      <c r="C1804" s="5">
        <v>0</v>
      </c>
      <c r="D1804" s="5">
        <f>(Data!$B$1*Geom!B1804/(6*Data!$B$2*Data!$B$4))*(3*(Data!$B$7^2-Geom!A1804^2)+(2+Data!$B$3)*(Geom!B1804^2-Data!$B$8^2))</f>
        <v>1.5629999999999998E-2</v>
      </c>
      <c r="E1804" s="5">
        <f>(Data!$B$1/(6*Data!$B$2*Data!$B$4))*(3*Data!$B$3*Geom!A1804*Geom!B1804^2+Geom!A1804^3-3*Data!$B$7^2*Geom!A1804+2*Data!$B$7^3+Data!$B$8^2*(4+5*Data!$B$3)*(Data!$B$7-Geom!A1804))</f>
        <v>-1.6102499999999999E-2</v>
      </c>
      <c r="F1804" s="5">
        <v>0</v>
      </c>
      <c r="G1804" s="5">
        <f t="shared" si="112"/>
        <v>72.515630000000002</v>
      </c>
      <c r="H1804" s="5">
        <f t="shared" si="113"/>
        <v>-10.016102500000001</v>
      </c>
      <c r="I1804" s="5">
        <f t="shared" si="114"/>
        <v>0</v>
      </c>
      <c r="J1804" s="6">
        <f>-Data!$B$1*Geom!A1804*Geom!B1804/Data!$B$4</f>
        <v>-27.84</v>
      </c>
      <c r="K1804" s="6">
        <v>0</v>
      </c>
      <c r="L1804" s="6">
        <f>Data!$B$1*(Geom!B1804^2-Data!$B$8^2)/(2*Data!$B$4)</f>
        <v>1.08</v>
      </c>
      <c r="M1804" s="6">
        <f>(1/Data!$B$2)*(Geom!J1804-Data!$B$3*Geom!K1804)</f>
        <v>-6.96E-3</v>
      </c>
      <c r="N1804" s="6">
        <f>(1/Data!$B$2)*(Geom!K1804-Data!$B$3*Geom!J1804)</f>
        <v>2.088E-3</v>
      </c>
      <c r="O1804" s="6">
        <f>Geom!L1804/Data!$B$6</f>
        <v>7.0200000000000015E-4</v>
      </c>
      <c r="P1804" s="6">
        <f t="shared" si="115"/>
        <v>9.7262280000000007E-2</v>
      </c>
    </row>
    <row r="1805" spans="1:16" x14ac:dyDescent="0.25">
      <c r="A1805" s="5">
        <v>72.5</v>
      </c>
      <c r="B1805" s="5">
        <v>-9</v>
      </c>
      <c r="C1805" s="5">
        <v>0</v>
      </c>
      <c r="D1805" s="5">
        <f>(Data!$B$1*Geom!B1805/(6*Data!$B$2*Data!$B$4))*(3*(Data!$B$7^2-Geom!A1805^2)+(2+Data!$B$3)*(Geom!B1805^2-Data!$B$8^2))</f>
        <v>1.3437719999999998E-2</v>
      </c>
      <c r="E1805" s="5">
        <f>(Data!$B$1/(6*Data!$B$2*Data!$B$4))*(3*Data!$B$3*Geom!A1805*Geom!B1805^2+Geom!A1805^3-3*Data!$B$7^2*Geom!A1805+2*Data!$B$7^3+Data!$B$8^2*(4+5*Data!$B$3)*(Data!$B$7-Geom!A1805))</f>
        <v>-1.41189E-2</v>
      </c>
      <c r="F1805" s="5">
        <v>0</v>
      </c>
      <c r="G1805" s="5">
        <f t="shared" si="112"/>
        <v>72.513437719999999</v>
      </c>
      <c r="H1805" s="5">
        <f t="shared" si="113"/>
        <v>-9.0141188999999997</v>
      </c>
      <c r="I1805" s="5">
        <f t="shared" si="114"/>
        <v>0</v>
      </c>
      <c r="J1805" s="6">
        <f>-Data!$B$1*Geom!A1805*Geom!B1805/Data!$B$4</f>
        <v>-25.056000000000001</v>
      </c>
      <c r="K1805" s="6">
        <v>0</v>
      </c>
      <c r="L1805" s="6">
        <f>Data!$B$1*(Geom!B1805^2-Data!$B$8^2)/(2*Data!$B$4)</f>
        <v>1.4448000000000001</v>
      </c>
      <c r="M1805" s="6">
        <f>(1/Data!$B$2)*(Geom!J1805-Data!$B$3*Geom!K1805)</f>
        <v>-6.2640000000000005E-3</v>
      </c>
      <c r="N1805" s="6">
        <f>(1/Data!$B$2)*(Geom!K1805-Data!$B$3*Geom!J1805)</f>
        <v>1.8791999999999999E-3</v>
      </c>
      <c r="O1805" s="6">
        <f>Geom!L1805/Data!$B$6</f>
        <v>9.391200000000001E-4</v>
      </c>
      <c r="P1805" s="6">
        <f t="shared" si="115"/>
        <v>7.9153812288000003E-2</v>
      </c>
    </row>
    <row r="1806" spans="1:16" x14ac:dyDescent="0.25">
      <c r="A1806" s="5">
        <v>72.5</v>
      </c>
      <c r="B1806" s="5">
        <v>-8</v>
      </c>
      <c r="C1806" s="5">
        <v>0</v>
      </c>
      <c r="D1806" s="5">
        <f>(Data!$B$1*Geom!B1806/(6*Data!$B$2*Data!$B$4))*(3*(Data!$B$7^2-Geom!A1806^2)+(2+Data!$B$3)*(Geom!B1806^2-Data!$B$8^2))</f>
        <v>1.144416E-2</v>
      </c>
      <c r="E1806" s="5">
        <f>(Data!$B$1/(6*Data!$B$2*Data!$B$4))*(3*Data!$B$3*Geom!A1806*Geom!B1806^2+Geom!A1806^3-3*Data!$B$7^2*Geom!A1806+2*Data!$B$7^3+Data!$B$8^2*(4+5*Data!$B$3)*(Data!$B$7-Geom!A1806))</f>
        <v>-1.23441E-2</v>
      </c>
      <c r="F1806" s="5">
        <v>0</v>
      </c>
      <c r="G1806" s="5">
        <f t="shared" si="112"/>
        <v>72.511444159999996</v>
      </c>
      <c r="H1806" s="5">
        <f t="shared" si="113"/>
        <v>-8.0123441</v>
      </c>
      <c r="I1806" s="5">
        <f t="shared" si="114"/>
        <v>0</v>
      </c>
      <c r="J1806" s="6">
        <f>-Data!$B$1*Geom!A1806*Geom!B1806/Data!$B$4</f>
        <v>-22.272000000000002</v>
      </c>
      <c r="K1806" s="6">
        <v>0</v>
      </c>
      <c r="L1806" s="6">
        <f>Data!$B$1*(Geom!B1806^2-Data!$B$8^2)/(2*Data!$B$4)</f>
        <v>1.7712000000000001</v>
      </c>
      <c r="M1806" s="6">
        <f>(1/Data!$B$2)*(Geom!J1806-Data!$B$3*Geom!K1806)</f>
        <v>-5.5680000000000009E-3</v>
      </c>
      <c r="N1806" s="6">
        <f>(1/Data!$B$2)*(Geom!K1806-Data!$B$3*Geom!J1806)</f>
        <v>1.6704000000000001E-3</v>
      </c>
      <c r="O1806" s="6">
        <f>Geom!L1806/Data!$B$6</f>
        <v>1.1512800000000002E-3</v>
      </c>
      <c r="P1806" s="6">
        <f t="shared" si="115"/>
        <v>6.3024821568000017E-2</v>
      </c>
    </row>
    <row r="1807" spans="1:16" x14ac:dyDescent="0.25">
      <c r="A1807" s="5">
        <v>72.5</v>
      </c>
      <c r="B1807" s="5">
        <v>-7</v>
      </c>
      <c r="C1807" s="5">
        <v>0</v>
      </c>
      <c r="D1807" s="5">
        <f>(Data!$B$1*Geom!B1807/(6*Data!$B$2*Data!$B$4))*(3*(Data!$B$7^2-Geom!A1807^2)+(2+Data!$B$3)*(Geom!B1807^2-Data!$B$8^2))</f>
        <v>9.6272400000000004E-3</v>
      </c>
      <c r="E1807" s="5">
        <f>(Data!$B$1/(6*Data!$B$2*Data!$B$4))*(3*Data!$B$3*Geom!A1807*Geom!B1807^2+Geom!A1807^3-3*Data!$B$7^2*Geom!A1807+2*Data!$B$7^3+Data!$B$8^2*(4+5*Data!$B$3)*(Data!$B$7-Geom!A1807))</f>
        <v>-1.0778099999999999E-2</v>
      </c>
      <c r="F1807" s="5">
        <v>0</v>
      </c>
      <c r="G1807" s="5">
        <f t="shared" si="112"/>
        <v>72.50962724</v>
      </c>
      <c r="H1807" s="5">
        <f t="shared" si="113"/>
        <v>-7.0107780999999996</v>
      </c>
      <c r="I1807" s="5">
        <f t="shared" si="114"/>
        <v>0</v>
      </c>
      <c r="J1807" s="6">
        <f>-Data!$B$1*Geom!A1807*Geom!B1807/Data!$B$4</f>
        <v>-19.488</v>
      </c>
      <c r="K1807" s="6">
        <v>0</v>
      </c>
      <c r="L1807" s="6">
        <f>Data!$B$1*(Geom!B1807^2-Data!$B$8^2)/(2*Data!$B$4)</f>
        <v>2.0592000000000001</v>
      </c>
      <c r="M1807" s="6">
        <f>(1/Data!$B$2)*(Geom!J1807-Data!$B$3*Geom!K1807)</f>
        <v>-4.8719999999999996E-3</v>
      </c>
      <c r="N1807" s="6">
        <f>(1/Data!$B$2)*(Geom!K1807-Data!$B$3*Geom!J1807)</f>
        <v>1.4616E-3</v>
      </c>
      <c r="O1807" s="6">
        <f>Geom!L1807/Data!$B$6</f>
        <v>1.3384800000000002E-3</v>
      </c>
      <c r="P1807" s="6">
        <f t="shared" si="115"/>
        <v>4.8850867007999989E-2</v>
      </c>
    </row>
    <row r="1808" spans="1:16" x14ac:dyDescent="0.25">
      <c r="A1808" s="5">
        <v>72.5</v>
      </c>
      <c r="B1808" s="5">
        <v>-6</v>
      </c>
      <c r="C1808" s="5">
        <v>0</v>
      </c>
      <c r="D1808" s="5">
        <f>(Data!$B$1*Geom!B1808/(6*Data!$B$2*Data!$B$4))*(3*(Data!$B$7^2-Geom!A1808^2)+(2+Data!$B$3)*(Geom!B1808^2-Data!$B$8^2))</f>
        <v>7.9648799999999988E-3</v>
      </c>
      <c r="E1808" s="5">
        <f>(Data!$B$1/(6*Data!$B$2*Data!$B$4))*(3*Data!$B$3*Geom!A1808*Geom!B1808^2+Geom!A1808^3-3*Data!$B$7^2*Geom!A1808+2*Data!$B$7^3+Data!$B$8^2*(4+5*Data!$B$3)*(Data!$B$7-Geom!A1808))</f>
        <v>-9.4208999999999994E-3</v>
      </c>
      <c r="F1808" s="5">
        <v>0</v>
      </c>
      <c r="G1808" s="5">
        <f t="shared" si="112"/>
        <v>72.507964880000003</v>
      </c>
      <c r="H1808" s="5">
        <f t="shared" si="113"/>
        <v>-6.0094209000000003</v>
      </c>
      <c r="I1808" s="5">
        <f t="shared" si="114"/>
        <v>0</v>
      </c>
      <c r="J1808" s="6">
        <f>-Data!$B$1*Geom!A1808*Geom!B1808/Data!$B$4</f>
        <v>-16.704000000000001</v>
      </c>
      <c r="K1808" s="6">
        <v>0</v>
      </c>
      <c r="L1808" s="6">
        <f>Data!$B$1*(Geom!B1808^2-Data!$B$8^2)/(2*Data!$B$4)</f>
        <v>2.3088000000000002</v>
      </c>
      <c r="M1808" s="6">
        <f>(1/Data!$B$2)*(Geom!J1808-Data!$B$3*Geom!K1808)</f>
        <v>-4.176E-3</v>
      </c>
      <c r="N1808" s="6">
        <f>(1/Data!$B$2)*(Geom!K1808-Data!$B$3*Geom!J1808)</f>
        <v>1.2527999999999999E-3</v>
      </c>
      <c r="O1808" s="6">
        <f>Geom!L1808/Data!$B$6</f>
        <v>1.5007200000000003E-3</v>
      </c>
      <c r="P1808" s="6">
        <f t="shared" si="115"/>
        <v>3.6610383168000006E-2</v>
      </c>
    </row>
    <row r="1809" spans="1:16" x14ac:dyDescent="0.25">
      <c r="A1809" s="5">
        <v>72.5</v>
      </c>
      <c r="B1809" s="5">
        <v>-5</v>
      </c>
      <c r="C1809" s="5">
        <v>0</v>
      </c>
      <c r="D1809" s="5">
        <f>(Data!$B$1*Geom!B1809/(6*Data!$B$2*Data!$B$4))*(3*(Data!$B$7^2-Geom!A1809^2)+(2+Data!$B$3)*(Geom!B1809^2-Data!$B$8^2))</f>
        <v>6.4349999999999997E-3</v>
      </c>
      <c r="E1809" s="5">
        <f>(Data!$B$1/(6*Data!$B$2*Data!$B$4))*(3*Data!$B$3*Geom!A1809*Geom!B1809^2+Geom!A1809^3-3*Data!$B$7^2*Geom!A1809+2*Data!$B$7^3+Data!$B$8^2*(4+5*Data!$B$3)*(Data!$B$7-Geom!A1809))</f>
        <v>-8.2725000000000003E-3</v>
      </c>
      <c r="F1809" s="5">
        <v>0</v>
      </c>
      <c r="G1809" s="5">
        <f t="shared" si="112"/>
        <v>72.506434999999996</v>
      </c>
      <c r="H1809" s="5">
        <f t="shared" si="113"/>
        <v>-5.0082725000000003</v>
      </c>
      <c r="I1809" s="5">
        <f t="shared" si="114"/>
        <v>0</v>
      </c>
      <c r="J1809" s="6">
        <f>-Data!$B$1*Geom!A1809*Geom!B1809/Data!$B$4</f>
        <v>-13.92</v>
      </c>
      <c r="K1809" s="6">
        <v>0</v>
      </c>
      <c r="L1809" s="6">
        <f>Data!$B$1*(Geom!B1809^2-Data!$B$8^2)/(2*Data!$B$4)</f>
        <v>2.52</v>
      </c>
      <c r="M1809" s="6">
        <f>(1/Data!$B$2)*(Geom!J1809-Data!$B$3*Geom!K1809)</f>
        <v>-3.48E-3</v>
      </c>
      <c r="N1809" s="6">
        <f>(1/Data!$B$2)*(Geom!K1809-Data!$B$3*Geom!J1809)</f>
        <v>1.044E-3</v>
      </c>
      <c r="O1809" s="6">
        <f>Geom!L1809/Data!$B$6</f>
        <v>1.6380000000000001E-3</v>
      </c>
      <c r="P1809" s="6">
        <f t="shared" si="115"/>
        <v>2.6284680000000001E-2</v>
      </c>
    </row>
    <row r="1810" spans="1:16" x14ac:dyDescent="0.25">
      <c r="A1810" s="5">
        <v>72.5</v>
      </c>
      <c r="B1810" s="5">
        <v>-4</v>
      </c>
      <c r="C1810" s="5">
        <v>0</v>
      </c>
      <c r="D1810" s="5">
        <f>(Data!$B$1*Geom!B1810/(6*Data!$B$2*Data!$B$4))*(3*(Data!$B$7^2-Geom!A1810^2)+(2+Data!$B$3)*(Geom!B1810^2-Data!$B$8^2))</f>
        <v>5.0155199999999999E-3</v>
      </c>
      <c r="E1810" s="5">
        <f>(Data!$B$1/(6*Data!$B$2*Data!$B$4))*(3*Data!$B$3*Geom!A1810*Geom!B1810^2+Geom!A1810^3-3*Data!$B$7^2*Geom!A1810+2*Data!$B$7^3+Data!$B$8^2*(4+5*Data!$B$3)*(Data!$B$7-Geom!A1810))</f>
        <v>-7.3328999999999998E-3</v>
      </c>
      <c r="F1810" s="5">
        <v>0</v>
      </c>
      <c r="G1810" s="5">
        <f t="shared" si="112"/>
        <v>72.505015520000001</v>
      </c>
      <c r="H1810" s="5">
        <f t="shared" si="113"/>
        <v>-4.0073328999999998</v>
      </c>
      <c r="I1810" s="5">
        <f t="shared" si="114"/>
        <v>0</v>
      </c>
      <c r="J1810" s="6">
        <f>-Data!$B$1*Geom!A1810*Geom!B1810/Data!$B$4</f>
        <v>-11.136000000000001</v>
      </c>
      <c r="K1810" s="6">
        <v>0</v>
      </c>
      <c r="L1810" s="6">
        <f>Data!$B$1*(Geom!B1810^2-Data!$B$8^2)/(2*Data!$B$4)</f>
        <v>2.6928000000000001</v>
      </c>
      <c r="M1810" s="6">
        <f>(1/Data!$B$2)*(Geom!J1810-Data!$B$3*Geom!K1810)</f>
        <v>-2.7840000000000005E-3</v>
      </c>
      <c r="N1810" s="6">
        <f>(1/Data!$B$2)*(Geom!K1810-Data!$B$3*Geom!J1810)</f>
        <v>8.3520000000000003E-4</v>
      </c>
      <c r="O1810" s="6">
        <f>Geom!L1810/Data!$B$6</f>
        <v>1.7503200000000001E-3</v>
      </c>
      <c r="P1810" s="6">
        <f t="shared" si="115"/>
        <v>1.7857942848000005E-2</v>
      </c>
    </row>
    <row r="1811" spans="1:16" x14ac:dyDescent="0.25">
      <c r="A1811" s="5">
        <v>72.5</v>
      </c>
      <c r="B1811" s="5">
        <v>-3</v>
      </c>
      <c r="C1811" s="5">
        <v>0</v>
      </c>
      <c r="D1811" s="5">
        <f>(Data!$B$1*Geom!B1811/(6*Data!$B$2*Data!$B$4))*(3*(Data!$B$7^2-Geom!A1811^2)+(2+Data!$B$3)*(Geom!B1811^2-Data!$B$8^2))</f>
        <v>3.6843600000000002E-3</v>
      </c>
      <c r="E1811" s="5">
        <f>(Data!$B$1/(6*Data!$B$2*Data!$B$4))*(3*Data!$B$3*Geom!A1811*Geom!B1811^2+Geom!A1811^3-3*Data!$B$7^2*Geom!A1811+2*Data!$B$7^3+Data!$B$8^2*(4+5*Data!$B$3)*(Data!$B$7-Geom!A1811))</f>
        <v>-6.6020999999999996E-3</v>
      </c>
      <c r="F1811" s="5">
        <v>0</v>
      </c>
      <c r="G1811" s="5">
        <f t="shared" si="112"/>
        <v>72.503684359999994</v>
      </c>
      <c r="H1811" s="5">
        <f t="shared" si="113"/>
        <v>-3.0066020999999998</v>
      </c>
      <c r="I1811" s="5">
        <f t="shared" si="114"/>
        <v>0</v>
      </c>
      <c r="J1811" s="6">
        <f>-Data!$B$1*Geom!A1811*Geom!B1811/Data!$B$4</f>
        <v>-8.3520000000000003</v>
      </c>
      <c r="K1811" s="6">
        <v>0</v>
      </c>
      <c r="L1811" s="6">
        <f>Data!$B$1*(Geom!B1811^2-Data!$B$8^2)/(2*Data!$B$4)</f>
        <v>2.8272000000000004</v>
      </c>
      <c r="M1811" s="6">
        <f>(1/Data!$B$2)*(Geom!J1811-Data!$B$3*Geom!K1811)</f>
        <v>-2.088E-3</v>
      </c>
      <c r="N1811" s="6">
        <f>(1/Data!$B$2)*(Geom!K1811-Data!$B$3*Geom!J1811)</f>
        <v>6.2639999999999994E-4</v>
      </c>
      <c r="O1811" s="6">
        <f>Geom!L1811/Data!$B$6</f>
        <v>1.8376800000000004E-3</v>
      </c>
      <c r="P1811" s="6">
        <f t="shared" si="115"/>
        <v>1.1317232448000002E-2</v>
      </c>
    </row>
    <row r="1812" spans="1:16" x14ac:dyDescent="0.25">
      <c r="A1812" s="5">
        <v>72.5</v>
      </c>
      <c r="B1812" s="5">
        <v>-2</v>
      </c>
      <c r="C1812" s="5">
        <v>0</v>
      </c>
      <c r="D1812" s="5">
        <f>(Data!$B$1*Geom!B1812/(6*Data!$B$2*Data!$B$4))*(3*(Data!$B$7^2-Geom!A1812^2)+(2+Data!$B$3)*(Geom!B1812^2-Data!$B$8^2))</f>
        <v>2.4194400000000001E-3</v>
      </c>
      <c r="E1812" s="5">
        <f>(Data!$B$1/(6*Data!$B$2*Data!$B$4))*(3*Data!$B$3*Geom!A1812*Geom!B1812^2+Geom!A1812^3-3*Data!$B$7^2*Geom!A1812+2*Data!$B$7^3+Data!$B$8^2*(4+5*Data!$B$3)*(Data!$B$7-Geom!A1812))</f>
        <v>-6.0800999999999997E-3</v>
      </c>
      <c r="F1812" s="5">
        <v>0</v>
      </c>
      <c r="G1812" s="5">
        <f t="shared" si="112"/>
        <v>72.502419439999997</v>
      </c>
      <c r="H1812" s="5">
        <f t="shared" si="113"/>
        <v>-2.0060801000000001</v>
      </c>
      <c r="I1812" s="5">
        <f t="shared" si="114"/>
        <v>0</v>
      </c>
      <c r="J1812" s="6">
        <f>-Data!$B$1*Geom!A1812*Geom!B1812/Data!$B$4</f>
        <v>-5.5680000000000005</v>
      </c>
      <c r="K1812" s="6">
        <v>0</v>
      </c>
      <c r="L1812" s="6">
        <f>Data!$B$1*(Geom!B1812^2-Data!$B$8^2)/(2*Data!$B$4)</f>
        <v>2.9232</v>
      </c>
      <c r="M1812" s="6">
        <f>(1/Data!$B$2)*(Geom!J1812-Data!$B$3*Geom!K1812)</f>
        <v>-1.3920000000000002E-3</v>
      </c>
      <c r="N1812" s="6">
        <f>(1/Data!$B$2)*(Geom!K1812-Data!$B$3*Geom!J1812)</f>
        <v>4.1760000000000001E-4</v>
      </c>
      <c r="O1812" s="6">
        <f>Geom!L1812/Data!$B$6</f>
        <v>1.9000800000000002E-3</v>
      </c>
      <c r="P1812" s="6">
        <f t="shared" si="115"/>
        <v>6.6524849280000017E-3</v>
      </c>
    </row>
    <row r="1813" spans="1:16" x14ac:dyDescent="0.25">
      <c r="A1813" s="5">
        <v>72.5</v>
      </c>
      <c r="B1813" s="5">
        <v>-1</v>
      </c>
      <c r="C1813" s="5">
        <v>0</v>
      </c>
      <c r="D1813" s="5">
        <f>(Data!$B$1*Geom!B1813/(6*Data!$B$2*Data!$B$4))*(3*(Data!$B$7^2-Geom!A1813^2)+(2+Data!$B$3)*(Geom!B1813^2-Data!$B$8^2))</f>
        <v>1.1986799999999999E-3</v>
      </c>
      <c r="E1813" s="5">
        <f>(Data!$B$1/(6*Data!$B$2*Data!$B$4))*(3*Data!$B$3*Geom!A1813*Geom!B1813^2+Geom!A1813^3-3*Data!$B$7^2*Geom!A1813+2*Data!$B$7^3+Data!$B$8^2*(4+5*Data!$B$3)*(Data!$B$7-Geom!A1813))</f>
        <v>-5.7669000000000002E-3</v>
      </c>
      <c r="F1813" s="5">
        <v>0</v>
      </c>
      <c r="G1813" s="5">
        <f t="shared" si="112"/>
        <v>72.501198680000002</v>
      </c>
      <c r="H1813" s="5">
        <f t="shared" si="113"/>
        <v>-1.0057669</v>
      </c>
      <c r="I1813" s="5">
        <f t="shared" si="114"/>
        <v>0</v>
      </c>
      <c r="J1813" s="6">
        <f>-Data!$B$1*Geom!A1813*Geom!B1813/Data!$B$4</f>
        <v>-2.7840000000000003</v>
      </c>
      <c r="K1813" s="6">
        <v>0</v>
      </c>
      <c r="L1813" s="6">
        <f>Data!$B$1*(Geom!B1813^2-Data!$B$8^2)/(2*Data!$B$4)</f>
        <v>2.9808000000000003</v>
      </c>
      <c r="M1813" s="6">
        <f>(1/Data!$B$2)*(Geom!J1813-Data!$B$3*Geom!K1813)</f>
        <v>-6.9600000000000011E-4</v>
      </c>
      <c r="N1813" s="6">
        <f>(1/Data!$B$2)*(Geom!K1813-Data!$B$3*Geom!J1813)</f>
        <v>2.0880000000000001E-4</v>
      </c>
      <c r="O1813" s="6">
        <f>Geom!L1813/Data!$B$6</f>
        <v>1.9375200000000003E-3</v>
      </c>
      <c r="P1813" s="6">
        <f t="shared" si="115"/>
        <v>3.8565118080000011E-3</v>
      </c>
    </row>
    <row r="1814" spans="1:16" x14ac:dyDescent="0.25">
      <c r="A1814" s="5">
        <v>72.5</v>
      </c>
      <c r="B1814" s="5">
        <v>-3.4275600000000003E-11</v>
      </c>
      <c r="C1814" s="5">
        <v>0</v>
      </c>
      <c r="D1814" s="5">
        <f>(Data!$B$1*Geom!B1814/(6*Data!$B$2*Data!$B$4))*(3*(Data!$B$7^2-Geom!A1814^2)+(2+Data!$B$3)*(Geom!B1814^2-Data!$B$8^2))</f>
        <v>4.0959342000000008E-14</v>
      </c>
      <c r="E1814" s="5">
        <f>(Data!$B$1/(6*Data!$B$2*Data!$B$4))*(3*Data!$B$3*Geom!A1814*Geom!B1814^2+Geom!A1814^3-3*Data!$B$7^2*Geom!A1814+2*Data!$B$7^3+Data!$B$8^2*(4+5*Data!$B$3)*(Data!$B$7-Geom!A1814))</f>
        <v>-5.6625E-3</v>
      </c>
      <c r="F1814" s="5">
        <v>0</v>
      </c>
      <c r="G1814" s="5">
        <f t="shared" si="112"/>
        <v>72.500000000000043</v>
      </c>
      <c r="H1814" s="5">
        <f t="shared" si="113"/>
        <v>-5.6625000342755997E-3</v>
      </c>
      <c r="I1814" s="5">
        <f t="shared" si="114"/>
        <v>0</v>
      </c>
      <c r="J1814" s="6">
        <f>-Data!$B$1*Geom!A1814*Geom!B1814/Data!$B$4</f>
        <v>-9.5423270400000019E-11</v>
      </c>
      <c r="K1814" s="6">
        <v>0</v>
      </c>
      <c r="L1814" s="6">
        <f>Data!$B$1*(Geom!B1814^2-Data!$B$8^2)/(2*Data!$B$4)</f>
        <v>3</v>
      </c>
      <c r="M1814" s="6">
        <f>(1/Data!$B$2)*(Geom!J1814-Data!$B$3*Geom!K1814)</f>
        <v>-2.3855817600000004E-14</v>
      </c>
      <c r="N1814" s="6">
        <f>(1/Data!$B$2)*(Geom!K1814-Data!$B$3*Geom!J1814)</f>
        <v>7.1567452800000018E-15</v>
      </c>
      <c r="O1814" s="6">
        <f>Geom!L1814/Data!$B$6</f>
        <v>1.9500000000000001E-3</v>
      </c>
      <c r="P1814" s="6">
        <f t="shared" si="115"/>
        <v>2.9250000000000001E-3</v>
      </c>
    </row>
    <row r="1815" spans="1:16" x14ac:dyDescent="0.25">
      <c r="A1815" s="5">
        <v>72.5</v>
      </c>
      <c r="B1815" s="5">
        <v>1</v>
      </c>
      <c r="C1815" s="5">
        <v>0</v>
      </c>
      <c r="D1815" s="5">
        <f>(Data!$B$1*Geom!B1815/(6*Data!$B$2*Data!$B$4))*(3*(Data!$B$7^2-Geom!A1815^2)+(2+Data!$B$3)*(Geom!B1815^2-Data!$B$8^2))</f>
        <v>-1.1986799999999999E-3</v>
      </c>
      <c r="E1815" s="5">
        <f>(Data!$B$1/(6*Data!$B$2*Data!$B$4))*(3*Data!$B$3*Geom!A1815*Geom!B1815^2+Geom!A1815^3-3*Data!$B$7^2*Geom!A1815+2*Data!$B$7^3+Data!$B$8^2*(4+5*Data!$B$3)*(Data!$B$7-Geom!A1815))</f>
        <v>-5.7669000000000002E-3</v>
      </c>
      <c r="F1815" s="5">
        <v>0</v>
      </c>
      <c r="G1815" s="5">
        <f t="shared" si="112"/>
        <v>72.498801319999998</v>
      </c>
      <c r="H1815" s="5">
        <f t="shared" si="113"/>
        <v>0.99423309999999998</v>
      </c>
      <c r="I1815" s="5">
        <f t="shared" si="114"/>
        <v>0</v>
      </c>
      <c r="J1815" s="6">
        <f>-Data!$B$1*Geom!A1815*Geom!B1815/Data!$B$4</f>
        <v>2.7840000000000003</v>
      </c>
      <c r="K1815" s="6">
        <v>0</v>
      </c>
      <c r="L1815" s="6">
        <f>Data!$B$1*(Geom!B1815^2-Data!$B$8^2)/(2*Data!$B$4)</f>
        <v>2.9808000000000003</v>
      </c>
      <c r="M1815" s="6">
        <f>(1/Data!$B$2)*(Geom!J1815-Data!$B$3*Geom!K1815)</f>
        <v>6.9600000000000011E-4</v>
      </c>
      <c r="N1815" s="6">
        <f>(1/Data!$B$2)*(Geom!K1815-Data!$B$3*Geom!J1815)</f>
        <v>-2.0880000000000001E-4</v>
      </c>
      <c r="O1815" s="6">
        <f>Geom!L1815/Data!$B$6</f>
        <v>1.9375200000000003E-3</v>
      </c>
      <c r="P1815" s="6">
        <f t="shared" si="115"/>
        <v>3.8565118080000011E-3</v>
      </c>
    </row>
    <row r="1816" spans="1:16" x14ac:dyDescent="0.25">
      <c r="A1816" s="5">
        <v>72.5</v>
      </c>
      <c r="B1816" s="5">
        <v>2</v>
      </c>
      <c r="C1816" s="5">
        <v>0</v>
      </c>
      <c r="D1816" s="5">
        <f>(Data!$B$1*Geom!B1816/(6*Data!$B$2*Data!$B$4))*(3*(Data!$B$7^2-Geom!A1816^2)+(2+Data!$B$3)*(Geom!B1816^2-Data!$B$8^2))</f>
        <v>-2.4194400000000001E-3</v>
      </c>
      <c r="E1816" s="5">
        <f>(Data!$B$1/(6*Data!$B$2*Data!$B$4))*(3*Data!$B$3*Geom!A1816*Geom!B1816^2+Geom!A1816^3-3*Data!$B$7^2*Geom!A1816+2*Data!$B$7^3+Data!$B$8^2*(4+5*Data!$B$3)*(Data!$B$7-Geom!A1816))</f>
        <v>-6.0800999999999997E-3</v>
      </c>
      <c r="F1816" s="5">
        <v>0</v>
      </c>
      <c r="G1816" s="5">
        <f t="shared" si="112"/>
        <v>72.497580560000003</v>
      </c>
      <c r="H1816" s="5">
        <f t="shared" si="113"/>
        <v>1.9939199000000001</v>
      </c>
      <c r="I1816" s="5">
        <f t="shared" si="114"/>
        <v>0</v>
      </c>
      <c r="J1816" s="6">
        <f>-Data!$B$1*Geom!A1816*Geom!B1816/Data!$B$4</f>
        <v>5.5680000000000005</v>
      </c>
      <c r="K1816" s="6">
        <v>0</v>
      </c>
      <c r="L1816" s="6">
        <f>Data!$B$1*(Geom!B1816^2-Data!$B$8^2)/(2*Data!$B$4)</f>
        <v>2.9232</v>
      </c>
      <c r="M1816" s="6">
        <f>(1/Data!$B$2)*(Geom!J1816-Data!$B$3*Geom!K1816)</f>
        <v>1.3920000000000002E-3</v>
      </c>
      <c r="N1816" s="6">
        <f>(1/Data!$B$2)*(Geom!K1816-Data!$B$3*Geom!J1816)</f>
        <v>-4.1760000000000001E-4</v>
      </c>
      <c r="O1816" s="6">
        <f>Geom!L1816/Data!$B$6</f>
        <v>1.9000800000000002E-3</v>
      </c>
      <c r="P1816" s="6">
        <f t="shared" si="115"/>
        <v>6.6524849280000017E-3</v>
      </c>
    </row>
    <row r="1817" spans="1:16" x14ac:dyDescent="0.25">
      <c r="A1817" s="5">
        <v>72.5</v>
      </c>
      <c r="B1817" s="5">
        <v>3</v>
      </c>
      <c r="C1817" s="5">
        <v>0</v>
      </c>
      <c r="D1817" s="5">
        <f>(Data!$B$1*Geom!B1817/(6*Data!$B$2*Data!$B$4))*(3*(Data!$B$7^2-Geom!A1817^2)+(2+Data!$B$3)*(Geom!B1817^2-Data!$B$8^2))</f>
        <v>-3.6843600000000002E-3</v>
      </c>
      <c r="E1817" s="5">
        <f>(Data!$B$1/(6*Data!$B$2*Data!$B$4))*(3*Data!$B$3*Geom!A1817*Geom!B1817^2+Geom!A1817^3-3*Data!$B$7^2*Geom!A1817+2*Data!$B$7^3+Data!$B$8^2*(4+5*Data!$B$3)*(Data!$B$7-Geom!A1817))</f>
        <v>-6.6020999999999996E-3</v>
      </c>
      <c r="F1817" s="5">
        <v>0</v>
      </c>
      <c r="G1817" s="5">
        <f t="shared" si="112"/>
        <v>72.496315640000006</v>
      </c>
      <c r="H1817" s="5">
        <f t="shared" si="113"/>
        <v>2.9933979000000002</v>
      </c>
      <c r="I1817" s="5">
        <f t="shared" si="114"/>
        <v>0</v>
      </c>
      <c r="J1817" s="6">
        <f>-Data!$B$1*Geom!A1817*Geom!B1817/Data!$B$4</f>
        <v>8.3520000000000003</v>
      </c>
      <c r="K1817" s="6">
        <v>0</v>
      </c>
      <c r="L1817" s="6">
        <f>Data!$B$1*(Geom!B1817^2-Data!$B$8^2)/(2*Data!$B$4)</f>
        <v>2.8272000000000004</v>
      </c>
      <c r="M1817" s="6">
        <f>(1/Data!$B$2)*(Geom!J1817-Data!$B$3*Geom!K1817)</f>
        <v>2.088E-3</v>
      </c>
      <c r="N1817" s="6">
        <f>(1/Data!$B$2)*(Geom!K1817-Data!$B$3*Geom!J1817)</f>
        <v>-6.2639999999999994E-4</v>
      </c>
      <c r="O1817" s="6">
        <f>Geom!L1817/Data!$B$6</f>
        <v>1.8376800000000004E-3</v>
      </c>
      <c r="P1817" s="6">
        <f t="shared" si="115"/>
        <v>1.1317232448000002E-2</v>
      </c>
    </row>
    <row r="1818" spans="1:16" x14ac:dyDescent="0.25">
      <c r="A1818" s="5">
        <v>72.5</v>
      </c>
      <c r="B1818" s="5">
        <v>4</v>
      </c>
      <c r="C1818" s="5">
        <v>0</v>
      </c>
      <c r="D1818" s="5">
        <f>(Data!$B$1*Geom!B1818/(6*Data!$B$2*Data!$B$4))*(3*(Data!$B$7^2-Geom!A1818^2)+(2+Data!$B$3)*(Geom!B1818^2-Data!$B$8^2))</f>
        <v>-5.0155199999999999E-3</v>
      </c>
      <c r="E1818" s="5">
        <f>(Data!$B$1/(6*Data!$B$2*Data!$B$4))*(3*Data!$B$3*Geom!A1818*Geom!B1818^2+Geom!A1818^3-3*Data!$B$7^2*Geom!A1818+2*Data!$B$7^3+Data!$B$8^2*(4+5*Data!$B$3)*(Data!$B$7-Geom!A1818))</f>
        <v>-7.3328999999999998E-3</v>
      </c>
      <c r="F1818" s="5">
        <v>0</v>
      </c>
      <c r="G1818" s="5">
        <f t="shared" si="112"/>
        <v>72.494984479999999</v>
      </c>
      <c r="H1818" s="5">
        <f t="shared" si="113"/>
        <v>3.9926670999999998</v>
      </c>
      <c r="I1818" s="5">
        <f t="shared" si="114"/>
        <v>0</v>
      </c>
      <c r="J1818" s="6">
        <f>-Data!$B$1*Geom!A1818*Geom!B1818/Data!$B$4</f>
        <v>11.136000000000001</v>
      </c>
      <c r="K1818" s="6">
        <v>0</v>
      </c>
      <c r="L1818" s="6">
        <f>Data!$B$1*(Geom!B1818^2-Data!$B$8^2)/(2*Data!$B$4)</f>
        <v>2.6928000000000001</v>
      </c>
      <c r="M1818" s="6">
        <f>(1/Data!$B$2)*(Geom!J1818-Data!$B$3*Geom!K1818)</f>
        <v>2.7840000000000005E-3</v>
      </c>
      <c r="N1818" s="6">
        <f>(1/Data!$B$2)*(Geom!K1818-Data!$B$3*Geom!J1818)</f>
        <v>-8.3520000000000003E-4</v>
      </c>
      <c r="O1818" s="6">
        <f>Geom!L1818/Data!$B$6</f>
        <v>1.7503200000000001E-3</v>
      </c>
      <c r="P1818" s="6">
        <f t="shared" si="115"/>
        <v>1.7857942848000005E-2</v>
      </c>
    </row>
    <row r="1819" spans="1:16" x14ac:dyDescent="0.25">
      <c r="A1819" s="5">
        <v>72.5</v>
      </c>
      <c r="B1819" s="5">
        <v>5</v>
      </c>
      <c r="C1819" s="5">
        <v>0</v>
      </c>
      <c r="D1819" s="5">
        <f>(Data!$B$1*Geom!B1819/(6*Data!$B$2*Data!$B$4))*(3*(Data!$B$7^2-Geom!A1819^2)+(2+Data!$B$3)*(Geom!B1819^2-Data!$B$8^2))</f>
        <v>-6.4349999999999997E-3</v>
      </c>
      <c r="E1819" s="5">
        <f>(Data!$B$1/(6*Data!$B$2*Data!$B$4))*(3*Data!$B$3*Geom!A1819*Geom!B1819^2+Geom!A1819^3-3*Data!$B$7^2*Geom!A1819+2*Data!$B$7^3+Data!$B$8^2*(4+5*Data!$B$3)*(Data!$B$7-Geom!A1819))</f>
        <v>-8.2725000000000003E-3</v>
      </c>
      <c r="F1819" s="5">
        <v>0</v>
      </c>
      <c r="G1819" s="5">
        <f t="shared" si="112"/>
        <v>72.493565000000004</v>
      </c>
      <c r="H1819" s="5">
        <f t="shared" si="113"/>
        <v>4.9917274999999997</v>
      </c>
      <c r="I1819" s="5">
        <f t="shared" si="114"/>
        <v>0</v>
      </c>
      <c r="J1819" s="6">
        <f>-Data!$B$1*Geom!A1819*Geom!B1819/Data!$B$4</f>
        <v>13.92</v>
      </c>
      <c r="K1819" s="6">
        <v>0</v>
      </c>
      <c r="L1819" s="6">
        <f>Data!$B$1*(Geom!B1819^2-Data!$B$8^2)/(2*Data!$B$4)</f>
        <v>2.52</v>
      </c>
      <c r="M1819" s="6">
        <f>(1/Data!$B$2)*(Geom!J1819-Data!$B$3*Geom!K1819)</f>
        <v>3.48E-3</v>
      </c>
      <c r="N1819" s="6">
        <f>(1/Data!$B$2)*(Geom!K1819-Data!$B$3*Geom!J1819)</f>
        <v>-1.044E-3</v>
      </c>
      <c r="O1819" s="6">
        <f>Geom!L1819/Data!$B$6</f>
        <v>1.6380000000000001E-3</v>
      </c>
      <c r="P1819" s="6">
        <f t="shared" si="115"/>
        <v>2.6284680000000001E-2</v>
      </c>
    </row>
    <row r="1820" spans="1:16" x14ac:dyDescent="0.25">
      <c r="A1820" s="5">
        <v>72.5</v>
      </c>
      <c r="B1820" s="5">
        <v>6</v>
      </c>
      <c r="C1820" s="5">
        <v>0</v>
      </c>
      <c r="D1820" s="5">
        <f>(Data!$B$1*Geom!B1820/(6*Data!$B$2*Data!$B$4))*(3*(Data!$B$7^2-Geom!A1820^2)+(2+Data!$B$3)*(Geom!B1820^2-Data!$B$8^2))</f>
        <v>-7.9648799999999988E-3</v>
      </c>
      <c r="E1820" s="5">
        <f>(Data!$B$1/(6*Data!$B$2*Data!$B$4))*(3*Data!$B$3*Geom!A1820*Geom!B1820^2+Geom!A1820^3-3*Data!$B$7^2*Geom!A1820+2*Data!$B$7^3+Data!$B$8^2*(4+5*Data!$B$3)*(Data!$B$7-Geom!A1820))</f>
        <v>-9.4208999999999994E-3</v>
      </c>
      <c r="F1820" s="5">
        <v>0</v>
      </c>
      <c r="G1820" s="5">
        <f t="shared" si="112"/>
        <v>72.492035119999997</v>
      </c>
      <c r="H1820" s="5">
        <f t="shared" si="113"/>
        <v>5.9905790999999997</v>
      </c>
      <c r="I1820" s="5">
        <f t="shared" si="114"/>
        <v>0</v>
      </c>
      <c r="J1820" s="6">
        <f>-Data!$B$1*Geom!A1820*Geom!B1820/Data!$B$4</f>
        <v>16.704000000000001</v>
      </c>
      <c r="K1820" s="6">
        <v>0</v>
      </c>
      <c r="L1820" s="6">
        <f>Data!$B$1*(Geom!B1820^2-Data!$B$8^2)/(2*Data!$B$4)</f>
        <v>2.3088000000000002</v>
      </c>
      <c r="M1820" s="6">
        <f>(1/Data!$B$2)*(Geom!J1820-Data!$B$3*Geom!K1820)</f>
        <v>4.176E-3</v>
      </c>
      <c r="N1820" s="6">
        <f>(1/Data!$B$2)*(Geom!K1820-Data!$B$3*Geom!J1820)</f>
        <v>-1.2527999999999999E-3</v>
      </c>
      <c r="O1820" s="6">
        <f>Geom!L1820/Data!$B$6</f>
        <v>1.5007200000000003E-3</v>
      </c>
      <c r="P1820" s="6">
        <f t="shared" si="115"/>
        <v>3.6610383168000006E-2</v>
      </c>
    </row>
    <row r="1821" spans="1:16" x14ac:dyDescent="0.25">
      <c r="A1821" s="5">
        <v>72.5</v>
      </c>
      <c r="B1821" s="5">
        <v>7</v>
      </c>
      <c r="C1821" s="5">
        <v>0</v>
      </c>
      <c r="D1821" s="5">
        <f>(Data!$B$1*Geom!B1821/(6*Data!$B$2*Data!$B$4))*(3*(Data!$B$7^2-Geom!A1821^2)+(2+Data!$B$3)*(Geom!B1821^2-Data!$B$8^2))</f>
        <v>-9.6272400000000004E-3</v>
      </c>
      <c r="E1821" s="5">
        <f>(Data!$B$1/(6*Data!$B$2*Data!$B$4))*(3*Data!$B$3*Geom!A1821*Geom!B1821^2+Geom!A1821^3-3*Data!$B$7^2*Geom!A1821+2*Data!$B$7^3+Data!$B$8^2*(4+5*Data!$B$3)*(Data!$B$7-Geom!A1821))</f>
        <v>-1.0778099999999999E-2</v>
      </c>
      <c r="F1821" s="5">
        <v>0</v>
      </c>
      <c r="G1821" s="5">
        <f t="shared" si="112"/>
        <v>72.49037276</v>
      </c>
      <c r="H1821" s="5">
        <f t="shared" si="113"/>
        <v>6.9892219000000004</v>
      </c>
      <c r="I1821" s="5">
        <f t="shared" si="114"/>
        <v>0</v>
      </c>
      <c r="J1821" s="6">
        <f>-Data!$B$1*Geom!A1821*Geom!B1821/Data!$B$4</f>
        <v>19.488</v>
      </c>
      <c r="K1821" s="6">
        <v>0</v>
      </c>
      <c r="L1821" s="6">
        <f>Data!$B$1*(Geom!B1821^2-Data!$B$8^2)/(2*Data!$B$4)</f>
        <v>2.0592000000000001</v>
      </c>
      <c r="M1821" s="6">
        <f>(1/Data!$B$2)*(Geom!J1821-Data!$B$3*Geom!K1821)</f>
        <v>4.8719999999999996E-3</v>
      </c>
      <c r="N1821" s="6">
        <f>(1/Data!$B$2)*(Geom!K1821-Data!$B$3*Geom!J1821)</f>
        <v>-1.4616E-3</v>
      </c>
      <c r="O1821" s="6">
        <f>Geom!L1821/Data!$B$6</f>
        <v>1.3384800000000002E-3</v>
      </c>
      <c r="P1821" s="6">
        <f t="shared" si="115"/>
        <v>4.8850867007999989E-2</v>
      </c>
    </row>
    <row r="1822" spans="1:16" x14ac:dyDescent="0.25">
      <c r="A1822" s="5">
        <v>72.5</v>
      </c>
      <c r="B1822" s="5">
        <v>8</v>
      </c>
      <c r="C1822" s="5">
        <v>0</v>
      </c>
      <c r="D1822" s="5">
        <f>(Data!$B$1*Geom!B1822/(6*Data!$B$2*Data!$B$4))*(3*(Data!$B$7^2-Geom!A1822^2)+(2+Data!$B$3)*(Geom!B1822^2-Data!$B$8^2))</f>
        <v>-1.144416E-2</v>
      </c>
      <c r="E1822" s="5">
        <f>(Data!$B$1/(6*Data!$B$2*Data!$B$4))*(3*Data!$B$3*Geom!A1822*Geom!B1822^2+Geom!A1822^3-3*Data!$B$7^2*Geom!A1822+2*Data!$B$7^3+Data!$B$8^2*(4+5*Data!$B$3)*(Data!$B$7-Geom!A1822))</f>
        <v>-1.23441E-2</v>
      </c>
      <c r="F1822" s="5">
        <v>0</v>
      </c>
      <c r="G1822" s="5">
        <f t="shared" si="112"/>
        <v>72.488555840000004</v>
      </c>
      <c r="H1822" s="5">
        <f t="shared" si="113"/>
        <v>7.9876559</v>
      </c>
      <c r="I1822" s="5">
        <f t="shared" si="114"/>
        <v>0</v>
      </c>
      <c r="J1822" s="6">
        <f>-Data!$B$1*Geom!A1822*Geom!B1822/Data!$B$4</f>
        <v>22.272000000000002</v>
      </c>
      <c r="K1822" s="6">
        <v>0</v>
      </c>
      <c r="L1822" s="6">
        <f>Data!$B$1*(Geom!B1822^2-Data!$B$8^2)/(2*Data!$B$4)</f>
        <v>1.7712000000000001</v>
      </c>
      <c r="M1822" s="6">
        <f>(1/Data!$B$2)*(Geom!J1822-Data!$B$3*Geom!K1822)</f>
        <v>5.5680000000000009E-3</v>
      </c>
      <c r="N1822" s="6">
        <f>(1/Data!$B$2)*(Geom!K1822-Data!$B$3*Geom!J1822)</f>
        <v>-1.6704000000000001E-3</v>
      </c>
      <c r="O1822" s="6">
        <f>Geom!L1822/Data!$B$6</f>
        <v>1.1512800000000002E-3</v>
      </c>
      <c r="P1822" s="6">
        <f t="shared" si="115"/>
        <v>6.3024821568000017E-2</v>
      </c>
    </row>
    <row r="1823" spans="1:16" x14ac:dyDescent="0.25">
      <c r="A1823" s="5">
        <v>72.5</v>
      </c>
      <c r="B1823" s="5">
        <v>9</v>
      </c>
      <c r="C1823" s="5">
        <v>0</v>
      </c>
      <c r="D1823" s="5">
        <f>(Data!$B$1*Geom!B1823/(6*Data!$B$2*Data!$B$4))*(3*(Data!$B$7^2-Geom!A1823^2)+(2+Data!$B$3)*(Geom!B1823^2-Data!$B$8^2))</f>
        <v>-1.3437719999999998E-2</v>
      </c>
      <c r="E1823" s="5">
        <f>(Data!$B$1/(6*Data!$B$2*Data!$B$4))*(3*Data!$B$3*Geom!A1823*Geom!B1823^2+Geom!A1823^3-3*Data!$B$7^2*Geom!A1823+2*Data!$B$7^3+Data!$B$8^2*(4+5*Data!$B$3)*(Data!$B$7-Geom!A1823))</f>
        <v>-1.41189E-2</v>
      </c>
      <c r="F1823" s="5">
        <v>0</v>
      </c>
      <c r="G1823" s="5">
        <f t="shared" si="112"/>
        <v>72.486562280000001</v>
      </c>
      <c r="H1823" s="5">
        <f t="shared" si="113"/>
        <v>8.9858811000000003</v>
      </c>
      <c r="I1823" s="5">
        <f t="shared" si="114"/>
        <v>0</v>
      </c>
      <c r="J1823" s="6">
        <f>-Data!$B$1*Geom!A1823*Geom!B1823/Data!$B$4</f>
        <v>25.056000000000001</v>
      </c>
      <c r="K1823" s="6">
        <v>0</v>
      </c>
      <c r="L1823" s="6">
        <f>Data!$B$1*(Geom!B1823^2-Data!$B$8^2)/(2*Data!$B$4)</f>
        <v>1.4448000000000001</v>
      </c>
      <c r="M1823" s="6">
        <f>(1/Data!$B$2)*(Geom!J1823-Data!$B$3*Geom!K1823)</f>
        <v>6.2640000000000005E-3</v>
      </c>
      <c r="N1823" s="6">
        <f>(1/Data!$B$2)*(Geom!K1823-Data!$B$3*Geom!J1823)</f>
        <v>-1.8791999999999999E-3</v>
      </c>
      <c r="O1823" s="6">
        <f>Geom!L1823/Data!$B$6</f>
        <v>9.391200000000001E-4</v>
      </c>
      <c r="P1823" s="6">
        <f t="shared" si="115"/>
        <v>7.9153812288000003E-2</v>
      </c>
    </row>
    <row r="1824" spans="1:16" x14ac:dyDescent="0.25">
      <c r="A1824" s="5">
        <v>72.5</v>
      </c>
      <c r="B1824" s="5">
        <v>10</v>
      </c>
      <c r="C1824" s="5">
        <v>0</v>
      </c>
      <c r="D1824" s="5">
        <f>(Data!$B$1*Geom!B1824/(6*Data!$B$2*Data!$B$4))*(3*(Data!$B$7^2-Geom!A1824^2)+(2+Data!$B$3)*(Geom!B1824^2-Data!$B$8^2))</f>
        <v>-1.5629999999999998E-2</v>
      </c>
      <c r="E1824" s="5">
        <f>(Data!$B$1/(6*Data!$B$2*Data!$B$4))*(3*Data!$B$3*Geom!A1824*Geom!B1824^2+Geom!A1824^3-3*Data!$B$7^2*Geom!A1824+2*Data!$B$7^3+Data!$B$8^2*(4+5*Data!$B$3)*(Data!$B$7-Geom!A1824))</f>
        <v>-1.6102499999999999E-2</v>
      </c>
      <c r="F1824" s="5">
        <v>0</v>
      </c>
      <c r="G1824" s="5">
        <f t="shared" si="112"/>
        <v>72.484369999999998</v>
      </c>
      <c r="H1824" s="5">
        <f t="shared" si="113"/>
        <v>9.9838974999999994</v>
      </c>
      <c r="I1824" s="5">
        <f t="shared" si="114"/>
        <v>0</v>
      </c>
      <c r="J1824" s="6">
        <f>-Data!$B$1*Geom!A1824*Geom!B1824/Data!$B$4</f>
        <v>27.84</v>
      </c>
      <c r="K1824" s="6">
        <v>0</v>
      </c>
      <c r="L1824" s="6">
        <f>Data!$B$1*(Geom!B1824^2-Data!$B$8^2)/(2*Data!$B$4)</f>
        <v>1.08</v>
      </c>
      <c r="M1824" s="6">
        <f>(1/Data!$B$2)*(Geom!J1824-Data!$B$3*Geom!K1824)</f>
        <v>6.96E-3</v>
      </c>
      <c r="N1824" s="6">
        <f>(1/Data!$B$2)*(Geom!K1824-Data!$B$3*Geom!J1824)</f>
        <v>-2.088E-3</v>
      </c>
      <c r="O1824" s="6">
        <f>Geom!L1824/Data!$B$6</f>
        <v>7.0200000000000015E-4</v>
      </c>
      <c r="P1824" s="6">
        <f t="shared" si="115"/>
        <v>9.7262280000000007E-2</v>
      </c>
    </row>
    <row r="1825" spans="1:16" x14ac:dyDescent="0.25">
      <c r="A1825" s="5">
        <v>72.5</v>
      </c>
      <c r="B1825" s="5">
        <v>11</v>
      </c>
      <c r="C1825" s="5">
        <v>0</v>
      </c>
      <c r="D1825" s="5">
        <f>(Data!$B$1*Geom!B1825/(6*Data!$B$2*Data!$B$4))*(3*(Data!$B$7^2-Geom!A1825^2)+(2+Data!$B$3)*(Geom!B1825^2-Data!$B$8^2))</f>
        <v>-1.804308E-2</v>
      </c>
      <c r="E1825" s="5">
        <f>(Data!$B$1/(6*Data!$B$2*Data!$B$4))*(3*Data!$B$3*Geom!A1825*Geom!B1825^2+Geom!A1825^3-3*Data!$B$7^2*Geom!A1825+2*Data!$B$7^3+Data!$B$8^2*(4+5*Data!$B$3)*(Data!$B$7-Geom!A1825))</f>
        <v>-1.8294899999999999E-2</v>
      </c>
      <c r="F1825" s="5">
        <v>0</v>
      </c>
      <c r="G1825" s="5">
        <f t="shared" si="112"/>
        <v>72.481956920000002</v>
      </c>
      <c r="H1825" s="5">
        <f t="shared" si="113"/>
        <v>10.981705099999999</v>
      </c>
      <c r="I1825" s="5">
        <f t="shared" si="114"/>
        <v>0</v>
      </c>
      <c r="J1825" s="6">
        <f>-Data!$B$1*Geom!A1825*Geom!B1825/Data!$B$4</f>
        <v>30.624000000000002</v>
      </c>
      <c r="K1825" s="6">
        <v>0</v>
      </c>
      <c r="L1825" s="6">
        <f>Data!$B$1*(Geom!B1825^2-Data!$B$8^2)/(2*Data!$B$4)</f>
        <v>0.67680000000000007</v>
      </c>
      <c r="M1825" s="6">
        <f>(1/Data!$B$2)*(Geom!J1825-Data!$B$3*Geom!K1825)</f>
        <v>7.6560000000000005E-3</v>
      </c>
      <c r="N1825" s="6">
        <f>(1/Data!$B$2)*(Geom!K1825-Data!$B$3*Geom!J1825)</f>
        <v>-2.2968000000000003E-3</v>
      </c>
      <c r="O1825" s="6">
        <f>Geom!L1825/Data!$B$6</f>
        <v>4.3992000000000006E-4</v>
      </c>
      <c r="P1825" s="6">
        <f t="shared" si="115"/>
        <v>0.11737754092800003</v>
      </c>
    </row>
    <row r="1826" spans="1:16" x14ac:dyDescent="0.25">
      <c r="A1826" s="5">
        <v>72.5</v>
      </c>
      <c r="B1826" s="5">
        <v>12</v>
      </c>
      <c r="C1826" s="5">
        <v>0</v>
      </c>
      <c r="D1826" s="5">
        <f>(Data!$B$1*Geom!B1826/(6*Data!$B$2*Data!$B$4))*(3*(Data!$B$7^2-Geom!A1826^2)+(2+Data!$B$3)*(Geom!B1826^2-Data!$B$8^2))</f>
        <v>-2.0699039999999998E-2</v>
      </c>
      <c r="E1826" s="5">
        <f>(Data!$B$1/(6*Data!$B$2*Data!$B$4))*(3*Data!$B$3*Geom!A1826*Geom!B1826^2+Geom!A1826^3-3*Data!$B$7^2*Geom!A1826+2*Data!$B$7^3+Data!$B$8^2*(4+5*Data!$B$3)*(Data!$B$7-Geom!A1826))</f>
        <v>-2.0696099999999999E-2</v>
      </c>
      <c r="F1826" s="5">
        <v>0</v>
      </c>
      <c r="G1826" s="5">
        <f t="shared" si="112"/>
        <v>72.479300960000003</v>
      </c>
      <c r="H1826" s="5">
        <f t="shared" si="113"/>
        <v>11.9793039</v>
      </c>
      <c r="I1826" s="5">
        <f t="shared" si="114"/>
        <v>0</v>
      </c>
      <c r="J1826" s="6">
        <f>-Data!$B$1*Geom!A1826*Geom!B1826/Data!$B$4</f>
        <v>33.408000000000001</v>
      </c>
      <c r="K1826" s="6">
        <v>0</v>
      </c>
      <c r="L1826" s="6">
        <f>Data!$B$1*(Geom!B1826^2-Data!$B$8^2)/(2*Data!$B$4)</f>
        <v>0.23520000000000002</v>
      </c>
      <c r="M1826" s="6">
        <f>(1/Data!$B$2)*(Geom!J1826-Data!$B$3*Geom!K1826)</f>
        <v>8.352E-3</v>
      </c>
      <c r="N1826" s="6">
        <f>(1/Data!$B$2)*(Geom!K1826-Data!$B$3*Geom!J1826)</f>
        <v>-2.5055999999999998E-3</v>
      </c>
      <c r="O1826" s="6">
        <f>Geom!L1826/Data!$B$6</f>
        <v>1.5288000000000001E-4</v>
      </c>
      <c r="P1826" s="6">
        <f t="shared" si="115"/>
        <v>0.13952978668800001</v>
      </c>
    </row>
    <row r="1827" spans="1:16" x14ac:dyDescent="0.25">
      <c r="A1827" s="5">
        <v>73.5</v>
      </c>
      <c r="B1827" s="5">
        <v>-12</v>
      </c>
      <c r="C1827" s="5">
        <v>0</v>
      </c>
      <c r="D1827" s="5">
        <f>(Data!$B$1*Geom!B1827/(6*Data!$B$2*Data!$B$4))*(3*(Data!$B$7^2-Geom!A1827^2)+(2+Data!$B$3)*(Geom!B1827^2-Data!$B$8^2))</f>
        <v>1.228944E-2</v>
      </c>
      <c r="E1827" s="5">
        <f>(Data!$B$1/(6*Data!$B$2*Data!$B$4))*(3*Data!$B$3*Geom!A1827*Geom!B1827^2+Geom!A1827^3-3*Data!$B$7^2*Geom!A1827+2*Data!$B$7^3+Data!$B$8^2*(4+5*Data!$B$3)*(Data!$B$7-Geom!A1827))</f>
        <v>-1.8108059999999961E-2</v>
      </c>
      <c r="F1827" s="5">
        <v>0</v>
      </c>
      <c r="G1827" s="5">
        <f t="shared" si="112"/>
        <v>73.512289440000004</v>
      </c>
      <c r="H1827" s="5">
        <f t="shared" si="113"/>
        <v>-12.018108059999999</v>
      </c>
      <c r="I1827" s="5">
        <f t="shared" si="114"/>
        <v>0</v>
      </c>
      <c r="J1827" s="6">
        <f>-Data!$B$1*Geom!A1827*Geom!B1827/Data!$B$4</f>
        <v>-33.8688</v>
      </c>
      <c r="K1827" s="6">
        <v>0</v>
      </c>
      <c r="L1827" s="6">
        <f>Data!$B$1*(Geom!B1827^2-Data!$B$8^2)/(2*Data!$B$4)</f>
        <v>0.23520000000000002</v>
      </c>
      <c r="M1827" s="6">
        <f>(1/Data!$B$2)*(Geom!J1827-Data!$B$3*Geom!K1827)</f>
        <v>-8.4671999999999994E-3</v>
      </c>
      <c r="N1827" s="6">
        <f>(1/Data!$B$2)*(Geom!K1827-Data!$B$3*Geom!J1827)</f>
        <v>2.5401599999999996E-3</v>
      </c>
      <c r="O1827" s="6">
        <f>Geom!L1827/Data!$B$6</f>
        <v>1.5288000000000001E-4</v>
      </c>
      <c r="P1827" s="6">
        <f t="shared" si="115"/>
        <v>0.14340493036799998</v>
      </c>
    </row>
    <row r="1828" spans="1:16" x14ac:dyDescent="0.25">
      <c r="A1828" s="5">
        <v>73.5</v>
      </c>
      <c r="B1828" s="5">
        <v>-11</v>
      </c>
      <c r="C1828" s="5">
        <v>0</v>
      </c>
      <c r="D1828" s="5">
        <f>(Data!$B$1*Geom!B1828/(6*Data!$B$2*Data!$B$4))*(3*(Data!$B$7^2-Geom!A1828^2)+(2+Data!$B$3)*(Geom!B1828^2-Data!$B$8^2))</f>
        <v>1.033428E-2</v>
      </c>
      <c r="E1828" s="5">
        <f>(Data!$B$1/(6*Data!$B$2*Data!$B$4))*(3*Data!$B$3*Geom!A1828*Geom!B1828^2+Geom!A1828^3-3*Data!$B$7^2*Geom!A1828+2*Data!$B$7^3+Data!$B$8^2*(4+5*Data!$B$3)*(Data!$B$7-Geom!A1828))</f>
        <v>-1.5673740000000037E-2</v>
      </c>
      <c r="F1828" s="5">
        <v>0</v>
      </c>
      <c r="G1828" s="5">
        <f t="shared" si="112"/>
        <v>73.510334279999995</v>
      </c>
      <c r="H1828" s="5">
        <f t="shared" si="113"/>
        <v>-11.01567374</v>
      </c>
      <c r="I1828" s="5">
        <f t="shared" si="114"/>
        <v>0</v>
      </c>
      <c r="J1828" s="6">
        <f>-Data!$B$1*Geom!A1828*Geom!B1828/Data!$B$4</f>
        <v>-31.046400000000002</v>
      </c>
      <c r="K1828" s="6">
        <v>0</v>
      </c>
      <c r="L1828" s="6">
        <f>Data!$B$1*(Geom!B1828^2-Data!$B$8^2)/(2*Data!$B$4)</f>
        <v>0.67680000000000007</v>
      </c>
      <c r="M1828" s="6">
        <f>(1/Data!$B$2)*(Geom!J1828-Data!$B$3*Geom!K1828)</f>
        <v>-7.7616000000000004E-3</v>
      </c>
      <c r="N1828" s="6">
        <f>(1/Data!$B$2)*(Geom!K1828-Data!$B$3*Geom!J1828)</f>
        <v>2.32848E-3</v>
      </c>
      <c r="O1828" s="6">
        <f>Geom!L1828/Data!$B$6</f>
        <v>4.3992000000000006E-4</v>
      </c>
      <c r="P1828" s="6">
        <f t="shared" si="115"/>
        <v>0.12063373804800002</v>
      </c>
    </row>
    <row r="1829" spans="1:16" x14ac:dyDescent="0.25">
      <c r="A1829" s="5">
        <v>73.5</v>
      </c>
      <c r="B1829" s="5">
        <v>-10</v>
      </c>
      <c r="C1829" s="5">
        <v>0</v>
      </c>
      <c r="D1829" s="5">
        <f>(Data!$B$1*Geom!B1829/(6*Data!$B$2*Data!$B$4))*(3*(Data!$B$7^2-Geom!A1829^2)+(2+Data!$B$3)*(Geom!B1829^2-Data!$B$8^2))</f>
        <v>8.6219999999999995E-3</v>
      </c>
      <c r="E1829" s="5">
        <f>(Data!$B$1/(6*Data!$B$2*Data!$B$4))*(3*Data!$B$3*Geom!A1829*Geom!B1829^2+Geom!A1829^3-3*Data!$B$7^2*Geom!A1829+2*Data!$B$7^3+Data!$B$8^2*(4+5*Data!$B$3)*(Data!$B$7-Geom!A1829))</f>
        <v>-1.3451099999999999E-2</v>
      </c>
      <c r="F1829" s="5">
        <v>0</v>
      </c>
      <c r="G1829" s="5">
        <f t="shared" si="112"/>
        <v>73.508622000000003</v>
      </c>
      <c r="H1829" s="5">
        <f t="shared" si="113"/>
        <v>-10.013451099999999</v>
      </c>
      <c r="I1829" s="5">
        <f t="shared" si="114"/>
        <v>0</v>
      </c>
      <c r="J1829" s="6">
        <f>-Data!$B$1*Geom!A1829*Geom!B1829/Data!$B$4</f>
        <v>-28.224</v>
      </c>
      <c r="K1829" s="6">
        <v>0</v>
      </c>
      <c r="L1829" s="6">
        <f>Data!$B$1*(Geom!B1829^2-Data!$B$8^2)/(2*Data!$B$4)</f>
        <v>1.08</v>
      </c>
      <c r="M1829" s="6">
        <f>(1/Data!$B$2)*(Geom!J1829-Data!$B$3*Geom!K1829)</f>
        <v>-7.0559999999999998E-3</v>
      </c>
      <c r="N1829" s="6">
        <f>(1/Data!$B$2)*(Geom!K1829-Data!$B$3*Geom!J1829)</f>
        <v>2.1167999999999998E-3</v>
      </c>
      <c r="O1829" s="6">
        <f>Geom!L1829/Data!$B$6</f>
        <v>7.0200000000000015E-4</v>
      </c>
      <c r="P1829" s="6">
        <f t="shared" si="115"/>
        <v>9.9953351999999995E-2</v>
      </c>
    </row>
    <row r="1830" spans="1:16" x14ac:dyDescent="0.25">
      <c r="A1830" s="5">
        <v>73.5</v>
      </c>
      <c r="B1830" s="5">
        <v>-9</v>
      </c>
      <c r="C1830" s="5">
        <v>0</v>
      </c>
      <c r="D1830" s="5">
        <f>(Data!$B$1*Geom!B1830/(6*Data!$B$2*Data!$B$4))*(3*(Data!$B$7^2-Geom!A1830^2)+(2+Data!$B$3)*(Geom!B1830^2-Data!$B$8^2))</f>
        <v>7.1305199999999996E-3</v>
      </c>
      <c r="E1830" s="5">
        <f>(Data!$B$1/(6*Data!$B$2*Data!$B$4))*(3*Data!$B$3*Geom!A1830*Geom!B1830^2+Geom!A1830^3-3*Data!$B$7^2*Geom!A1830+2*Data!$B$7^3+Data!$B$8^2*(4+5*Data!$B$3)*(Data!$B$7-Geom!A1830))</f>
        <v>-1.1440140000000036E-2</v>
      </c>
      <c r="F1830" s="5">
        <v>0</v>
      </c>
      <c r="G1830" s="5">
        <f t="shared" si="112"/>
        <v>73.507130520000004</v>
      </c>
      <c r="H1830" s="5">
        <f t="shared" si="113"/>
        <v>-9.0114401399999995</v>
      </c>
      <c r="I1830" s="5">
        <f t="shared" si="114"/>
        <v>0</v>
      </c>
      <c r="J1830" s="6">
        <f>-Data!$B$1*Geom!A1830*Geom!B1830/Data!$B$4</f>
        <v>-25.401600000000002</v>
      </c>
      <c r="K1830" s="6">
        <v>0</v>
      </c>
      <c r="L1830" s="6">
        <f>Data!$B$1*(Geom!B1830^2-Data!$B$8^2)/(2*Data!$B$4)</f>
        <v>1.4448000000000001</v>
      </c>
      <c r="M1830" s="6">
        <f>(1/Data!$B$2)*(Geom!J1830-Data!$B$3*Geom!K1830)</f>
        <v>-6.3504000000000008E-3</v>
      </c>
      <c r="N1830" s="6">
        <f>(1/Data!$B$2)*(Geom!K1830-Data!$B$3*Geom!J1830)</f>
        <v>1.9051200000000002E-3</v>
      </c>
      <c r="O1830" s="6">
        <f>Geom!L1830/Data!$B$6</f>
        <v>9.391200000000001E-4</v>
      </c>
      <c r="P1830" s="6">
        <f t="shared" si="115"/>
        <v>8.1333580608000014E-2</v>
      </c>
    </row>
    <row r="1831" spans="1:16" x14ac:dyDescent="0.25">
      <c r="A1831" s="5">
        <v>73.5</v>
      </c>
      <c r="B1831" s="5">
        <v>-8</v>
      </c>
      <c r="C1831" s="5">
        <v>0</v>
      </c>
      <c r="D1831" s="5">
        <f>(Data!$B$1*Geom!B1831/(6*Data!$B$2*Data!$B$4))*(3*(Data!$B$7^2-Geom!A1831^2)+(2+Data!$B$3)*(Geom!B1831^2-Data!$B$8^2))</f>
        <v>5.83776E-3</v>
      </c>
      <c r="E1831" s="5">
        <f>(Data!$B$1/(6*Data!$B$2*Data!$B$4))*(3*Data!$B$3*Geom!A1831*Geom!B1831^2+Geom!A1831^3-3*Data!$B$7^2*Geom!A1831+2*Data!$B$7^3+Data!$B$8^2*(4+5*Data!$B$3)*(Data!$B$7-Geom!A1831))</f>
        <v>-9.6408599999999629E-3</v>
      </c>
      <c r="F1831" s="5">
        <v>0</v>
      </c>
      <c r="G1831" s="5">
        <f t="shared" si="112"/>
        <v>73.505837760000006</v>
      </c>
      <c r="H1831" s="5">
        <f t="shared" si="113"/>
        <v>-8.0096408599999993</v>
      </c>
      <c r="I1831" s="5">
        <f t="shared" si="114"/>
        <v>0</v>
      </c>
      <c r="J1831" s="6">
        <f>-Data!$B$1*Geom!A1831*Geom!B1831/Data!$B$4</f>
        <v>-22.5792</v>
      </c>
      <c r="K1831" s="6">
        <v>0</v>
      </c>
      <c r="L1831" s="6">
        <f>Data!$B$1*(Geom!B1831^2-Data!$B$8^2)/(2*Data!$B$4)</f>
        <v>1.7712000000000001</v>
      </c>
      <c r="M1831" s="6">
        <f>(1/Data!$B$2)*(Geom!J1831-Data!$B$3*Geom!K1831)</f>
        <v>-5.6448000000000002E-3</v>
      </c>
      <c r="N1831" s="6">
        <f>(1/Data!$B$2)*(Geom!K1831-Data!$B$3*Geom!J1831)</f>
        <v>1.69344E-3</v>
      </c>
      <c r="O1831" s="6">
        <f>Geom!L1831/Data!$B$6</f>
        <v>1.1512800000000002E-3</v>
      </c>
      <c r="P1831" s="6">
        <f t="shared" si="115"/>
        <v>6.4747107648000013E-2</v>
      </c>
    </row>
    <row r="1832" spans="1:16" x14ac:dyDescent="0.25">
      <c r="A1832" s="5">
        <v>73.5</v>
      </c>
      <c r="B1832" s="5">
        <v>-7</v>
      </c>
      <c r="C1832" s="5">
        <v>0</v>
      </c>
      <c r="D1832" s="5">
        <f>(Data!$B$1*Geom!B1832/(6*Data!$B$2*Data!$B$4))*(3*(Data!$B$7^2-Geom!A1832^2)+(2+Data!$B$3)*(Geom!B1832^2-Data!$B$8^2))</f>
        <v>4.72164E-3</v>
      </c>
      <c r="E1832" s="5">
        <f>(Data!$B$1/(6*Data!$B$2*Data!$B$4))*(3*Data!$B$3*Geom!A1832*Geom!B1832^2+Geom!A1832^3-3*Data!$B$7^2*Geom!A1832+2*Data!$B$7^3+Data!$B$8^2*(4+5*Data!$B$3)*(Data!$B$7-Geom!A1832))</f>
        <v>-8.0532599999999632E-3</v>
      </c>
      <c r="F1832" s="5">
        <v>0</v>
      </c>
      <c r="G1832" s="5">
        <f t="shared" si="112"/>
        <v>73.50472164</v>
      </c>
      <c r="H1832" s="5">
        <f t="shared" si="113"/>
        <v>-7.0080532599999996</v>
      </c>
      <c r="I1832" s="5">
        <f t="shared" si="114"/>
        <v>0</v>
      </c>
      <c r="J1832" s="6">
        <f>-Data!$B$1*Geom!A1832*Geom!B1832/Data!$B$4</f>
        <v>-19.756800000000002</v>
      </c>
      <c r="K1832" s="6">
        <v>0</v>
      </c>
      <c r="L1832" s="6">
        <f>Data!$B$1*(Geom!B1832^2-Data!$B$8^2)/(2*Data!$B$4)</f>
        <v>2.0592000000000001</v>
      </c>
      <c r="M1832" s="6">
        <f>(1/Data!$B$2)*(Geom!J1832-Data!$B$3*Geom!K1832)</f>
        <v>-4.9392000000000004E-3</v>
      </c>
      <c r="N1832" s="6">
        <f>(1/Data!$B$2)*(Geom!K1832-Data!$B$3*Geom!J1832)</f>
        <v>1.4817600000000002E-3</v>
      </c>
      <c r="O1832" s="6">
        <f>Geom!L1832/Data!$B$6</f>
        <v>1.3384800000000002E-3</v>
      </c>
      <c r="P1832" s="6">
        <f t="shared" si="115"/>
        <v>5.0169492288000009E-2</v>
      </c>
    </row>
    <row r="1833" spans="1:16" x14ac:dyDescent="0.25">
      <c r="A1833" s="5">
        <v>73.5</v>
      </c>
      <c r="B1833" s="5">
        <v>-6</v>
      </c>
      <c r="C1833" s="5">
        <v>0</v>
      </c>
      <c r="D1833" s="5">
        <f>(Data!$B$1*Geom!B1833/(6*Data!$B$2*Data!$B$4))*(3*(Data!$B$7^2-Geom!A1833^2)+(2+Data!$B$3)*(Geom!B1833^2-Data!$B$8^2))</f>
        <v>3.7600799999999998E-3</v>
      </c>
      <c r="E1833" s="5">
        <f>(Data!$B$1/(6*Data!$B$2*Data!$B$4))*(3*Data!$B$3*Geom!A1833*Geom!B1833^2+Geom!A1833^3-3*Data!$B$7^2*Geom!A1833+2*Data!$B$7^3+Data!$B$8^2*(4+5*Data!$B$3)*(Data!$B$7-Geom!A1833))</f>
        <v>-6.6773400000000368E-3</v>
      </c>
      <c r="F1833" s="5">
        <v>0</v>
      </c>
      <c r="G1833" s="5">
        <f t="shared" si="112"/>
        <v>73.503760080000006</v>
      </c>
      <c r="H1833" s="5">
        <f t="shared" si="113"/>
        <v>-6.0066773400000004</v>
      </c>
      <c r="I1833" s="5">
        <f t="shared" si="114"/>
        <v>0</v>
      </c>
      <c r="J1833" s="6">
        <f>-Data!$B$1*Geom!A1833*Geom!B1833/Data!$B$4</f>
        <v>-16.9344</v>
      </c>
      <c r="K1833" s="6">
        <v>0</v>
      </c>
      <c r="L1833" s="6">
        <f>Data!$B$1*(Geom!B1833^2-Data!$B$8^2)/(2*Data!$B$4)</f>
        <v>2.3088000000000002</v>
      </c>
      <c r="M1833" s="6">
        <f>(1/Data!$B$2)*(Geom!J1833-Data!$B$3*Geom!K1833)</f>
        <v>-4.2335999999999997E-3</v>
      </c>
      <c r="N1833" s="6">
        <f>(1/Data!$B$2)*(Geom!K1833-Data!$B$3*Geom!J1833)</f>
        <v>1.2700799999999998E-3</v>
      </c>
      <c r="O1833" s="6">
        <f>Geom!L1833/Data!$B$6</f>
        <v>1.5007200000000003E-3</v>
      </c>
      <c r="P1833" s="6">
        <f t="shared" si="115"/>
        <v>3.7579169087999999E-2</v>
      </c>
    </row>
    <row r="1834" spans="1:16" x14ac:dyDescent="0.25">
      <c r="A1834" s="5">
        <v>73.5</v>
      </c>
      <c r="B1834" s="5">
        <v>-5</v>
      </c>
      <c r="C1834" s="5">
        <v>0</v>
      </c>
      <c r="D1834" s="5">
        <f>(Data!$B$1*Geom!B1834/(6*Data!$B$2*Data!$B$4))*(3*(Data!$B$7^2-Geom!A1834^2)+(2+Data!$B$3)*(Geom!B1834^2-Data!$B$8^2))</f>
        <v>2.931E-3</v>
      </c>
      <c r="E1834" s="5">
        <f>(Data!$B$1/(6*Data!$B$2*Data!$B$4))*(3*Data!$B$3*Geom!A1834*Geom!B1834^2+Geom!A1834^3-3*Data!$B$7^2*Geom!A1834+2*Data!$B$7^3+Data!$B$8^2*(4+5*Data!$B$3)*(Data!$B$7-Geom!A1834))</f>
        <v>-5.5130999999999999E-3</v>
      </c>
      <c r="F1834" s="5">
        <v>0</v>
      </c>
      <c r="G1834" s="5">
        <f t="shared" si="112"/>
        <v>73.502931000000004</v>
      </c>
      <c r="H1834" s="5">
        <f t="shared" si="113"/>
        <v>-5.0055130999999999</v>
      </c>
      <c r="I1834" s="5">
        <f t="shared" si="114"/>
        <v>0</v>
      </c>
      <c r="J1834" s="6">
        <f>-Data!$B$1*Geom!A1834*Geom!B1834/Data!$B$4</f>
        <v>-14.112</v>
      </c>
      <c r="K1834" s="6">
        <v>0</v>
      </c>
      <c r="L1834" s="6">
        <f>Data!$B$1*(Geom!B1834^2-Data!$B$8^2)/(2*Data!$B$4)</f>
        <v>2.52</v>
      </c>
      <c r="M1834" s="6">
        <f>(1/Data!$B$2)*(Geom!J1834-Data!$B$3*Geom!K1834)</f>
        <v>-3.5279999999999999E-3</v>
      </c>
      <c r="N1834" s="6">
        <f>(1/Data!$B$2)*(Geom!K1834-Data!$B$3*Geom!J1834)</f>
        <v>1.0583999999999999E-3</v>
      </c>
      <c r="O1834" s="6">
        <f>Geom!L1834/Data!$B$6</f>
        <v>1.6380000000000001E-3</v>
      </c>
      <c r="P1834" s="6">
        <f t="shared" si="115"/>
        <v>2.6957447999999998E-2</v>
      </c>
    </row>
    <row r="1835" spans="1:16" x14ac:dyDescent="0.25">
      <c r="A1835" s="5">
        <v>73.5</v>
      </c>
      <c r="B1835" s="5">
        <v>-4</v>
      </c>
      <c r="C1835" s="5">
        <v>0</v>
      </c>
      <c r="D1835" s="5">
        <f>(Data!$B$1*Geom!B1835/(6*Data!$B$2*Data!$B$4))*(3*(Data!$B$7^2-Geom!A1835^2)+(2+Data!$B$3)*(Geom!B1835^2-Data!$B$8^2))</f>
        <v>2.2123199999999998E-3</v>
      </c>
      <c r="E1835" s="5">
        <f>(Data!$B$1/(6*Data!$B$2*Data!$B$4))*(3*Data!$B$3*Geom!A1835*Geom!B1835^2+Geom!A1835^3-3*Data!$B$7^2*Geom!A1835+2*Data!$B$7^3+Data!$B$8^2*(4+5*Data!$B$3)*(Data!$B$7-Geom!A1835))</f>
        <v>-4.5605400000000374E-3</v>
      </c>
      <c r="F1835" s="5">
        <v>0</v>
      </c>
      <c r="G1835" s="5">
        <f t="shared" si="112"/>
        <v>73.502212319999998</v>
      </c>
      <c r="H1835" s="5">
        <f t="shared" si="113"/>
        <v>-4.0045605399999999</v>
      </c>
      <c r="I1835" s="5">
        <f t="shared" si="114"/>
        <v>0</v>
      </c>
      <c r="J1835" s="6">
        <f>-Data!$B$1*Geom!A1835*Geom!B1835/Data!$B$4</f>
        <v>-11.2896</v>
      </c>
      <c r="K1835" s="6">
        <v>0</v>
      </c>
      <c r="L1835" s="6">
        <f>Data!$B$1*(Geom!B1835^2-Data!$B$8^2)/(2*Data!$B$4)</f>
        <v>2.6928000000000001</v>
      </c>
      <c r="M1835" s="6">
        <f>(1/Data!$B$2)*(Geom!J1835-Data!$B$3*Geom!K1835)</f>
        <v>-2.8224000000000001E-3</v>
      </c>
      <c r="N1835" s="6">
        <f>(1/Data!$B$2)*(Geom!K1835-Data!$B$3*Geom!J1835)</f>
        <v>8.4672000000000002E-4</v>
      </c>
      <c r="O1835" s="6">
        <f>Geom!L1835/Data!$B$6</f>
        <v>1.7503200000000001E-3</v>
      </c>
      <c r="P1835" s="6">
        <f t="shared" si="115"/>
        <v>1.8288514368000004E-2</v>
      </c>
    </row>
    <row r="1836" spans="1:16" x14ac:dyDescent="0.25">
      <c r="A1836" s="5">
        <v>73.5</v>
      </c>
      <c r="B1836" s="5">
        <v>-3</v>
      </c>
      <c r="C1836" s="5">
        <v>0</v>
      </c>
      <c r="D1836" s="5">
        <f>(Data!$B$1*Geom!B1836/(6*Data!$B$2*Data!$B$4))*(3*(Data!$B$7^2-Geom!A1836^2)+(2+Data!$B$3)*(Geom!B1836^2-Data!$B$8^2))</f>
        <v>1.5819600000000001E-3</v>
      </c>
      <c r="E1836" s="5">
        <f>(Data!$B$1/(6*Data!$B$2*Data!$B$4))*(3*Data!$B$3*Geom!A1836*Geom!B1836^2+Geom!A1836^3-3*Data!$B$7^2*Geom!A1836+2*Data!$B$7^3+Data!$B$8^2*(4+5*Data!$B$3)*(Data!$B$7-Geom!A1836))</f>
        <v>-3.8196599999999626E-3</v>
      </c>
      <c r="F1836" s="5">
        <v>0</v>
      </c>
      <c r="G1836" s="5">
        <f t="shared" si="112"/>
        <v>73.501581959999996</v>
      </c>
      <c r="H1836" s="5">
        <f t="shared" si="113"/>
        <v>-3.00381966</v>
      </c>
      <c r="I1836" s="5">
        <f t="shared" si="114"/>
        <v>0</v>
      </c>
      <c r="J1836" s="6">
        <f>-Data!$B$1*Geom!A1836*Geom!B1836/Data!$B$4</f>
        <v>-8.4672000000000001</v>
      </c>
      <c r="K1836" s="6">
        <v>0</v>
      </c>
      <c r="L1836" s="6">
        <f>Data!$B$1*(Geom!B1836^2-Data!$B$8^2)/(2*Data!$B$4)</f>
        <v>2.8272000000000004</v>
      </c>
      <c r="M1836" s="6">
        <f>(1/Data!$B$2)*(Geom!J1836-Data!$B$3*Geom!K1836)</f>
        <v>-2.1167999999999998E-3</v>
      </c>
      <c r="N1836" s="6">
        <f>(1/Data!$B$2)*(Geom!K1836-Data!$B$3*Geom!J1836)</f>
        <v>6.3503999999999991E-4</v>
      </c>
      <c r="O1836" s="6">
        <f>Geom!L1836/Data!$B$6</f>
        <v>1.8376800000000004E-3</v>
      </c>
      <c r="P1836" s="6">
        <f t="shared" si="115"/>
        <v>1.1559428928E-2</v>
      </c>
    </row>
    <row r="1837" spans="1:16" x14ac:dyDescent="0.25">
      <c r="A1837" s="5">
        <v>73.5</v>
      </c>
      <c r="B1837" s="5">
        <v>-2</v>
      </c>
      <c r="C1837" s="5">
        <v>0</v>
      </c>
      <c r="D1837" s="5">
        <f>(Data!$B$1*Geom!B1837/(6*Data!$B$2*Data!$B$4))*(3*(Data!$B$7^2-Geom!A1837^2)+(2+Data!$B$3)*(Geom!B1837^2-Data!$B$8^2))</f>
        <v>1.0178400000000001E-3</v>
      </c>
      <c r="E1837" s="5">
        <f>(Data!$B$1/(6*Data!$B$2*Data!$B$4))*(3*Data!$B$3*Geom!A1837*Geom!B1837^2+Geom!A1837^3-3*Data!$B$7^2*Geom!A1837+2*Data!$B$7^3+Data!$B$8^2*(4+5*Data!$B$3)*(Data!$B$7-Geom!A1837))</f>
        <v>-3.2904599999999625E-3</v>
      </c>
      <c r="F1837" s="5">
        <v>0</v>
      </c>
      <c r="G1837" s="5">
        <f t="shared" si="112"/>
        <v>73.501017840000003</v>
      </c>
      <c r="H1837" s="5">
        <f t="shared" si="113"/>
        <v>-2.0032904600000001</v>
      </c>
      <c r="I1837" s="5">
        <f t="shared" si="114"/>
        <v>0</v>
      </c>
      <c r="J1837" s="6">
        <f>-Data!$B$1*Geom!A1837*Geom!B1837/Data!$B$4</f>
        <v>-5.6448</v>
      </c>
      <c r="K1837" s="6">
        <v>0</v>
      </c>
      <c r="L1837" s="6">
        <f>Data!$B$1*(Geom!B1837^2-Data!$B$8^2)/(2*Data!$B$4)</f>
        <v>2.9232</v>
      </c>
      <c r="M1837" s="6">
        <f>(1/Data!$B$2)*(Geom!J1837-Data!$B$3*Geom!K1837)</f>
        <v>-1.4112E-3</v>
      </c>
      <c r="N1837" s="6">
        <f>(1/Data!$B$2)*(Geom!K1837-Data!$B$3*Geom!J1837)</f>
        <v>4.2336000000000001E-4</v>
      </c>
      <c r="O1837" s="6">
        <f>Geom!L1837/Data!$B$6</f>
        <v>1.9000800000000002E-3</v>
      </c>
      <c r="P1837" s="6">
        <f t="shared" si="115"/>
        <v>6.7601278080000014E-3</v>
      </c>
    </row>
    <row r="1838" spans="1:16" x14ac:dyDescent="0.25">
      <c r="A1838" s="5">
        <v>73.5</v>
      </c>
      <c r="B1838" s="5">
        <v>-1</v>
      </c>
      <c r="C1838" s="5">
        <v>0</v>
      </c>
      <c r="D1838" s="5">
        <f>(Data!$B$1*Geom!B1838/(6*Data!$B$2*Data!$B$4))*(3*(Data!$B$7^2-Geom!A1838^2)+(2+Data!$B$3)*(Geom!B1838^2-Data!$B$8^2))</f>
        <v>4.9788000000000002E-4</v>
      </c>
      <c r="E1838" s="5">
        <f>(Data!$B$1/(6*Data!$B$2*Data!$B$4))*(3*Data!$B$3*Geom!A1838*Geom!B1838^2+Geom!A1838^3-3*Data!$B$7^2*Geom!A1838+2*Data!$B$7^3+Data!$B$8^2*(4+5*Data!$B$3)*(Data!$B$7-Geom!A1838))</f>
        <v>-2.9729400000000372E-3</v>
      </c>
      <c r="F1838" s="5">
        <v>0</v>
      </c>
      <c r="G1838" s="5">
        <f t="shared" si="112"/>
        <v>73.500497879999998</v>
      </c>
      <c r="H1838" s="5">
        <f t="shared" si="113"/>
        <v>-1.00297294</v>
      </c>
      <c r="I1838" s="5">
        <f t="shared" si="114"/>
        <v>0</v>
      </c>
      <c r="J1838" s="6">
        <f>-Data!$B$1*Geom!A1838*Geom!B1838/Data!$B$4</f>
        <v>-2.8224</v>
      </c>
      <c r="K1838" s="6">
        <v>0</v>
      </c>
      <c r="L1838" s="6">
        <f>Data!$B$1*(Geom!B1838^2-Data!$B$8^2)/(2*Data!$B$4)</f>
        <v>2.9808000000000003</v>
      </c>
      <c r="M1838" s="6">
        <f>(1/Data!$B$2)*(Geom!J1838-Data!$B$3*Geom!K1838)</f>
        <v>-7.0560000000000002E-4</v>
      </c>
      <c r="N1838" s="6">
        <f>(1/Data!$B$2)*(Geom!K1838-Data!$B$3*Geom!J1838)</f>
        <v>2.1168000000000001E-4</v>
      </c>
      <c r="O1838" s="6">
        <f>Geom!L1838/Data!$B$6</f>
        <v>1.9375200000000003E-3</v>
      </c>
      <c r="P1838" s="6">
        <f t="shared" si="115"/>
        <v>3.883422528000001E-3</v>
      </c>
    </row>
    <row r="1839" spans="1:16" x14ac:dyDescent="0.25">
      <c r="A1839" s="5">
        <v>73.5</v>
      </c>
      <c r="B1839" s="5">
        <v>-3.5347E-11</v>
      </c>
      <c r="C1839" s="5">
        <v>0</v>
      </c>
      <c r="D1839" s="5">
        <f>(Data!$B$1*Geom!B1839/(6*Data!$B$2*Data!$B$4))*(3*(Data!$B$7^2-Geom!A1839^2)+(2+Data!$B$3)*(Geom!B1839^2-Data!$B$8^2))</f>
        <v>1.7468487400000001E-14</v>
      </c>
      <c r="E1839" s="5">
        <f>(Data!$B$1/(6*Data!$B$2*Data!$B$4))*(3*Data!$B$3*Geom!A1839*Geom!B1839^2+Geom!A1839^3-3*Data!$B$7^2*Geom!A1839+2*Data!$B$7^3+Data!$B$8^2*(4+5*Data!$B$3)*(Data!$B$7-Geom!A1839))</f>
        <v>-2.8671E-3</v>
      </c>
      <c r="F1839" s="5">
        <v>0</v>
      </c>
      <c r="G1839" s="5">
        <f t="shared" si="112"/>
        <v>73.500000000000014</v>
      </c>
      <c r="H1839" s="5">
        <f t="shared" si="113"/>
        <v>-2.8671000353470001E-3</v>
      </c>
      <c r="I1839" s="5">
        <f t="shared" si="114"/>
        <v>0</v>
      </c>
      <c r="J1839" s="6">
        <f>-Data!$B$1*Geom!A1839*Geom!B1839/Data!$B$4</f>
        <v>-9.9763372799999995E-11</v>
      </c>
      <c r="K1839" s="6">
        <v>0</v>
      </c>
      <c r="L1839" s="6">
        <f>Data!$B$1*(Geom!B1839^2-Data!$B$8^2)/(2*Data!$B$4)</f>
        <v>3</v>
      </c>
      <c r="M1839" s="6">
        <f>(1/Data!$B$2)*(Geom!J1839-Data!$B$3*Geom!K1839)</f>
        <v>-2.4940843199999999E-14</v>
      </c>
      <c r="N1839" s="6">
        <f>(1/Data!$B$2)*(Geom!K1839-Data!$B$3*Geom!J1839)</f>
        <v>7.4822529599999999E-15</v>
      </c>
      <c r="O1839" s="6">
        <f>Geom!L1839/Data!$B$6</f>
        <v>1.9500000000000001E-3</v>
      </c>
      <c r="P1839" s="6">
        <f t="shared" si="115"/>
        <v>2.9250000000000001E-3</v>
      </c>
    </row>
    <row r="1840" spans="1:16" x14ac:dyDescent="0.25">
      <c r="A1840" s="5">
        <v>73.5</v>
      </c>
      <c r="B1840" s="5">
        <v>1</v>
      </c>
      <c r="C1840" s="5">
        <v>0</v>
      </c>
      <c r="D1840" s="5">
        <f>(Data!$B$1*Geom!B1840/(6*Data!$B$2*Data!$B$4))*(3*(Data!$B$7^2-Geom!A1840^2)+(2+Data!$B$3)*(Geom!B1840^2-Data!$B$8^2))</f>
        <v>-4.9788000000000002E-4</v>
      </c>
      <c r="E1840" s="5">
        <f>(Data!$B$1/(6*Data!$B$2*Data!$B$4))*(3*Data!$B$3*Geom!A1840*Geom!B1840^2+Geom!A1840^3-3*Data!$B$7^2*Geom!A1840+2*Data!$B$7^3+Data!$B$8^2*(4+5*Data!$B$3)*(Data!$B$7-Geom!A1840))</f>
        <v>-2.9729400000000372E-3</v>
      </c>
      <c r="F1840" s="5">
        <v>0</v>
      </c>
      <c r="G1840" s="5">
        <f t="shared" si="112"/>
        <v>73.499502120000002</v>
      </c>
      <c r="H1840" s="5">
        <f t="shared" si="113"/>
        <v>0.99702705999999997</v>
      </c>
      <c r="I1840" s="5">
        <f t="shared" si="114"/>
        <v>0</v>
      </c>
      <c r="J1840" s="6">
        <f>-Data!$B$1*Geom!A1840*Geom!B1840/Data!$B$4</f>
        <v>2.8224</v>
      </c>
      <c r="K1840" s="6">
        <v>0</v>
      </c>
      <c r="L1840" s="6">
        <f>Data!$B$1*(Geom!B1840^2-Data!$B$8^2)/(2*Data!$B$4)</f>
        <v>2.9808000000000003</v>
      </c>
      <c r="M1840" s="6">
        <f>(1/Data!$B$2)*(Geom!J1840-Data!$B$3*Geom!K1840)</f>
        <v>7.0560000000000002E-4</v>
      </c>
      <c r="N1840" s="6">
        <f>(1/Data!$B$2)*(Geom!K1840-Data!$B$3*Geom!J1840)</f>
        <v>-2.1168000000000001E-4</v>
      </c>
      <c r="O1840" s="6">
        <f>Geom!L1840/Data!$B$6</f>
        <v>1.9375200000000003E-3</v>
      </c>
      <c r="P1840" s="6">
        <f t="shared" si="115"/>
        <v>3.883422528000001E-3</v>
      </c>
    </row>
    <row r="1841" spans="1:16" x14ac:dyDescent="0.25">
      <c r="A1841" s="5">
        <v>73.5</v>
      </c>
      <c r="B1841" s="5">
        <v>2</v>
      </c>
      <c r="C1841" s="5">
        <v>0</v>
      </c>
      <c r="D1841" s="5">
        <f>(Data!$B$1*Geom!B1841/(6*Data!$B$2*Data!$B$4))*(3*(Data!$B$7^2-Geom!A1841^2)+(2+Data!$B$3)*(Geom!B1841^2-Data!$B$8^2))</f>
        <v>-1.0178400000000001E-3</v>
      </c>
      <c r="E1841" s="5">
        <f>(Data!$B$1/(6*Data!$B$2*Data!$B$4))*(3*Data!$B$3*Geom!A1841*Geom!B1841^2+Geom!A1841^3-3*Data!$B$7^2*Geom!A1841+2*Data!$B$7^3+Data!$B$8^2*(4+5*Data!$B$3)*(Data!$B$7-Geom!A1841))</f>
        <v>-3.2904599999999625E-3</v>
      </c>
      <c r="F1841" s="5">
        <v>0</v>
      </c>
      <c r="G1841" s="5">
        <f t="shared" si="112"/>
        <v>73.498982159999997</v>
      </c>
      <c r="H1841" s="5">
        <f t="shared" si="113"/>
        <v>1.9967095400000001</v>
      </c>
      <c r="I1841" s="5">
        <f t="shared" si="114"/>
        <v>0</v>
      </c>
      <c r="J1841" s="6">
        <f>-Data!$B$1*Geom!A1841*Geom!B1841/Data!$B$4</f>
        <v>5.6448</v>
      </c>
      <c r="K1841" s="6">
        <v>0</v>
      </c>
      <c r="L1841" s="6">
        <f>Data!$B$1*(Geom!B1841^2-Data!$B$8^2)/(2*Data!$B$4)</f>
        <v>2.9232</v>
      </c>
      <c r="M1841" s="6">
        <f>(1/Data!$B$2)*(Geom!J1841-Data!$B$3*Geom!K1841)</f>
        <v>1.4112E-3</v>
      </c>
      <c r="N1841" s="6">
        <f>(1/Data!$B$2)*(Geom!K1841-Data!$B$3*Geom!J1841)</f>
        <v>-4.2336000000000001E-4</v>
      </c>
      <c r="O1841" s="6">
        <f>Geom!L1841/Data!$B$6</f>
        <v>1.9000800000000002E-3</v>
      </c>
      <c r="P1841" s="6">
        <f t="shared" si="115"/>
        <v>6.7601278080000014E-3</v>
      </c>
    </row>
    <row r="1842" spans="1:16" x14ac:dyDescent="0.25">
      <c r="A1842" s="5">
        <v>73.5</v>
      </c>
      <c r="B1842" s="5">
        <v>3</v>
      </c>
      <c r="C1842" s="5">
        <v>0</v>
      </c>
      <c r="D1842" s="5">
        <f>(Data!$B$1*Geom!B1842/(6*Data!$B$2*Data!$B$4))*(3*(Data!$B$7^2-Geom!A1842^2)+(2+Data!$B$3)*(Geom!B1842^2-Data!$B$8^2))</f>
        <v>-1.5819600000000001E-3</v>
      </c>
      <c r="E1842" s="5">
        <f>(Data!$B$1/(6*Data!$B$2*Data!$B$4))*(3*Data!$B$3*Geom!A1842*Geom!B1842^2+Geom!A1842^3-3*Data!$B$7^2*Geom!A1842+2*Data!$B$7^3+Data!$B$8^2*(4+5*Data!$B$3)*(Data!$B$7-Geom!A1842))</f>
        <v>-3.8196599999999626E-3</v>
      </c>
      <c r="F1842" s="5">
        <v>0</v>
      </c>
      <c r="G1842" s="5">
        <f t="shared" si="112"/>
        <v>73.498418040000004</v>
      </c>
      <c r="H1842" s="5">
        <f t="shared" si="113"/>
        <v>2.99618034</v>
      </c>
      <c r="I1842" s="5">
        <f t="shared" si="114"/>
        <v>0</v>
      </c>
      <c r="J1842" s="6">
        <f>-Data!$B$1*Geom!A1842*Geom!B1842/Data!$B$4</f>
        <v>8.4672000000000001</v>
      </c>
      <c r="K1842" s="6">
        <v>0</v>
      </c>
      <c r="L1842" s="6">
        <f>Data!$B$1*(Geom!B1842^2-Data!$B$8^2)/(2*Data!$B$4)</f>
        <v>2.8272000000000004</v>
      </c>
      <c r="M1842" s="6">
        <f>(1/Data!$B$2)*(Geom!J1842-Data!$B$3*Geom!K1842)</f>
        <v>2.1167999999999998E-3</v>
      </c>
      <c r="N1842" s="6">
        <f>(1/Data!$B$2)*(Geom!K1842-Data!$B$3*Geom!J1842)</f>
        <v>-6.3503999999999991E-4</v>
      </c>
      <c r="O1842" s="6">
        <f>Geom!L1842/Data!$B$6</f>
        <v>1.8376800000000004E-3</v>
      </c>
      <c r="P1842" s="6">
        <f t="shared" si="115"/>
        <v>1.1559428928E-2</v>
      </c>
    </row>
    <row r="1843" spans="1:16" x14ac:dyDescent="0.25">
      <c r="A1843" s="5">
        <v>73.5</v>
      </c>
      <c r="B1843" s="5">
        <v>4</v>
      </c>
      <c r="C1843" s="5">
        <v>0</v>
      </c>
      <c r="D1843" s="5">
        <f>(Data!$B$1*Geom!B1843/(6*Data!$B$2*Data!$B$4))*(3*(Data!$B$7^2-Geom!A1843^2)+(2+Data!$B$3)*(Geom!B1843^2-Data!$B$8^2))</f>
        <v>-2.2123199999999998E-3</v>
      </c>
      <c r="E1843" s="5">
        <f>(Data!$B$1/(6*Data!$B$2*Data!$B$4))*(3*Data!$B$3*Geom!A1843*Geom!B1843^2+Geom!A1843^3-3*Data!$B$7^2*Geom!A1843+2*Data!$B$7^3+Data!$B$8^2*(4+5*Data!$B$3)*(Data!$B$7-Geom!A1843))</f>
        <v>-4.5605400000000374E-3</v>
      </c>
      <c r="F1843" s="5">
        <v>0</v>
      </c>
      <c r="G1843" s="5">
        <f t="shared" si="112"/>
        <v>73.497787680000002</v>
      </c>
      <c r="H1843" s="5">
        <f t="shared" si="113"/>
        <v>3.9954394600000001</v>
      </c>
      <c r="I1843" s="5">
        <f t="shared" si="114"/>
        <v>0</v>
      </c>
      <c r="J1843" s="6">
        <f>-Data!$B$1*Geom!A1843*Geom!B1843/Data!$B$4</f>
        <v>11.2896</v>
      </c>
      <c r="K1843" s="6">
        <v>0</v>
      </c>
      <c r="L1843" s="6">
        <f>Data!$B$1*(Geom!B1843^2-Data!$B$8^2)/(2*Data!$B$4)</f>
        <v>2.6928000000000001</v>
      </c>
      <c r="M1843" s="6">
        <f>(1/Data!$B$2)*(Geom!J1843-Data!$B$3*Geom!K1843)</f>
        <v>2.8224000000000001E-3</v>
      </c>
      <c r="N1843" s="6">
        <f>(1/Data!$B$2)*(Geom!K1843-Data!$B$3*Geom!J1843)</f>
        <v>-8.4672000000000002E-4</v>
      </c>
      <c r="O1843" s="6">
        <f>Geom!L1843/Data!$B$6</f>
        <v>1.7503200000000001E-3</v>
      </c>
      <c r="P1843" s="6">
        <f t="shared" si="115"/>
        <v>1.8288514368000004E-2</v>
      </c>
    </row>
    <row r="1844" spans="1:16" x14ac:dyDescent="0.25">
      <c r="A1844" s="5">
        <v>73.5</v>
      </c>
      <c r="B1844" s="5">
        <v>5</v>
      </c>
      <c r="C1844" s="5">
        <v>0</v>
      </c>
      <c r="D1844" s="5">
        <f>(Data!$B$1*Geom!B1844/(6*Data!$B$2*Data!$B$4))*(3*(Data!$B$7^2-Geom!A1844^2)+(2+Data!$B$3)*(Geom!B1844^2-Data!$B$8^2))</f>
        <v>-2.931E-3</v>
      </c>
      <c r="E1844" s="5">
        <f>(Data!$B$1/(6*Data!$B$2*Data!$B$4))*(3*Data!$B$3*Geom!A1844*Geom!B1844^2+Geom!A1844^3-3*Data!$B$7^2*Geom!A1844+2*Data!$B$7^3+Data!$B$8^2*(4+5*Data!$B$3)*(Data!$B$7-Geom!A1844))</f>
        <v>-5.5130999999999999E-3</v>
      </c>
      <c r="F1844" s="5">
        <v>0</v>
      </c>
      <c r="G1844" s="5">
        <f t="shared" si="112"/>
        <v>73.497068999999996</v>
      </c>
      <c r="H1844" s="5">
        <f t="shared" si="113"/>
        <v>4.9944869000000001</v>
      </c>
      <c r="I1844" s="5">
        <f t="shared" si="114"/>
        <v>0</v>
      </c>
      <c r="J1844" s="6">
        <f>-Data!$B$1*Geom!A1844*Geom!B1844/Data!$B$4</f>
        <v>14.112</v>
      </c>
      <c r="K1844" s="6">
        <v>0</v>
      </c>
      <c r="L1844" s="6">
        <f>Data!$B$1*(Geom!B1844^2-Data!$B$8^2)/(2*Data!$B$4)</f>
        <v>2.52</v>
      </c>
      <c r="M1844" s="6">
        <f>(1/Data!$B$2)*(Geom!J1844-Data!$B$3*Geom!K1844)</f>
        <v>3.5279999999999999E-3</v>
      </c>
      <c r="N1844" s="6">
        <f>(1/Data!$B$2)*(Geom!K1844-Data!$B$3*Geom!J1844)</f>
        <v>-1.0583999999999999E-3</v>
      </c>
      <c r="O1844" s="6">
        <f>Geom!L1844/Data!$B$6</f>
        <v>1.6380000000000001E-3</v>
      </c>
      <c r="P1844" s="6">
        <f t="shared" si="115"/>
        <v>2.6957447999999998E-2</v>
      </c>
    </row>
    <row r="1845" spans="1:16" x14ac:dyDescent="0.25">
      <c r="A1845" s="5">
        <v>73.5</v>
      </c>
      <c r="B1845" s="5">
        <v>6</v>
      </c>
      <c r="C1845" s="5">
        <v>0</v>
      </c>
      <c r="D1845" s="5">
        <f>(Data!$B$1*Geom!B1845/(6*Data!$B$2*Data!$B$4))*(3*(Data!$B$7^2-Geom!A1845^2)+(2+Data!$B$3)*(Geom!B1845^2-Data!$B$8^2))</f>
        <v>-3.7600799999999998E-3</v>
      </c>
      <c r="E1845" s="5">
        <f>(Data!$B$1/(6*Data!$B$2*Data!$B$4))*(3*Data!$B$3*Geom!A1845*Geom!B1845^2+Geom!A1845^3-3*Data!$B$7^2*Geom!A1845+2*Data!$B$7^3+Data!$B$8^2*(4+5*Data!$B$3)*(Data!$B$7-Geom!A1845))</f>
        <v>-6.6773400000000368E-3</v>
      </c>
      <c r="F1845" s="5">
        <v>0</v>
      </c>
      <c r="G1845" s="5">
        <f t="shared" si="112"/>
        <v>73.496239919999994</v>
      </c>
      <c r="H1845" s="5">
        <f t="shared" si="113"/>
        <v>5.9933226599999996</v>
      </c>
      <c r="I1845" s="5">
        <f t="shared" si="114"/>
        <v>0</v>
      </c>
      <c r="J1845" s="6">
        <f>-Data!$B$1*Geom!A1845*Geom!B1845/Data!$B$4</f>
        <v>16.9344</v>
      </c>
      <c r="K1845" s="6">
        <v>0</v>
      </c>
      <c r="L1845" s="6">
        <f>Data!$B$1*(Geom!B1845^2-Data!$B$8^2)/(2*Data!$B$4)</f>
        <v>2.3088000000000002</v>
      </c>
      <c r="M1845" s="6">
        <f>(1/Data!$B$2)*(Geom!J1845-Data!$B$3*Geom!K1845)</f>
        <v>4.2335999999999997E-3</v>
      </c>
      <c r="N1845" s="6">
        <f>(1/Data!$B$2)*(Geom!K1845-Data!$B$3*Geom!J1845)</f>
        <v>-1.2700799999999998E-3</v>
      </c>
      <c r="O1845" s="6">
        <f>Geom!L1845/Data!$B$6</f>
        <v>1.5007200000000003E-3</v>
      </c>
      <c r="P1845" s="6">
        <f t="shared" si="115"/>
        <v>3.7579169087999999E-2</v>
      </c>
    </row>
    <row r="1846" spans="1:16" x14ac:dyDescent="0.25">
      <c r="A1846" s="5">
        <v>73.5</v>
      </c>
      <c r="B1846" s="5">
        <v>7</v>
      </c>
      <c r="C1846" s="5">
        <v>0</v>
      </c>
      <c r="D1846" s="5">
        <f>(Data!$B$1*Geom!B1846/(6*Data!$B$2*Data!$B$4))*(3*(Data!$B$7^2-Geom!A1846^2)+(2+Data!$B$3)*(Geom!B1846^2-Data!$B$8^2))</f>
        <v>-4.72164E-3</v>
      </c>
      <c r="E1846" s="5">
        <f>(Data!$B$1/(6*Data!$B$2*Data!$B$4))*(3*Data!$B$3*Geom!A1846*Geom!B1846^2+Geom!A1846^3-3*Data!$B$7^2*Geom!A1846+2*Data!$B$7^3+Data!$B$8^2*(4+5*Data!$B$3)*(Data!$B$7-Geom!A1846))</f>
        <v>-8.0532599999999632E-3</v>
      </c>
      <c r="F1846" s="5">
        <v>0</v>
      </c>
      <c r="G1846" s="5">
        <f t="shared" si="112"/>
        <v>73.49527836</v>
      </c>
      <c r="H1846" s="5">
        <f t="shared" si="113"/>
        <v>6.9919467400000004</v>
      </c>
      <c r="I1846" s="5">
        <f t="shared" si="114"/>
        <v>0</v>
      </c>
      <c r="J1846" s="6">
        <f>-Data!$B$1*Geom!A1846*Geom!B1846/Data!$B$4</f>
        <v>19.756800000000002</v>
      </c>
      <c r="K1846" s="6">
        <v>0</v>
      </c>
      <c r="L1846" s="6">
        <f>Data!$B$1*(Geom!B1846^2-Data!$B$8^2)/(2*Data!$B$4)</f>
        <v>2.0592000000000001</v>
      </c>
      <c r="M1846" s="6">
        <f>(1/Data!$B$2)*(Geom!J1846-Data!$B$3*Geom!K1846)</f>
        <v>4.9392000000000004E-3</v>
      </c>
      <c r="N1846" s="6">
        <f>(1/Data!$B$2)*(Geom!K1846-Data!$B$3*Geom!J1846)</f>
        <v>-1.4817600000000002E-3</v>
      </c>
      <c r="O1846" s="6">
        <f>Geom!L1846/Data!$B$6</f>
        <v>1.3384800000000002E-3</v>
      </c>
      <c r="P1846" s="6">
        <f t="shared" si="115"/>
        <v>5.0169492288000009E-2</v>
      </c>
    </row>
    <row r="1847" spans="1:16" x14ac:dyDescent="0.25">
      <c r="A1847" s="5">
        <v>73.5</v>
      </c>
      <c r="B1847" s="5">
        <v>8</v>
      </c>
      <c r="C1847" s="5">
        <v>0</v>
      </c>
      <c r="D1847" s="5">
        <f>(Data!$B$1*Geom!B1847/(6*Data!$B$2*Data!$B$4))*(3*(Data!$B$7^2-Geom!A1847^2)+(2+Data!$B$3)*(Geom!B1847^2-Data!$B$8^2))</f>
        <v>-5.83776E-3</v>
      </c>
      <c r="E1847" s="5">
        <f>(Data!$B$1/(6*Data!$B$2*Data!$B$4))*(3*Data!$B$3*Geom!A1847*Geom!B1847^2+Geom!A1847^3-3*Data!$B$7^2*Geom!A1847+2*Data!$B$7^3+Data!$B$8^2*(4+5*Data!$B$3)*(Data!$B$7-Geom!A1847))</f>
        <v>-9.6408599999999629E-3</v>
      </c>
      <c r="F1847" s="5">
        <v>0</v>
      </c>
      <c r="G1847" s="5">
        <f t="shared" si="112"/>
        <v>73.494162239999994</v>
      </c>
      <c r="H1847" s="5">
        <f t="shared" si="113"/>
        <v>7.9903591399999998</v>
      </c>
      <c r="I1847" s="5">
        <f t="shared" si="114"/>
        <v>0</v>
      </c>
      <c r="J1847" s="6">
        <f>-Data!$B$1*Geom!A1847*Geom!B1847/Data!$B$4</f>
        <v>22.5792</v>
      </c>
      <c r="K1847" s="6">
        <v>0</v>
      </c>
      <c r="L1847" s="6">
        <f>Data!$B$1*(Geom!B1847^2-Data!$B$8^2)/(2*Data!$B$4)</f>
        <v>1.7712000000000001</v>
      </c>
      <c r="M1847" s="6">
        <f>(1/Data!$B$2)*(Geom!J1847-Data!$B$3*Geom!K1847)</f>
        <v>5.6448000000000002E-3</v>
      </c>
      <c r="N1847" s="6">
        <f>(1/Data!$B$2)*(Geom!K1847-Data!$B$3*Geom!J1847)</f>
        <v>-1.69344E-3</v>
      </c>
      <c r="O1847" s="6">
        <f>Geom!L1847/Data!$B$6</f>
        <v>1.1512800000000002E-3</v>
      </c>
      <c r="P1847" s="6">
        <f t="shared" si="115"/>
        <v>6.4747107648000013E-2</v>
      </c>
    </row>
    <row r="1848" spans="1:16" x14ac:dyDescent="0.25">
      <c r="A1848" s="5">
        <v>73.5</v>
      </c>
      <c r="B1848" s="5">
        <v>9</v>
      </c>
      <c r="C1848" s="5">
        <v>0</v>
      </c>
      <c r="D1848" s="5">
        <f>(Data!$B$1*Geom!B1848/(6*Data!$B$2*Data!$B$4))*(3*(Data!$B$7^2-Geom!A1848^2)+(2+Data!$B$3)*(Geom!B1848^2-Data!$B$8^2))</f>
        <v>-7.1305199999999996E-3</v>
      </c>
      <c r="E1848" s="5">
        <f>(Data!$B$1/(6*Data!$B$2*Data!$B$4))*(3*Data!$B$3*Geom!A1848*Geom!B1848^2+Geom!A1848^3-3*Data!$B$7^2*Geom!A1848+2*Data!$B$7^3+Data!$B$8^2*(4+5*Data!$B$3)*(Data!$B$7-Geom!A1848))</f>
        <v>-1.1440140000000036E-2</v>
      </c>
      <c r="F1848" s="5">
        <v>0</v>
      </c>
      <c r="G1848" s="5">
        <f t="shared" si="112"/>
        <v>73.492869479999996</v>
      </c>
      <c r="H1848" s="5">
        <f t="shared" si="113"/>
        <v>8.9885598600000005</v>
      </c>
      <c r="I1848" s="5">
        <f t="shared" si="114"/>
        <v>0</v>
      </c>
      <c r="J1848" s="6">
        <f>-Data!$B$1*Geom!A1848*Geom!B1848/Data!$B$4</f>
        <v>25.401600000000002</v>
      </c>
      <c r="K1848" s="6">
        <v>0</v>
      </c>
      <c r="L1848" s="6">
        <f>Data!$B$1*(Geom!B1848^2-Data!$B$8^2)/(2*Data!$B$4)</f>
        <v>1.4448000000000001</v>
      </c>
      <c r="M1848" s="6">
        <f>(1/Data!$B$2)*(Geom!J1848-Data!$B$3*Geom!K1848)</f>
        <v>6.3504000000000008E-3</v>
      </c>
      <c r="N1848" s="6">
        <f>(1/Data!$B$2)*(Geom!K1848-Data!$B$3*Geom!J1848)</f>
        <v>-1.9051200000000002E-3</v>
      </c>
      <c r="O1848" s="6">
        <f>Geom!L1848/Data!$B$6</f>
        <v>9.391200000000001E-4</v>
      </c>
      <c r="P1848" s="6">
        <f t="shared" si="115"/>
        <v>8.1333580608000014E-2</v>
      </c>
    </row>
    <row r="1849" spans="1:16" x14ac:dyDescent="0.25">
      <c r="A1849" s="5">
        <v>73.5</v>
      </c>
      <c r="B1849" s="5">
        <v>10</v>
      </c>
      <c r="C1849" s="5">
        <v>0</v>
      </c>
      <c r="D1849" s="5">
        <f>(Data!$B$1*Geom!B1849/(6*Data!$B$2*Data!$B$4))*(3*(Data!$B$7^2-Geom!A1849^2)+(2+Data!$B$3)*(Geom!B1849^2-Data!$B$8^2))</f>
        <v>-8.6219999999999995E-3</v>
      </c>
      <c r="E1849" s="5">
        <f>(Data!$B$1/(6*Data!$B$2*Data!$B$4))*(3*Data!$B$3*Geom!A1849*Geom!B1849^2+Geom!A1849^3-3*Data!$B$7^2*Geom!A1849+2*Data!$B$7^3+Data!$B$8^2*(4+5*Data!$B$3)*(Data!$B$7-Geom!A1849))</f>
        <v>-1.3451099999999999E-2</v>
      </c>
      <c r="F1849" s="5">
        <v>0</v>
      </c>
      <c r="G1849" s="5">
        <f t="shared" si="112"/>
        <v>73.491377999999997</v>
      </c>
      <c r="H1849" s="5">
        <f t="shared" si="113"/>
        <v>9.9865489000000007</v>
      </c>
      <c r="I1849" s="5">
        <f t="shared" si="114"/>
        <v>0</v>
      </c>
      <c r="J1849" s="6">
        <f>-Data!$B$1*Geom!A1849*Geom!B1849/Data!$B$4</f>
        <v>28.224</v>
      </c>
      <c r="K1849" s="6">
        <v>0</v>
      </c>
      <c r="L1849" s="6">
        <f>Data!$B$1*(Geom!B1849^2-Data!$B$8^2)/(2*Data!$B$4)</f>
        <v>1.08</v>
      </c>
      <c r="M1849" s="6">
        <f>(1/Data!$B$2)*(Geom!J1849-Data!$B$3*Geom!K1849)</f>
        <v>7.0559999999999998E-3</v>
      </c>
      <c r="N1849" s="6">
        <f>(1/Data!$B$2)*(Geom!K1849-Data!$B$3*Geom!J1849)</f>
        <v>-2.1167999999999998E-3</v>
      </c>
      <c r="O1849" s="6">
        <f>Geom!L1849/Data!$B$6</f>
        <v>7.0200000000000015E-4</v>
      </c>
      <c r="P1849" s="6">
        <f t="shared" si="115"/>
        <v>9.9953351999999995E-2</v>
      </c>
    </row>
    <row r="1850" spans="1:16" x14ac:dyDescent="0.25">
      <c r="A1850" s="5">
        <v>73.5</v>
      </c>
      <c r="B1850" s="5">
        <v>11</v>
      </c>
      <c r="C1850" s="5">
        <v>0</v>
      </c>
      <c r="D1850" s="5">
        <f>(Data!$B$1*Geom!B1850/(6*Data!$B$2*Data!$B$4))*(3*(Data!$B$7^2-Geom!A1850^2)+(2+Data!$B$3)*(Geom!B1850^2-Data!$B$8^2))</f>
        <v>-1.033428E-2</v>
      </c>
      <c r="E1850" s="5">
        <f>(Data!$B$1/(6*Data!$B$2*Data!$B$4))*(3*Data!$B$3*Geom!A1850*Geom!B1850^2+Geom!A1850^3-3*Data!$B$7^2*Geom!A1850+2*Data!$B$7^3+Data!$B$8^2*(4+5*Data!$B$3)*(Data!$B$7-Geom!A1850))</f>
        <v>-1.5673740000000037E-2</v>
      </c>
      <c r="F1850" s="5">
        <v>0</v>
      </c>
      <c r="G1850" s="5">
        <f t="shared" si="112"/>
        <v>73.489665720000005</v>
      </c>
      <c r="H1850" s="5">
        <f t="shared" si="113"/>
        <v>10.98432626</v>
      </c>
      <c r="I1850" s="5">
        <f t="shared" si="114"/>
        <v>0</v>
      </c>
      <c r="J1850" s="6">
        <f>-Data!$B$1*Geom!A1850*Geom!B1850/Data!$B$4</f>
        <v>31.046400000000002</v>
      </c>
      <c r="K1850" s="6">
        <v>0</v>
      </c>
      <c r="L1850" s="6">
        <f>Data!$B$1*(Geom!B1850^2-Data!$B$8^2)/(2*Data!$B$4)</f>
        <v>0.67680000000000007</v>
      </c>
      <c r="M1850" s="6">
        <f>(1/Data!$B$2)*(Geom!J1850-Data!$B$3*Geom!K1850)</f>
        <v>7.7616000000000004E-3</v>
      </c>
      <c r="N1850" s="6">
        <f>(1/Data!$B$2)*(Geom!K1850-Data!$B$3*Geom!J1850)</f>
        <v>-2.32848E-3</v>
      </c>
      <c r="O1850" s="6">
        <f>Geom!L1850/Data!$B$6</f>
        <v>4.3992000000000006E-4</v>
      </c>
      <c r="P1850" s="6">
        <f t="shared" si="115"/>
        <v>0.12063373804800002</v>
      </c>
    </row>
    <row r="1851" spans="1:16" x14ac:dyDescent="0.25">
      <c r="A1851" s="5">
        <v>73.5</v>
      </c>
      <c r="B1851" s="5">
        <v>12</v>
      </c>
      <c r="C1851" s="5">
        <v>0</v>
      </c>
      <c r="D1851" s="5">
        <f>(Data!$B$1*Geom!B1851/(6*Data!$B$2*Data!$B$4))*(3*(Data!$B$7^2-Geom!A1851^2)+(2+Data!$B$3)*(Geom!B1851^2-Data!$B$8^2))</f>
        <v>-1.228944E-2</v>
      </c>
      <c r="E1851" s="5">
        <f>(Data!$B$1/(6*Data!$B$2*Data!$B$4))*(3*Data!$B$3*Geom!A1851*Geom!B1851^2+Geom!A1851^3-3*Data!$B$7^2*Geom!A1851+2*Data!$B$7^3+Data!$B$8^2*(4+5*Data!$B$3)*(Data!$B$7-Geom!A1851))</f>
        <v>-1.8108059999999961E-2</v>
      </c>
      <c r="F1851" s="5">
        <v>0</v>
      </c>
      <c r="G1851" s="5">
        <f t="shared" si="112"/>
        <v>73.487710559999996</v>
      </c>
      <c r="H1851" s="5">
        <f t="shared" si="113"/>
        <v>11.981891940000001</v>
      </c>
      <c r="I1851" s="5">
        <f t="shared" si="114"/>
        <v>0</v>
      </c>
      <c r="J1851" s="6">
        <f>-Data!$B$1*Geom!A1851*Geom!B1851/Data!$B$4</f>
        <v>33.8688</v>
      </c>
      <c r="K1851" s="6">
        <v>0</v>
      </c>
      <c r="L1851" s="6">
        <f>Data!$B$1*(Geom!B1851^2-Data!$B$8^2)/(2*Data!$B$4)</f>
        <v>0.23520000000000002</v>
      </c>
      <c r="M1851" s="6">
        <f>(1/Data!$B$2)*(Geom!J1851-Data!$B$3*Geom!K1851)</f>
        <v>8.4671999999999994E-3</v>
      </c>
      <c r="N1851" s="6">
        <f>(1/Data!$B$2)*(Geom!K1851-Data!$B$3*Geom!J1851)</f>
        <v>-2.5401599999999996E-3</v>
      </c>
      <c r="O1851" s="6">
        <f>Geom!L1851/Data!$B$6</f>
        <v>1.5288000000000001E-4</v>
      </c>
      <c r="P1851" s="6">
        <f t="shared" si="115"/>
        <v>0.14340493036799998</v>
      </c>
    </row>
    <row r="1852" spans="1:16" x14ac:dyDescent="0.25">
      <c r="A1852" s="5">
        <v>74.5</v>
      </c>
      <c r="B1852" s="5">
        <v>-12</v>
      </c>
      <c r="C1852" s="5">
        <v>0</v>
      </c>
      <c r="D1852" s="5">
        <f>(Data!$B$1*Geom!B1852/(6*Data!$B$2*Data!$B$4))*(3*(Data!$B$7^2-Geom!A1852^2)+(2+Data!$B$3)*(Geom!B1852^2-Data!$B$8^2))</f>
        <v>3.7646399999999997E-3</v>
      </c>
      <c r="E1852" s="5">
        <f>(Data!$B$1/(6*Data!$B$2*Data!$B$4))*(3*Data!$B$3*Geom!A1852*Geom!B1852^2+Geom!A1852^3-3*Data!$B$7^2*Geom!A1852+2*Data!$B$7^3+Data!$B$8^2*(4+5*Data!$B$3)*(Data!$B$7-Geom!A1852))</f>
        <v>-1.6225619999999923E-2</v>
      </c>
      <c r="F1852" s="5">
        <v>0</v>
      </c>
      <c r="G1852" s="5">
        <f t="shared" si="112"/>
        <v>74.50376464</v>
      </c>
      <c r="H1852" s="5">
        <f t="shared" si="113"/>
        <v>-12.01622562</v>
      </c>
      <c r="I1852" s="5">
        <f t="shared" si="114"/>
        <v>0</v>
      </c>
      <c r="J1852" s="6">
        <f>-Data!$B$1*Geom!A1852*Geom!B1852/Data!$B$4</f>
        <v>-34.329599999999999</v>
      </c>
      <c r="K1852" s="6">
        <v>0</v>
      </c>
      <c r="L1852" s="6">
        <f>Data!$B$1*(Geom!B1852^2-Data!$B$8^2)/(2*Data!$B$4)</f>
        <v>0.23520000000000002</v>
      </c>
      <c r="M1852" s="6">
        <f>(1/Data!$B$2)*(Geom!J1852-Data!$B$3*Geom!K1852)</f>
        <v>-8.5824000000000004E-3</v>
      </c>
      <c r="N1852" s="6">
        <f>(1/Data!$B$2)*(Geom!K1852-Data!$B$3*Geom!J1852)</f>
        <v>2.5747199999999995E-3</v>
      </c>
      <c r="O1852" s="6">
        <f>Geom!L1852/Data!$B$6</f>
        <v>1.5288000000000001E-4</v>
      </c>
      <c r="P1852" s="6">
        <f t="shared" si="115"/>
        <v>0.147333158208</v>
      </c>
    </row>
    <row r="1853" spans="1:16" x14ac:dyDescent="0.25">
      <c r="A1853" s="5">
        <v>74.5</v>
      </c>
      <c r="B1853" s="5">
        <v>-11</v>
      </c>
      <c r="C1853" s="5">
        <v>0</v>
      </c>
      <c r="D1853" s="5">
        <f>(Data!$B$1*Geom!B1853/(6*Data!$B$2*Data!$B$4))*(3*(Data!$B$7^2-Geom!A1853^2)+(2+Data!$B$3)*(Geom!B1853^2-Data!$B$8^2))</f>
        <v>2.5198800000000004E-3</v>
      </c>
      <c r="E1853" s="5">
        <f>(Data!$B$1/(6*Data!$B$2*Data!$B$4))*(3*Data!$B$3*Geom!A1853*Geom!B1853^2+Geom!A1853^3-3*Data!$B$7^2*Geom!A1853+2*Data!$B$7^3+Data!$B$8^2*(4+5*Data!$B$3)*(Data!$B$7-Geom!A1853))</f>
        <v>-1.3758180000000075E-2</v>
      </c>
      <c r="F1853" s="5">
        <v>0</v>
      </c>
      <c r="G1853" s="5">
        <f t="shared" si="112"/>
        <v>74.502519879999994</v>
      </c>
      <c r="H1853" s="5">
        <f t="shared" si="113"/>
        <v>-11.01375818</v>
      </c>
      <c r="I1853" s="5">
        <f t="shared" si="114"/>
        <v>0</v>
      </c>
      <c r="J1853" s="6">
        <f>-Data!$B$1*Geom!A1853*Geom!B1853/Data!$B$4</f>
        <v>-31.468800000000002</v>
      </c>
      <c r="K1853" s="6">
        <v>0</v>
      </c>
      <c r="L1853" s="6">
        <f>Data!$B$1*(Geom!B1853^2-Data!$B$8^2)/(2*Data!$B$4)</f>
        <v>0.67680000000000007</v>
      </c>
      <c r="M1853" s="6">
        <f>(1/Data!$B$2)*(Geom!J1853-Data!$B$3*Geom!K1853)</f>
        <v>-7.8672000000000013E-3</v>
      </c>
      <c r="N1853" s="6">
        <f>(1/Data!$B$2)*(Geom!K1853-Data!$B$3*Geom!J1853)</f>
        <v>2.36016E-3</v>
      </c>
      <c r="O1853" s="6">
        <f>Geom!L1853/Data!$B$6</f>
        <v>4.3992000000000006E-4</v>
      </c>
      <c r="P1853" s="6">
        <f t="shared" si="115"/>
        <v>0.12393454060800004</v>
      </c>
    </row>
    <row r="1854" spans="1:16" x14ac:dyDescent="0.25">
      <c r="A1854" s="5">
        <v>74.5</v>
      </c>
      <c r="B1854" s="5">
        <v>-10</v>
      </c>
      <c r="C1854" s="5">
        <v>0</v>
      </c>
      <c r="D1854" s="5">
        <f>(Data!$B$1*Geom!B1854/(6*Data!$B$2*Data!$B$4))*(3*(Data!$B$7^2-Geom!A1854^2)+(2+Data!$B$3)*(Geom!B1854^2-Data!$B$8^2))</f>
        <v>1.518E-3</v>
      </c>
      <c r="E1854" s="5">
        <f>(Data!$B$1/(6*Data!$B$2*Data!$B$4))*(3*Data!$B$3*Geom!A1854*Geom!B1854^2+Geom!A1854^3-3*Data!$B$7^2*Geom!A1854+2*Data!$B$7^3+Data!$B$8^2*(4+5*Data!$B$3)*(Data!$B$7-Geom!A1854))</f>
        <v>-1.15053E-2</v>
      </c>
      <c r="F1854" s="5">
        <v>0</v>
      </c>
      <c r="G1854" s="5">
        <f t="shared" si="112"/>
        <v>74.501518000000004</v>
      </c>
      <c r="H1854" s="5">
        <f t="shared" si="113"/>
        <v>-10.0115053</v>
      </c>
      <c r="I1854" s="5">
        <f t="shared" si="114"/>
        <v>0</v>
      </c>
      <c r="J1854" s="6">
        <f>-Data!$B$1*Geom!A1854*Geom!B1854/Data!$B$4</f>
        <v>-28.608000000000001</v>
      </c>
      <c r="K1854" s="6">
        <v>0</v>
      </c>
      <c r="L1854" s="6">
        <f>Data!$B$1*(Geom!B1854^2-Data!$B$8^2)/(2*Data!$B$4)</f>
        <v>1.08</v>
      </c>
      <c r="M1854" s="6">
        <f>(1/Data!$B$2)*(Geom!J1854-Data!$B$3*Geom!K1854)</f>
        <v>-7.1520000000000004E-3</v>
      </c>
      <c r="N1854" s="6">
        <f>(1/Data!$B$2)*(Geom!K1854-Data!$B$3*Geom!J1854)</f>
        <v>2.1456000000000001E-3</v>
      </c>
      <c r="O1854" s="6">
        <f>Geom!L1854/Data!$B$6</f>
        <v>7.0200000000000015E-4</v>
      </c>
      <c r="P1854" s="6">
        <f t="shared" si="115"/>
        <v>0.10268128800000001</v>
      </c>
    </row>
    <row r="1855" spans="1:16" x14ac:dyDescent="0.25">
      <c r="A1855" s="5">
        <v>74.5</v>
      </c>
      <c r="B1855" s="5">
        <v>-9</v>
      </c>
      <c r="C1855" s="5">
        <v>0</v>
      </c>
      <c r="D1855" s="5">
        <f>(Data!$B$1*Geom!B1855/(6*Data!$B$2*Data!$B$4))*(3*(Data!$B$7^2-Geom!A1855^2)+(2+Data!$B$3)*(Geom!B1855^2-Data!$B$8^2))</f>
        <v>7.3692000000000017E-4</v>
      </c>
      <c r="E1855" s="5">
        <f>(Data!$B$1/(6*Data!$B$2*Data!$B$4))*(3*Data!$B$3*Geom!A1855*Geom!B1855^2+Geom!A1855^3-3*Data!$B$7^2*Geom!A1855+2*Data!$B$7^3+Data!$B$8^2*(4+5*Data!$B$3)*(Data!$B$7-Geom!A1855))</f>
        <v>-9.4669800000000744E-3</v>
      </c>
      <c r="F1855" s="5">
        <v>0</v>
      </c>
      <c r="G1855" s="5">
        <f t="shared" si="112"/>
        <v>74.500736919999994</v>
      </c>
      <c r="H1855" s="5">
        <f t="shared" si="113"/>
        <v>-9.0094669800000009</v>
      </c>
      <c r="I1855" s="5">
        <f t="shared" si="114"/>
        <v>0</v>
      </c>
      <c r="J1855" s="6">
        <f>-Data!$B$1*Geom!A1855*Geom!B1855/Data!$B$4</f>
        <v>-25.747200000000003</v>
      </c>
      <c r="K1855" s="6">
        <v>0</v>
      </c>
      <c r="L1855" s="6">
        <f>Data!$B$1*(Geom!B1855^2-Data!$B$8^2)/(2*Data!$B$4)</f>
        <v>1.4448000000000001</v>
      </c>
      <c r="M1855" s="6">
        <f>(1/Data!$B$2)*(Geom!J1855-Data!$B$3*Geom!K1855)</f>
        <v>-6.4368000000000012E-3</v>
      </c>
      <c r="N1855" s="6">
        <f>(1/Data!$B$2)*(Geom!K1855-Data!$B$3*Geom!J1855)</f>
        <v>1.9310400000000002E-3</v>
      </c>
      <c r="O1855" s="6">
        <f>Geom!L1855/Data!$B$6</f>
        <v>9.391200000000001E-4</v>
      </c>
      <c r="P1855" s="6">
        <f t="shared" si="115"/>
        <v>8.3543208768000018E-2</v>
      </c>
    </row>
    <row r="1856" spans="1:16" x14ac:dyDescent="0.25">
      <c r="A1856" s="5">
        <v>74.5</v>
      </c>
      <c r="B1856" s="5">
        <v>-8</v>
      </c>
      <c r="C1856" s="5">
        <v>0</v>
      </c>
      <c r="D1856" s="5">
        <f>(Data!$B$1*Geom!B1856/(6*Data!$B$2*Data!$B$4))*(3*(Data!$B$7^2-Geom!A1856^2)+(2+Data!$B$3)*(Geom!B1856^2-Data!$B$8^2))</f>
        <v>1.545600000000002E-4</v>
      </c>
      <c r="E1856" s="5">
        <f>(Data!$B$1/(6*Data!$B$2*Data!$B$4))*(3*Data!$B$3*Geom!A1856*Geom!B1856^2+Geom!A1856^3-3*Data!$B$7^2*Geom!A1856+2*Data!$B$7^3+Data!$B$8^2*(4+5*Data!$B$3)*(Data!$B$7-Geom!A1856))</f>
        <v>-7.6432199999999255E-3</v>
      </c>
      <c r="F1856" s="5">
        <v>0</v>
      </c>
      <c r="G1856" s="5">
        <f t="shared" si="112"/>
        <v>74.500154559999999</v>
      </c>
      <c r="H1856" s="5">
        <f t="shared" si="113"/>
        <v>-8.0076432200000003</v>
      </c>
      <c r="I1856" s="5">
        <f t="shared" si="114"/>
        <v>0</v>
      </c>
      <c r="J1856" s="6">
        <f>-Data!$B$1*Geom!A1856*Geom!B1856/Data!$B$4</f>
        <v>-22.886400000000002</v>
      </c>
      <c r="K1856" s="6">
        <v>0</v>
      </c>
      <c r="L1856" s="6">
        <f>Data!$B$1*(Geom!B1856^2-Data!$B$8^2)/(2*Data!$B$4)</f>
        <v>1.7712000000000001</v>
      </c>
      <c r="M1856" s="6">
        <f>(1/Data!$B$2)*(Geom!J1856-Data!$B$3*Geom!K1856)</f>
        <v>-5.7216000000000003E-3</v>
      </c>
      <c r="N1856" s="6">
        <f>(1/Data!$B$2)*(Geom!K1856-Data!$B$3*Geom!J1856)</f>
        <v>1.71648E-3</v>
      </c>
      <c r="O1856" s="6">
        <f>Geom!L1856/Data!$B$6</f>
        <v>1.1512800000000002E-3</v>
      </c>
      <c r="P1856" s="6">
        <f t="shared" si="115"/>
        <v>6.6492986688000008E-2</v>
      </c>
    </row>
    <row r="1857" spans="1:16" x14ac:dyDescent="0.25">
      <c r="A1857" s="5">
        <v>74.5</v>
      </c>
      <c r="B1857" s="5">
        <v>-7</v>
      </c>
      <c r="C1857" s="5">
        <v>0</v>
      </c>
      <c r="D1857" s="5">
        <f>(Data!$B$1*Geom!B1857/(6*Data!$B$2*Data!$B$4))*(3*(Data!$B$7^2-Geom!A1857^2)+(2+Data!$B$3)*(Geom!B1857^2-Data!$B$8^2))</f>
        <v>-2.5115999999999978E-4</v>
      </c>
      <c r="E1857" s="5">
        <f>(Data!$B$1/(6*Data!$B$2*Data!$B$4))*(3*Data!$B$3*Geom!A1857*Geom!B1857^2+Geom!A1857^3-3*Data!$B$7^2*Geom!A1857+2*Data!$B$7^3+Data!$B$8^2*(4+5*Data!$B$3)*(Data!$B$7-Geom!A1857))</f>
        <v>-6.0340199999999256E-3</v>
      </c>
      <c r="F1857" s="5">
        <v>0</v>
      </c>
      <c r="G1857" s="5">
        <f t="shared" si="112"/>
        <v>74.499748839999995</v>
      </c>
      <c r="H1857" s="5">
        <f t="shared" si="113"/>
        <v>-7.0060340199999995</v>
      </c>
      <c r="I1857" s="5">
        <f t="shared" si="114"/>
        <v>0</v>
      </c>
      <c r="J1857" s="6">
        <f>-Data!$B$1*Geom!A1857*Geom!B1857/Data!$B$4</f>
        <v>-20.025600000000001</v>
      </c>
      <c r="K1857" s="6">
        <v>0</v>
      </c>
      <c r="L1857" s="6">
        <f>Data!$B$1*(Geom!B1857^2-Data!$B$8^2)/(2*Data!$B$4)</f>
        <v>2.0592000000000001</v>
      </c>
      <c r="M1857" s="6">
        <f>(1/Data!$B$2)*(Geom!J1857-Data!$B$3*Geom!K1857)</f>
        <v>-5.0064000000000003E-3</v>
      </c>
      <c r="N1857" s="6">
        <f>(1/Data!$B$2)*(Geom!K1857-Data!$B$3*Geom!J1857)</f>
        <v>1.5019199999999999E-3</v>
      </c>
      <c r="O1857" s="6">
        <f>Geom!L1857/Data!$B$6</f>
        <v>1.3384800000000002E-3</v>
      </c>
      <c r="P1857" s="6">
        <f t="shared" si="115"/>
        <v>5.1506180928000002E-2</v>
      </c>
    </row>
    <row r="1858" spans="1:16" x14ac:dyDescent="0.25">
      <c r="A1858" s="5">
        <v>74.5</v>
      </c>
      <c r="B1858" s="5">
        <v>-6</v>
      </c>
      <c r="C1858" s="5">
        <v>0</v>
      </c>
      <c r="D1858" s="5">
        <f>(Data!$B$1*Geom!B1858/(6*Data!$B$2*Data!$B$4))*(3*(Data!$B$7^2-Geom!A1858^2)+(2+Data!$B$3)*(Geom!B1858^2-Data!$B$8^2))</f>
        <v>-5.0231999999999989E-4</v>
      </c>
      <c r="E1858" s="5">
        <f>(Data!$B$1/(6*Data!$B$2*Data!$B$4))*(3*Data!$B$3*Geom!A1858*Geom!B1858^2+Geom!A1858^3-3*Data!$B$7^2*Geom!A1858+2*Data!$B$7^3+Data!$B$8^2*(4+5*Data!$B$3)*(Data!$B$7-Geom!A1858))</f>
        <v>-4.639380000000074E-3</v>
      </c>
      <c r="F1858" s="5">
        <v>0</v>
      </c>
      <c r="G1858" s="5">
        <f t="shared" si="112"/>
        <v>74.499497680000005</v>
      </c>
      <c r="H1858" s="5">
        <f t="shared" si="113"/>
        <v>-6.0046393800000004</v>
      </c>
      <c r="I1858" s="5">
        <f t="shared" si="114"/>
        <v>0</v>
      </c>
      <c r="J1858" s="6">
        <f>-Data!$B$1*Geom!A1858*Geom!B1858/Data!$B$4</f>
        <v>-17.1648</v>
      </c>
      <c r="K1858" s="6">
        <v>0</v>
      </c>
      <c r="L1858" s="6">
        <f>Data!$B$1*(Geom!B1858^2-Data!$B$8^2)/(2*Data!$B$4)</f>
        <v>2.3088000000000002</v>
      </c>
      <c r="M1858" s="6">
        <f>(1/Data!$B$2)*(Geom!J1858-Data!$B$3*Geom!K1858)</f>
        <v>-4.2912000000000002E-3</v>
      </c>
      <c r="N1858" s="6">
        <f>(1/Data!$B$2)*(Geom!K1858-Data!$B$3*Geom!J1858)</f>
        <v>1.2873599999999998E-3</v>
      </c>
      <c r="O1858" s="6">
        <f>Geom!L1858/Data!$B$6</f>
        <v>1.5007200000000003E-3</v>
      </c>
      <c r="P1858" s="6">
        <f t="shared" si="115"/>
        <v>3.8561226048000004E-2</v>
      </c>
    </row>
    <row r="1859" spans="1:16" x14ac:dyDescent="0.25">
      <c r="A1859" s="5">
        <v>74.5</v>
      </c>
      <c r="B1859" s="5">
        <v>-5</v>
      </c>
      <c r="C1859" s="5">
        <v>0</v>
      </c>
      <c r="D1859" s="5">
        <f>(Data!$B$1*Geom!B1859/(6*Data!$B$2*Data!$B$4))*(3*(Data!$B$7^2-Geom!A1859^2)+(2+Data!$B$3)*(Geom!B1859^2-Data!$B$8^2))</f>
        <v>-6.2100000000000002E-4</v>
      </c>
      <c r="E1859" s="5">
        <f>(Data!$B$1/(6*Data!$B$2*Data!$B$4))*(3*Data!$B$3*Geom!A1859*Geom!B1859^2+Geom!A1859^3-3*Data!$B$7^2*Geom!A1859+2*Data!$B$7^3+Data!$B$8^2*(4+5*Data!$B$3)*(Data!$B$7-Geom!A1859))</f>
        <v>-3.4592999999999998E-3</v>
      </c>
      <c r="F1859" s="5">
        <v>0</v>
      </c>
      <c r="G1859" s="5">
        <f t="shared" ref="G1859:G1901" si="116">A1859+D1859</f>
        <v>74.499379000000005</v>
      </c>
      <c r="H1859" s="5">
        <f t="shared" ref="H1859:H1901" si="117">B1859+E1859</f>
        <v>-5.0034593000000003</v>
      </c>
      <c r="I1859" s="5">
        <f t="shared" ref="I1859:I1901" si="118">C1859+F1859</f>
        <v>0</v>
      </c>
      <c r="J1859" s="6">
        <f>-Data!$B$1*Geom!A1859*Geom!B1859/Data!$B$4</f>
        <v>-14.304</v>
      </c>
      <c r="K1859" s="6">
        <v>0</v>
      </c>
      <c r="L1859" s="6">
        <f>Data!$B$1*(Geom!B1859^2-Data!$B$8^2)/(2*Data!$B$4)</f>
        <v>2.52</v>
      </c>
      <c r="M1859" s="6">
        <f>(1/Data!$B$2)*(Geom!J1859-Data!$B$3*Geom!K1859)</f>
        <v>-3.5760000000000002E-3</v>
      </c>
      <c r="N1859" s="6">
        <f>(1/Data!$B$2)*(Geom!K1859-Data!$B$3*Geom!J1859)</f>
        <v>1.0728000000000001E-3</v>
      </c>
      <c r="O1859" s="6">
        <f>Geom!L1859/Data!$B$6</f>
        <v>1.6380000000000001E-3</v>
      </c>
      <c r="P1859" s="6">
        <f t="shared" ref="P1859:P1901" si="119">0.5*(J1859*M1859+K1859*N1859+L1859*O1859)</f>
        <v>2.7639432000000002E-2</v>
      </c>
    </row>
    <row r="1860" spans="1:16" x14ac:dyDescent="0.25">
      <c r="A1860" s="5">
        <v>74.5</v>
      </c>
      <c r="B1860" s="5">
        <v>-4</v>
      </c>
      <c r="C1860" s="5">
        <v>0</v>
      </c>
      <c r="D1860" s="5">
        <f>(Data!$B$1*Geom!B1860/(6*Data!$B$2*Data!$B$4))*(3*(Data!$B$7^2-Geom!A1860^2)+(2+Data!$B$3)*(Geom!B1860^2-Data!$B$8^2))</f>
        <v>-6.2927999999999986E-4</v>
      </c>
      <c r="E1860" s="5">
        <f>(Data!$B$1/(6*Data!$B$2*Data!$B$4))*(3*Data!$B$3*Geom!A1860*Geom!B1860^2+Geom!A1860^3-3*Data!$B$7^2*Geom!A1860+2*Data!$B$7^3+Data!$B$8^2*(4+5*Data!$B$3)*(Data!$B$7-Geom!A1860))</f>
        <v>-2.4937800000000743E-3</v>
      </c>
      <c r="F1860" s="5">
        <v>0</v>
      </c>
      <c r="G1860" s="5">
        <f t="shared" si="116"/>
        <v>74.499370720000002</v>
      </c>
      <c r="H1860" s="5">
        <f t="shared" si="117"/>
        <v>-4.00249378</v>
      </c>
      <c r="I1860" s="5">
        <f t="shared" si="118"/>
        <v>0</v>
      </c>
      <c r="J1860" s="6">
        <f>-Data!$B$1*Geom!A1860*Geom!B1860/Data!$B$4</f>
        <v>-11.443200000000001</v>
      </c>
      <c r="K1860" s="6">
        <v>0</v>
      </c>
      <c r="L1860" s="6">
        <f>Data!$B$1*(Geom!B1860^2-Data!$B$8^2)/(2*Data!$B$4)</f>
        <v>2.6928000000000001</v>
      </c>
      <c r="M1860" s="6">
        <f>(1/Data!$B$2)*(Geom!J1860-Data!$B$3*Geom!K1860)</f>
        <v>-2.8608000000000001E-3</v>
      </c>
      <c r="N1860" s="6">
        <f>(1/Data!$B$2)*(Geom!K1860-Data!$B$3*Geom!J1860)</f>
        <v>8.5824000000000002E-4</v>
      </c>
      <c r="O1860" s="6">
        <f>Geom!L1860/Data!$B$6</f>
        <v>1.7503200000000001E-3</v>
      </c>
      <c r="P1860" s="6">
        <f t="shared" si="119"/>
        <v>1.8724984128E-2</v>
      </c>
    </row>
    <row r="1861" spans="1:16" x14ac:dyDescent="0.25">
      <c r="A1861" s="5">
        <v>74.5</v>
      </c>
      <c r="B1861" s="5">
        <v>-3</v>
      </c>
      <c r="C1861" s="5">
        <v>0</v>
      </c>
      <c r="D1861" s="5">
        <f>(Data!$B$1*Geom!B1861/(6*Data!$B$2*Data!$B$4))*(3*(Data!$B$7^2-Geom!A1861^2)+(2+Data!$B$3)*(Geom!B1861^2-Data!$B$8^2))</f>
        <v>-5.4923999999999978E-4</v>
      </c>
      <c r="E1861" s="5">
        <f>(Data!$B$1/(6*Data!$B$2*Data!$B$4))*(3*Data!$B$3*Geom!A1861*Geom!B1861^2+Geom!A1861^3-3*Data!$B$7^2*Geom!A1861+2*Data!$B$7^3+Data!$B$8^2*(4+5*Data!$B$3)*(Data!$B$7-Geom!A1861))</f>
        <v>-1.7428199999999254E-3</v>
      </c>
      <c r="F1861" s="5">
        <v>0</v>
      </c>
      <c r="G1861" s="5">
        <f t="shared" si="116"/>
        <v>74.499450760000002</v>
      </c>
      <c r="H1861" s="5">
        <f t="shared" si="117"/>
        <v>-3.00174282</v>
      </c>
      <c r="I1861" s="5">
        <f t="shared" si="118"/>
        <v>0</v>
      </c>
      <c r="J1861" s="6">
        <f>-Data!$B$1*Geom!A1861*Geom!B1861/Data!$B$4</f>
        <v>-8.5823999999999998</v>
      </c>
      <c r="K1861" s="6">
        <v>0</v>
      </c>
      <c r="L1861" s="6">
        <f>Data!$B$1*(Geom!B1861^2-Data!$B$8^2)/(2*Data!$B$4)</f>
        <v>2.8272000000000004</v>
      </c>
      <c r="M1861" s="6">
        <f>(1/Data!$B$2)*(Geom!J1861-Data!$B$3*Geom!K1861)</f>
        <v>-2.1456000000000001E-3</v>
      </c>
      <c r="N1861" s="6">
        <f>(1/Data!$B$2)*(Geom!K1861-Data!$B$3*Geom!J1861)</f>
        <v>6.4367999999999988E-4</v>
      </c>
      <c r="O1861" s="6">
        <f>Geom!L1861/Data!$B$6</f>
        <v>1.8376800000000004E-3</v>
      </c>
      <c r="P1861" s="6">
        <f t="shared" si="119"/>
        <v>1.1804943168000001E-2</v>
      </c>
    </row>
    <row r="1862" spans="1:16" x14ac:dyDescent="0.25">
      <c r="A1862" s="5">
        <v>74.5</v>
      </c>
      <c r="B1862" s="5">
        <v>-2</v>
      </c>
      <c r="C1862" s="5">
        <v>0</v>
      </c>
      <c r="D1862" s="5">
        <f>(Data!$B$1*Geom!B1862/(6*Data!$B$2*Data!$B$4))*(3*(Data!$B$7^2-Geom!A1862^2)+(2+Data!$B$3)*(Geom!B1862^2-Data!$B$8^2))</f>
        <v>-4.0295999999999984E-4</v>
      </c>
      <c r="E1862" s="5">
        <f>(Data!$B$1/(6*Data!$B$2*Data!$B$4))*(3*Data!$B$3*Geom!A1862*Geom!B1862^2+Geom!A1862^3-3*Data!$B$7^2*Geom!A1862+2*Data!$B$7^3+Data!$B$8^2*(4+5*Data!$B$3)*(Data!$B$7-Geom!A1862))</f>
        <v>-1.2064199999999253E-3</v>
      </c>
      <c r="F1862" s="5">
        <v>0</v>
      </c>
      <c r="G1862" s="5">
        <f t="shared" si="116"/>
        <v>74.499597039999998</v>
      </c>
      <c r="H1862" s="5">
        <f t="shared" si="117"/>
        <v>-2.0012064199999999</v>
      </c>
      <c r="I1862" s="5">
        <f t="shared" si="118"/>
        <v>0</v>
      </c>
      <c r="J1862" s="6">
        <f>-Data!$B$1*Geom!A1862*Geom!B1862/Data!$B$4</f>
        <v>-5.7216000000000005</v>
      </c>
      <c r="K1862" s="6">
        <v>0</v>
      </c>
      <c r="L1862" s="6">
        <f>Data!$B$1*(Geom!B1862^2-Data!$B$8^2)/(2*Data!$B$4)</f>
        <v>2.9232</v>
      </c>
      <c r="M1862" s="6">
        <f>(1/Data!$B$2)*(Geom!J1862-Data!$B$3*Geom!K1862)</f>
        <v>-1.4304000000000001E-3</v>
      </c>
      <c r="N1862" s="6">
        <f>(1/Data!$B$2)*(Geom!K1862-Data!$B$3*Geom!J1862)</f>
        <v>4.2912000000000001E-4</v>
      </c>
      <c r="O1862" s="6">
        <f>Geom!L1862/Data!$B$6</f>
        <v>1.9000800000000002E-3</v>
      </c>
      <c r="P1862" s="6">
        <f t="shared" si="119"/>
        <v>6.8692452480000003E-3</v>
      </c>
    </row>
    <row r="1863" spans="1:16" x14ac:dyDescent="0.25">
      <c r="A1863" s="5">
        <v>74.5</v>
      </c>
      <c r="B1863" s="5">
        <v>-1</v>
      </c>
      <c r="C1863" s="5">
        <v>0</v>
      </c>
      <c r="D1863" s="5">
        <f>(Data!$B$1*Geom!B1863/(6*Data!$B$2*Data!$B$4))*(3*(Data!$B$7^2-Geom!A1863^2)+(2+Data!$B$3)*(Geom!B1863^2-Data!$B$8^2))</f>
        <v>-2.1251999999999998E-4</v>
      </c>
      <c r="E1863" s="5">
        <f>(Data!$B$1/(6*Data!$B$2*Data!$B$4))*(3*Data!$B$3*Geom!A1863*Geom!B1863^2+Geom!A1863^3-3*Data!$B$7^2*Geom!A1863+2*Data!$B$7^3+Data!$B$8^2*(4+5*Data!$B$3)*(Data!$B$7-Geom!A1863))</f>
        <v>-8.8458000000007442E-4</v>
      </c>
      <c r="F1863" s="5">
        <v>0</v>
      </c>
      <c r="G1863" s="5">
        <f t="shared" si="116"/>
        <v>74.499787479999995</v>
      </c>
      <c r="H1863" s="5">
        <f t="shared" si="117"/>
        <v>-1.0008845800000001</v>
      </c>
      <c r="I1863" s="5">
        <f t="shared" si="118"/>
        <v>0</v>
      </c>
      <c r="J1863" s="6">
        <f>-Data!$B$1*Geom!A1863*Geom!B1863/Data!$B$4</f>
        <v>-2.8608000000000002</v>
      </c>
      <c r="K1863" s="6">
        <v>0</v>
      </c>
      <c r="L1863" s="6">
        <f>Data!$B$1*(Geom!B1863^2-Data!$B$8^2)/(2*Data!$B$4)</f>
        <v>2.9808000000000003</v>
      </c>
      <c r="M1863" s="6">
        <f>(1/Data!$B$2)*(Geom!J1863-Data!$B$3*Geom!K1863)</f>
        <v>-7.1520000000000004E-4</v>
      </c>
      <c r="N1863" s="6">
        <f>(1/Data!$B$2)*(Geom!K1863-Data!$B$3*Geom!J1863)</f>
        <v>2.1456000000000001E-4</v>
      </c>
      <c r="O1863" s="6">
        <f>Geom!L1863/Data!$B$6</f>
        <v>1.9375200000000003E-3</v>
      </c>
      <c r="P1863" s="6">
        <f t="shared" si="119"/>
        <v>3.9107018880000007E-3</v>
      </c>
    </row>
    <row r="1864" spans="1:16" x14ac:dyDescent="0.25">
      <c r="A1864" s="5">
        <v>74.5</v>
      </c>
      <c r="B1864" s="5">
        <v>-3.64174E-11</v>
      </c>
      <c r="C1864" s="5">
        <v>0</v>
      </c>
      <c r="D1864" s="5">
        <f>(Data!$B$1*Geom!B1864/(6*Data!$B$2*Data!$B$4))*(3*(Data!$B$7^2-Geom!A1864^2)+(2+Data!$B$3)*(Geom!B1864^2-Data!$B$8^2))</f>
        <v>-7.8734418800000008E-15</v>
      </c>
      <c r="E1864" s="5">
        <f>(Data!$B$1/(6*Data!$B$2*Data!$B$4))*(3*Data!$B$3*Geom!A1864*Geom!B1864^2+Geom!A1864^3-3*Data!$B$7^2*Geom!A1864+2*Data!$B$7^3+Data!$B$8^2*(4+5*Data!$B$3)*(Data!$B$7-Geom!A1864))</f>
        <v>-7.7729999999999997E-4</v>
      </c>
      <c r="F1864" s="5">
        <v>0</v>
      </c>
      <c r="G1864" s="5">
        <f t="shared" si="116"/>
        <v>74.499999999999986</v>
      </c>
      <c r="H1864" s="5">
        <f t="shared" si="117"/>
        <v>-7.7730003641739999E-4</v>
      </c>
      <c r="I1864" s="5">
        <f t="shared" si="118"/>
        <v>0</v>
      </c>
      <c r="J1864" s="6">
        <f>-Data!$B$1*Geom!A1864*Geom!B1864/Data!$B$4</f>
        <v>-1.0418289792E-10</v>
      </c>
      <c r="K1864" s="6">
        <v>0</v>
      </c>
      <c r="L1864" s="6">
        <f>Data!$B$1*(Geom!B1864^2-Data!$B$8^2)/(2*Data!$B$4)</f>
        <v>3</v>
      </c>
      <c r="M1864" s="6">
        <f>(1/Data!$B$2)*(Geom!J1864-Data!$B$3*Geom!K1864)</f>
        <v>-2.6045724480000003E-14</v>
      </c>
      <c r="N1864" s="6">
        <f>(1/Data!$B$2)*(Geom!K1864-Data!$B$3*Geom!J1864)</f>
        <v>7.8137173440000012E-15</v>
      </c>
      <c r="O1864" s="6">
        <f>Geom!L1864/Data!$B$6</f>
        <v>1.9500000000000001E-3</v>
      </c>
      <c r="P1864" s="6">
        <f t="shared" si="119"/>
        <v>2.9250000000000001E-3</v>
      </c>
    </row>
    <row r="1865" spans="1:16" x14ac:dyDescent="0.25">
      <c r="A1865" s="5">
        <v>74.5</v>
      </c>
      <c r="B1865" s="5">
        <v>1</v>
      </c>
      <c r="C1865" s="5">
        <v>0</v>
      </c>
      <c r="D1865" s="5">
        <f>(Data!$B$1*Geom!B1865/(6*Data!$B$2*Data!$B$4))*(3*(Data!$B$7^2-Geom!A1865^2)+(2+Data!$B$3)*(Geom!B1865^2-Data!$B$8^2))</f>
        <v>2.1251999999999998E-4</v>
      </c>
      <c r="E1865" s="5">
        <f>(Data!$B$1/(6*Data!$B$2*Data!$B$4))*(3*Data!$B$3*Geom!A1865*Geom!B1865^2+Geom!A1865^3-3*Data!$B$7^2*Geom!A1865+2*Data!$B$7^3+Data!$B$8^2*(4+5*Data!$B$3)*(Data!$B$7-Geom!A1865))</f>
        <v>-8.8458000000007442E-4</v>
      </c>
      <c r="F1865" s="5">
        <v>0</v>
      </c>
      <c r="G1865" s="5">
        <f t="shared" si="116"/>
        <v>74.500212520000005</v>
      </c>
      <c r="H1865" s="5">
        <f t="shared" si="117"/>
        <v>0.99911541999999998</v>
      </c>
      <c r="I1865" s="5">
        <f t="shared" si="118"/>
        <v>0</v>
      </c>
      <c r="J1865" s="6">
        <f>-Data!$B$1*Geom!A1865*Geom!B1865/Data!$B$4</f>
        <v>2.8608000000000002</v>
      </c>
      <c r="K1865" s="6">
        <v>0</v>
      </c>
      <c r="L1865" s="6">
        <f>Data!$B$1*(Geom!B1865^2-Data!$B$8^2)/(2*Data!$B$4)</f>
        <v>2.9808000000000003</v>
      </c>
      <c r="M1865" s="6">
        <f>(1/Data!$B$2)*(Geom!J1865-Data!$B$3*Geom!K1865)</f>
        <v>7.1520000000000004E-4</v>
      </c>
      <c r="N1865" s="6">
        <f>(1/Data!$B$2)*(Geom!K1865-Data!$B$3*Geom!J1865)</f>
        <v>-2.1456000000000001E-4</v>
      </c>
      <c r="O1865" s="6">
        <f>Geom!L1865/Data!$B$6</f>
        <v>1.9375200000000003E-3</v>
      </c>
      <c r="P1865" s="6">
        <f t="shared" si="119"/>
        <v>3.9107018880000007E-3</v>
      </c>
    </row>
    <row r="1866" spans="1:16" x14ac:dyDescent="0.25">
      <c r="A1866" s="5">
        <v>74.5</v>
      </c>
      <c r="B1866" s="5">
        <v>2</v>
      </c>
      <c r="C1866" s="5">
        <v>0</v>
      </c>
      <c r="D1866" s="5">
        <f>(Data!$B$1*Geom!B1866/(6*Data!$B$2*Data!$B$4))*(3*(Data!$B$7^2-Geom!A1866^2)+(2+Data!$B$3)*(Geom!B1866^2-Data!$B$8^2))</f>
        <v>4.0295999999999984E-4</v>
      </c>
      <c r="E1866" s="5">
        <f>(Data!$B$1/(6*Data!$B$2*Data!$B$4))*(3*Data!$B$3*Geom!A1866*Geom!B1866^2+Geom!A1866^3-3*Data!$B$7^2*Geom!A1866+2*Data!$B$7^3+Data!$B$8^2*(4+5*Data!$B$3)*(Data!$B$7-Geom!A1866))</f>
        <v>-1.2064199999999253E-3</v>
      </c>
      <c r="F1866" s="5">
        <v>0</v>
      </c>
      <c r="G1866" s="5">
        <f t="shared" si="116"/>
        <v>74.500402960000002</v>
      </c>
      <c r="H1866" s="5">
        <f t="shared" si="117"/>
        <v>1.9987935800000001</v>
      </c>
      <c r="I1866" s="5">
        <f t="shared" si="118"/>
        <v>0</v>
      </c>
      <c r="J1866" s="6">
        <f>-Data!$B$1*Geom!A1866*Geom!B1866/Data!$B$4</f>
        <v>5.7216000000000005</v>
      </c>
      <c r="K1866" s="6">
        <v>0</v>
      </c>
      <c r="L1866" s="6">
        <f>Data!$B$1*(Geom!B1866^2-Data!$B$8^2)/(2*Data!$B$4)</f>
        <v>2.9232</v>
      </c>
      <c r="M1866" s="6">
        <f>(1/Data!$B$2)*(Geom!J1866-Data!$B$3*Geom!K1866)</f>
        <v>1.4304000000000001E-3</v>
      </c>
      <c r="N1866" s="6">
        <f>(1/Data!$B$2)*(Geom!K1866-Data!$B$3*Geom!J1866)</f>
        <v>-4.2912000000000001E-4</v>
      </c>
      <c r="O1866" s="6">
        <f>Geom!L1866/Data!$B$6</f>
        <v>1.9000800000000002E-3</v>
      </c>
      <c r="P1866" s="6">
        <f t="shared" si="119"/>
        <v>6.8692452480000003E-3</v>
      </c>
    </row>
    <row r="1867" spans="1:16" x14ac:dyDescent="0.25">
      <c r="A1867" s="5">
        <v>74.5</v>
      </c>
      <c r="B1867" s="5">
        <v>3</v>
      </c>
      <c r="C1867" s="5">
        <v>0</v>
      </c>
      <c r="D1867" s="5">
        <f>(Data!$B$1*Geom!B1867/(6*Data!$B$2*Data!$B$4))*(3*(Data!$B$7^2-Geom!A1867^2)+(2+Data!$B$3)*(Geom!B1867^2-Data!$B$8^2))</f>
        <v>5.4923999999999978E-4</v>
      </c>
      <c r="E1867" s="5">
        <f>(Data!$B$1/(6*Data!$B$2*Data!$B$4))*(3*Data!$B$3*Geom!A1867*Geom!B1867^2+Geom!A1867^3-3*Data!$B$7^2*Geom!A1867+2*Data!$B$7^3+Data!$B$8^2*(4+5*Data!$B$3)*(Data!$B$7-Geom!A1867))</f>
        <v>-1.7428199999999254E-3</v>
      </c>
      <c r="F1867" s="5">
        <v>0</v>
      </c>
      <c r="G1867" s="5">
        <f t="shared" si="116"/>
        <v>74.500549239999998</v>
      </c>
      <c r="H1867" s="5">
        <f t="shared" si="117"/>
        <v>2.99825718</v>
      </c>
      <c r="I1867" s="5">
        <f t="shared" si="118"/>
        <v>0</v>
      </c>
      <c r="J1867" s="6">
        <f>-Data!$B$1*Geom!A1867*Geom!B1867/Data!$B$4</f>
        <v>8.5823999999999998</v>
      </c>
      <c r="K1867" s="6">
        <v>0</v>
      </c>
      <c r="L1867" s="6">
        <f>Data!$B$1*(Geom!B1867^2-Data!$B$8^2)/(2*Data!$B$4)</f>
        <v>2.8272000000000004</v>
      </c>
      <c r="M1867" s="6">
        <f>(1/Data!$B$2)*(Geom!J1867-Data!$B$3*Geom!K1867)</f>
        <v>2.1456000000000001E-3</v>
      </c>
      <c r="N1867" s="6">
        <f>(1/Data!$B$2)*(Geom!K1867-Data!$B$3*Geom!J1867)</f>
        <v>-6.4367999999999988E-4</v>
      </c>
      <c r="O1867" s="6">
        <f>Geom!L1867/Data!$B$6</f>
        <v>1.8376800000000004E-3</v>
      </c>
      <c r="P1867" s="6">
        <f t="shared" si="119"/>
        <v>1.1804943168000001E-2</v>
      </c>
    </row>
    <row r="1868" spans="1:16" x14ac:dyDescent="0.25">
      <c r="A1868" s="5">
        <v>74.5</v>
      </c>
      <c r="B1868" s="5">
        <v>4</v>
      </c>
      <c r="C1868" s="5">
        <v>0</v>
      </c>
      <c r="D1868" s="5">
        <f>(Data!$B$1*Geom!B1868/(6*Data!$B$2*Data!$B$4))*(3*(Data!$B$7^2-Geom!A1868^2)+(2+Data!$B$3)*(Geom!B1868^2-Data!$B$8^2))</f>
        <v>6.2927999999999986E-4</v>
      </c>
      <c r="E1868" s="5">
        <f>(Data!$B$1/(6*Data!$B$2*Data!$B$4))*(3*Data!$B$3*Geom!A1868*Geom!B1868^2+Geom!A1868^3-3*Data!$B$7^2*Geom!A1868+2*Data!$B$7^3+Data!$B$8^2*(4+5*Data!$B$3)*(Data!$B$7-Geom!A1868))</f>
        <v>-2.4937800000000743E-3</v>
      </c>
      <c r="F1868" s="5">
        <v>0</v>
      </c>
      <c r="G1868" s="5">
        <f t="shared" si="116"/>
        <v>74.500629279999998</v>
      </c>
      <c r="H1868" s="5">
        <f t="shared" si="117"/>
        <v>3.99750622</v>
      </c>
      <c r="I1868" s="5">
        <f t="shared" si="118"/>
        <v>0</v>
      </c>
      <c r="J1868" s="6">
        <f>-Data!$B$1*Geom!A1868*Geom!B1868/Data!$B$4</f>
        <v>11.443200000000001</v>
      </c>
      <c r="K1868" s="6">
        <v>0</v>
      </c>
      <c r="L1868" s="6">
        <f>Data!$B$1*(Geom!B1868^2-Data!$B$8^2)/(2*Data!$B$4)</f>
        <v>2.6928000000000001</v>
      </c>
      <c r="M1868" s="6">
        <f>(1/Data!$B$2)*(Geom!J1868-Data!$B$3*Geom!K1868)</f>
        <v>2.8608000000000001E-3</v>
      </c>
      <c r="N1868" s="6">
        <f>(1/Data!$B$2)*(Geom!K1868-Data!$B$3*Geom!J1868)</f>
        <v>-8.5824000000000002E-4</v>
      </c>
      <c r="O1868" s="6">
        <f>Geom!L1868/Data!$B$6</f>
        <v>1.7503200000000001E-3</v>
      </c>
      <c r="P1868" s="6">
        <f t="shared" si="119"/>
        <v>1.8724984128E-2</v>
      </c>
    </row>
    <row r="1869" spans="1:16" x14ac:dyDescent="0.25">
      <c r="A1869" s="5">
        <v>74.5</v>
      </c>
      <c r="B1869" s="5">
        <v>5</v>
      </c>
      <c r="C1869" s="5">
        <v>0</v>
      </c>
      <c r="D1869" s="5">
        <f>(Data!$B$1*Geom!B1869/(6*Data!$B$2*Data!$B$4))*(3*(Data!$B$7^2-Geom!A1869^2)+(2+Data!$B$3)*(Geom!B1869^2-Data!$B$8^2))</f>
        <v>6.2100000000000002E-4</v>
      </c>
      <c r="E1869" s="5">
        <f>(Data!$B$1/(6*Data!$B$2*Data!$B$4))*(3*Data!$B$3*Geom!A1869*Geom!B1869^2+Geom!A1869^3-3*Data!$B$7^2*Geom!A1869+2*Data!$B$7^3+Data!$B$8^2*(4+5*Data!$B$3)*(Data!$B$7-Geom!A1869))</f>
        <v>-3.4592999999999998E-3</v>
      </c>
      <c r="F1869" s="5">
        <v>0</v>
      </c>
      <c r="G1869" s="5">
        <f t="shared" si="116"/>
        <v>74.500620999999995</v>
      </c>
      <c r="H1869" s="5">
        <f t="shared" si="117"/>
        <v>4.9965406999999997</v>
      </c>
      <c r="I1869" s="5">
        <f t="shared" si="118"/>
        <v>0</v>
      </c>
      <c r="J1869" s="6">
        <f>-Data!$B$1*Geom!A1869*Geom!B1869/Data!$B$4</f>
        <v>14.304</v>
      </c>
      <c r="K1869" s="6">
        <v>0</v>
      </c>
      <c r="L1869" s="6">
        <f>Data!$B$1*(Geom!B1869^2-Data!$B$8^2)/(2*Data!$B$4)</f>
        <v>2.52</v>
      </c>
      <c r="M1869" s="6">
        <f>(1/Data!$B$2)*(Geom!J1869-Data!$B$3*Geom!K1869)</f>
        <v>3.5760000000000002E-3</v>
      </c>
      <c r="N1869" s="6">
        <f>(1/Data!$B$2)*(Geom!K1869-Data!$B$3*Geom!J1869)</f>
        <v>-1.0728000000000001E-3</v>
      </c>
      <c r="O1869" s="6">
        <f>Geom!L1869/Data!$B$6</f>
        <v>1.6380000000000001E-3</v>
      </c>
      <c r="P1869" s="6">
        <f t="shared" si="119"/>
        <v>2.7639432000000002E-2</v>
      </c>
    </row>
    <row r="1870" spans="1:16" x14ac:dyDescent="0.25">
      <c r="A1870" s="5">
        <v>74.5</v>
      </c>
      <c r="B1870" s="5">
        <v>6</v>
      </c>
      <c r="C1870" s="5">
        <v>0</v>
      </c>
      <c r="D1870" s="5">
        <f>(Data!$B$1*Geom!B1870/(6*Data!$B$2*Data!$B$4))*(3*(Data!$B$7^2-Geom!A1870^2)+(2+Data!$B$3)*(Geom!B1870^2-Data!$B$8^2))</f>
        <v>5.0231999999999989E-4</v>
      </c>
      <c r="E1870" s="5">
        <f>(Data!$B$1/(6*Data!$B$2*Data!$B$4))*(3*Data!$B$3*Geom!A1870*Geom!B1870^2+Geom!A1870^3-3*Data!$B$7^2*Geom!A1870+2*Data!$B$7^3+Data!$B$8^2*(4+5*Data!$B$3)*(Data!$B$7-Geom!A1870))</f>
        <v>-4.639380000000074E-3</v>
      </c>
      <c r="F1870" s="5">
        <v>0</v>
      </c>
      <c r="G1870" s="5">
        <f t="shared" si="116"/>
        <v>74.500502319999995</v>
      </c>
      <c r="H1870" s="5">
        <f t="shared" si="117"/>
        <v>5.9953606199999996</v>
      </c>
      <c r="I1870" s="5">
        <f t="shared" si="118"/>
        <v>0</v>
      </c>
      <c r="J1870" s="6">
        <f>-Data!$B$1*Geom!A1870*Geom!B1870/Data!$B$4</f>
        <v>17.1648</v>
      </c>
      <c r="K1870" s="6">
        <v>0</v>
      </c>
      <c r="L1870" s="6">
        <f>Data!$B$1*(Geom!B1870^2-Data!$B$8^2)/(2*Data!$B$4)</f>
        <v>2.3088000000000002</v>
      </c>
      <c r="M1870" s="6">
        <f>(1/Data!$B$2)*(Geom!J1870-Data!$B$3*Geom!K1870)</f>
        <v>4.2912000000000002E-3</v>
      </c>
      <c r="N1870" s="6">
        <f>(1/Data!$B$2)*(Geom!K1870-Data!$B$3*Geom!J1870)</f>
        <v>-1.2873599999999998E-3</v>
      </c>
      <c r="O1870" s="6">
        <f>Geom!L1870/Data!$B$6</f>
        <v>1.5007200000000003E-3</v>
      </c>
      <c r="P1870" s="6">
        <f t="shared" si="119"/>
        <v>3.8561226048000004E-2</v>
      </c>
    </row>
    <row r="1871" spans="1:16" x14ac:dyDescent="0.25">
      <c r="A1871" s="5">
        <v>74.5</v>
      </c>
      <c r="B1871" s="5">
        <v>7</v>
      </c>
      <c r="C1871" s="5">
        <v>0</v>
      </c>
      <c r="D1871" s="5">
        <f>(Data!$B$1*Geom!B1871/(6*Data!$B$2*Data!$B$4))*(3*(Data!$B$7^2-Geom!A1871^2)+(2+Data!$B$3)*(Geom!B1871^2-Data!$B$8^2))</f>
        <v>2.5115999999999978E-4</v>
      </c>
      <c r="E1871" s="5">
        <f>(Data!$B$1/(6*Data!$B$2*Data!$B$4))*(3*Data!$B$3*Geom!A1871*Geom!B1871^2+Geom!A1871^3-3*Data!$B$7^2*Geom!A1871+2*Data!$B$7^3+Data!$B$8^2*(4+5*Data!$B$3)*(Data!$B$7-Geom!A1871))</f>
        <v>-6.0340199999999256E-3</v>
      </c>
      <c r="F1871" s="5">
        <v>0</v>
      </c>
      <c r="G1871" s="5">
        <f t="shared" si="116"/>
        <v>74.500251160000005</v>
      </c>
      <c r="H1871" s="5">
        <f t="shared" si="117"/>
        <v>6.9939659800000005</v>
      </c>
      <c r="I1871" s="5">
        <f t="shared" si="118"/>
        <v>0</v>
      </c>
      <c r="J1871" s="6">
        <f>-Data!$B$1*Geom!A1871*Geom!B1871/Data!$B$4</f>
        <v>20.025600000000001</v>
      </c>
      <c r="K1871" s="6">
        <v>0</v>
      </c>
      <c r="L1871" s="6">
        <f>Data!$B$1*(Geom!B1871^2-Data!$B$8^2)/(2*Data!$B$4)</f>
        <v>2.0592000000000001</v>
      </c>
      <c r="M1871" s="6">
        <f>(1/Data!$B$2)*(Geom!J1871-Data!$B$3*Geom!K1871)</f>
        <v>5.0064000000000003E-3</v>
      </c>
      <c r="N1871" s="6">
        <f>(1/Data!$B$2)*(Geom!K1871-Data!$B$3*Geom!J1871)</f>
        <v>-1.5019199999999999E-3</v>
      </c>
      <c r="O1871" s="6">
        <f>Geom!L1871/Data!$B$6</f>
        <v>1.3384800000000002E-3</v>
      </c>
      <c r="P1871" s="6">
        <f t="shared" si="119"/>
        <v>5.1506180928000002E-2</v>
      </c>
    </row>
    <row r="1872" spans="1:16" x14ac:dyDescent="0.25">
      <c r="A1872" s="5">
        <v>74.5</v>
      </c>
      <c r="B1872" s="5">
        <v>8</v>
      </c>
      <c r="C1872" s="5">
        <v>0</v>
      </c>
      <c r="D1872" s="5">
        <f>(Data!$B$1*Geom!B1872/(6*Data!$B$2*Data!$B$4))*(3*(Data!$B$7^2-Geom!A1872^2)+(2+Data!$B$3)*(Geom!B1872^2-Data!$B$8^2))</f>
        <v>-1.545600000000002E-4</v>
      </c>
      <c r="E1872" s="5">
        <f>(Data!$B$1/(6*Data!$B$2*Data!$B$4))*(3*Data!$B$3*Geom!A1872*Geom!B1872^2+Geom!A1872^3-3*Data!$B$7^2*Geom!A1872+2*Data!$B$7^3+Data!$B$8^2*(4+5*Data!$B$3)*(Data!$B$7-Geom!A1872))</f>
        <v>-7.6432199999999255E-3</v>
      </c>
      <c r="F1872" s="5">
        <v>0</v>
      </c>
      <c r="G1872" s="5">
        <f t="shared" si="116"/>
        <v>74.499845440000001</v>
      </c>
      <c r="H1872" s="5">
        <f t="shared" si="117"/>
        <v>7.9923567799999997</v>
      </c>
      <c r="I1872" s="5">
        <f t="shared" si="118"/>
        <v>0</v>
      </c>
      <c r="J1872" s="6">
        <f>-Data!$B$1*Geom!A1872*Geom!B1872/Data!$B$4</f>
        <v>22.886400000000002</v>
      </c>
      <c r="K1872" s="6">
        <v>0</v>
      </c>
      <c r="L1872" s="6">
        <f>Data!$B$1*(Geom!B1872^2-Data!$B$8^2)/(2*Data!$B$4)</f>
        <v>1.7712000000000001</v>
      </c>
      <c r="M1872" s="6">
        <f>(1/Data!$B$2)*(Geom!J1872-Data!$B$3*Geom!K1872)</f>
        <v>5.7216000000000003E-3</v>
      </c>
      <c r="N1872" s="6">
        <f>(1/Data!$B$2)*(Geom!K1872-Data!$B$3*Geom!J1872)</f>
        <v>-1.71648E-3</v>
      </c>
      <c r="O1872" s="6">
        <f>Geom!L1872/Data!$B$6</f>
        <v>1.1512800000000002E-3</v>
      </c>
      <c r="P1872" s="6">
        <f t="shared" si="119"/>
        <v>6.6492986688000008E-2</v>
      </c>
    </row>
    <row r="1873" spans="1:16" x14ac:dyDescent="0.25">
      <c r="A1873" s="5">
        <v>74.5</v>
      </c>
      <c r="B1873" s="5">
        <v>9</v>
      </c>
      <c r="C1873" s="5">
        <v>0</v>
      </c>
      <c r="D1873" s="5">
        <f>(Data!$B$1*Geom!B1873/(6*Data!$B$2*Data!$B$4))*(3*(Data!$B$7^2-Geom!A1873^2)+(2+Data!$B$3)*(Geom!B1873^2-Data!$B$8^2))</f>
        <v>-7.3692000000000017E-4</v>
      </c>
      <c r="E1873" s="5">
        <f>(Data!$B$1/(6*Data!$B$2*Data!$B$4))*(3*Data!$B$3*Geom!A1873*Geom!B1873^2+Geom!A1873^3-3*Data!$B$7^2*Geom!A1873+2*Data!$B$7^3+Data!$B$8^2*(4+5*Data!$B$3)*(Data!$B$7-Geom!A1873))</f>
        <v>-9.4669800000000744E-3</v>
      </c>
      <c r="F1873" s="5">
        <v>0</v>
      </c>
      <c r="G1873" s="5">
        <f t="shared" si="116"/>
        <v>74.499263080000006</v>
      </c>
      <c r="H1873" s="5">
        <f t="shared" si="117"/>
        <v>8.9905330199999991</v>
      </c>
      <c r="I1873" s="5">
        <f t="shared" si="118"/>
        <v>0</v>
      </c>
      <c r="J1873" s="6">
        <f>-Data!$B$1*Geom!A1873*Geom!B1873/Data!$B$4</f>
        <v>25.747200000000003</v>
      </c>
      <c r="K1873" s="6">
        <v>0</v>
      </c>
      <c r="L1873" s="6">
        <f>Data!$B$1*(Geom!B1873^2-Data!$B$8^2)/(2*Data!$B$4)</f>
        <v>1.4448000000000001</v>
      </c>
      <c r="M1873" s="6">
        <f>(1/Data!$B$2)*(Geom!J1873-Data!$B$3*Geom!K1873)</f>
        <v>6.4368000000000012E-3</v>
      </c>
      <c r="N1873" s="6">
        <f>(1/Data!$B$2)*(Geom!K1873-Data!$B$3*Geom!J1873)</f>
        <v>-1.9310400000000002E-3</v>
      </c>
      <c r="O1873" s="6">
        <f>Geom!L1873/Data!$B$6</f>
        <v>9.391200000000001E-4</v>
      </c>
      <c r="P1873" s="6">
        <f t="shared" si="119"/>
        <v>8.3543208768000018E-2</v>
      </c>
    </row>
    <row r="1874" spans="1:16" x14ac:dyDescent="0.25">
      <c r="A1874" s="5">
        <v>74.5</v>
      </c>
      <c r="B1874" s="5">
        <v>10</v>
      </c>
      <c r="C1874" s="5">
        <v>0</v>
      </c>
      <c r="D1874" s="5">
        <f>(Data!$B$1*Geom!B1874/(6*Data!$B$2*Data!$B$4))*(3*(Data!$B$7^2-Geom!A1874^2)+(2+Data!$B$3)*(Geom!B1874^2-Data!$B$8^2))</f>
        <v>-1.518E-3</v>
      </c>
      <c r="E1874" s="5">
        <f>(Data!$B$1/(6*Data!$B$2*Data!$B$4))*(3*Data!$B$3*Geom!A1874*Geom!B1874^2+Geom!A1874^3-3*Data!$B$7^2*Geom!A1874+2*Data!$B$7^3+Data!$B$8^2*(4+5*Data!$B$3)*(Data!$B$7-Geom!A1874))</f>
        <v>-1.15053E-2</v>
      </c>
      <c r="F1874" s="5">
        <v>0</v>
      </c>
      <c r="G1874" s="5">
        <f t="shared" si="116"/>
        <v>74.498481999999996</v>
      </c>
      <c r="H1874" s="5">
        <f t="shared" si="117"/>
        <v>9.9884947000000004</v>
      </c>
      <c r="I1874" s="5">
        <f t="shared" si="118"/>
        <v>0</v>
      </c>
      <c r="J1874" s="6">
        <f>-Data!$B$1*Geom!A1874*Geom!B1874/Data!$B$4</f>
        <v>28.608000000000001</v>
      </c>
      <c r="K1874" s="6">
        <v>0</v>
      </c>
      <c r="L1874" s="6">
        <f>Data!$B$1*(Geom!B1874^2-Data!$B$8^2)/(2*Data!$B$4)</f>
        <v>1.08</v>
      </c>
      <c r="M1874" s="6">
        <f>(1/Data!$B$2)*(Geom!J1874-Data!$B$3*Geom!K1874)</f>
        <v>7.1520000000000004E-3</v>
      </c>
      <c r="N1874" s="6">
        <f>(1/Data!$B$2)*(Geom!K1874-Data!$B$3*Geom!J1874)</f>
        <v>-2.1456000000000001E-3</v>
      </c>
      <c r="O1874" s="6">
        <f>Geom!L1874/Data!$B$6</f>
        <v>7.0200000000000015E-4</v>
      </c>
      <c r="P1874" s="6">
        <f t="shared" si="119"/>
        <v>0.10268128800000001</v>
      </c>
    </row>
    <row r="1875" spans="1:16" x14ac:dyDescent="0.25">
      <c r="A1875" s="5">
        <v>74.5</v>
      </c>
      <c r="B1875" s="5">
        <v>11</v>
      </c>
      <c r="C1875" s="5">
        <v>0</v>
      </c>
      <c r="D1875" s="5">
        <f>(Data!$B$1*Geom!B1875/(6*Data!$B$2*Data!$B$4))*(3*(Data!$B$7^2-Geom!A1875^2)+(2+Data!$B$3)*(Geom!B1875^2-Data!$B$8^2))</f>
        <v>-2.5198800000000004E-3</v>
      </c>
      <c r="E1875" s="5">
        <f>(Data!$B$1/(6*Data!$B$2*Data!$B$4))*(3*Data!$B$3*Geom!A1875*Geom!B1875^2+Geom!A1875^3-3*Data!$B$7^2*Geom!A1875+2*Data!$B$7^3+Data!$B$8^2*(4+5*Data!$B$3)*(Data!$B$7-Geom!A1875))</f>
        <v>-1.3758180000000075E-2</v>
      </c>
      <c r="F1875" s="5">
        <v>0</v>
      </c>
      <c r="G1875" s="5">
        <f t="shared" si="116"/>
        <v>74.497480120000006</v>
      </c>
      <c r="H1875" s="5">
        <f t="shared" si="117"/>
        <v>10.98624182</v>
      </c>
      <c r="I1875" s="5">
        <f t="shared" si="118"/>
        <v>0</v>
      </c>
      <c r="J1875" s="6">
        <f>-Data!$B$1*Geom!A1875*Geom!B1875/Data!$B$4</f>
        <v>31.468800000000002</v>
      </c>
      <c r="K1875" s="6">
        <v>0</v>
      </c>
      <c r="L1875" s="6">
        <f>Data!$B$1*(Geom!B1875^2-Data!$B$8^2)/(2*Data!$B$4)</f>
        <v>0.67680000000000007</v>
      </c>
      <c r="M1875" s="6">
        <f>(1/Data!$B$2)*(Geom!J1875-Data!$B$3*Geom!K1875)</f>
        <v>7.8672000000000013E-3</v>
      </c>
      <c r="N1875" s="6">
        <f>(1/Data!$B$2)*(Geom!K1875-Data!$B$3*Geom!J1875)</f>
        <v>-2.36016E-3</v>
      </c>
      <c r="O1875" s="6">
        <f>Geom!L1875/Data!$B$6</f>
        <v>4.3992000000000006E-4</v>
      </c>
      <c r="P1875" s="6">
        <f t="shared" si="119"/>
        <v>0.12393454060800004</v>
      </c>
    </row>
    <row r="1876" spans="1:16" x14ac:dyDescent="0.25">
      <c r="A1876" s="5">
        <v>74.5</v>
      </c>
      <c r="B1876" s="5">
        <v>12</v>
      </c>
      <c r="C1876" s="5">
        <v>0</v>
      </c>
      <c r="D1876" s="5">
        <f>(Data!$B$1*Geom!B1876/(6*Data!$B$2*Data!$B$4))*(3*(Data!$B$7^2-Geom!A1876^2)+(2+Data!$B$3)*(Geom!B1876^2-Data!$B$8^2))</f>
        <v>-3.7646399999999997E-3</v>
      </c>
      <c r="E1876" s="5">
        <f>(Data!$B$1/(6*Data!$B$2*Data!$B$4))*(3*Data!$B$3*Geom!A1876*Geom!B1876^2+Geom!A1876^3-3*Data!$B$7^2*Geom!A1876+2*Data!$B$7^3+Data!$B$8^2*(4+5*Data!$B$3)*(Data!$B$7-Geom!A1876))</f>
        <v>-1.6225619999999923E-2</v>
      </c>
      <c r="F1876" s="5">
        <v>0</v>
      </c>
      <c r="G1876" s="5">
        <f t="shared" si="116"/>
        <v>74.49623536</v>
      </c>
      <c r="H1876" s="5">
        <f t="shared" si="117"/>
        <v>11.98377438</v>
      </c>
      <c r="I1876" s="5">
        <f t="shared" si="118"/>
        <v>0</v>
      </c>
      <c r="J1876" s="6">
        <f>-Data!$B$1*Geom!A1876*Geom!B1876/Data!$B$4</f>
        <v>34.329599999999999</v>
      </c>
      <c r="K1876" s="6">
        <v>0</v>
      </c>
      <c r="L1876" s="6">
        <f>Data!$B$1*(Geom!B1876^2-Data!$B$8^2)/(2*Data!$B$4)</f>
        <v>0.23520000000000002</v>
      </c>
      <c r="M1876" s="6">
        <f>(1/Data!$B$2)*(Geom!J1876-Data!$B$3*Geom!K1876)</f>
        <v>8.5824000000000004E-3</v>
      </c>
      <c r="N1876" s="6">
        <f>(1/Data!$B$2)*(Geom!K1876-Data!$B$3*Geom!J1876)</f>
        <v>-2.5747199999999995E-3</v>
      </c>
      <c r="O1876" s="6">
        <f>Geom!L1876/Data!$B$6</f>
        <v>1.5288000000000001E-4</v>
      </c>
      <c r="P1876" s="6">
        <f t="shared" si="119"/>
        <v>0.147333158208</v>
      </c>
    </row>
    <row r="1877" spans="1:16" x14ac:dyDescent="0.25">
      <c r="G1877" s="5"/>
      <c r="H1877" s="5"/>
      <c r="I1877" s="5"/>
    </row>
    <row r="1878" spans="1:16" x14ac:dyDescent="0.25">
      <c r="G1878" s="5"/>
      <c r="H1878" s="5"/>
      <c r="I1878" s="5"/>
    </row>
    <row r="1879" spans="1:16" x14ac:dyDescent="0.25">
      <c r="G1879" s="5"/>
      <c r="H1879" s="5"/>
      <c r="I1879" s="5"/>
    </row>
    <row r="1880" spans="1:16" x14ac:dyDescent="0.25">
      <c r="G1880" s="5"/>
      <c r="H1880" s="5"/>
      <c r="I1880" s="5"/>
    </row>
    <row r="1881" spans="1:16" x14ac:dyDescent="0.25">
      <c r="G1881" s="5"/>
      <c r="H1881" s="5"/>
      <c r="I1881" s="5"/>
    </row>
    <row r="1882" spans="1:16" x14ac:dyDescent="0.25">
      <c r="G1882" s="5"/>
      <c r="H1882" s="5"/>
      <c r="I1882" s="5"/>
    </row>
    <row r="1883" spans="1:16" x14ac:dyDescent="0.25">
      <c r="G1883" s="5"/>
      <c r="H1883" s="5"/>
      <c r="I1883" s="5"/>
    </row>
    <row r="1884" spans="1:16" x14ac:dyDescent="0.25">
      <c r="G1884" s="5"/>
      <c r="H1884" s="5"/>
      <c r="I1884" s="5"/>
    </row>
    <row r="1885" spans="1:16" x14ac:dyDescent="0.25">
      <c r="G1885" s="5"/>
      <c r="H1885" s="5"/>
      <c r="I1885" s="5"/>
    </row>
    <row r="1886" spans="1:16" x14ac:dyDescent="0.25">
      <c r="G1886" s="5"/>
      <c r="H1886" s="5"/>
      <c r="I1886" s="5"/>
    </row>
    <row r="1887" spans="1:16" x14ac:dyDescent="0.25">
      <c r="G1887" s="5"/>
      <c r="H1887" s="5"/>
      <c r="I1887" s="5"/>
    </row>
    <row r="1888" spans="1:16" x14ac:dyDescent="0.25">
      <c r="G1888" s="5"/>
      <c r="H1888" s="5"/>
      <c r="I1888" s="5"/>
    </row>
    <row r="1889" spans="4:16" x14ac:dyDescent="0.25">
      <c r="G1889" s="5"/>
      <c r="H1889" s="5"/>
      <c r="I1889" s="5"/>
    </row>
    <row r="1890" spans="4:16" x14ac:dyDescent="0.25">
      <c r="G1890" s="5"/>
      <c r="H1890" s="5"/>
      <c r="I1890" s="5"/>
    </row>
    <row r="1891" spans="4:16" x14ac:dyDescent="0.25">
      <c r="G1891" s="5"/>
      <c r="H1891" s="5"/>
      <c r="I1891" s="5"/>
    </row>
    <row r="1892" spans="4:16" x14ac:dyDescent="0.25">
      <c r="G1892" s="5"/>
      <c r="H1892" s="5"/>
      <c r="I1892" s="5"/>
    </row>
    <row r="1893" spans="4:16" x14ac:dyDescent="0.25">
      <c r="G1893" s="5"/>
      <c r="H1893" s="5"/>
      <c r="I1893" s="5"/>
    </row>
    <row r="1894" spans="4:16" x14ac:dyDescent="0.25">
      <c r="G1894" s="5"/>
      <c r="H1894" s="5"/>
      <c r="I1894" s="5"/>
    </row>
    <row r="1895" spans="4:16" x14ac:dyDescent="0.25">
      <c r="G1895" s="5"/>
      <c r="H1895" s="5"/>
      <c r="I1895" s="5"/>
    </row>
    <row r="1896" spans="4:16" x14ac:dyDescent="0.25">
      <c r="G1896" s="5"/>
      <c r="H1896" s="5"/>
      <c r="I1896" s="5"/>
    </row>
    <row r="1897" spans="4:16" x14ac:dyDescent="0.25">
      <c r="G1897" s="5"/>
      <c r="H1897" s="5"/>
      <c r="I1897" s="5"/>
    </row>
    <row r="1898" spans="4:16" x14ac:dyDescent="0.25">
      <c r="G1898" s="5"/>
      <c r="H1898" s="5"/>
      <c r="I1898" s="5"/>
    </row>
    <row r="1899" spans="4:16" x14ac:dyDescent="0.25">
      <c r="G1899" s="5"/>
      <c r="H1899" s="5"/>
      <c r="I1899" s="5"/>
    </row>
    <row r="1900" spans="4:16" x14ac:dyDescent="0.25">
      <c r="G1900" s="5"/>
      <c r="H1900" s="5"/>
      <c r="I1900" s="5"/>
    </row>
    <row r="1901" spans="4:16" x14ac:dyDescent="0.25">
      <c r="G1901" s="5"/>
      <c r="H1901" s="5"/>
      <c r="I1901" s="5"/>
    </row>
    <row r="1903" spans="4:16" x14ac:dyDescent="0.25">
      <c r="D1903" s="7"/>
      <c r="E1903" s="8"/>
      <c r="M1903" s="9"/>
      <c r="N1903" s="9"/>
      <c r="O1903" s="9"/>
      <c r="P1903" s="10"/>
    </row>
    <row r="1904" spans="4:16" x14ac:dyDescent="0.25">
      <c r="D1904" s="7"/>
      <c r="E1904" s="7"/>
      <c r="M1904" s="9"/>
      <c r="N1904" s="9"/>
      <c r="O1904" s="9"/>
      <c r="P190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25" sqref="E25"/>
    </sheetView>
  </sheetViews>
  <sheetFormatPr baseColWidth="10" defaultRowHeight="15" x14ac:dyDescent="0.25"/>
  <sheetData>
    <row r="1" spans="1:2" x14ac:dyDescent="0.25">
      <c r="A1" t="s">
        <v>6</v>
      </c>
      <c r="B1">
        <v>-50</v>
      </c>
    </row>
    <row r="2" spans="1:2" x14ac:dyDescent="0.25">
      <c r="A2" t="s">
        <v>7</v>
      </c>
      <c r="B2">
        <v>4000</v>
      </c>
    </row>
    <row r="3" spans="1:2" x14ac:dyDescent="0.25">
      <c r="A3" t="s">
        <v>8</v>
      </c>
      <c r="B3">
        <v>0.3</v>
      </c>
    </row>
    <row r="4" spans="1:2" x14ac:dyDescent="0.25">
      <c r="A4" t="s">
        <v>11</v>
      </c>
      <c r="B4">
        <f>$B$9*(2*$B$8)^3/12</f>
        <v>1302.0833333333333</v>
      </c>
    </row>
    <row r="5" spans="1:2" x14ac:dyDescent="0.25">
      <c r="A5" t="s">
        <v>10</v>
      </c>
      <c r="B5">
        <f>$B$2/(3*(1-2*$B$3))</f>
        <v>3333.333333333333</v>
      </c>
    </row>
    <row r="6" spans="1:2" x14ac:dyDescent="0.25">
      <c r="A6" t="s">
        <v>9</v>
      </c>
      <c r="B6">
        <f>$B$2/(2*(1+$B$3))</f>
        <v>1538.4615384615383</v>
      </c>
    </row>
    <row r="7" spans="1:2" x14ac:dyDescent="0.25">
      <c r="A7" t="s">
        <v>14</v>
      </c>
      <c r="B7">
        <v>75</v>
      </c>
    </row>
    <row r="8" spans="1:2" x14ac:dyDescent="0.25">
      <c r="A8" t="s">
        <v>12</v>
      </c>
      <c r="B8">
        <v>12.5</v>
      </c>
    </row>
    <row r="9" spans="1:2" x14ac:dyDescent="0.25">
      <c r="A9" t="s">
        <v>13</v>
      </c>
      <c r="B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3 2 7 1 3 9 8 E - 3 6 7 0 - 4 1 2 9 - A 3 4 A - 7 7 4 5 7 1 3 3 A 4 7 2 } "   T o u r I d = " 7 c 7 2 a f c 0 - c e 9 c - 4 f a f - 8 e 2 e - 4 5 b 4 7 6 2 a d a 7 1 "   X m l V e r = " 5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m I A A A J i A W y J d J c A A E A l S U R B V H h e 5 X 1 n k x x J k p 2 X a q 2 1 b q D R 0 A M 1 W m D 0 z J I 8 7 t 6 R Z 6 T Z 2 d G M H 8 6 M / B 3 8 L Z R 2 p O 0 d d 2 / V j d 6 Z 3 Z E Q A 8 x A N V Q D 6 G 6 0 1 r I k / U V k V E Z l R W Z l V l d X 1 R g f E J W q O i u F v 3 A P D w + P 0 G / + 9 F 2 G q g g t f S d p L 9 F I i U S K U q k U p d N p y m Q y o g A n e h M 0 3 J 7 K b i t 8 f q + G z g 8 m q K X e / q 6 O h Y V F 6 u 7 u s r Z 0 h K y l O 7 b j I W q o k e f 8 f i p K 8 x u 5 f / P + y Y Q 4 S z K Z p G g 0 K n d S 7 j X s J U M 0 u R y h 4 z 1 J a 0 9 h P O L v j 3 a k r K 1 8 4 J y 1 U f k 7 q z t h a q t P i / V L j 2 K 0 v B 0 W 6 2 7 4 2 c m 4 W H 5 w q 4 b C f P H v n Y i L + / z T / Z g 4 5 7 P D S X E H 9 x Y i t L j p f S 4 g x O f o b 0 3 T M / 2 m + 5 P X + O H t W n 4 3 Y l U g h D 9 y g T q m L 1 H C 4 T B F I h F q r I 9 Q X / M 6 3 b 0 3 I Y 5 X C y J / + 3 f / + b 9 Y 6 x V H x 9 B Z 2 t m r d y U T l n y I B l t T Q t g i / K w / v 1 d L h 1 j o D n e m a G Y t Q g 8 X o / x i c 4 X w 8 e M n N D D Q b 2 3 Z S K R C F C k s K x S L y O U H t 2 J 0 r C c t B L C / L U M X W O j 4 V V N n o 7 w + v G w b E A S 7 R P l Q l / i e v S + d 4 a X 8 b 0 Q b V w 5 e w D n j f A 9 z G x H q b k r T z a d R u j E b o 8 0 9 t z N K v D G e o K h 1 T 2 u 7 I X r t S E K s 4 3 x L W 2 H a Y m J N r U b 4 f l i I e f 9 G g f M p b P C 5 l p j I I F Y u V + T G k a 4 U L W 5 F R E W g E I R U O p L 8 i j f j 9 T T Y 0 0 B r a 8 v W 3 s q j a j R U 7 5 H n a X W V h d y D T D 0 s N O e G V M 1 a a 9 W s e y y Y T J r l M N 2 Z i 9 I b R + N U Z 9 X a w K N H j 2 l 0 d M T a 0 u H + I t 3 w i H 9 j t E N q A R N m 1 s J C s B U B L z 2 O 0 f M j U l g P E g 8 W I 0 y q M A 2 1 p e j W r N K Q 3 m h v S N M L o 0 l a 2 w l R c 1 1 G P E u F 3 U S I v p 6 M U d y / M s 0 D K o M X D z n v P U M r T N j v p 2 O i Y l Q I Q i o s U Z S m i v H D 7 m z e o p n J W + J 4 p c G E u l R x Q k V r G q i p 4 y S t b 5 v J F O I X 8 S 4 T 5 8 5 s h P p b 0 u J l O 6 G + + 7 O T e 2 I J P H z w k A 6 P H b a 2 d O S / w I 2 N d W p u b r G 2 c n G T f / d U X 7 7 p B R K P G A i G K 8 E v J B I J f u H 5 1 7 p f o A L 5 / G 6 M 3 j q W o B T / / O d 3 2 d w d T g h T z + t l K j P P C Z h 9 q A T e P p Z 7 H O f + + E 6 N t V U c T v B z G 2 E T 3 U a G z x v K O 2 + x p I K J H Y u F K b l + i 5 L x b X G 8 k g j 9 9 s + V J 1 R d 1 3 O U Y h 1 e H 0 l y + y l N z 4 3 E K R Z O i 1 o s E s 6 w 4 E Z Y + 0 S o t z l N x / s S 9 O 1 k j a h F A U U k B U W o u x P 3 6 O i x c b G e D / e X 5 w e P V 8 J s d q a F u b i 4 G W I T C Z o r l 3 C X H 0 e p j 8 n f E l 6 l x q Y m h z l Y G L g t D x n L Q g m 9 T h Y Q x I n 2 h g x r J K k x b n M F s c J t L u B l 1 i J e v 4 P r e L A U o f v c l i o W a J P B P I Y W X O D 2 G L R i L J K h a T Y r n X A j l o l U e K Z Y g l Q 1 N W H a X b w s j l U S F S d U f f d z t L e X z m o m p Z 3 w w G F y 4 P m l u U o + N 5 i g B N d s a C c o O M m k A F L 9 0 6 9 / R 2 + + d Z F a W p x a J / + F b a y v U X N L q 7 V V G B 9 y W w q O C D d A a C A 8 M K u + e h C j s 4 N S m B p r M 7 S z s y O 0 l u 2 8 Y F O S B X Z 5 O 0 Q N f B z t Q d T g y g l S C C A P 7 u h 9 g / Y x E Q v P F W 1 H H R D 4 1 4 4 k u Q 0 l f / P u v H R E 9 H A F d q Q 7 R b N s y l 6 f 8 W d K e g H P A N o V a G I z c 5 v b Z m p b R 1 B S K f O v t j Z M O w u V J V W w a r P E a O x 9 j u J x N g E 0 M 0 9 B 2 e 8 g E 3 C N 7 W 4 / Z A L g 8 X v 1 t Z d p b 3 f H 2 q O Q / 6 K g 6 Y K Q C T g 7 m B L a 8 7 t H + U K 2 w + d D O 6 q z M U 3 3 W D D R 4 F / a C g k y A f X 1 9 V k y w S s I j H a m a G 0 3 T M 3 8 H T g q Q K Y f Z i L 0 0 e 0 a S h l u 8 + b T C C V Z M / 1 o C b n z K / B E 4 r F B a 3 X x t e g w y S q c B D A h F Y 7 2 p O i V s Q R t M 0 d B S p C p Z v 9 8 y i H P 5 q 6 Z T I D b u 1 X 7 9 e N Y h + x A h i B L k K l K g j X U Z Z f b O l i 0 D D x L 2 2 z y o p 2 h t 5 l U A d T S C b f 9 C q g J W z e + p B d e e E 6 c e 3 Z 6 i s I t h 6 m X T T C X y u / A c G 0 6 S l 1 M r l o W S K d w A y D F M w P S O d D q 4 t W D W Q e i 3 p 2 P s u m U E E T T h f G 5 k a Q w M U E g k 1 Z S G G A z F Y 4 T L 6 A C + P P 9 G J 0 f S g o N B c i u g v L X v X 4 0 l V 6 g p V B Z c Z 1 F G 0 + v i O + U G 6 H f f l l + Q n W O P E v r 6 y B T U g i 8 k 1 A K J u I U I h M A L 1 9 6 6 i O K R C N 0 6 t Q J i j V 2 U 3 0 s Q 5 u r y 9 T e 2 W F 9 q 3 i s s H m G N g n c 6 M / 0 p 2 i g T Q o e T K W H b L 5 B w + A y X x + X Z i F c 0 6 1 s 4 j g B 4 Y e p B v H A U S + u g 1 T K x e 9 G G r i r n 2 q E q Y H Z 7 D D v T I i F 4 p T I u B N R A V o X b v V y Q p F H h 7 5 P J 5 Q y / 2 K x K H G z l V a m y k + q 0 O / K T K j 6 5 j Z K x c Z Y P e d 7 9 E p B J u B Y b 4 r q o 2 n q Y Y 3 0 4 P 5 D a u k Z p 2 6 u b W E m o a 8 F M H n g 0 u k U v x D 3 x v c e W 2 j Q N A D M v V U m l n 1 F I a E h o E n g S B F 9 R P x 9 9 P d 8 O x m j V 9 m E U r j D m g Y d v E 4 v 4 R f 3 Y s L U U t e o Y 5 f / / A s 2 Z f 0 8 A T h I j v M z 0 I n X w e 0 5 d P b 2 N W 7 T 2 R F 5 E / F k h r b W U M l 0 i u 1 L k 0 T L O 4 W J V W 4 E J R U 0 V U 1 N h O L L 5 S d U e a s b R q Z 2 j I X Z X S s B + y E T s L A R o p u z M d H J + 3 R m V p A J 0 A V V J 9 P K 8 p J Y b m 1 u i S V g + j m Q C V o J B V o K X + l g T Q V T D W R a Z 0 2 0 w 4 I P r + T T d W 4 k 8 0 / g N + G U Q D + R w l h n k u K s n T u b o E G I b n C b C I B G 0 6 8 R b U G F q 1 P e L n E d 6 P R 2 a r H n R 2 V 7 b X a r Q S y B m i h r W o t M w P O H m I y 1 j 6 y t 6 o E f e c C 2 K p A t y F h d 1 7 P W 0 f K B N d Q V v + 9 p 3 2 j q u 8 D t p o x o j C t C Y Q m o B 6 S W T r j t N w F e v h + 4 b Q J v 1 l j z I r W 1 t V l H C i P J m i t k 1 X I 6 n r A 2 G b a 0 C d o 7 s M 9 Y H r P O B g C O C t W p q 4 C 2 D r 4 P E x E R C I 2 W O b i 2 s k R t H b Y w A / r f Q w O i 4 x W A W x w m X 6 n Q F l 6 k F 4 / b 3 k 9 E V s B M R d t T B 6 7 7 G 9 a u z r b X a N 0 M P d o d s L b K A 5 O W A t R + t Y S G U p p K t q d C t D V 3 V R w r B / j X + b M M p a 6 1 j 3 Z 3 u S 3 A Z h 7 I o Q r g X D r h t t 8 L Z w Z S o m E d h E x A l D W X T i Y Q P s U V g C I T P G J s o o s 2 k S L T B L e d A C e Z A O k + l y F T I B O A d w 8 y g W A 6 8 P d o h w E g E 0 x A O B t K S S a g t 3 E n 2 4 8 H N P F 9 g D x O x 4 N y k j g d G Z G 6 N q G R 6 y z z t x w o J B v 6 U h X I 2 t 4 e U U v / u T x 5 P K g i K q V y l H S k n z V T b l + T K o B a O u G 2 3 w 3 o N 3 m y E q F P J 2 K s D W 0 T r l g I m 1 z r M 0 K f D d p n S 4 s L W e 1 6 r I f Z U g D r u 2 F u O 0 X 4 f u Q 2 n B c q s F U n D F z W C j A B C w W 5 F o M 7 G 8 P 8 T u w f R V A s S I 9 Y P C f e P 2 F H n i g 8 W J V m 4 + v j e 7 7 u v V Q o J C N Y q q L k D D K 3 u 1 c 2 v V G e N l R D z w W + M X m T + k 2 j e K H Q c R O g B e D l Q 3 z a x O 2 D i U S G S d H Z 1 S 3 I p g P m 3 d z K n u i 8 T S R k R + v X D 2 P C U T G 7 H q b j L H z Q D G j f I J h X t Z d w 3 A T c f h G P w B e + m L B / U 2 l K V E Z O 4 F 7 H 2 j a t L Q V 5 U T g 2 2 L I r v I n l g h + Z 0 Q t k D u 2 p m o 4 L 1 j c O F v x K F b c O p n S M X B B q 1 + n R 0 + H c B k z 7 C i M j v G H T a x F q i G X o 0 O F R a 3 8 w J O L 5 U Q d + g P 6 h + v o 6 i t b U U y w m n Q I v H 0 4 I 7 6 K K g K 9 n w r 9 3 f F c 8 j 6 s P 4 / T Z j R 3 a 2 t q m 1 Z V l 2 m O b e G d 7 W 7 Q x c f 8 T + w j 3 K Y R M x H Z a o C N 6 e U t 2 t M L t L i o G r g A U F l b 3 h I k X I n k P Q y 1 7 t L o u O 8 1 3 d 7 Z F T C H i A O F k K Q f 8 y A u 2 U S B z K O h D b + K K 3 S S j p S w H r g s 3 u X J T p p 6 6 S c C 5 L A 1 C I m Q G 7 Y F T / S n 6 / v v r 1 v 5 g i N X 4 c x 1 f f S J N w S 8 f x O i 7 i S 0 x h g j a J p k K C T P q 1 m x E d s B y g T d Q Y X l x k a b W a + j Y Y C 3 V N z Z T b 0 c 9 t b V 3 0 O W Z Z q p v a B C N a d T + 8 4 s b 1 l + U H r W U G 0 i 6 y W Y R 7 H 9 0 5 m L Z q X V C v 3 K y W S z f P 5 m i Y 4 2 P 6 N R g m N p a 6 s U + R J n g 3 a L 9 1 1 S j 2 a 4 V g E m 2 U H B 9 q M B 2 Y b 1 q s n k Q J f T 7 r 6 / a b 7 r E a O w 5 n + P V c 5 I K 0 N c V T P v 8 A C b U O 8 f j Q p B b 2 O R r j a 5 T E 3 r 4 A i B I h D g c B g j 6 x O W a x l V h P x w Q C n r n r A l 6 P x f w 8 Y 0 k p c K 2 m 7 u U 6 E n f o f O n 7 U j 8 Q t d W C H D c q L a m W 8 e z E z V s m s e 1 s V F B g U r H C X 0 f 1 l F g m i u v X z Q S o s T a 9 9 Y 3 S g + u j A 7 m X z g U c f X q K Z S S T M C Z w Y S w 7 p v r i A b b 0 r Q X M g / H 8 E K Q 4 R Y I + U F t 7 i a I e L c Y Q w V M L k V E S A / w p 3 v 5 v z G 1 y i / c c Z 5 3 T 0 e p i Z b Y j C h 9 w 3 8 + f J w + v G m z F / e A 2 M N i g Y p I I e a T m A g C 3 g / 8 y A + 2 V Y E s p l I Z f i 8 R T V J L + 8 / n r Q d H r P 0 M X 7 z U S E o z A c 6 l D s O u Q P j T r W 3 6 H 7 + / Q y 0 1 c f r k + i b f X i 7 0 8 6 M T 1 o m V 5 e J G f u Y H 4 d r A g M T H K x F a Z T O 0 D n 1 Q v C 9 / 4 B 2 3 S 7 g C M B H z V T a 3 3 m N T 6 y C Q C Y W F N l E B y O M 9 q P w Q f K u p S Q N Q O T h R h w A 6 C 2 + z l T D W l S o Y U F u K 7 g C T z J h k T V l I K S 6 h x t N i / 0 H g Q N p Q j V 1 H u M a S f T g m M 8 8 d f r 5 j B v q c G p t a q e f Q G d p O x u i d s 0 3 U 0 W i / M U t m s o B J 6 E R 7 R 3 F x f r V 1 t j A B c D / r Z g 8 G 2 G H 4 9 3 N s H n 7 I + + G k U I A z w A 9 C G d n J e x D 4 6 E 6 t W O I Z 3 W A y n T T m h Z C Y m I s Y g 3 y d G O 9 O 0 V t H 4 8 I D C I 0 F b Y 1 4 y t K j 8 D m V / N n E y l C k c S x H Z k t V D k R D x V N N Q r 0 q M i m o d X 2 f g m m f X 2 C M j + q v g f B i Y J 8 T q 3 x c M 6 / z s L 2 1 / z 4 r B b j s 4 R X T g X 2 I e K h P z V O D x T U E m n Y 0 8 r X z U i e Z C e O d 7 l q w F L g / s y 3 M V 0 S + 4 z E h z l D P / a C A O E k 4 f k x B s g i j i s O l q + H i e I J e G Y v T + y f i o l 8 N 5 y 8 1 v O R J P 4 Z 1 l H Q m T c k M t w s O A C V v Q z X 3 n R M u S l 0 z q Q K o p Q 7 T v i B o a 8 C o X v m C t 6 0 + H Z h Y O l J c K 3 m N O m 1 o b L T W c o E O Y i 9 s w Y 3 J g M v c C T g t F F D z d z a k q b n V 1 o K I 3 r 7 y J E o / P o 3 Q j i N q w o n B d n x m 6 L W R V X p 7 f P 9 D v Z 1 R H f f X 2 k R d j 4 g O h B s h i 5 K b 9 j z U m R L X P r U S F t 9 X q O F z 1 t T W c t v Z J j / a h X X a I 9 x k v i H C v q 7 E 2 s p L r r D M L V I b h 9 n 0 0 2 W 3 J P / + + Z t r J b 2 z S O t Z z 0 h y t d R h 2 h c E e M H K r o c m g H k F 9 y 9 O i 4 g E R F 9 7 e b A W 5 + e o q 6 f X 2 r L x C W s U e K I u W l m B 3 A C y o K P W a 5 Q t C H e 4 M 0 l H u m 1 V h B R d i J N D d H q a G + j o o 0 I t D 8 H 0 i 4 2 d N H 0 1 G b y 2 x f P A 9 e r R E e h P C t p J i z 6 7 y e l l 6 m q t o W a M j g 7 H h H m K q H 2 n R Y B B j G 8 c l c 9 y H i O C 2 X T 0 6 x H 0 A y + v n / L 4 K a + f W K c 0 R f f u i O O l Q k n b U I 2 9 Z 1 k 7 2 U 4 I v Q A m 4 p j 2 B Y U + B g g x d h h 6 j q E T i I V D 4 9 h 6 p q 4 w k Q m A C 1 6 R C f 1 K b j j N b Q 5 u 6 n p a 8 8 h 7 B + / j Z a v v 6 n t e I u E M h B q u c p A J A J l w 7 X 4 f S 3 N 9 O M + 8 9 A P k 8 N P J 1 B p a M J I J e x A Y 7 A b 0 2 Y 0 f 6 q U r 8 7 3 C L Y 2 g 3 o 8 n 6 r l d l k 8 U 5 E x U A J k A Z G o q F b z k C 8 v 8 w p q q 7 r h R l o s t H v V 2 c M B N r p O p X N D 7 M t A W W e H 2 E g J Y V W 2 I t o E b E J P n B y b t s 4 F R k h Y 2 + d 7 x M 4 v c t l D e K 2 h H H S B 6 P V 8 X 3 O e n u S 2 h R 6 o D y D U H w D t W q B J w P l + Q 6 p m + H d Y O D g H F 9 w x l a Z N / Q N t + 6 Y Q 5 D c C X 9 6 N M W v 6 O h s 8 c Z j B q e z x r f A s k f X 4 k S R e G 8 r U 6 H E d O o A M e e R b L C Z 1 Q 8 E S X E i V r Q z X 2 V E Y 7 A f p Z 8 E J F A 9 / n q W v Z 5 i 8 W G x k 7 k h 0 m J l z x G O 4 O c + o J t y / 0 N h s 0 H M J 5 T r E 2 Q 8 o v Z H H S c W M m I p L Q T K / 6 q + M g x E 4 M t E f o / V M p Q a 5 I m r U W P 1 8 / 3 s G f n X I 3 a Z G 8 B T n 2 v p + y r x c x f 0 h U o w D z H m 0 y V A g 4 h q x Q X Q H C k E 4 P l F 9 L q W 2 0 p Z K x o 5 o k 7 / P f B 9 9 d 9 3 / n H g g 3 n 8 l p O 6 E A + s U 7 Y d q 3 X 4 x w e + l E r / 8 X t L W 1 R Y 0 u D g k v O C M L c C u T S 2 E 6 3 J W m B M s w N C S I D b F H e m M M J 2 l v w H X x Q + e d o l G s c Q I e w D e P x o V z A p U C h t X f n o 3 S i b 5 c Q i D W D + F J x e C j G y x A I d s U a 0 7 P 0 C v P d I t r L 6 Q R 3 f C I 7 3 m 0 U 7 5 r D K z E 8 w c Q g u X l J t / c 3 M x G s e D e T / F 9 Y g x b K W C q b N Q + t b Q D m 9 l Y 5 w d Q l 3 l g b e 8 P J T H 5 m n r R i Z t v 7 p W b T A B s c z E A 0 A M q o x I A M h V z L Z v r K 9 a a B N 4 T y A R 8 Z S X i h I c L p H u T z a G W O r T r 5 H F o K k U m d S 1 w 9 1 + b Y v O K 2 4 A P W D A R l Y 5 z f n a 3 J j v e a m 1 1 t W g y A R G H 2 t 4 I y 0 G C u v z 9 y J o S g H b 9 5 L a 8 D 6 / U z i D T 5 x O S C C D T D 1 M h U d m A T L e e s B 2 s Q a 9 o Q S Z 4 C N E v h 8 5 W 5 M M o F b z k z b n E I 8 F 6 M j o m t / e J k h B q Z 0 e q f V x Y 9 k L L D C W g G A u l Z w + C t n D C 2 Y N v q t G c c J r a r W 3 C j 2 0 E c o c 7 g d w S T 5 f 2 h P D G o t L U E P v 5 D S A 8 C e O g n u W 2 B 3 B R 5 J X I 0 A C 3 L d A 5 i q S a l x 6 k + D e D D Z Z 0 o q 0 u V 8 C B D 2 7 a p h v W Z 9 j k R C w k Q q H U c A 4 M Q N S B r o Q 7 c 7 b o v H H M f s g n + 1 L Z 4 S g n h + t E F D 1 k A 1 A x d Q q 7 3 P b F m a E h K g d 5 D Y l C H Y E + w X e H m y + + 1 L c N C e 2 k y K Q X Q C 1 1 m P b t F 2 L m B 2 7 o I 3 e D 7 q S A 6 V U I K j + e F 7 z c 7 l 7 Q 7 7 S t V n Z 6 P l 6 K c M N e m l 4 4 r j I T 4 R M a C + 8 2 l Q n R w 8 W w y I + x u L x K z 4 / Z b Z h i c e G I W b t t 7 M i r R F s K g x 7 R H o R W V a a c E 2 8 f S 9 B R z f 2 v I 8 o 1 B A i I d 7 y 3 t y u i 6 J 3 p B B T i F v G U I w X P W P W P Y U j J f u A l d 1 h m C 7 a 5 p H k 9 F e 7 m N S n X x Z Y w a s z 9 l F S o n Q l l h x h V C k i J j D 6 d c 4 N J f j F I F O n f H o e 7 N w j S V o 3 r B / y I s k B K Z k S U Y y f i 3 W D W o f 3 w c N E W O G h P a C 1 E f 4 i n m U n S a L / 0 w D k f r z h X E V A Z Y h W u P b I 1 6 p u s b Z p q M n k d 4 0 5 o i k Z c F z S b 3 p E N r V 9 b a + 4 f w 3 A X A M k 8 J V J C I 5 7 n d 9 f f k h L m I i I y i u k O K A p 8 / b i H v V R 9 n n w H L U X W u z b K H R X h B h U m g 2 S W 8 J S h k X t g w J M r A k v b U b r y J C b M P W g f O C s U 9 I g D A C Z s b / g x d b f Y Z H P + r D 7 U A 5 h a L X x d 0 V C K n 1 E m J 5 X 0 d j r X K b O w F a b Z 9 c L n w i h k k B q Z n p B a G d H 3 f o A Z S W A 2 K s 2 c C U V o n Q m M M V i Y X A A h S h h 5 j e e E y q V Y e M k f l s 7 j K k h 4 P 9 g X o e q 7 n h G u c t P F V Q L q E u 4 u e G s c e N G Q D d U v n H e m t w O C o K 8 1 J G r g W u Y I C I P O X o X L j 2 x y A c l k g v o G B s W 6 n o I M u D V r b 1 + f t g m 3 Y U 0 A 4 I V 3 T q Z p c W E + x + 0 N f H j L f h 5 o s 5 3 o L W x y I W Y S p E Z s 4 m V D W m o d M G U / v F 0 j I i P g a N H z q 2 d C U S a n f R 8 K e E Z 6 P s O D g C 6 3 W N 9 K D V l b x Y H f A G 6 s u I K R 4 k F M v Y M m H V 4 Y A A e C K b B T A T a + q Z N R j 0 H T 4 X 6 m 4 E B b D 3 1 R / a w l A N V h v O 7 w p K l 2 B 2 I U M e u I j p N 9 9 j b y r C u c 7 M 9 V c 1 8 / M A v 5 m + c 6 K Z q x 7 / V Q V 5 q G m u x O a q c m V B U 3 F p / e y S W i w t v H 8 w U f f W 8 g E A p y D L o 9 x z C 3 o f Q c 7 r q Y w H w H i v U C e s m c P I Y S E r + J N e m F x J U W V 4 p u Q 0 V r G 4 S 5 h 4 t y F k A t y w m Y B z C d Y H v r 5 p Q T u H 4 T V B 4 I L 0 w / e W y t e c P N e k C N j g n S J q 1 w H v c 4 w R D 9 M B 3 N Z p Z 9 u O S t f W B 6 O X / z 5 T F 3 E + y d 0 1 G 6 e E i S 6 D G f e 2 b d 3 M G N c 0 J T C A 1 z E 5 l t 7 X P i W X / / R B I f X R V 6 d w Q 6 u f V 3 g P O M 9 y T F u 0 H R P Y e h d I K Q S V d N F o c j c M z g / I h q x / s y T z V a H H T Z x G p 2 i 1 d g 9 m W I y W / J e d B S 2 E Z w Q a T x s P h x v x q q H A Q T H a k h + T u L t z + m q 1 e + p + X N 3 J r N 6 f 7 W 4 w D d v F E 6 B o d N s y H a Q H p m Q L n x T Y A X D Z m G 4 J 7 G T B o Q M H x d j 5 5 A o / 4 M N 9 I V D r t 4 3 B R A V K / f N K G h o Z 7 O 9 a 1 R f + M m v X U y 9 9 7 v L c j n o s 4 J Z w m 6 I / Q o c X j k z g 9 L r Y h j 9 z X n C i Z / c 2 J i L p r V W H r f V i S 9 R b f 5 2 E m r 3 Y v 2 F P 7 + j 6 z V E K 4 F 0 f n 8 X i x Q 0 L C O w r J n H w e d N u L u X S K F U D S h 1 A B C h V z W F 7 q B g 8 N / / e W f R b / H G y 8 d o w v P n h c d q j d u 3 K T v v r 1 E e 2 y j O t 3 f b i m 8 i o U z e a U J i O F D Q h f 0 m S G W D U C U B F I o l x u 9 H Q 1 0 e q Q 2 7 7 m M G 9 z i c P i Y o I J s M a h Q m W 6 o N A C Y 1 k o r u W V F U n k z o G X R 0 f s t k w k a D u K l n g l M e E T i l w o m G c U e 7 N 6 P c 4 I f I x 5 G s N I x O J 7 X 9 w R U k k g A a s y / + / c X a X o l R Y 9 2 Z e M S L v H T p 0 / R C y 8 + T z F e n 5 q a p o 8 + + I i W r e H u G P q h g E Q j X k C a r 0 J A L g s T 9 M o H t T 4 e l Z 4 J y W 2 4 + J 8 f S K + g D r i Y 1 f i v c s I t Y g L Z b m + z d s X z x 0 T i A I J / 3 z k W z x I L O O M y u F B 1 r P / x b v 5 k C K b h 9 q V H 7 n 0 J m R a 6 B v u D l a L a U F s 7 t Y L F O p m 8 U C 6 i q Q b + S F e N c c A e v H N D Q 4 P 0 y p v v U 0 d H B 2 1 u b d G 9 i b v 0 6 S e f 0 c r q a k 6 G W B O 8 T M J C k 0 U 7 8 0 7 g O c I 5 o R K 3 w B R V m W R 1 v D a W y D P l k H 9 C t a 0 e L J a G W E 9 n p q 0 1 1 t r 8 7 B D g + l T L z Q c 8 4 x L E i g g P Z / w k L l n N N K / w x 7 v y G d X G Z 8 Q S g B l X u z t p b b E Y p 2 W l h W V N Y l 6 s l w J + Z R D f w l d X d z r y 5 N 5 X + f j K D X + / p K P x F O 3 t m Q N h T R d e L k K h d x 9 C C T N h u D 3 l q 0 2 B K A n V s b v D G m h h b p 6 u X / + R n n n m N P U P 9 l O t z x x 9 h R B n c 7 P G c C 4 0 3 J V j A k 9 J X f K 3 j 6 I 0 w L X 7 k E W c z + 7 G h E k F M u m A u Y X 4 v 0 v 8 f T X D R j H A O 1 K a A t 4 5 V E 5 w C q j I B R P 0 6 3 U D X v 2 l + 3 F a S T S J Q Z j O I S 1 A N L V O r 5 + s o 0 + t 6 J G D g i n E T O 3 D V E Y Z I c t J X q b 4 v j L U 1 R Q 8 a U 9 R 1 R v 4 o 8 i j y F I u 0 n h B D f F D u 8 m N T J j / F o j H 9 4 S d r l 9 3 f V 0 d j Y y O 0 M 9 / 8 R c i 6 y z I h K j o O 7 f v 0 A d / + J A u X 7 5 K q 6 t r l A w Q K a G w s b Z m r e V C 9 / L p l / w i k 0 O R C X i L K 4 t 5 1 h h o 8 + n B v y K Y l r W U 3 2 Q v b t C F T W l 6 J 5 n 0 C Q a A L T Y B 9 X 4 w H S o 1 A E 7 7 w r i c V F v P 2 w 7 U x O d Y E + 2 J j l 0 v 4 h 4 0 b B n g J V a x K F K e W U P d D P S X 9 V 0 n a X 1 d J q / U A 2 L V B T g v p N g L K w Z 4 a X 6 R y W B 6 0 O L M J d w 7 0 i f P z s 7 S 3 O y c k J r R 0 W F q b W 2 j + o Z 6 o 1 b T N a E f f H w 7 J h w F G J b + A w s t A l V V c h c n 0 N + 0 w c L t N Z H 2 f o F s R 5 h Y u 5 4 t 1 H O G P j w n d n d 2 c l K L K a C 9 t Y Z 8 F Z Y 3 F J b E 9 N I e v X M y K r Q X U q 4 5 o 0 Z K C Z O W k j L K M s y a C W F l 0 F a U Q e 7 5 E H U 0 r c o v + U T o 4 6 v B C B V u O k m 7 u 8 g V b W e D B S p N q A v 8 k p s i m 4 G H N + D 6 i 4 1 8 M A H n i 8 c T t L 2 z T W u s z Z B N 6 f G j J + J Y S 1 s r j Q w P U W 1 d r e j z i t X E R G J N O E t y o r D Z 9 P x f v / 6 G h s + + T + e H E o E G 6 x W L j 2 7 F 6 D 0 P Q u I 1 o p 2 H y y x k S v / 2 N 7 8 X 5 u 2 R 8 T G u a E a 5 7 Z n 7 f D / 5 c Z e G e x q o u z k j B i 9 + e n 2 d L o y 3 0 i M m k 5 5 T / S D g R i h U s C g g F I i l z L 6 e N r v D 2 w 9 C n w Q k V L r + p B h I C E L h Q i B A b m Q C y k W o I N o J m l U 5 G G C K N b c G m w X + I I B r Q o E 5 u b a d p s v 3 d u i V 0 1 3 U x v U D + q r O a B E R w B + 5 T f X 8 K G L e 5 D Z i 7 5 D 0 Z Z f b P 3 j i i I V 7 9 U i w N t X s 0 x n q 6 9 / / R G p P H j + h 4 Z F h s f 7 5 H z + n N 9 5 8 Q 6 z r Q C z j A 9 Z I 4 1 Z C T E R C o H / q o G E i F A s p I b W Y b E N J M m E Z 4 n 1 9 7 c H y y 3 N 1 g B / w V 5 o 6 h / i H b J I U I k u 5 y K R 3 N m J 6 z 0 J 5 I n R v X T F k U g l b 4 M 7 + 6 q E 5 I i N o n w m u C b V 6 A 5 t J / Z 2 N 9 P O X u q i W t u i f f / 8 H a t i Z o P / + 9 7 + j X S 2 8 H A 4 Y R S a E A 1 1 7 E q F t N v t w T X j s X o M C 3 d D T 2 y e W + J l P r B A j 0 z A h 5 O x w A y r Y / o F + a 4 t o b M w 8 c G + o d Z f e P Z 6 g k U 4 5 u H C / b U C / c J N J D F 9 X U N / A d 7 f 3 E D g s 5 d 9 P Y Q 1 1 y / w L B t R 2 n K C N j e p r P / n R T n t 7 e 5 R M x K m x S c 4 k o S N o + w a 5 9 N A x i 9 u D e x n p l k 1 A 1 i U 1 E 7 w T P 8 5 E P Z M + 6 l O C K t y 4 c Y v u T t y j k Z E h M R S k l k 3 G V j Y j f / P V U 2 r o G K L k j q x N 2 3 s P i S V w i A V 2 m x + P i m j w A t 4 X a n A V T Q J L D V 7 E h c 0 Q j V m j k Q s B f X k Y W 6 T n i I c J W 1 d n D + W A d o V W Q u X 8 m u W U K Y d 2 U s j T U n y 9 u H d o J V E g 2 / D 2 s Y Z C O F t P m / 8 k q K F P v v d P q H D T C d r Z s d t P u A i 9 O G H a V 2 r g h p H u q 1 q A O X o x r S i A z k 5 E V S M 9 F 2 Z l 9 w K e l f 6 i I d T O 6 A U n 4 C i Y n l u l R D Q 3 h f T i 9 A R F 6 x q p r V N G q y N F 2 e v j / s y / t a 0 E t T b m a 1 1 M F 4 p B f y a L y Y n d H S Z Q v U 2 g B w 8 e c i U w L C o t z I i / t p 2 k t 4 9 n s v 1 U 5 S Q T k G / 2 W U 0 X L u k U Z F s S C 6 Z f m I / 1 d 5 m D p k 0 Q 7 U u / h Y m b Q x 5 9 v V L Y L 5 n w I E s J N a M 8 g M 5 O R A c U I h O w 7 n C r g 0 z o e z I B Z I M Q T i 4 z Y a N 2 3 J k K Y + o a P C b I t D R z j 9 a W Z k R H L R L I F M I m f w 9 k U o G 7 O h D x 4 I t M r I 2 i j m H S Y 2 O H 6 e b N W / T r y 3 t i 4 G J T H a a V k c f K T S Y v s D R n z T 0 F a F s n D 7 w K P z n T b n O B 7 O l k 8 k I 5 i I Y + m K B Y n M / t f U 8 l S + t q d k u a W Q i o E Z 1 A O 8 m E T 2 6 r N i A q A 7 w b E h 4 6 O C 9 0 d A 6 M U 2 v n A C 3 P P 6 K b 0 z D R r Q M u w E h d Y L B 5 T 1 Q 0 e 2 K G s m D 4 5 z 9 8 Z I w o O X v 2 D I X C E Y o l l r O z j z j H e Z U L z s c g n o s q a s E f 2 C / l O J 8 L b s X 3 H U U b O n M I V Q 1 4 5 X A w M s z P I e V y j 7 U l E a s p P i + f C U Y v k g 8 0 N O Z P D G c 6 0 2 d w M Y 9 I r Q o v F N p G y A U B U w N L P c d e V 7 M 0 9 f 7 m r Q G a u / c t / c + / / 5 V 1 x A x 0 G I O U a P / A j Q / 3 P o B U a z q Q 4 N P Z U Q 2 5 m J u b p 4 s X X z I + A z h O a u s a K B G T I T 3 A Q b v I X W G U Y W 0 f i K R W e W V z O 7 + C c E P o 0 2 u 3 T W f P Q 0 3 b 8 a p y S G D Q n Z 8 O x h z g m o o U e N 9 w + Q 1 k + M F k 2 m 5 A j v B C U 5 F C i y F n u A I G R N Y 5 p t J R U O F D O i a m t u j L 7 2 5 Q 7 / j L e V o E w z / e P O Z e Q a F t G O a / U f 1 l S M C y v L x C t 2 7 e p t b W F h o / e l Q s n U D 0 / X e T U T l W y n o u I D 8 i R D A k o 1 L I k p 7 f F / 7 J N p R 0 S O h t K B Q E / A 7 2 + q u 8 f V c R G K 6 h E 0 j H Q Z P H h M B k A j z I t L l h d + C h c Q q g 8 t j e D j j N j e E 3 U A G l 4 9 s i S e X 8 7 F O x j V o e H j H 1 7 N z I p E c N Q K h 1 6 G R a X V 4 W Q q G A r o T b s x G R G g w F g w M n 1 9 t o 4 P h r N H 3 z U 7 6 G p J i 1 5 N k R + Q N w l X s N Y o S j R Z H p 1 7 / 6 D X + G q L + / n 8 6 9 / A 6 d O f + 8 I J O 6 F z 0 q H 0 P j s w M P r e N w 7 V e S T A p C n s W K 2 B Q L a 1 U A l 4 u C P i q / C H 1 2 7 Y 5 + D l e k 6 4 9 x j V g 9 A b G v j x Z O + o i + G D U y F N d t s u 1 N w L W 7 m W 4 Q a h A j x N V s U 3 N u j Y z a D b W 4 C e j P 8 U o 4 s r a 6 4 p n r b 2 l h n j q 7 c 8 1 V E 7 Y 2 N y h W 1 5 y X f / z d E w n h 6 M C g R i T / 3 9 n e E M L S 0 N g s E q x s W m O a k K z T G X O n 4 / 6 9 B y I C Q g c I A q 2 j 5 t l V 3 R D f P o z m Z 0 / y q N Q q B S H D Q i v J j l 2 l p Y T r n J f 8 Q Y c G / M m z b w 0 F / i j y K L K o Z S W g y O S W B w L I G W Y d 4 E U i c N Y N q K n R G e w k E w D t 4 4 Z C 2 X t q C r T l W l r 9 J b l E / 9 T X E / K Z h D P S A w r F o l z w S E S J 5 C r 1 D c 2 0 e P 8 b s U + R C U D A q x v 2 9 u J S w B x Y W p X z V S 0 t S g + n 6 t M r l I q s 8 m D 5 E D K s 5 E T f h p z L z S B y 7 n s 6 m w D n D H Q B x U C f F k U 3 e 1 A 7 u y F I v J 6 f 3 B I m e E V d 3 J 3 3 / v 1 C 2 n Z h f s 5 a 8 4 a I Y o h J s i O P + b s n E 2 K K H x 1 n h y Q p e o 6 9 k r U 0 4 M x A c O 1 x J h z 6 t 3 Q g O P f z e 1 H 6 b 7 / 8 g g 6 N H 7 X 2 2 t j c k / e G W E W F v b h L m + O A Z S M Q + F L U 1 T i X 9 g p W e c P A C V P x J W W R G u T / 5 h N X y c N 4 2 T D p M 5 C M t N D 2 5 q Z o 4 P s Z X e u G I O T T Y Y r C K B X 8 u u P R Z m m s s W 1 + N K h f O J T b 3 l S v s b a 2 g b Y 2 l r M V F J S 4 S j I J f H E 3 K t p f U 0 s p m p 9 b o O b + E 7 R k D X / R c b h P d u K q t i e g R u 5 W N Z T V g t v n h y L l 2 9 J M c q f Y h + 0 d n + L E p m / h f 4 0 d g + K k Q K V J 5 R b m A y B R S A O b P G j g 1 1 q h L r D n 0 f 7 w A m a N O G g c 7 U m L B C 6 a z O W g 0 H N F n B 8 c C Y W A / i h 4 F J W 5 Z w J y 8 s m E K y F a n r y S p 8 G A 3 / 0 Q o r v X v q D 1 1 Q V K s Z n X 0 t 5 D 4 0 d G C R l t T Z M x y L l 1 p b c M U N E i 1 Q 7 c C c i T f Q J i R W 5 l X w m v r K z p j H D / 5 6 s q R m V f L d r J O S x b h + k a Y c + r x j w a m y a z U E 3 B A i i B O A j A q 4 Y J 2 U z w 0 8 S L R G T b B J W E C V 9 Z e f j Q D o o l 3 U e b w o H w 0 u E k v T a e o L q W n r w 5 q a 5 N R U R b 6 a / / 5 X P 0 7 1 5 t o 5 + f j w i T E J l h M c m 2 P h l D F n w D 9 Q 2 N O d r 9 t f F k y e f S L T X E 1 U F u u A h t J P Y y 5 I H s v j 0 9 R 5 o H f L W h W A 4 F T A J b b q J 5 3 V c h M w 8 e O G W W J R I J J g + b M g 5 H w q o W O n Q Q 0 J O W 6 A i S a c f N W 6 n n z I t H O 6 2 1 f K h x T 3 C U 7 K z O 5 P U / n e M 2 1 s v j U f q / / / d 3 1 p 7 C i O / t C i 2 F d 4 B K a W Z h i 5 d 4 X x A i B 8 o s M 5 7 Q S Q R g W + z D M n e f i R v O 4 l 7 d a 8 C D K T d x 3 K C m W H E C E 0 e b R o i 6 A f Y + O k m f p u S 4 H Q D 3 2 N 7 Z Z W 0 F A y K T A R A V r v U n j y Z F W 8 4 E X K s T X g 4 V J / x 4 L K N p 6 X k r l N b s 5 H B D z v B z a K s / / B i h X / 7 j H + g / / u 1 f W n s L A y F d m A E e p j a 0 1 J P N V r o 0 s S Z c 6 l n g u l W p E o A 4 W c K I a 8 W H 3 I e l + K e O + 4 C v N p T T C q o k u T C j u w m Y O P q u N g V n I e D l 4 y 4 Q / o I Z 2 r E O Q Q 3 i X t c x 9 f i R W C J s B + 2 H 4 d F D r p 2 1 u N b l p U W x r p 4 l k r i U E o m I 9 L h 5 5 R z f 5 p Z 2 3 4 A c A w X n w 2 + / T 9 N H n 3 5 F q / O P 6 D / 9 h 5 9 l z T d c I z Q 5 + t 9 0 I E e 6 w u j Y E b G c X w / R p 7 d l 3 o s E t G Q V k s i G L s e K P L h f 6 w g + e E M u E C R b + J 8 v D Y U f c K J S p L r 6 2 N z Y x a D C o y 7 a y w 3 q F S N / 9 n 5 f d 0 + f P a j O D z o s T Q g C o 2 2 X U j N W + 8 S G F t k B I B R o Z 2 d b a M f a x C z V x e W w e 9 P M 7 g o T t + / Q 0 f E j g k x z 9 y 9 T I p m g I + N H 6 W / e G c q R f 1 w j 7 s / p 2 u / i t i k q k r m 5 W V E h f D X B p i N / N x z h d 4 Q T 6 C e p Q g g R B m G w Y q 1 b K 3 I / / l n 7 / c q 7 v 3 4 o B k 5 Y K R L p W H H p L F Q C 6 g f 6 f b x 0 K J F t 1 0 C w E R I U x P x S c J s L y Q / Q t u v q x m R f / t H c 3 J I z C z 1 + v 7 6 + Q W j H v V g f R V P y H l 7 y y G 9 + 6 c Y U / e p y n O 5 / + w / U e + R Z e u N k H b 1 6 O t g s i U M j o 9 T b 2 y f y Y h z p r x W z m m g D i 6 s c o I y 9 Z n F H F r F T 7 B H y I m T G y Q t D C a y h q o F U a l 4 h H U i G 4 h d P p + 2 k j v B Y n b b G E U G w m 1 t a s o 6 L l e V l Y Z r B 1 C k 0 r H 6 / c A t Z 8 g K u N e f l W M B M G L u 1 w / x + M 0 J j b W 5 s i L b d F i + n n z w R Y V j 4 s w t v / K U w 6 y 6 8 + W / p 4 t G U 8 O A F 7 Y M T 8 Y i 8 v P I 4 E m i K o G q A e H T 8 I W R a F U k r u V 8 c x q e 9 L I T Q 5 z / e K / j N e P R I N j E L P D g 4 u d c P + f 3 x Y l H L F s W b 4 6 V r c 1 x i M x K T g D m x s 7 0 l X M F O 4 B n A 4 T D 5 4 B 5 1 9 / a z d n T 3 q A W B i o X z C 7 f k m Z U A 8 h 1 e f f I T I h T L K N 6 j T M 6 S H 8 c n Y v n U O v r / M i k 6 d U x W t F 5 A l 4 R T a + W V a s P F I 2 Y y z T 2 1 U / w G g Y l M g I l M A G p x e L O O n 3 r G S C Y 3 7 1 4 h h A J o B 3 g p q 4 F M K g I e 0 8 7 8 l A D 9 I 3 S Q U A 7 Y g X V 5 T C z F J o 5 Z G 1 x M 3 H A W 3 2 2 o a o J b W E t v g B R Y X k G g + 0 W h c U 1 u C E J E p 1 P C i f 1 Y C Y o k J u C 8 8 O 6 h R o c p q S I i K j F 5 w X 6 g S C R I J T 4 l e U T B P r F u f U e t 6 5 x w K T + t p 2 B B z V R o w v z c r L V m h t 8 g 0 0 o A W g + R 7 o t 8 j X B T o 6 N 0 c 3 O D Z m e m R X s O J j d y V q A N V C j 6 H A J f L B B q B M B r u L y 0 J M 6 F d i S I B o 8 f v H s T 8 z U i E c v X N 1 d 8 T e F T T Z C V j a A N F n L b 3 h B F H L W W i m h + w I R y U M x Y q g v v a 3 P T O q F y y 7 m h s 0 t 6 0 z B H k x f 0 Q M + g E P Y 4 C / 3 O 1 q b w G I I Y 6 2 u r r i F D O j C j P g J h 4 a Z G X 1 l T U 7 O Y a 7 e 9 o 0 O E U b V 3 d N L y o u z D 8 o J b f 9 r q i n c C f K R b U x 5 L e A 3 D 3 C h Q J u 4 a 3 4 O M 2 Y O J F + L r i d F L p 9 r p q 7 v B X P 6 V h C S P R R D H U h S N Q H I d f y T + k D + c v M g v v t p Q 1 d a d Y I o 0 0 D H 3 1 H 1 c k l 8 v 1 u r q i r V W H O C 1 q 2 9 s E h 5 D E A M a R Y 0 T 8 k J 9 f X 1 W a N 3 Q 7 s M J A k K b 4 E V q O D l q + V p 1 t L X L F G V 4 b q i M c C 8 w T b f V x A H c q O 9 u + u k Q C g A 1 8 C H I J G h j f 2 Y Z h K V V 1 L 8 c T r i U n 2 Q b y h n M 6 U R v f 7 B O V h O K b Q c B c E / v B z s 7 3 n n g Q E y v Q Z C A m 5 v f r b 8 O J P H r 5 F h h L Q c r A V E m m H B h f s f s v K l a W C Q B c Q S p F H H E w l p a x 9 R S 7 D R x w 1 F + k m 0 o P z A N 2 Z A 1 k h k Q D n 2 s D 0 y t Y o G 2 x 3 7 Q 2 l a 4 c x U j f L 3 u x 2 2 4 P C I b h K B Y J u 0 2 m 6 W A m + Y 2 a U t l V l + f S n N b K i J k 7 a c B S Q z 8 E 0 t c t 1 j K d b E U u 6 x j 1 v d Q v J 6 1 D n 6 K B p o 5 i o w i w V I W w M 1 G L x f 0 C Z J N M A n U z J Q M x 0 k m E z m m D 2 Z l n 1 l j k 6 a p + H a T j h Y f h C g E d M Q W A j q o 0 X d l h C G x C J w Z I 4 c O y / d o E Q j p y + C t M / V / P Z 5 8 K E w 8 N 7 Q 2 x A p O p l 1 N E N z I k s l a W v 9 w R H 7 B X p f E 0 o 4 b u O E s P 8 k 2 F D D a X t h u R 8 S 3 A m a m U D N L o D G t 2 j N L G 3 y e r S m 6 M F z Y Y e A X + w l D U v C T U G Z g a I i 2 H Q G r C r h H H Y g k c T t n U 7 N Z G 4 N 8 X t i K I 0 L i p 9 W Z q 0 g C g o h / W F f 7 r W 1 n 4 Q + x z O O F o f h q Q z m t g U p r J + A b w 7 T 9 T i D i G w 8 C G q m 9 3 h y F 0 N k c o b H R 3 D Y X h G / F i g Y v B q V 4 P n 7 P g a Q s T o i 0 z t b f 4 1 6 g j R s a v d s 5 0 F 4 6 9 J T S b n j 7 W C I n v 0 c 1 Q 5 C D / w l y a M S R u 9 S 6 v d + 5 T w C P t E A J Z P J V E 9 A x 6 y c v N t z W G O n a 2 e T / + u G Q c I 6 L w s A 5 z M p X L v j t R 0 L b Z / a p H Z s I 6 O Y s i O T H u z g 3 + 1 S Y m S r a B O 5 5 L 6 B P C s 4 T f b R z t U I n h l w 3 7 b O X o j j I J / f Z n H A r 5 p a o A y 7 t V Y F K E 8 2 r k x d A u i 8 9 K t s P d g 1 m F P p h T A M Y l x c X h M c N b Z n 9 d K b u B 3 3 9 g 9 m 2 F F 5 + W 7 t 7 f j 8 T 1 l Z W a G B w S I z l M k W b w J 2 O z m Y h W B Y Q I Q E X P 2 a x r 7 K 6 1 g g Q Q 5 J C P i O s Y y n 2 i 0 9 7 W y y 1 w h / i O 3 7 g i 1 C o 4 E C c a t N S A O 4 V 8 z B 5 w U 8 D X 0 d t g J G / H e i b q a k V 5 q T T U 4 Z R v I g w g H Z D W 2 d j f U 1 s + y G e 3 / 4 y B f S b 4 d z o u A 3 y t y K d M 9 8 v n h G y 5 C K S x H l 9 c K e j s 9 n 0 / j E 3 V 7 A r r Q Q s c m D N I o n 6 B w H K 7 j O W t P i e c D b 4 Q O j L 2 w 8 L U y 9 S T x v x X v H Q R R Q A F / W D g F o q O L c P G r j Z s a 6 U K C b g e g 6 6 M o A w Q 4 v B D Q 2 H Q C Q a Y a 2 R E v u K + e 3 9 X P P c w i q l 9 j a p u x c k Q L / Y p m h H N r e 0 C q 8 d T E K c 2 d m m x H s N S u T q j j K H j O J Z I q I 8 Y 0 W W y 5 I X Z S 7 2 I 7 L c j j A X w 1 x E 9 t g k d b T V 0 f i R w h 3 q / P T w a L 0 L w k 8 O W B 7 3 B e Q t g B d v z z H t v w K G Y R w 0 o H 0 g j D A x U e M j W S a W I I W f B r 4 T i E m E x s B L R d 5 1 a I 6 l h Q V B X B A C J t j k / X v Z Y e h r r J m y Z m d N q / A A i u H 4 T O 5 W N g H R j a B c 4 G h T O c k E J 0 x Q M g H V P G R D 1 O u S U Y J U c g l 9 o / b J g n V 9 W 5 B O 7 J N L l P 4 + J A / N 5 Y W p + H q C 6 c S O I J T f G v O g t Y E b d H n Q k + y b p o o p N R A w 6 g a / a Z R 1 t L d 3 U E N D o 3 B 1 g 6 T d b H J 1 d n e L Y e g g B E y w Q 0 f G s + 2 9 V v 6 + M j u 3 E 1 H f U 8 V A W O A J L D Y 5 T a 3 H j C K V B a 6 L y Y B / 4 I Z Y W v s s k p g L k 8 j x H f 7 g d + E v i s R 3 l Q R h V U R x L q s F 0 4 v b 8 g E w 1 K W J G j s A A s + 2 Y c F r x K 3 X c A g 3 e O V s 1 z E 0 e i g v w r 4 m l q H u 5 s L 3 v b 6 6 K t 4 h P I F 4 b o 8 f P u A 2 2 I p 4 Z n B E e A F z A M P L u m d K E 1 Y F E G I g u C B J Y q 9 L g g j i Z N f t b W P h f 3 5 F P Y w v + i m Q F z z 8 a i U T M L s e o 8 e P n 9 C H H 3 x M N 3 6 4 T o u L i y J 6 O h D w I k o M v 6 F I 0 2 v h b N q t I B W B U z u u b o c p l f Z + P 5 i 6 E y Y g T E i Y k 3 i f I 4 f H h I c Q W s 4 Z 1 6 d X C i v b b M Z 6 z A R f L Q A R m B H i l Y I Y Y o 9 G F H E s p + i k U o S T p i L E 3 U + B 3 u E f K l y 8 z O t q I d d G s o F G R 0 f o / Z + 9 S + f O n R V O g e 2 A f U f O + W F L A X 2 S N C 9 0 N q S z 3 i S / 0 R Y g B A i A l y / G T 2 1 s U G + U C Z K O i 3 4 z t L + g d Y V w a M C s 7 G j j w Y S s d 5 m 0 T Q f c 5 G i 3 r e + G 6 J K P T v V K w i a F L P z h W J c k k f t s T Z X d Z 7 W h 1 D H k 5 n D y w a 3 4 r m b Q h t U 1 V D U C t 7 2 r O S a 6 e 7 r F T s x C 7 h d + h T 8 I C s 2 s o V C n y a k a C V s I 6 t x 4 L 9 A 4 C C N q 7 2 g T f w / C o P 2 F t p j X e 2 t q a f G l E W + t D 9 H X D 2 P i O V c 1 d H J Y R W 6 D I B Z Z 8 C 9 7 X B E o / + 9 w r E b P B F o A v g k V T q 6 y s E l C + S F V p Y i n 5 9 L + 8 4 M a 6 u z s E F P 6 f / z x p 9 Z e b / i J K g g K e N u A V I C 2 V K E J D g C 3 M U 8 L 8 + 6 j l t 2 I A y 3 n j A S B f O m 5 5 H d c v K j V A 4 s E 1 l L c g F j X i G T t V 2 T J 3 b b 3 Y a n M v a E h / x 3 l v t t Q l F z n h y 7 / C K g U Y Q o h o a U Y 2 0 n I r L A P V 2 r p 3 X f f p u + / v 0 4 b R e T c K x U i m t Z R O d S d 6 c / E C x Y r c u E J l 3 f Q 6 u F V X F l y d + F D o y 1 o D g 6 c v r 9 F E v B q l a c I k y R Q S y 4 W q f T C H 3 J d O 5 b d J 4 i k C C a J p L 7 T 0 9 O c 5 U G h w h T h T 5 8 F h H J q q G o j 1 r e T u S 8 e j f y H i x F h C p 4 / f 5 Y b 1 0 m a m L h r H a 0 c 2 q x Y O X j Y 9 B n V 8 T z h A I j V e J t 8 c 7 M z Q q u Y U O P R / k J H s x e 6 e / t E D g s d U 6 t h W t g w / 1 a 1 Q E q h J I h O B k k Q X h o I J o u t u d D 5 m 9 0 W 7 S h U J m l + J 7 h 3 m w d e J d B T w v v T X 2 I 1 E k t P G K J f 0 p f W V C / t 7 e 0 0 N n a Y f v u b 3 9 O S Y 6 L n I J 4 1 H X 5 d 3 G 5 w z n y I 9 g 8 6 Y q c e 2 8 N P n E i n 3 K 9 1 x 6 H 1 d L g N 1 d C B H B Y K 3 3 A F d b N A y o F q A N P G J g Y X / s j Z z t l v E U e s i 6 K 0 k y K X W s r v B 0 E g Q k X D c U E c V Q r h o E l W K L 5 K f x a p j P 1 l t J P + 9 c / / F b V y Y / z p 0 1 n 6 9 O P P 6 J u v v q W n s 0 8 p x a T 6 x 3 / 4 F f 3 m n 3 5 H D x 8 8 p L X 1 d Z G B y I t s Y V G D l R 6 J e F K 4 t 6 G x 0 L 4 R m W z Z V F y Y m x O R G G 4 I q w l 1 9 w E M i X + w F K G 1 n Y O 5 t 1 J C C b 8 o W U 2 k E 8 Z J M H X M J k 6 2 C M 0 k j 8 H 0 a 2 4 O N r Y t 9 P X d x 4 E o u J 4 Y p g S b T Q i J g Z C p C w H U U o d p 3 0 H j m Y E k D b S m 6 e 5 8 l B 4 u 2 Q K B Q E 4 v 4 J 7 m F x Z Y g F M 0 P C x r 6 d 3 d P b r 0 3 W V 6 9 b W X W D t L b w + c A U i s D y I h k g F C X 2 i 8 U T G A 6 a V r C x 2 4 V r c B g 3 C V m y b V V k D o k h / n i 5 / h M Z U F Z A 8 L i w x M g D S W Q i 6 5 W P I p 5 V T G 7 G G f 2 B Z L K 2 5 P x O 5 h O y n e L e L 4 s I 7 Y v t c v H u P 3 7 l 8 x w G 8 X 6 J / e j l I a y L m s N H 6 c i Y q J 2 Y 7 2 5 I 7 C L U R t a I H + v r 4 s m Y C 6 u l q 6 + P q r 9 A + s t R Q Q F Y F + I o y b w v p B k A n w q o y 8 R v R 6 t a G A g / B k V g L i 8 Y B A W a 3 E O 0 A k a 9 3 e L w m V 3 Z / d Z 9 q 2 v 4 t z R V j g l e z 7 + R d Y n + u E A q q F R E 5 8 d l f W r t B K 5 4 c k s b 6 4 6 9 3 Q 9 y L G X / 3 V L + j G j Z v W V n m Q T L k T a p X N P z c U y l 7 k Z 3 w Y v K M / B T A F L C L Y h T + 0 b Z s 4 / J F d t 4 9 x E W 0 q L p Y m U w V n D 4 r A h I q F k 4 H I V G 7 C 6 T + H X n 3 g 1 q y s k Q v F n X l d K / q S D h 8 + R F 9 / 9 Y 2 1 5 + C Q t J p r w y P 2 7 I o 6 Y L K 0 d c h 8 e S b A H P R C o e l 6 h A k U X J b K i l x i o I A E 9 j p / Z L f 1 d X U 8 f 9 s q I J c o a W q o D 1 6 p + M v L p 5 U a m h U 2 p V P 4 y k 0 c N / D z o R o r A h q 9 + s B r 1 u Q C Z w Z z T c C g a G h o o L H x s Y I C u 1 9 g 7 t t L j 6 K 0 s B m i b 2 7 m 5 7 Y o l A N d H w I P M x Z Z a x F P C C H B m D Y 9 I x Q E C p O 1 I Z 5 v f n Z W f B 9 t R V x D 1 Q I v W S u C F H m a y i K H c 5 8 o 2 r r S S m J p 7 + c d 9 O J L R / P k v 1 A J 3 I b C P 7 T R Q C C 9 K J i I Z d p 3 k F C R I o M N 0 i x S w n F 9 O k p / f u B u 9 v k J p O 3 u 6 q L F x Y O b 2 H p i T l 7 8 8 6 N J 6 m 7 K 0 K H O f P I i x E g O h J N C 4 A R G 7 c K r / m T y o e i s x f A R p F V G 6 j B o W h W 5 A e D d o D 2 I 4 S E 9 3 H 7 E 9 4 E 3 j 3 m T t n J g o X e Q B 8 L P K 2 K p 7 8 + S B g X P K k s w 6 3 t q W y z l d 5 Q D A 7 8 j p T 3 Y v 6 L q I Z N j o p q A B C 6 n + l M U r r X 7 d 5 p C M r U y j i 1 q C S 1 1 + L k V 3 O / l y 1 e t L R t b H n 0 / Q X C s N 5 d A b Y Y c f 7 g G O E P Q J + h 8 / o g U S c X a 6 N O J G u o f O U w Y e I n 2 E D x 2 3 1 g a W 4 H l i M 1 h s 3 P D b Y a T y s E S f l X E t k W M n G L v 4 4 / s e v a Y I h b I I 7 6 r i n X c K j I g N j h C 3 9 6 b K u I v Q 7 S y 2 8 + N 5 l S O + x x Q F + + E a d 9 B Q 3 e T o z 2 l T E D I y v s F X O h e Q H 6 I S 9 9 d o T f e v C i 2 Z 9 l U w s h Y R H s j E P f 5 F 5 4 T 0 d z l A C a L W 9 4 K 0 f G e u O g m S P u o I / F c N r h i + c r S 1 r A 4 3 j N M w I B h G t 9 V Q 2 Q 5 Z C q 7 a g m / J X O y 2 P u y w 9 w d 2 7 r L P N d d r i + T l G Z z O Z N J 0 T t v P U O R I v r z A r e h Z M H 4 E B R b S + k 1 p b P W B E z 7 D h p 6 P 0 p L X S Z r + u H l 4 N i y N k k Y X g D a E n 6 A t t R r F 1 + h P / z + A 5 q Z m a G r V 6 5 R V 1 c n D Q w O 0 M X X X x O h T f v R W A m r C Y S X 7 4 R y t C h g s j g Q Z K S T v + / T 4 M C 9 K z I B 0 F Q f 3 6 m h N c e 5 2 x v K X w l 6 I U s c F K G h U N Q + u e Q P b V u S K e f v 1 H 6 s Z 0 0 + a 5 + 1 5 B W K Q F j w O A K W 0 H f 3 p 4 t 6 a m t 7 / f z i 0 0 J L 4 a K U l k I B 1 F K H a V 8 5 g M T 2 4 D M E R 3 c H 6 x o M 1 x a U 9 P g b a G h T v 8 5 H H 3 x M 7 / 3 s X W s r G L 6 d j I m s r H q g r w K 0 C e 7 j 7 G C S + q z A V W B y O Z J t f x U L / J p J c 1 e 6 g x f P W R Z b x i Q B t H 0 a c V Q 7 S G k k r N s a C t p I 0 1 J K M 2 F p d e h G Q m l 6 7 7 1 n r V 8 P h u A 6 z U J L L S Y u s 4 X Q b V k N U L n 7 I I z H e m 0 h h K C o k D h c 7 y x r m y C A R 8 y t k / R 1 N g e f T E 1 Z W / 4 B L b G 6 E z K S C Q C Z A D h Y Z l Z l N P 2 H f B 8 g U 4 B h O 0 Z U p r r z g i K P T R z + 4 A I t I t f 1 Y / a 6 J F P O O j 8 4 Q a 4 s C a 3 9 j u / y B r 3 x x h n r 9 4 O j a E K F E I U r C A V h t P Y V I F E l S a Z q 2 U M d u a 5 z a A M F k 4 n l B s w O 7 z V w E P M s X f k u 3 3 l h A m a 1 R z Q 8 r t H p O P D C j 0 + 5 z Q S 5 s r b 1 x D T F 4 L D B o w i 0 V c D 0 s w k i i a O K v l + S w L E u C G M q 8 n j W E W E R C + 8 c + 5 Q m 4 w + q K R D p 7 w W 4 i S Q j i i i x K C / 5 A r g F x Z u 8 X u X Y c L Q R A D T O J d k y l E j E a W 7 W e 0 p R B T + Z j N 5 8 + w 2 6 d u 0 H a 8 u M W 0 y K z y Z i 9 H m B Z J 3 l A M x G E N Q J t 0 m 9 g Q P J e s Q y h f c B A m A 9 S 5 a 8 d R x 3 H l O F t y 2 S 5 H r z Q B 7 5 X U U i X V M 1 N r I s O O Q 8 S C l a Q w E t d Z j U y 3 6 g I J U q a t u J S h J P H 2 K u o 0 0 k v A / R 6 O E x M b z D C V N e P a 9 Y O o X l x X n a 2 l g X w 0 S c g O A u b o b o S Y H J 4 8 o J y G f c E U 2 C y g a m c p 1 G H H 0 6 1 Y P I e o S z 4 1 q w I k m g E 8 Z a V y T A F 8 U 6 9 q l j W G r 7 c F x f 8 j E T m b C 8 + P p Z c Q 3 F A s + K R a n 4 g h P g Q i p J F L 9 Y 3 p b X + M 7 x 3 I b 3 H l u B q i 2 F T t P 1 d X v A H / J + I 3 G + m q g M m H r 8 W M 5 w 4 Y H p J 4 9 p b P w o v f j y i 3 T V 0 G + F 5 3 b l S e W 1 k h N f 3 M + 9 J u W k 0 O u P g 5 x B X 5 A A z 1 k s I e R y O 6 c I 4 X f u t 4 i h F V s z K V P P + l s T m d I p 1 i 6 w t s x y 7 r c U 6 T a 3 S 3 c L a l 9 5 o S b t Z C J a p c h 3 z R r G 7 Q y r Q a 6 E T y Z s T 1 Z L S 2 t 2 a D o S m A B D I 6 P i u u E Z G h o Z E b M M I m e 5 G w a G Z B w e a s Q T J 0 / k h A M B a z u V e Q a F w D I n o k l k 1 S F f M + C H R I 0 1 6 q + K g y I H L k I R w S 5 q 2 7 F k u c u S R W x r S 6 W V c B z f g 1 e P 1 0 U R 2 9 Y + 6 z v v / 4 v n 5 Q 3 v o 7 B o G f Y G L L J X W d 4 U U C n C + I F b o x + X r h w X A G Y 8 R 2 p j p 2 m n Z 0 V y G 0 7 + d G Y 6 + w w w x C P E L 2 t + P n f O 2 9 0 q T R A J g D x z a 8 F N U W H u F I E s G f A S I P y i 2 P t y S K Q I g y K I o K 9 L s t g k w 9 I + l v 1 e d l u t p 8 Q 7 k u 9 a y n S x p S Q G f D 3 b 1 L h Y v j r e k q Q C l F C Z C F Y p 0 s E t j S l A j 7 h M L H D d 0 m I Y B 2 O a o E 3 H 1 q a c n 9 a J J s c k a I P D w 8 J z 9 H / + 9 y / Z n J R D J 9 r q / X s U K 4 H r M z I z r B f e O p r r r I C D B 1 D E a t A y U J m g y A C Z y Q q 4 t c 8 u a p 9 + z L l u + D u N N E o b Z f e J d W g m 2 T f F K z Q 0 V F w q a i d C l x 8 + 9 b 5 r n 5 h e a u L a A G t s R b I w 6 j c H q K U O 0 7 5 y 4 f U j C a p n E 8 U k N B j t i 1 G / i M B G 0 K g b M A e t 2 7 S Z i O r W g 1 A B m J F 7 8 Q T d v X u X K 5 Q w P U 4 e p e a 2 0 r z I c g O k e X 4 0 Q d 9 N F p e n T 7 5 7 L u K / J i v W M p c k 1 r r Q T m o d y 1 w N p J N G r k t z T p l 1 2 T A j F H T i c s F 3 M L v G L 3 7 x q r y w f a J k L q Y Y G i b q 5 v n i F a p R S w G q 8 W 2 a A g c T W K N y Q I p j r 3 Y S p h z F P U 8 9 e S S c E D q Q n 8 2 Z g h n 3 2 9 7 e R i + + + A I 9 + + z 5 n y y Z A D w f 9 O E d K m o G Q / 5 j a 8 E S w 4 9 Q F i k / l g w 5 1 3 U y 5 R 3 n Y h E J R Z A J S z 6 e J R m I o 7 4 n S G S v N 9 S X z j m 0 r 3 4 o v f S 0 b b A F i Y f C F 2 m V S h L G D 2 b X w 9 T l M v M 7 I h B w / V 5 p t 8 T 9 c W l q a m G z b k S 8 v E e T D 8 Q x m I s Y M q E A w q n p Z B A J 8 a c H / i d 1 q 2 Y 8 X C 7 c f e B E T U Q n j 1 6 U 7 G j b I J K T T N l t f V 1 9 T 2 5 L I k k S 2 U 4 I p a H k O t p O O P 7 u + y / m y P J + S s k 0 F I C U t d m b t p a A I p a J Y J U k H c J 3 9 E g J J z C Z G L B p a C v N T D 2 x 1 r g 9 Z P V d Y T j F 6 K E x M e k a J j g D 8 B y W l x Y E 4 Z S D A / 1 e c N X / / w Y l E 7 v 8 a O Q 6 F w g + 5 C Q r M 6 q A E N o 6 L y c v / 5 O 1 T / 5 N O C S X 2 J d 1 Q g g i y S I 6 c L V t U c T 3 b Q 3 V 6 H O a G r 8 o K a F 6 2 j f 5 J v W b k D V R I V S S V F 7 A Z G J 8 G y K 6 3 A m v e W w x H 9 X T K Z k s E v f W 0 d k t 1 h V m 1 o P X 6 j 9 1 g B C Q B Z s g q k B e r C L W b d l R 3 x 1 o l Z p k 5 P x f i K X 6 m 0 Q y Q 7 W R F D X V W g T B M V 4 q c q H o X j 9 b S + E Y m 6 p c h H Y q I X y n Y v Z b u t p Q 9 d o 3 J E t + E O 1 P B R / d q R G a Z 2 l x g b Z Y 8 w B w i 5 s m c d t c X x c v C 1 D J K 0 1 R F t Z X q h a I 3 W u u z d A z / U k R k X + q L y W i 2 4 / 2 2 O 2 l K N c J 9 Q W 8 e P z i x b t H G Q Q p r P a S v h 8 l E p Y y I k m h 9 q f p 3 G C c 3 j q 6 R y t b O C b 3 q W O K K D t x q 5 2 E f d Z S E A j r V p H r I J 3 S T H L 9 9 J m x r N y W r F x 5 N F d Y h Q T E 5 I w M 2 i Q k g O R f g U d L E g l F A g / G C d O + a k B j e J 1 e P V Z L t 2 / + S C d P n 6 F 7 d 2 7 R k a P H h T f T D f A Q I k F l / + C Q t c e G P t i x W o A 3 c 2 4 o S T 3 N L H D W t h 9 A i 7 e y C Y u R w T Y g 9 N a q W g c R N E K d Z b J 0 N Y I Y v I + F 5 d F y i I a 5 M s b x j 2 9 H x b K Z N c / a D n / d S S a Q Q h G H 9 x 3 r i t P t 2 T D v t 7 S P t c y 2 m Z R 3 z x q q k U l x p c / a 6 d / 8 9 V v y E k u I A y E U 5 r q d n h O x 6 P w L I J N 0 p a M L W N C Y 4 U Y e t / 2 V h j 5 2 C t o K 4 6 A 6 O r u y w z f Q J 9 X Y 1 J T j L s e 9 m D T y 9 G q Y b l R R e u M L w 8 h f g b F t l I 0 Y e X E 0 Q X W 8 u s u 3 v b Q d F t 7 Q T a 4 I G m q g U R B d A g 0 l v p o H Q S 7 x H j P i X r d Z i 2 D 7 W E + S Y p E 0 p e K 7 1 B j d E f 1 1 k i S y f H 4 3 K l K n p R S B x N J a t 5 Y 2 m a x 2 k 0 a g K G u 6 v Y R F p J T a b x W L T M p V f u L 4 M F e O Y / K C S w a i / w d 8 W A h s s J 5 M m Q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6 6 3 5 0 1 8 - 8 4 9 3 - 4 4 7 1 - b 8 2 6 - 7 2 b e b 5 6 d 7 7 c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A l S U R B V H h e 5 X 1 n k x x J k p 2 X a q 2 1 b q D R 0 A M 1 W m D 0 z J I 8 7 t 6 R Z 6 T Z 2 d G M H 8 6 M / B 3 8 L Z R 2 p O 0 d d 2 / V j d 6 Z 3 Z E Q A 8 x A N V Q D 6 G 6 0 1 r I k / U V k V E Z l R W Z l V l d X 1 R g f E J W q O i u F v 3 A P D w + P 0 G / + 9 F 2 G q g g t f S d p L 9 F I i U S K U q k U p d N p y m Q y o g A n e h M 0 3 J 7 K b i t 8 f q + G z g 8 m q K X e / q 6 O h Y V F 6 u 7 u s r Z 0 h K y l O 7 b j I W q o k e f 8 f i p K 8 x u 5 f / P + y Y Q 4 S z K Z p G g 0 K n d S 7 j X s J U M 0 u R y h 4 z 1 J a 0 9 h P O L v j 3 a k r K 1 8 4 J y 1 U f k 7 q z t h a q t P i / V L j 2 K 0 v B 0 W 6 2 7 4 2 c m 4 W H 5 w q 4 b C f P H v n Y i L + / z T / Z g 4 5 7 P D S X E H 9 x Y i t L j p f S 4 g x O f o b 0 3 T M / 2 m + 5 P X + O H t W n 4 3 Y l U g h D 9 y g T q m L 1 H C 4 T B F I h F q r I 9 Q X / M 6 3 b 0 3 I Y 5 X C y J / + 3 f / + b 9 Y 6 x V H x 9 B Z 2 t m r d y U T l n y I B l t T Q t g i / K w / v 1 d L h 1 j o D n e m a G Y t Q g 8 X o / x i c 4 X w 8 e M n N D D Q b 2 3 Z S K R C F C k s K x S L y O U H t 2 J 0 r C c t B L C / L U M X W O j 4 V V N n o 7 w + v G w b E A S 7 R P l Q l / i e v S + d 4 a X 8 b 0 Q b V w 5 e w D n j f A 9 z G x H q b k r T z a d R u j E b o 8 0 9 t z N K v D G e o K h 1 T 2 u 7 I X r t S E K s 4 3 x L W 2 H a Y m J N r U b 4 f l i I e f 9 G g f M p b P C 5 l p j I I F Y u V + T G k a 4 U L W 5 F R E W g E I R U O p L 8 i j f j 9 T T Y 0 0 B r a 8 v W 3 s q j a j R U 7 5 H n a X W V h d y D T D 0 s N O e G V M 1 a a 9 W s e y y Y T J r l M N 2 Z i 9 I b R + N U Z 9 X a w K N H j 2 l 0 d M T a 0 u H + I t 3 w i H 9 j t E N q A R N m 1 s J C s B U B L z 2 O 0 f M j U l g P E g 8 W I 0 y q M A 2 1 p e j W r N K Q 3 m h v S N M L o 0 l a 2 w l R c 1 1 G P E u F 3 U S I v p 6 M U d y / M s 0 D K o M X D z n v P U M r T N j v p 2 O i Y l Q I Q i o s U Z S m i v H D 7 m z e o p n J W + J 4 p c G E u l R x Q k V r G q i p 4 y S t b 5 v J F O I X 8 S 4 T 5 8 5 s h P p b 0 u J l O 6 G + + 7 O T e 2 I J P H z w k A 6 P H b a 2 d O S / w I 2 N d W p u b r G 2 c n G T f / d U X 7 7 p B R K P G A i G K 8 E v J B I J f u H 5 1 7 p f o A L 5 / G 6 M 3 j q W o B T / / O d 3 2 d w d T g h T z + t l K j P P C Z h 9 q A T e P p Z 7 H O f + + E 6 N t V U c T v B z G 2 E T 3 U a G z x v K O 2 + x p I K J H Y u F K b l + i 5 L x b X G 8 k g j 9 9 s + V J 1 R d 1 3 O U Y h 1 e H 0 l y + y l N z 4 3 E K R Z O i 1 o s E s 6 w 4 E Z Y + 0 S o t z l N x / s S 9 O 1 k j a h F A U U k B U W o u x P 3 6 O i x c b G e D / e X 5 w e P V 8 J s d q a F u b i 4 G W I T C Z o r l 3 C X H 0 e p j 8 n f E l 6 l x q Y m h z l Y G L g t D x n L Q g m 9 T h Y Q x I n 2 h g x r J K k x b n M F s c J t L u B l 1 i J e v 4 P r e L A U o f v c l i o W a J P B P I Y W X O D 2 G L R i L J K h a T Y r n X A j l o l U e K Z Y g l Q 1 N W H a X b w s j l U S F S d U f f d z t L e X z m o m p Z 3 w w G F y 4 P m l u U o + N 5 i g B N d s a C c o O M m k A F L 9 0 6 9 / R 2 + + d Z F a W p x a J / + F b a y v U X N L q 7 V V G B 9 y W w q O C D d A a C A 8 M K u + e h C j s 4 N S m B p r M 7 S z s y O 0 l u 2 8 Y F O S B X Z 5 O 0 Q N f B z t Q d T g y g l S C C A P 7 u h 9 g / Y x E Q v P F W 1 H H R D 4 1 4 4 k u Q 0 l f / P u v H R E 9 H A F d q Q 7 R b N s y l 6 f 8 W d K e g H P A N o V a G I z c 5 v b Z m p b R 1 B S K f O v t j Z M O w u V J V W w a r P E a O x 9 j u J x N g E 0 M 0 9 B 2 e 8 g E 3 C N 7 W 4 / Z A L g 8 X v 1 t Z d p b 3 f H 2 q O Q / 6 K g 6 Y K Q C T g 7 m B L a 8 7 t H + U K 2 w + d D O 6 q z M U 3 3 W D D R 4 F / a C g k y A f X 1 9 V k y w S s I j H a m a G 0 3 T M 3 8 H T g q Q K Y f Z i L 0 0 e 0 a S h l u 8 + b T C C V Z M / 1 o C b n z K / B E 4 r F B a 3 X x t e g w y S q c B D A h F Y 7 2 p O i V s Q R t M 0 d B S p C p Z v 9 8 y i H P 5 q 6 Z T I D b u 1 X 7 9 e N Y h + x A h i B L k K l K g j X U Z Z f b O l i 0 D D x L 2 2 z y o p 2 h t 5 l U A d T S C b f 9 C q g J W z e + p B d e e E 6 c e 3 Z 6 i s I t h 6 m X T T C X y u / A c G 0 6 S l 1 M r l o W S K d w A y D F M w P S O d D q 4 t W D W Q e i 3 p 2 P s u m U E E T T h f G 5 k a Q w M U E g k 1 Z S G G A z F Y 4 T L 6 A C + P P 9 G J 0 f S g o N B c i u g v L X v X 4 0 l V 6 g p V B Z c Z 1 F G 0 + v i O + U G 6 H f f l l + Q n W O P E v r 6 y B T U g i 8 k 1 A K J u I U I h M A L 1 9 6 6 i O K R C N 0 6 t Q J i j V 2 U 3 0 s Q 5 u r y 9 T e 2 W F 9 q 3 i s s H m G N g n c 6 M / 0 p 2 i g T Q o e T K W H b L 5 B w + A y X x + X Z i F c 0 6 1 s 4 j g B 4 Y e p B v H A U S + u g 1 T K x e 9 G G r i r n 2 q E q Y H Z 7 D D v T I i F 4 p T I u B N R A V o X b v V y Q p F H h 7 5 P J 5 Q y / 2 K x K H G z l V a m y k + q 0 O / K T K j 6 5 j Z K x c Z Y P e d 7 9 E p B J u B Y b 4 r q o 2 n q Y Y 3 0 4 P 5 D a u k Z p 2 6 u b W E m o a 8 F M H n g 0 u k U v x D 3 x v c e W 2 j Q N A D M v V U m l n 1 F I a E h o E n g S B F 9 R P x 9 9 P d 8 O x m j V 9 m E U r j D m g Y d v E 4 v 4 R f 3 Y s L U U t e o Y 5 f / / A s 2 Z f 0 8 A T h I j v M z 0 I n X w e 0 5 d P b 2 N W 7 T 2 R F 5 E / F k h r b W U M l 0 i u 1 L k 0 T L O 4 W J V W 4 E J R U 0 V U 1 N h O L L 5 S d U e a s b R q Z 2 j I X Z X S s B + y E T s L A R o p u z M d H J + 3 R m V p A J 0 A V V J 9 P K 8 p J Y b m 1 u i S V g + j m Q C V o J B V o K X + l g T Q V T D W R a Z 0 2 0 w 4 I P r + T T d W 4 k 8 0 / g N + G U Q D + R w l h n k u K s n T u b o E G I b n C b C I B G 0 6 8 R b U G F q 1 P e L n E d 6 P R 2 a r H n R 2 V 7 b X a r Q S y B m i h r W o t M w P O H m I y 1 j 6 y t 6 o E f e c C 2 K p A t y F h d 1 7 P W 0 f K B N d Q V v + 9 p 3 2 j q u 8 D t p o x o j C t C Y Q m o B 6 S W T r j t N w F e v h + 4 b Q J v 1 l j z I r W 1 t V l H C i P J m i t k 1 X I 6 n r A 2 G b a 0 C d o 7 s M 9 Y H r P O B g C O C t W p q 4 C 2 D r 4 P E x E R C I 2 W O b i 2 s k R t H b Y w A / r f Q w O i 4 x W A W x w m X 6 n Q F l 6 k F 4 / b 3 k 9 E V s B M R d t T B 6 7 7 G 9 a u z r b X a N 0 M P d o d s L b K A 5 O W A t R + t Y S G U p p K t q d C t D V 3 V R w r B / j X + b M M p a 6 1 j 3 Z 3 u S 3 A Z h 7 I o Q r g X D r h t t 8 L Z w Z S o m E d h E x A l D W X T i Y Q P s U V g C I T P G J s o o s 2 k S L T B L e d A C e Z A O k + l y F T I B O A d w 8 y g W A 6 8 P d o h w E g E 0 x A O B t K S S a g t 3 E n 2 4 8 H N P F 9 g D x O x 4 N y k j g d G Z G 6 N q G R 6 y z z t x w o J B v 6 U h X I 2 t 4 e U U v / u T x 5 P K g i K q V y l H S k n z V T b l + T K o B a O u G 2 3 w 3 o N 3 m y E q F P J 2 K s D W 0 T r l g I m 1 z r M 0 K f D d p n S 4 s L W e 1 6 r I f Z U g D r u 2 F u O 0 X 4 f u Q 2 n B c q s F U n D F z W C j A B C w W 5 F o M 7 G 8 P 8 T u w f R V A s S I 9 Y P C f e P 2 F H n i g 8 W J V m 4 + v j e 7 7 u v V Q o J C N Y q q L k D D K 3 u 1 c 2 v V G e N l R D z w W + M X m T + k 2 j e K H Q c R O g B e D l Q 3 z a x O 2 D i U S G S d H Z 1 S 3 I p g P m 3 d z K n u i 8 T S R k R + v X D 2 P C U T G 7 H q b j L H z Q D G j f I J h X t Z d w 3 A T c f h G P w B e + m L B / U 2 l K V E Z O 4 F 7 H 2 j a t L Q V 5 U T g 2 2 L I r v I n l g h + Z 0 Q t k D u 2 p m o 4 L 1 j c O F v x K F b c O p n S M X B B q 1 + n R 0 + H c B k z 7 C i M j v G H T a x F q i G X o 0 O F R a 3 8 w J O L 5 U Q d + g P 6 h + v o 6 i t b U U y w m n Q I v H 0 4 I 7 6 K K g K 9 n w r 9 3 f F c 8 j 6 s P 4 / T Z j R 3 a 2 t q m 1 Z V l 2 m O b e G d 7 W 7 Q x c f 8 T + w j 3 K Y R M x H Z a o C N 6 e U t 2 t M L t L i o G r g A U F l b 3 h I k X I n k P Q y 1 7 t L o u O 8 1 3 d 7 Z F T C H i A O F k K Q f 8 y A u 2 U S B z K O h D b + K K 3 S S j p S w H r g s 3 u X J T p p 6 6 S c C 5 L A 1 C I m Q G 7 Y F T / S n 6 / v v r 1 v 5 g i N X 4 c x 1 f f S J N w S 8 f x O i 7 i S 0 x h g j a J p k K C T P q 1 m x E d s B y g T d Q Y X l x k a b W a + j Y Y C 3 V N z Z T b 0 c 9 t b V 3 0 O W Z Z q p v a B C N a d T + 8 4 s b 1 l + U H r W U G 0 i 6 y W Y R 7 H 9 0 5 m L Z q X V C v 3 K y W S z f P 5 m i Y 4 2 P 6 N R g m N p a 6 s U + R J n g 3 a L 9 1 1 S j 2 a 4 V g E m 2 U H B 9 q M B 2 Y b 1 q s n k Q J f T 7 r 6 / a b 7 r E a O w 5 n + P V c 5 I K 0 N c V T P v 8 A C b U O 8 f j Q p B b 2 O R r j a 5 T E 3 r 4 A i B I h D g c B g j 6 x O W a x l V h P x w Q C n r n r A l 6 P x f w 8 Y 0 k p c K 2 m 7 u U 6 E n f o f O n 7 U j 8 Q t d W C H D c q L a m W 8 e z E z V s m s e 1 s V F B g U r H C X 0 f 1 l F g m i u v X z Q S o s T a 9 9 Y 3 S g + u j A 7 m X z g U c f X q K Z S S T M C Z w Y S w 7 p v r i A b b 0 r Q X M g / H 8 E K Q 4 R Y I + U F t 7 i a I e L c Y Q w V M L k V E S A / w p 3 v 5 v z G 1 y i / c c Z 5 3 T 0 e p i Z b Y j C h 9 w 3 8 + f J w + v G m z F / e A 2 M N i g Y p I I e a T m A g C 3 g / 8 y A + 2 V Y E s p l I Z f i 8 R T V J L + 8 / n r Q d H r P 0 M X 7 z U S E o z A c 6 l D s O u Q P j T r W 3 6 H 7 + / Q y 0 1 c f r k + i b f X i 7 0 8 6 M T 1 o m V 5 e J G f u Y H 4 d r A g M T H K x F a Z T O 0 D n 1 Q v C 9 / 4 B 2 3 S 7 g C M B H z V T a 3 3 m N T 6 y C Q C Y W F N l E B y O M 9 q P w Q f K u p S Q N Q O T h R h w A 6 C 2 + z l T D W l S o Y U F u K 7 g C T z J h k T V l I K S 6 h x t N i / 0 H g Q N p Q j V 1 H u M a S f T g m M 8 8 d f r 5 j B v q c G p t a q e f Q G d p O x u i d s 0 3 U 0 W i / M U t m s o B J 6 E R 7 R 3 F x f r V 1 t j A B c D / r Z g 8 G 2 G H 4 9 3 N s H n 7 I + + G k U I A z w A 9 C G d n J e x D 4 6 E 6 t W O I Z 3 W A y n T T m h Z C Y m I s Y g 3 y d G O 9 O 0 V t H 4 8 I D C I 0 F b Y 1 4 y t K j 8 D m V / N n E y l C k c S x H Z k t V D k R D x V N N Q r 0 q M i m o d X 2 f g m m f X 2 C M j + q v g f B i Y J 8 T q 3 x c M 6 / z s L 2 1 / z 4 r B b j s 4 R X T g X 2 I e K h P z V O D x T U E m n Y 0 8 r X z U i e Z C e O d 7 l q w F L g / s y 3 M V 0 S + 4 z E h z l D P / a C A O E k 4 f k x B s g i j i s O l q + H i e I J e G Y v T + y f i o l 8 N 5 y 8 1 v O R J P 4 Z 1 l H Q m T c k M t w s O A C V v Q z X 3 n R M u S l 0 z q Q K o p Q 7 T v i B o a 8 C o X v m C t 6 0 + H Z h Y O l J c K 3 m N O m 1 o b L T W c o E O Y i 9 s w Y 3 J g M v c C T g t F F D z d z a k q b n V 1 o K I 3 r 7 y J E o / P o 3 Q j i N q w o n B d n x m 6 L W R V X p 7 f P 9 D v Z 1 R H f f X 2 k R d j 4 g O h B s h i 5 K b 9 j z U m R L X P r U S F t 9 X q O F z 1 t T W c t v Z J j / a h X X a I 9 x k v i H C v q 7 E 2 s p L r r D M L V I b h 9 n 0 0 2 W 3 J P / + + Z t r J b 2 z S O t Z z 0 h y t d R h 2 h c E e M H K r o c m g H k F 9 y 9 O i 4 g E R F 9 7 e b A W 5 + e o q 6 f X 2 r L x C W s U e K I u W l m B 3 A C y o K P W a 5 Q t C H e 4 M 0 l H u m 1 V h B R d i J N D d H q a G + j o o 0 I t D 8 H 0 i 4 2 d N H 0 1 G b y 2 x f P A 9 e r R E e h P C t p J i z 6 7 y e l l 6 m q t o W a M j g 7 H h H m K q H 2 n R Y B B j G 8 c l c 9 y H i O C 2 X T 0 6 x H 0 A y + v n / L 4 K a + f W K c 0 R f f u i O O l Q k n b U I 2 9 Z 1 k 7 2 U 4 I v Q A m 4 p j 2 B Y U + B g g x d h h 6 j q E T i I V D 4 9 h 6 p q 4 w k Q m A C 1 6 R C f 1 K b j j N b Q 5 u 6 n p a 8 8 h 7 B + / j Z a v v 6 n t e I u E M h B q u c p A J A J l w 7 X 4 f S 3 N 9 O M + 8 9 A P k 8 N P J 1 B p a M J I J e x A Y 7 A b 0 2 Y 0 f 6 q U r 8 7 3 C L Y 2 g 3 o 8 n 6 r l d l k 8 U 5 E x U A J k A Z G o q F b z k C 8 v 8 w p q q 7 r h R l o s t H v V 2 c M B N r p O p X N D 7 M t A W W e H 2 E g J Y V W 2 I t o E b E J P n B y b t s 4 F R k h Y 2 + d 7 x M 4 v c t l D e K 2 h H H S B 6 P V 8 X 3 O e n u S 2 h R 6 o D y D U H w D t W q B J w P l + Q 6 p m + H d Y O D g H F 9 w x l a Z N / Q N t + 6 Y Q 5 D c C X 9 6 N M W v 6 O h s 8 c Z j B q e z x r f A s k f X 4 k S R e G 8 r U 6 H E d O o A M e e R b L C Z 1 Q 8 E S X E i V r Q z X 2 V E Y 7 A f p Z 8 E J F A 9 / n q W v Z 5 i 8 W G x k 7 k h 0 m J l z x G O 4 O c + o J t y / 0 N h s 0 H M J 5 T r E 2 Q 8 o v Z H H S c W M m I p L Q T K / 6 q + M g x E 4 M t E f o / V M p Q a 5 I m r U W P 1 8 / 3 s G f n X I 3 a Z G 8 B T n 2 v p + y r x c x f 0 h U o w D z H m 0 y V A g 4 h q x Q X Q H C k E 4 P l F 9 L q W 2 0 p Z K x o 5 o k 7 / P f B 9 9 d 9 3 / n H g g 3 n 8 l p O 6 E A + s U 7 Y d q 3 X 4 x w e + l E r / 8 X t L W 1 R Y 0 u D g k v O C M L c C u T S 2 E 6 3 J W m B M s w N C S I D b F H e m M M J 2 l v w H X x Q + e d o l G s c Q I e w D e P x o V z A p U C h t X f n o 3 S i b 5 c Q i D W D + F J x e C j G y x A I d s U a 0 7 P 0 C v P d I t r L 6 Q R 3 f C I 7 3 m 0 U 7 5 r D K z E 8 w c Q g u X l J t / c 3 M x G s e D e T / F 9 Y g x b K W C q b N Q + t b Q D m 9 l Y 5 w d Q l 3 l g b e 8 P J T H 5 m n r R i Z t v 7 p W b T A B s c z E A 0 A M q o x I A M h V z L Z v r K 9 a a B N 4 T y A R 8 Z S X i h I c L p H u T z a G W O r T r 5 H F o K k U m d S 1 w 9 1 + b Y v O K 2 4 A P W D A R l Y 5 z f n a 3 J j v e a m 1 1 t W g y A R G H 2 t 4 I y 0 G C u v z 9 y J o S g H b 9 5 L a 8 D 6 / U z i D T 5 x O S C C D T D 1 M h U d m A T L e e s B 2 s Q a 9 o Q S Z 4 C N E v h 8 5 W 5 M M o F b z k z b n E I 8 F 6 M j o m t / e J k h B q Z 0 e q f V x Y 9 k L L D C W g G A u l Z w + C t n D C 2 Y N v q t G c c J r a r W 3 C j 2 0 E c o c 7 g d w S T 5 f 2 h P D G o t L U E P v 5 D S A 8 C e O g n u W 2 B 3 B R 5 J X I 0 A C 3 L d A 5 i q S a l x 6 k + D e D D Z Z 0 o q 0 u V 8 C B D 2 7 a p h v W Z 9 j k R C w k Q q H U c A 4 M Q N S B r o Q 7 c 7 b o v H H M f s g n + 1 L Z 4 S g n h + t E F D 1 k A 1 A x d Q q 7 3 P b F m a E h K g d 5 D Y l C H Y E + w X e H m y + + 1 L c N C e 2 k y K Q X Q C 1 1 m P b t F 2 L m B 2 7 o I 3 e D 7 q S A 6 V U I K j + e F 7 z c 7 l 7 Q 7 7 S t V n Z 6 P l 6 K c M N e m l 4 4 r j I T 4 R M a C + 8 2 l Q n R w 8 W w y I + x u L x K z 4 / Z b Z h i c e G I W b t t 7 M i r R F s K g x 7 R H o R W V a a c E 2 8 f S 9 B R z f 2 v I 8 o 1 B A i I d 7 y 3 t y u i 6 J 3 p B B T i F v G U I w X P W P W P Y U j J f u A l d 1 h m C 7 a 5 p H k 9 F e 7 m N S n X x Z Y w a s z 9 l F S o n Q l l h x h V C k i J j D 6 d c 4 N J f j F I F O n f H o e 7 N w j S V o 3 r B / y I s k B K Z k S U Y y f i 3 W D W o f 3 w c N E W O G h P a C 1 E f 4 i n m U n S a L / 0 w D k f r z h X E V A Z Y h W u P b I 1 6 p u s b Z p q M n k d 4 0 5 o i k Z c F z S b 3 p E N r V 9 b a + 4 f w 3 A X A M k 8 J V J C I 5 7 n d 9 f f k h L m I i I y i u k O K A p 8 / b i H v V R 9 n n w H L U X W u z b K H R X h B h U m g 2 S W 8 J S h k X t g w J M r A k v b U b r y J C b M P W g f O C s U 9 I g D A C Z s b / g x d b f Y Z H P + r D 7 U A 5 h a L X x d 0 V C K n 1 E m J 5 X 0 d j r X K b O w F a b Z 9 c L n w i h k k B q Z n p B a G d H 3 f o A Z S W A 2 K s 2 c C U V o n Q m M M V i Y X A A h S h h 5 j e e E y q V Y e M k f l s 7 j K k h 4 P 9 g X o e q 7 n h G u c t P F V Q L q E u 4 u e G s c e N G Q D d U v n H e m t w O C o K 8 1 J G r g W u Y I C I P O X o X L j 2 x y A c l k g v o G B s W 6 n o I M u D V r b 1 + f t g m 3 Y U 0 A 4 I V 3 T q Z p c W E + x + 0 N f H j L f h 5 o s 5 3 o L W x y I W Y S p E Z s 4 m V D W m o d M G U / v F 0 j I i P g a N H z q 2 d C U S a n f R 8 K e E Z 6 P s O D g C 6 3 W N 9 K D V l b x Y H f A G 6 s u I K R 4 k F M v Y M m H V 4 Y A A e C K b B T A T a + q Z N R j 0 H T 4 X 6 m 4 E B b D 3 1 R / a w l A N V h v O 7 w p K l 2 B 2 I U M e u I j p N 9 9 j b y r C u c 7 M 9 V c 1 8 / M A v 5 m + c 6 K Z q x 7 / V Q V 5 q G m u x O a q c m V B U 3 F p / e y S W i w t v H 8 w U f f W 8 g E A p y D L o 9 x z C 3 o f Q c 7 r q Y w H w H i v U C e s m c P I Y S E r + J N e m F x J U W V 4 p u Q 0 V r G 4 S 5 h 4 t y F k A t y w m Y B z C d Y H v r 5 p Q T u H 4 T V B 4 I L 0 w / e W y t e c P N e k C N j g n S J q 1 w H v c 4 w R D 9 M B 3 N Z p Z 9 u O S t f W B 6 O X / z 5 T F 3 E + y d 0 1 G 6 e E i S 6 D G f e 2 b d 3 M G N c 0 J T C A 1 z E 5 l t 7 X P i W X / / R B I f X R V 6 d w Q 6 u f V 3 g P O M 9 y T F u 0 H R P Y e h d I K Q S V d N F o c j c M z g / I h q x / s y T z V a H H T Z x G p 2 i 1 d g 9 m W I y W / J e d B S 2 E Z w Q a T x s P h x v x q q H A Q T H a k h + T u L t z + m q 1 e + p + X N 3 J r N 6 f 7 W 4 w D d v F E 6 B o d N s y H a Q H p m Q L n x T Y A X D Z m G 4 J 7 G T B o Q M H x d j 5 5 A o / 4 M N 9 I V D r t 4 3 B R A V K / f N K G h o Z 7 O 9 a 1 R f + M m v X U y 9 9 7 v L c j n o s 4 J Z w m 6 I / Q o c X j k z g 9 L r Y h j 9 z X n C i Z / c 2 J i L p r V W H r f V i S 9 R b f 5 2 E m r 3 Y v 2 F P 7 + j 6 z V E K 4 F 0 f n 8 X i x Q 0 L C O w r J n H w e d N u L u X S K F U D S h 1 A B C h V z W F 7 q B g 8 N / / e W f R b / H G y 8 d o w v P n h c d q j d u 3 K T v v r 1 E e 2 y j O t 3 f b i m 8 i o U z e a U J i O F D Q h f 0 m S G W D U C U B F I o l x u 9 H Q 1 0 e q Q 2 7 7 m M G 9 z i c P i Y o I J s M a h Q m W 6 o N A C Y 1 k o r u W V F U n k z o G X R 0 f s t k w k a D u K l n g l M e E T i l w o m G c U e 7 N 6 P c 4 I f I x 5 G s N I x O J 7 X 9 w R U k k g A a s y / + / c X a X o l R Y 9 2 Z e M S L v H T p 0 / R C y 8 + T z F e n 5 q a p o 8 + + I i W r e H u G P q h g E Q j X k C a r 0 J A L g s T 9 M o H t T 4 e l Z 4 J y W 2 4 + J 8 f S K + g D r i Y 1 f i v c s I t Y g L Z b m + z d s X z x 0 T i A I J / 3 z k W z x I L O O M y u F B 1 r P / x b v 5 k C K b h 9 q V H 7 n 0 J m R a 6 B v u D l a L a U F s 7 t Y L F O p m 8 U C 6 i q Q b + S F e N c c A e v H N D Q 4 P 0 y p v v U 0 d H B 2 1 u b d G 9 i b v 0 6 S e f 0 c r q a k 6 G W B O 8 T M J C k 0 U 7 8 0 7 g O c I 5 o R K 3 w B R V m W R 1 v D a W y D P l k H 9 C t a 0 e L J a G W E 9 n p q 0 1 1 t r 8 7 B D g + l T L z Q c 8 4 x L E i g g P Z / w k L l n N N K / w x 7 v y G d X G Z 8 Q S g B l X u z t p b b E Y p 2 W l h W V N Y l 6 s l w J + Z R D f w l d X d z r y 5 N 5 X + f j K D X + / p K P x F O 3 t m Q N h T R d e L k K h d x 9 C C T N h u D 3 l q 0 2 B K A n V s b v D G m h h b p 6 u X / + R n n n m N P U P 9 l O t z x x 9 h R B n c 7 P G c C 4 0 3 J V j A k 9 J X f K 3 j 6 I 0 w L X 7 k E W c z + 7 G h E k F M u m A u Y X 4 v 0 v 8 f T X D R j H A O 1 K a A t 4 5 V E 5 w C q j I B R P 0 6 3 U D X v 2 l + 3 F a S T S J Q Z j O I S 1 A N L V O r 5 + s o 0 + t 6 J G D g i n E T O 3 D V E Y Z I c t J X q b 4 v j L U 1 R Q 8 a U 9 R 1 R v 4 o 8 i j y F I u 0 n h B D f F D u 8 m N T J j / F o j H 9 4 S d r l 9 3 f V 0 d j Y y O 0 M 9 / 8 R c i 6 y z I h K j o O 7 f v 0 A d / + J A u X 7 5 K q 6 t r l A w Q K a G w s b Z m r e V C 9 / L p l / w i k 0 O R C X i L K 4 t 5 1 h h o 8 + n B v y K Y l r W U 3 2 Q v b t C F T W l 6 J 5 n 0 C Q a A L T Y B 9 X 4 w H S o 1 A E 7 7 w r i c V F v P 2 w 7 U x O d Y E + 2 J j l 0 v 4 h 4 0 b B n g J V a x K F K e W U P d D P S X 9 V 0 n a X 1 d J q / U A 2 L V B T g v p N g L K w Z 4 a X 6 R y W B 6 0 O L M J d w 7 0 i f P z s 7 S 3 O y c k J r R 0 W F q b W 2 j + o Z 6 o 1 b T N a E f f H w 7 J h w F G J b + A w s t A l V V c h c n 0 N + 0 w c L t N Z H 2 f o F s R 5 h Y u 5 4 t 1 H O G P j w n d n d 2 c l K L K a C 9 t Y Z 8 F Z Y 3 F J b E 9 N I e v X M y K r Q X U q 4 5 o 0 Z K C Z O W k j L K M s y a C W F l 0 F a U Q e 7 5 E H U 0 r c o v + U T o 4 6 v B C B V u O k m 7 u 8 g V b W e D B S p N q A v 8 k p s i m 4 G H N + D 6 i 4 1 8 M A H n i 8 c T t L 2 z T W u s z Z B N 6 f G j J + J Y S 1 s r j Q w P U W 1 d r e j z i t X E R G J N O E t y o r D Z 9 P x f v / 6 G h s + + T + e H E o E G 6 x W L j 2 7 F 6 D 0 P Q u I 1 o p 2 H y y x k S v / 2 N 7 8 X 5 u 2 R 8 T G u a E a 5 7 Z n 7 f D / 5 c Z e G e x q o u z k j B i 9 + e n 2 d L o y 3 0 i M m k 5 5 T / S D g R i h U s C g g F I i l z L 6 e N r v D 2 w 9 C n w Q k V L r + p B h I C E L h Q i B A b m Q C y k W o I N o J m l U 5 G G C K N b c G m w X + I I B r Q o E 5 u b a d p s v 3 d u i V 0 1 3 U x v U D + q r O a B E R w B + 5 T f X 8 K G L e 5 D Z i 7 5 D 0 Z Z f b P 3 j i i I V 7 9 U i w N t X s 0 x n q 6 9 / / R G p P H j + h 4 Z F h s f 7 5 H z + n N 9 5 8 Q 6 z r Q C z j A 9 Z I 4 1 Z C T E R C o H / q o G E i F A s p I b W Y b E N J M m E Z 4 n 1 9 7 c H y y 3 N 1 g B / w V 5 o 6 h / i H b J I U I k u 5 y K R 3 N m J 6 z 0 J 5 I n R v X T F k U g l b 4 M 7 + 6 q E 5 I i N o n w m u C b V 6 A 5 t J / Z 2 N 9 P O X u q i W t u i f f / 8 H a t i Z o P / + 9 7 + j X S 2 8 H A 4 Y R S a E A 1 1 7 E q F t N v t w T X j s X o M C 3 d D T 2 y e W + J l P r B A j 0 z A h 5 O x w A y r Y / o F + a 4 t o b M w 8 c G + o d Z f e P Z 6 g k U 4 5 u H C / b U C / c J N J D F 9 X U N / A d 7 f 3 E D g s 5 d 9 P Y Q 1 1 y / w L B t R 2 n K C N j e p r P / n R T n t 7 e 5 R M x K m x S c 4 k o S N o + w a 5 9 N A x i 9 u D e x n p l k 1 A 1 i U 1 E 7 w T P 8 5 E P Z M + 6 l O C K t y 4 c Y v u T t y j k Z E h M R S k l k 3 G V j Y j f / P V U 2 r o G K L k j q x N 2 3 s P i S V w i A V 2 m x + P i m j w A t 4 X a n A V T Q J L D V 7 E h c 0 Q j V m j k Q s B f X k Y W 6 T n i I c J W 1 d n D + W A d o V W Q u X 8 m u W U K Y d 2 U s j T U n y 9 u H d o J V E g 2 / D 2 s Y Z C O F t P m / 8 k q K F P v v d P q H D T C d r Z s d t P u A i 9 O G H a V 2 r g h p H u q 1 q A O X o x r S i A z k 5 E V S M 9 F 2 Z l 9 w K e l f 6 i I d T O 6 A U n 4 C i Y n l u l R D Q 3 h f T i 9 A R F 6 x q p r V N G q y N F 2 e v j / s y / t a 0 E t T b m a 1 1 M F 4 p B f y a L y Y n d H S Z Q v U 2 g B w 8 e c i U w L C o t z I i / t p 2 k t 4 9 n s v 1 U 5 S Q T k G / 2 W U 0 X L u k U Z F s S C 6 Z f m I / 1 d 5 m D p k 0 Q 7 U u / h Y m b Q x 5 9 v V L Y L 5 n w I E s J N a M 8 g M 5 O R A c U I h O w 7 n C r g 0 z o e z I B Z I M Q T i 4 z Y a N 2 3 J k K Y + o a P C b I t D R z j 9 a W Z k R H L R L I F M I m f w 9 k U o G 7 O h D x 4 I t M r I 2 i j m H S Y 2 O H 6 e b N W / T r y 3 t i 4 G J T H a a V k c f K T S Y v s D R n z T 0 F a F s n D 7 w K P z n T b n O B 7 O l k 8 k I 5 i I Y + m K B Y n M / t f U 8 l S + t q d k u a W Q i o E Z 1 A O 8 m E T 2 6 r N i A q A 7 w b E h 4 6 O C 9 0 d A 6 M U 2 v n A C 3 P P 6 K b 0 z D R r Q M u w E h d Y L B 5 T 1 Q 0 e 2 K G s m D 4 5 z 9 8 Z I w o O X v 2 D I X C E Y o l l r O z j z j H e Z U L z s c g n o s q a s E f 2 C / l O J 8 L b s X 3 H U U b O n M I V Q 1 4 5 X A w M s z P I e V y j 7 U l E a s p P i + f C U Y v k g 8 0 N O Z P D G c 6 0 2 d w M Y 9 I r Q o v F N p G y A U B U w N L P c d e V 7 M 0 9 f 7 m r Q G a u / c t / c + / / 5 V 1 x A x 0 G I O U a P / A j Q / 3 P o B U a z q Q 4 N P Z U Q 2 5 m J u b p 4 s X X z I + A z h O a u s a K B G T I T 3 A Q b v I X W G U Y W 0 f i K R W e W V z O 7 + C c E P o 0 2 u 3 T W f P Q 0 3 b 8 a p y S G D Q n Z 8 O x h z g m o o U e N 9 w + Q 1 k + M F k 2 m 5 A j v B C U 5 F C i y F n u A I G R N Y 5 p t J R U O F D O i a m t u j L 7 2 5 Q 7 / j L e V o E w z / e P O Z e Q a F t G O a / U f 1 l S M C y v L x C t 2 7 e p t b W F h o / e l Q s n U D 0 / X e T U T l W y n o u I D 8 i R D A k o 1 L I k p 7 f F / 7 J N p R 0 S O h t K B Q E / A 7 2 + q u 8 f V c R G K 6 h E 0 j H Q Z P H h M B k A j z I t L l h d + C h c Q q g 8 t j e D j j N j e E 3 U A G l 4 9 s i S e X 8 7 F O x j V o e H j H 1 7 N z I p E c N Q K h 1 6 G R a X V 4 W Q q G A r o T b s x G R G g w F g w M n 1 9 t o 4 P h r N H 3 z U 7 6 G p J i 1 5 N k R + Q N w l X s N Y o S j R Z H p 1 7 / 6 D X + G q L + / n 8 6 9 / A 6 d O f + 8 I J O 6 F z 0 q H 0 P j s w M P r e N w 7 V e S T A p C n s W K 2 B Q L a 1 U A l 4 u C P i q / C H 1 2 7 Y 5 + D l e k 6 4 9 x j V g 9 A b G v j x Z O + o i + G D U y F N d t s u 1 N w L W 7 m W 4 Q a h A j x N V s U 3 N u j Y z a D b W 4 C e j P 8 U o 4 s r a 6 4 p n r b 2 l h n j q 7 c 8 1 V E 7 Y 2 N y h W 1 5 y X f / z d E w n h 6 M C g R i T / 3 9 n e E M L S 0 N g s E q x s W m O a k K z T G X O n 4 / 6 9 B y I C Q g c I A q 2 j 5 t l V 3 R D f P o z m Z 0 / y q N Q q B S H D Q i v J j l 2 l p Y T r n J f 8 Q Y c G / M m z b w 0 F / i j y K L K o Z S W g y O S W B w L I G W Y d 4 E U i c N Y N q K n R G e w k E w D t 4 4 Z C 2 X t q C r T l W l r 9 J b l E / 9 T X E / K Z h D P S A w r F o l z w S E S J 5 C r 1 D c 2 0 e P 8 b s U + R C U D A q x v 2 9 u J S w B x Y W p X z V S 0 t S g + n 6 t M r l I q s 8 m D 5 E D K s 5 E T f h p z L z S B y 7 n s 6 m w D n D H Q B x U C f F k U 3 e 1 A 7 u y F I v J 6 f 3 B I m e E V d 3 J 3 3 / v 1 C 2 n Z h f s 5 a 8 4 a I Y o h J s i O P + b s n E 2 K K H x 1 n h y Q p e o 6 9 k r U 0 4 M x A c O 1 x J h z 6 t 3 Q g O P f z e 1 H 6 b 7 / 8 g g 6 N H 7 X 2 2 t j c k / e G W E W F v b h L m + O A Z S M Q + F L U 1 T i X 9 g p W e c P A C V P x J W W R G u T / 5 h N X y c N 4 2 T D p M 5 C M t N D 2 5 q Z o 4 P s Z X e u G I O T T Y Y r C K B X 8 u u P R Z m m s s W 1 + N K h f O J T b 3 l S v s b a 2 g b Y 2 l r M V F J S 4 S j I J f H E 3 K t p f U 0 s p m p 9 b o O b + E 7 R k D X / R c b h P d u K q t i e g R u 5 W N Z T V g t v n h y L l 2 9 J M c q f Y h + 0 d n + L E p m / h f 4 0 d g + K k Q K V J 5 R b m A y B R S A O b P G j g 1 1 q h L r D n 0 f 7 w A m a N O G g c 7 U m L B C 6 a z O W g 0 H N F n B 8 c C Y W A / i h 4 F J W 5 Z w J y 8 s m E K y F a n r y S p 8 G A 3 / 0 Q o r v X v q D 1 1 Q V K s Z n X 0 t 5 D 4 0 d G C R l t T Z M x y L l 1 p b c M U N E i 1 Q 7 c C c i T f Q J i R W 5 l X w m v r K z p j H D / 5 6 s q R m V f L d r J O S x b h + k a Y c + r x j w a m y a z U E 3 B A i i B O A j A q 4 Y J 2 U z w 0 8 S L R G T b B J W E C V 9 Z e f j Q D o o l 3 U e b w o H w 0 u E k v T a e o L q W n r w 5 q a 5 N R U R b 6 a / / 5 X P 0 7 1 5 t o 5 + f j w i T E J l h M c m 2 P h l D F n w D 9 Q 2 N O d r 9 t f F k y e f S L T X E 1 U F u u A h t J P Y y 5 I H s v j 0 9 R 5 o H f L W h W A 4 F T A J b b q J 5 3 V c h M w 8 e O G W W J R I J J g + b M g 5 H w q o W O n Q Q 0 J O W 6 A i S a c f N W 6 n n z I t H O 6 2 1 f K h x T 3 C U 7 K z O 5 P U / n e M 2 1 s v j U f q / / / d 3 1 p 7 C i O / t C i 2 F d 4 B K a W Z h i 5 d 4 X x A i B 8 o s M 5 7 Q S Q R g W + z D M n e f i R v O 4 l 7 d a 8 C D K T d x 3 K C m W H E C E 0 e b R o i 6 A f Y + O k m f p u S 4 H Q D 3 2 N 7 Z Z W 0 F A y K T A R A V r v U n j y Z F W 8 4 E X K s T X g 4 V J / x 4 L K N p 6 X k r l N b s 5 H B D z v B z a K s / / B i h X / 7 j H + g / / u 1 f W n s L A y F d m A E e p j a 0 1 J P N V r o 0 s S Z c 6 l n g u l W p E o A 4 W c K I a 8 W H 3 I e l + K e O + 4 C v N p T T C q o k u T C j u w m Y O P q u N g V n I e D l 4 y 4 Q / o I Z 2 r E O Q Q 3 i X t c x 9 f i R W C J s B + 2 H 4 d F D r p 2 1 u N b l p U W x r p 4 l k r i U E o m I 9 L h 5 5 R z f 5 p Z 2 3 4 A c A w X n w 2 + / T 9 N H n 3 5 F q / O P 6 D / 9 h 5 9 l z T d c I z Q 5 + t 9 0 I E e 6 w u j Y E b G c X w / R p 7 d l 3 o s E t G Q V k s i G L s e K P L h f 6 w g + e E M u E C R b + J 8 v D Y U f c K J S p L r 6 2 N z Y x a D C o y 7 a y w 3 q F S N / 9 n 5 f d 0 + f P a j O D z o s T Q g C o 2 2 X U j N W + 8 S G F t k B I B R o Z 2 d b a M f a x C z V x e W w e 9 P M 7 g o T t + / Q 0 f E j g k x z 9 y 9 T I p m g I + N H 6 W / e G c q R f 1 w j 7 s / p 2 u / i t i k q k r m 5 W V E h f D X B p i N / N x z h d 4 Q T 6 C e p Q g g R B m G w Y q 1 b K 3 I / / l n 7 / c q 7 v 3 4 o B k 5 Y K R L p W H H p L F Q C 6 g f 6 f b x 0 K J F t 1 0 C w E R I U x P x S c J s L y Q / Q t u v q x m R f / t H c 3 J I z C z 1 + v 7 6 + Q W j H v V g f R V P y H l 7 y y G 9 + 6 c Y U / e p y n O 5 / + w / U e + R Z e u N k H b 1 6 O t g s i U M j o 9 T b 2 y f y Y h z p r x W z m m g D i 6 s c o I y 9 Z n F H F r F T 7 B H y I m T G y Q t D C a y h q o F U a l 4 h H U i G 4 h d P p + 2 k j v B Y n b b G E U G w m 1 t a s o 6 L l e V l Y Z r B 1 C k 0 r H 6 / c A t Z 8 g K u N e f l W M B M G L u 1 w / x + M 0 J j b W 5 s i L b d F i + n n z w R Y V j 4 s w t v / K U w 6 y 6 8 + W / p 4 t G U 8 O A F 7 Y M T 8 Y i 8 v P I 4 E m i K o G q A e H T 8 I W R a F U k r u V 8 c x q e 9 L I T Q 5 z / e K / j N e P R I N j E L P D g 4 u d c P + f 3 x Y l H L F s W b 4 6 V r c 1 x i M x K T g D m x s 7 0 l X M F O 4 B n A 4 T D 5 4 B 5 1 9 / a z d n T 3 q A W B i o X z C 7 f k m Z U A 8 h 1 e f f I T I h T L K N 6 j T M 6 S H 8 c n Y v n U O v r / M i k 6 d U x W t F 5 A l 4 R T a + W V a s P F I 2 Y y z T 2 1 U / w G g Y l M g I l M A G p x e L O O n 3 r G S C Y 3 7 1 4 h h A J o B 3 g p q 4 F M K g I e 0 8 7 8 l A D 9 I 3 S Q U A 7 Y g X V 5 T C z F J o 5 Z G 1 x M 3 H A W 3 2 2 o a o J b W E t v g B R Y X k G g + 0 W h c U 1 u C E J E p 1 P C i f 1 Y C Y o k J u C 8 8 O 6 h R o c p q S I i K j F 5 w X 6 g S C R I J T 4 l e U T B P r F u f U e t 6 5 x w K T + t p 2 B B z V R o w v z c r L V m h t 8 g 0 0 o A W g + R 7 o t 8 j X B T o 6 N 0 c 3 O D Z m e m R X s O J j d y V q A N V C j 6 H A J f L B B q B M B r u L y 0 J M 6 F d i S I B o 8 f v H s T 8 z U i E c v X N 1 d 8 T e F T T Z C V j a A N F n L b 3 h B F H L W W i m h + w I R y U M x Y q g v v a 3 P T O q F y y 7 m h s 0 t 6 0 z B H k x f 0 Q M + g E P Y 4 C / 3 O 1 q b w G I I Y 6 2 u r r i F D O j C j P g J h 4 a Z G X 1 l T U 7 O Y a 7 e 9 o 0 O E U b V 3 d N L y o u z D 8 o J b f 9 r q i n c C f K R b U x 5 L e A 3 D 3 C h Q J u 4 a 3 4 O M 2 Y O J F + L r i d F L p 9 r p q 7 v B X P 6 V h C S P R R D H U h S N Q H I d f y T + k D + c v M g v v t p Q 1 d a d Y I o 0 0 D H 3 1 H 1 c k l 8 v 1 u r q i r V W H O C 1 q 2 9 s E h 5 D E A M a R Y 0 T 8 k J 9 f X 1 W a N 3 Q 7 s M J A k K b 4 E V q O D l q + V p 1 t L X L F G V 4 b q i M c C 8 w T b f V x A H c q O 9 u + u k Q C g A 1 8 C H I J G h j f 2 Y Z h K V V 1 L 8 c T r i U n 2 Q b y h n M 6 U R v f 7 B O V h O K b Q c B c E / v B z s 7 3 n n g Q E y v Q Z C A m 5 v f r b 8 O J P H r 5 F h h L Q c r A V E m m H B h f s f s v K l a W C Q B c Q S p F H H E w l p a x 9 R S 7 D R x w 1 F + k m 0 o P z A N 2 Z A 1 k h k Q D n 2 s D 0 y t Y o G 2 x 3 7 Q 2 l a 4 c x U j f L 3 u x 2 2 4 P C I b h K B Y J u 0 2 m 6 W A m + Y 2 a U t l V l + f S n N b K i J k 7 a c B S Q z 8 E 0 t c t 1 j K d b E U u 6 x j 1 v d Q v J 6 1 D n 6 K B p o 5 i o w i w V I W w M 1 G L x f 0 C Z J N M A n U z J Q M x 0 k m E z m m D 2 Z l n 1 l j k 6 a p + H a T j h Y f h C g E d M Q W A j q o 0 X d l h C G x C J w Z I 4 c O y / d o E Q j p y + C t M / V / P Z 5 8 K E w 8 N 7 Q 2 x A p O p l 1 N E N z I k s l a W v 9 w R H 7 B X p f E 0 o 4 b u O E s P 8 k 2 F D D a X t h u R 8 S 3 A m a m U D N L o D G t 2 j N L G 3 y e r S m 6 M F z Y Y e A X + w l D U v C T U G Z g a I i 2 H Q G r C r h H H Y g k c T t n U 7 N Z G 4 N 8 X t i K I 0 L i p 9 W Z q 0 g C g o h / W F f 7 r W 1 n 4 Q + x z O O F o f h q Q z m t g U p r J + A b w 7 T 9 T i D i G w 8 C G q m 9 3 h y F 0 N k c o b H R 3 D Y X h G / F i g Y v B q V 4 P n 7 P g a Q s T o i 0 z t b f 4 1 6 g j R s a v d s 5 0 F 4 6 9 J T S b n j 7 W C I n v 0 c 1 Q 5 C D / w l y a M S R u 9 S 6 v d + 5 T w C P t E A J Z P J V E 9 A x 6 y c v N t z W G O n a 2 e T / + u G Q c I 6 L w s A 5 z M p X L v j t R 0 L b Z / a p H Z s I 6 O Y s i O T H u z g 3 + 1 S Y m S r a B O 5 5 L 6 B P C s 4 T f b R z t U I n h l w 3 7 b O X o j j I J / f Z n H A r 5 p a o A y 7 t V Y F K E 8 2 r k x d A u i 8 9 K t s P d g 1 m F P p h T A M Y l x c X h M c N b Z n 9 d K b u B 3 3 9 g 9 m 2 F F 5 + W 7 t 7 f j 8 T 1 l Z W a G B w S I z l M k W b w J 2 O z m Y h W B Y Q I Q E X P 2 a x r 7 K 6 1 g g Q Q 5 J C P i O s Y y n 2 i 0 9 7 W y y 1 w h / i O 3 7 g i 1 C o 4 E C c a t N S A O 4 V 8 z B 5 w U 8 D X 0 d t g J G / H e i b q a k V 5 q T T U 4 Z R v I g w g H Z D W 2 d j f U 1 s + y G e 3 / 4 y B f S b 4 d z o u A 3 y t y K d M 9 8 v n h G y 5 C K S x H l 9 c K e j s 9 n 0 / j E 3 V 7 A r r Q Q s c m D N I o n 6 B w H K 7 j O W t P i e c D b 4 Q O j L 2 w 8 L U y 9 S T x v x X v H Q R R Q A F / W D g F o q O L c P G r j Z s a 6 U K C b g e g 6 6 M o A w Q 4 v B D Q 2 H Q C Q a Y a 2 R E v u K + e 3 9 X P P c w i q l 9 j a p u x c k Q L / Y p m h H N r e 0 C q 8 d T E K c 2 d m m x H s N S u T q j j K H j O J Z I q I 8 Y 0 W W y 5 I X Z S 7 2 I 7 L c j j A X w 1 x E 9 t g k d b T V 0 f i R w h 3 q / P T w a L 0 L w k 8 O W B 7 3 B e Q t g B d v z z H t v w K G Y R w 0 o H 0 g j D A x U e M j W S a W I I W f B r 4 T i E m E x s B L R d 5 1 a I 6 l h Q V B X B A C J t j k / X v Z Y e h r r J m y Z m d N q / A A i u H 4 T O 5 W N g H R j a B c 4 G h T O c k E J 0 x Q M g H V P G R D 1 O u S U Y J U c g l 9 o / b J g n V 9 W 5 B O 7 J N L l P 4 + J A / N 5 Y W p + H q C 6 c S O I J T f G v O g t Y E b d H n Q k + y b p o o p N R A w 6 g a / a Z R 1 t L d 3 U E N D o 3 B 1 g 6 T d b H J 1 d n e L Y e g g B E y w Q 0 f G s + 2 9 V v 6 + M j u 3 E 1 H f U 8 V A W O A J L D Y 5 T a 3 H j C K V B a 6 L y Y B / 4 I Z Y W v s s k p g L k 8 j x H f 7 g d + E v i s R 3 l Q R h V U R x L q s F 0 4 v b 8 g E w 1 K W J G j s A A s + 2 Y c F r x K 3 X c A g 3 e O V s 1 z E 0 e i g v w r 4 m l q H u 5 s L 3 v b 6 6 K t 4 h P I F 4 b o 8 f P u A 2 2 I p 4 Z n B E e A F z A M P L u m d K E 1 Y F E G I g u C B J Y q 9 L g g j i Z N f t b W P h f 3 5 F P Y w v + i m Q F z z 8 a i U T M L s e o 8 e P n 9 C H H 3 x M N 3 6 4 T o u L i y J 6 O h D w I k o M v 6 F I 0 2 v h b N q t I B W B U z u u b o c p l f Z + P 5 i 6 E y Y g T E i Y k 3 i f I 4 f H h I c Q W s 4 Z 1 6 d X C i v b b M Z 6 z A R f L Q A R m B H i l Y I Y Y o 9 G F H E s p + i k U o S T p i L E 3 U + B 3 u E f K l y 8 z O t q I d d G s o F G R 0 f o / Z + 9 S + f O n R V O g e 2 A f U f O + W F L A X 2 S N C 9 0 N q S z 3 i S / 0 R Y g B A i A l y / G T 2 1 s U G + U C Z K O i 3 4 z t L + g d Y V w a M C s 7 G j j w Y S s d 5 m 0 T Q f c 5 G i 3 r e + G 6 J K P T v V K w i a F L P z h W J c k k f t s T Z X d Z 7 W h 1 D H k 5 n D y w a 3 4 r m b Q h t U 1 V D U C t 7 2 r O S a 6 e 7 r F T s x C 7 h d + h T 8 I C s 2 s o V C n y a k a C V s I 6 t x 4 L 9 A 4 C C N q 7 2 g T f w / C o P 2 F t p j X e 2 t q a f G l E W + t D 9 H X D 2 P i O V c 1 d H J Y R W 6 D I B Z Z 8 C 9 7 X B E o / + 9 w r E b P B F o A v g k V T q 6 y s E l C + S F V p Y i n 5 9 L + 8 4 M a 6 u z s E F P 6 f / z x p 9 Z e b / i J K g g K e N u A V I C 2 V K E J D g C 3 M U 8 L 8 + 6 j l t 2 I A y 3 n j A S B f O m 5 5 H d c v K j V A 4 s E 1 l L c g F j X i G T t V 2 T J 3 b b 3 Y a n M v a E h / x 3 l v t t Q l F z n h y 7 / C K g U Y Q o h o a U Y 2 0 n I r L A P V 2 r p 3 X f f p u + / v 0 4 b R e T c K x U i m t Z R O d S d 6 c / E C x Y r c u E J l 3 f Q 6 u F V X F l y d + F D o y 1 o D g 6 c v r 9 F E v B q l a c I k y R Q S y 4 W q f T C H 3 J d O 5 b d J 4 i k C C a J p L 7 T 0 9 O c 5 U G h w h T h T 5 8 F h H J q q G o j 1 r e T u S 8 e j f y H i x F h C p 4 / f 5 Y b 1 0 m a m L h r H a 0 c 2 q x Y O X j Y 9 B n V 8 T z h A I j V e J t 8 c 7 M z Q q u Y U O P R / k J H s x e 6 e / t E D g s d U 6 t h W t g w / 1 a 1 Q E q h J I h O B k k Q X h o I J o u t u d D 5 m 9 0 W 7 S h U J m l + J 7 h 3 m w d e J d B T w v v T X 2 I 1 E k t P G K J f 0 p f W V C / t 7 e 0 0 N n a Y f v u b 3 9 O S Y 6 L n I J 4 1 H X 5 d 3 G 5 w z n y I 9 g 8 6 Y q c e 2 8 N P n E i n 3 K 9 1 x 6 H 1 d L g N 1 d C B H B Y K 3 3 A F d b N A y o F q A N P G J g Y X / s j Z z t l v E U e s i 6 K 0 k y K X W s r v B 0 E g Q k X D c U E c V Q r h o E l W K L 5 K f x a p j P 1 l t J P + 9 c / / F b V y Y / z p 0 1 n 6 9 O P P 6 J u v v q W n s 0 8 p x a T 6 x 3 / 4 F f 3 m n 3 5 H D x 8 8 p L X 1 d Z G B y I t s Y V G D l R 6 J e F K 4 t 6 G x 0 L 4 R m W z Z V F y Y m x O R G G 4 I q w l 1 9 w E M i X + w F K G 1 n Y O 5 t 1 J C C b 8 o W U 2 k E 8 Z J M H X M J k 6 2 C M 0 k j 8 H 0 a 2 4 O N r Y t 9 P X d x 4 E o u J 4 Y p g S b T Q i J g Z C p C w H U U o d p 3 0 H j m Y E k D b S m 6 e 5 8 l B 4 u 2 Q K B Q E 4 v 4 J 7 m F x Z Y g F M 0 P C x r 6 d 3 d P b r 0 3 W V 6 9 b W X W D t L b w + c A U i s D y I h k g F C X 2 i 8 U T G A 6 a V r C x 2 4 V r c B g 3 C V m y b V V k D o k h / n i 5 / h M Z U F Z A 8 L i w x M g D S W Q i 6 5 W P I p 5 V T G 7 G G f 2 B Z L K 2 5 P x O 5 h O y n e L e L 4 s I 7 Y v t c v H u P 3 7 l 8 x w G 8 X 6 J / e j l I a y L m s N H 6 c i Y q J 2 Y 7 2 5 I 7 C L U R t a I H + v r 4 s m Y C 6 u l q 6 + P q r 9 A + s t R Q Q F Y F + I o y b w v p B k A n w q o y 8 R v R 6 t a G A g / B k V g L i 8 Y B A W a 3 E O 0 A k a 9 3 e L w m V 3 Z / d Z 9 q 2 v 4 t z R V j g l e z 7 + R d Y n + u E A q q F R E 5 8 d l f W r t B K 5 4 c k s b 6 4 6 9 3 Q 9 y L G X / 3 V L + j G j Z v W V n m Q T L k T a p X N P z c U y l 7 k Z 3 w Y v K M / B T A F L C L Y h T + 0 b Z s 4 / J F d t 4 9 x E W 0 q L p Y m U w V n D 4 r A h I q F k 4 H I V G 7 C 6 T + H X n 3 g 1 q y s k Q v F n X l d K / q S D h 8 + R F 9 / 9 Y 2 1 5 + C Q t J p r w y P 2 7 I o 6 Y L K 0 d c h 8 e S b A H P R C o e l 6 h A k U X J b K i l x i o I A E 9 j p / Z L f 1 d X U 8 f 9 s q I J c o a W q o D 1 6 p + M v L p 5 U a m h U 2 p V P 4 y k 0 c N / D z o R o r A h q 9 + s B r 1 u Q C Z w Z z T c C g a G h o o L H x s Y I C u 1 9 g 7 t t L j 6 K 0 s B m i b 2 7 m 5 7 Y o l A N d H w I P M x Z Z a x F P C C H B m D Y 9 I x Q E C p O 1 I Z 5 v f n Z W f B 9 t R V x D 1 Q I v W S u C F H m a y i K H c 5 8 o 2 r r S S m J p 7 + c d 9 O J L R / P k v 1 A J 3 I b C P 7 T R Q C C 9 K J i I Z d p 3 k F C R I o M N 0 i x S w n F 9 O k p / f u B u 9 v k J p O 3 u 6 q L F x Y O b 2 H p i T l 7 8 8 6 N J 6 m 7 K 0 K H O f P I i x E g O h J N C 4 A R G 7 c K r / m T y o e i s x f A R p F V G 6 j B o W h W 5 A e D d o D 2 I 4 S E 9 3 H 7 E 9 4 E 3 j 3 m T t n J g o X e Q B 8 L P K 2 K p 7 8 + S B g X P K k s w 6 3 t q W y z l d 5 Q D A 7 8 j p T 3 Y v 6 L q I Z N j o p q A B C 6 n + l M U r r X 7 d 5 p C M r U y j i 1 q C S 1 1 + L k V 3 O / l y 1 e t L R t b H n 0 / Q X C s N 5 d A b Y Y c f 7 g G O E P Q J + h 8 / o g U S c X a 6 N O J G u o f O U w Y e I n 2 E D x 2 3 1 g a W 4 H l i M 1 h s 3 P D b Y a T y s E S f l X E t k W M n G L v 4 4 / s e v a Y I h b I I 7 6 r i n X c K j I g N j h C 3 9 6 b K u I v Q 7 S y 2 8 + N 5 l S O + x x Q F + + E a d 9 B Q 3 e T o z 2 l T E D I y v s F X O h e Q H 6 I S 9 9 d o T f e v C i 2 Z 9 l U w s h Y R H s j E P f 5 F 5 4 T 0 d z l A C a L W 9 4 K 0 f G e u O g m S P u o I / F c N r h i + c r S 1 r A 4 3 j N M w I B h G t 9 V Q 2 Q 5 Z C q 7 a g m / J X O y 2 P u y w 9 w d 2 7 r L P N d d r i + T l G Z z O Z N J 0 T t v P U O R I v r z A r e h Z M H 4 E B R b S + k 1 p b P W B E z 7 D h p 6 P 0 p L X S Z r + u H l 4 N i y N k k Y X g D a E n 6 A t t R r F 1 + h P / z + A 5 q Z m a G r V 6 5 R V 1 c n D Q w O 0 M X X X x O h T f v R W A m r C Y S X 7 4 R y t C h g s j g Q Z K S T v + / T 4 M C 9 K z I B 0 F Q f 3 6 m h N c e 5 2 x v K X w l 6 I U s c F K G h U N Q + u e Q P b V u S K e f v 1 H 6 s Z 0 0 + a 5 + 1 5 B W K Q F j w O A K W 0 H f 3 p 4 t 6 a m t 7 / f z i 0 0 J L 4 a K U l k I B 1 F K H a V 8 5 g M T 2 4 D M E R 3 c H 6 x o M 1 x a U 9 P g b a G h T v 8 5 H H 3 x M 7 / 3 s X W s r G L 6 d j I m s r H q g r w K 0 C e 7 j 7 G C S + q z A V W B y O Z J t f x U L / J p J c 1 e 6 g x f P W R Z b x i Q B t H 0 a c V Q 7 S G k k r N s a C t p I 0 1 J K M 2 F p d e h G Q m l 6 7 7 1 n r V 8 P h u A 6 z U J L L S Y u s 4 X Q b V k N U L n 7 I I z H e m 0 h h K C o k D h c 7 y x r m y C A R 8 y t k / R 1 N g e f T E 1 Z W / 4 B L b G 6 E z K S C Q C Z A D h Y Z l Z l N P 2 H f B 8 g U 4 B h O 0 Z U p r r z g i K P T R z + 4 A I t I t f 1 Y / a 6 J F P O O j 8 4 Q a 4 s C a 3 9 j u / y B r 3 x x h n r 9 4 O j a E K F E I U r C A V h t P Y V I F E l S a Z q 2 U M d u a 5 z a A M F k 4 n l B s w O 7 z V w E P M s X f k u 3 3 l h A m a 1 R z Q 8 r t H p O P D C j 0 + 5 z Q S 5 s r b 1 x D T F 4 L D B o w i 0 V c D 0 s w k i i a O K v l + S w L E u C G M q 8 n j W E W E R C + 8 c + 5 Q m 4 w + q K R D p 7 w W 4 i S Q j i i i x K C / 5 A r g F x Z u 8 X u X Y c L Q R A D T O J d k y l E j E a W 7 W e 0 p R B T + Z j N 5 8 + w 2 6 d u 0 H a 8 u M W 0 y K z y Z i 9 H m B Z J 3 l A M x G E N Q J t 0 m 9 g Q P J e s Q y h f c B A m A 9 S 5 a 8 d R x 3 H l O F t y 2 S 5 H r z Q B 7 5 X U U i X V M 1 N r I s O O Q 8 S C l a Q w E t d Z j U y 3 6 g I J U q a t u J S h J P H 2 K u o 0 0 k v A / R 6 O E x M b z D C V N e P a 9 Y O o X l x X n a 2 l g X w 0 S c g O A u b o b o S Y H J 4 8 o J y G f c E U 2 C y g a m c p 1 G H H 0 6 1 Y P I e o S z 4 1 q w I k m g E 8 Z a V y T A F 8 U 6 9 q l j W G r 7 c F x f 8 j E T m b C 8 + P p Z c Q 3 F A s + K R a n 4 g h P g Q i p J F L 9 Y 3 p b X + M 7 x 3 I b 3 H l u B q i 2 F T t P 1 d X v A H / J + I 3 G + m q g M m H r 8 W M 5 w 4 Y H p J 4 9 p b P w o v f j y i 3 T V 0 G + F 5 3 b l S e W 1 k h N f 3 M + 9 J u W k 0 O u P g 5 x B X 5 A A z 1 k s I e R y O 6 c I 4 X f u t 4 i h F V s z K V P P + l s T m d I p 1 i 6 w t s x y 7 r c U 6 T a 3 S 3 c L a l 9 5 o S b t Z C J a p c h 3 z R r G 7 Q y r Q a 6 E T y Z s T 1 Z L S 2 t 2 a D o S m A B D I 6 P i u u E Z G h o Z E b M M I m e 5 G w a G Z B w e a s Q T J 0 / k h A M B a z u V e Q a F w D I n o k l k 1 S F f M + C H R I 0 1 6 q + K g y I H L k I R w S 5 q 2 7 F k u c u S R W x r S 6 W V c B z f g 1 e P 1 0 U R 2 9 Y + 6 z v v / 4 v n 5 Q 3 v o 7 B o G f Y G L L J X W d 4 U U C n C + I F b o x + X r h w X A G Y 8 R 2 p j p 2 m n Z 0 V y G 0 7 + d G Y 6 + w w w x C P E L 2 t + P n f O 2 9 0 q T R A J g D x z a 8 F N U W H u F I E s G f A S I P y i 2 P t y S K Q I g y K I o K 9 L s t g k w 9 I + l v 1 e d l u t p 8 Q 7 k u 9 a y n S x p S Q G f D 3 b 1 L h Y v j r e k q Q C l F C Z C F Y p 0 s E t j S l A j 7 h M L H D d 0 m I Y B 2 O a o E 3 H 1 q a c n 9 a J J s c k a I P D w 8 J z 9 H / + 9 y / Z n J R D J 9 r q / X s U K 4 H r M z I z r B f e O p r r r I C D B 1 D E a t A y U J m g y A C Z y Q q 4 t c 8 u a p 9 + z L l u + D u N N E o b Z f e J d W g m 2 T f F K z Q 0 V F w q a i d C l x 8 + 9 b 5 r n 5 h e a u L a A G t s R b I w 6 j c H q K U O 0 7 5 y 4 f U j C a p n E 8 U k N B j t i 1 G / i M B G 0 K g b M A e t 2 7 S Z i O r W g 1 A B m J F 7 8 Q T d v X u X K 5 Q w P U 4 e p e a 2 0 r z I c g O k e X 4 0 Q d 9 N F p e n T 7 5 7 L u K / J i v W M p c k 1 r r Q T m o d y 1 w N p J N G r k t z T p l 1 2 T A j F H T i c s F 3 M L v G L 3 7 x q r y w f a J k L q Y Y G i b q 5 v n i F a p R S w G q 8 W 2 a A g c T W K N y Q I p j r 3 Y S p h z F P U 8 9 e S S c E D q Q n 8 2 Z g h n 3 2 9 7 e R i + + + A I 9 + + z 5 n y y Z A D w f 9 O E d K m o G Q / 5 j a 8 E S w 4 9 Q F i k / l g w 5 1 3 U y 5 R 3 n Y h E J R Z A J S z 6 e J R m I o 7 4 n S G S v N 9 S X z j m 0 r 3 4 o v f S 0 b b A F i Y f C F 2 m V S h L G D 2 b X w 9 T l M v M 7 I h B w / V 5 p t 8 T 9 c W l q a m G z b k S 8 v E e T D 8 Q x m I s Y M q E A w q n p Z B A J 8 a c H / i d 1 q 2 Y 8 X C 7 c f e B E T U Q n j 1 6 U 7 G j b I J K T T N l t f V 1 9 T 2 5 L I k k S 2 U 4 I p a H k O t p O O P 7 u + y / m y P J + S s k 0 F I C U t d m b t p a A I p a J Y J U k H c J 3 9 E g J J z C Z G L B p a C v N T D 2 x 1 r g 9 Z P V d Y T j F 6 K E x M e k a J j g D 8 B y W l x Y E 4 Z S D A / 1 e c N X / / w Y l E 7 v 8 a O Q 6 F w g + 5 C Q r M 6 q A E N o 6 L y c v / 5 O 1 T / 5 N O C S X 2 J d 1 Q g g i y S I 6 c L V t U c T 3 b Q 3 V 6 H O a G r 8 o K a F 6 2 j f 5 J v W b k D V R I V S S V F 7 A Z G J 8 G y K 6 3 A m v e W w x H 9 X T K Z k s E v f W 0 d k t 1 h V m 1 o P X 6 j 9 1 g B C Q B Z s g q k B e r C L W b d l R 3 x 1 o l Z p k 5 P x f i K X 6 m 0 Q y Q 7 W R F D X V W g T B M V 4 q c q H o X j 9 b S + E Y m 6 p c h H Y q I X y n Y v Z b u t p Q 9 d o 3 J E t + E O 1 P B R / d q R G a Z 2 l x g b Z Y 8 w B w i 5 s m c d t c X x c v C 1 D J K 0 1 R F t Z X q h a I 3 W u u z d A z / U k R k X + q L y W i 2 4 / 2 2 O 2 l K N c J 9 Q W 8 e P z i x b t H G Q Q p r P a S v h 8 l E p Y y I k m h 9 q f p 3 G C c 3 j q 6 R y t b O C b 3 q W O K K D t x q 5 2 E f d Z S E A j r V p H r I J 3 S T H L 9 9 J m x r N y W r F x 5 N F d Y h Q T E 5 I w M 2 i Q k g O R f g U d L E g l F A g / G C d O + a k B j e J 1 e P V Z L t 2 / + S C d P n 6 F 7 d 2 7 R k a P H h T f T D f A Q I k F l / + C Q t c e G P t i x W o A 3 c 2 4 o S T 3 N L H D W t h 9 A i 7 e y C Y u R w T Y g 9 N a q W g c R N E K d Z b J 0 N Y I Y v I + F 5 d F y i I a 5 M s b x j 2 9 H x b K Z N c / a D n / d S S a Q Q h G H 9 x 3 r i t P t 2 T D v t 7 S P t c y 2 m Z R 3 z x q q k U l x p c / a 6 d / 8 9 V v y E k u I A y E U 5 r q d n h O x 6 P w L I J N 0 p a M L W N C Y 4 U Y e t / 2 V h j 5 2 C t o K 4 6 A 6 O r u y w z f Q J 9 X Y 1 J T j L s e 9 m D T y 9 G q Y b l R R e u M L w 8 h f g b F t l I 0 Y e X E 0 Q X W 8 u s u 3 v b Q d F t 7 Q T a 4 I G m q g U R B d A g 0 l v p o H Q S 7 x H j P i X r d Z i 2 D 7 W E + S Y p E 0 p e K 7 1 B j d E f 1 1 k i S y f H 4 3 K l K n p R S B x N J a t 5 Y 2 m a x 2 k 0 a g K G u 6 v Y R F p J T a b x W L T M p V f u L 4 M F e O Y / K C S w a i / w d 8 W A h s s J 5 M m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 G u i d = " 7 8 a b 3 8 3 5 - c d 2 a - 4 6 7 b - 9 5 b 4 - 3 b c 0 0 a a 9 0 a 5 a "   R e v = " 1 "   R e v G u i d = " f 0 d 5 e b 7 5 - c 7 c 2 - 4 8 c e - a 6 2 6 - 4 0 b 3 8 a 1 b 9 e e 0 " 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15F5484-9405-4E30-B9C9-56D1A9EAE8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271398E-3670-4129-A34A-77457133A47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Geom</vt:lpstr>
      <vt:lpstr>Data</vt:lpstr>
      <vt:lpstr>Deformed shape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Rolland Delorme</dc:creator>
  <cp:lastModifiedBy>Rolland</cp:lastModifiedBy>
  <dcterms:created xsi:type="dcterms:W3CDTF">2017-06-13T02:50:21Z</dcterms:created>
  <dcterms:modified xsi:type="dcterms:W3CDTF">2017-09-03T19:14:04Z</dcterms:modified>
</cp:coreProperties>
</file>