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F:\_0_PUBLICACIONES_2020\1_GIS_RitualTerritoryOfEdeta\EJA_submission\FigurasFINALES\SupplementaryMaterial\"/>
    </mc:Choice>
  </mc:AlternateContent>
  <xr:revisionPtr revIDLastSave="0" documentId="13_ncr:1_{503A911D-4623-4F12-82A4-08F242DE72D2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More algorithms to Meri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L4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</calcChain>
</file>

<file path=xl/sharedStrings.xml><?xml version="1.0" encoding="utf-8"?>
<sst xmlns="http://schemas.openxmlformats.org/spreadsheetml/2006/main" count="159" uniqueCount="76">
  <si>
    <t>ls</t>
  </si>
  <si>
    <t>ug</t>
  </si>
  <si>
    <t>ree</t>
  </si>
  <si>
    <t>hrz</t>
  </si>
  <si>
    <t>vl</t>
  </si>
  <si>
    <t>p</t>
  </si>
  <si>
    <t>icofp</t>
  </si>
  <si>
    <t>alb</t>
  </si>
  <si>
    <t>ID</t>
  </si>
  <si>
    <t>Despeñaperros</t>
  </si>
  <si>
    <t>Paterna</t>
  </si>
  <si>
    <t>Hill Fort</t>
  </si>
  <si>
    <t>Rascanya</t>
  </si>
  <si>
    <t>Llíria</t>
  </si>
  <si>
    <t>El Cabèçol</t>
  </si>
  <si>
    <t>La Foia</t>
  </si>
  <si>
    <t>Llometa del Tío Figuetes</t>
  </si>
  <si>
    <t>Benaguasil</t>
  </si>
  <si>
    <t>El Remolino</t>
  </si>
  <si>
    <t>Pedralba</t>
  </si>
  <si>
    <t>Village</t>
  </si>
  <si>
    <t>Cerro Partido</t>
  </si>
  <si>
    <t>Bugarra</t>
  </si>
  <si>
    <t>Torralba</t>
  </si>
  <si>
    <t>El Castillejo</t>
  </si>
  <si>
    <t>Corral Quemado</t>
  </si>
  <si>
    <t>Pico de los Serranos</t>
  </si>
  <si>
    <t>Chulilla</t>
  </si>
  <si>
    <t>Castellar de Tabaira</t>
  </si>
  <si>
    <t>Cerro Agudo</t>
  </si>
  <si>
    <t>Losa del Obispo</t>
  </si>
  <si>
    <t>Cerrito Gijón</t>
  </si>
  <si>
    <t>Castellar de Losa del Obispo</t>
  </si>
  <si>
    <t>Castellar de Villar del Arzobispo</t>
  </si>
  <si>
    <t>Villar del Arzobispo</t>
  </si>
  <si>
    <t>Loma Plano de Don Jaime</t>
  </si>
  <si>
    <t>Penya Roja</t>
  </si>
  <si>
    <t>Monteolivé</t>
  </si>
  <si>
    <t>La Seña</t>
  </si>
  <si>
    <t>Corral de Pomer</t>
  </si>
  <si>
    <t>Casinos</t>
  </si>
  <si>
    <t>Torre Seca</t>
  </si>
  <si>
    <t>Corral del Sec</t>
  </si>
  <si>
    <t>Castellet de Bernabé</t>
  </si>
  <si>
    <t>Tres Pics</t>
  </si>
  <si>
    <t>Bardinal</t>
  </si>
  <si>
    <t>Caballó</t>
  </si>
  <si>
    <t>Partida de Diago</t>
  </si>
  <si>
    <t>Ermita de Sant Roc</t>
  </si>
  <si>
    <t>Castellar de Casinos</t>
  </si>
  <si>
    <t>La Cua</t>
  </si>
  <si>
    <t>Cova Foradada</t>
  </si>
  <si>
    <t>La Monravana</t>
  </si>
  <si>
    <t>Mas de Moya II</t>
  </si>
  <si>
    <t>Puntal dels Llops</t>
  </si>
  <si>
    <t>Olocau</t>
  </si>
  <si>
    <t>Castillo del Real</t>
  </si>
  <si>
    <t>Marines/Olocau</t>
  </si>
  <si>
    <t>Aqüeducte de Portacoeli</t>
  </si>
  <si>
    <t>Serra</t>
  </si>
  <si>
    <t>From</t>
  </si>
  <si>
    <t>To</t>
  </si>
  <si>
    <t>Name</t>
  </si>
  <si>
    <t>Loma de la Tía Soldá</t>
  </si>
  <si>
    <t>Hamlet</t>
  </si>
  <si>
    <t>Municipality</t>
  </si>
  <si>
    <t>Type</t>
  </si>
  <si>
    <t>UTM X</t>
  </si>
  <si>
    <t>UTM Y</t>
  </si>
  <si>
    <t>Tossal de Sant Miquel/Edeta</t>
  </si>
  <si>
    <t>Cueva Merinel</t>
  </si>
  <si>
    <t>Oppidum</t>
  </si>
  <si>
    <t>km</t>
  </si>
  <si>
    <t>time</t>
  </si>
  <si>
    <t>(h:m:s)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</si>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</sst>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164" fontId="1" fillId="2" borderId="5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21" fontId="1" fillId="2" borderId="1" xfId="0" applyNumberFormat="1" applyFont="1" applyFill="1" applyBorder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 applyFont="1" applyFill="1" applyBorder="1"/>
    <xf numFmtId="21" fontId="0" fillId="0" borderId="0" xfId="0" applyNumberFormat="1"/>
    <xf numFmtId="21" fontId="0" fillId="0" borderId="0" xfId="0" applyNumberFormat="1" applyFill="1"/>
    <xf numFmtId="21" fontId="1" fillId="2" borderId="1" xfId="0" applyNumberFormat="1" applyFont="1" applyFill="1" applyBorder="1" applyAlignment="1">
      <alignment horizontal="center" vertical="center"/>
    </xf>
    <xf numFmtId="0" fontId="0" fillId="2" borderId="8" xfId="0" applyFont="1" applyFill="1" applyBorder="1"/>
    <xf numFmtId="0" fontId="0" fillId="0" borderId="7" xfId="0" applyFill="1" applyBorder="1"/>
    <xf numFmtId="164" fontId="0" fillId="0" borderId="8" xfId="0" applyNumberFormat="1" applyFont="1" applyFill="1" applyBorder="1" applyAlignment="1">
      <alignment horizontal="left"/>
    </xf>
    <xf numFmtId="21" fontId="0" fillId="0" borderId="8" xfId="0" applyNumberFormat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21" fontId="0" fillId="0" borderId="8" xfId="0" applyNumberFormat="1" applyFont="1" applyFill="1" applyBorder="1"/>
    <xf numFmtId="0" fontId="2" fillId="0" borderId="8" xfId="0" applyFont="1" applyFill="1" applyBorder="1"/>
    <xf numFmtId="0" fontId="0" fillId="2" borderId="1" xfId="0" applyFill="1" applyBorder="1"/>
    <xf numFmtId="0" fontId="0" fillId="0" borderId="3" xfId="0" applyBorder="1"/>
    <xf numFmtId="164" fontId="0" fillId="0" borderId="1" xfId="0" applyNumberFormat="1" applyBorder="1" applyAlignment="1">
      <alignment horizontal="left"/>
    </xf>
    <xf numFmtId="21" fontId="0" fillId="0" borderId="1" xfId="0" applyNumberFormat="1" applyFont="1" applyFill="1" applyBorder="1" applyAlignment="1">
      <alignment horizontal="left"/>
    </xf>
    <xf numFmtId="0" fontId="0" fillId="0" borderId="3" xfId="0" applyFont="1" applyFill="1" applyBorder="1"/>
    <xf numFmtId="0" fontId="0" fillId="0" borderId="1" xfId="0" applyBorder="1"/>
    <xf numFmtId="21" fontId="0" fillId="0" borderId="1" xfId="0" applyNumberFormat="1" applyFont="1" applyFill="1" applyBorder="1"/>
    <xf numFmtId="0" fontId="0" fillId="0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A6"/>
      <rgbColor rgb="0099CCFF"/>
      <rgbColor rgb="00FF99CC"/>
      <rgbColor rgb="00CC99FF"/>
      <rgbColor rgb="00FFDBB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zoomScale="80" zoomScaleNormal="80" workbookViewId="0">
      <selection activeCell="D1" sqref="D1:Y1"/>
    </sheetView>
  </sheetViews>
  <sheetFormatPr baseColWidth="10" defaultColWidth="11.5703125" defaultRowHeight="12.75" x14ac:dyDescent="0.2"/>
  <cols>
    <col min="1" max="1" width="3.28515625" bestFit="1" customWidth="1"/>
    <col min="2" max="2" width="27.85546875" bestFit="1" customWidth="1"/>
    <col min="3" max="3" width="8.28515625" customWidth="1"/>
    <col min="4" max="4" width="4.5703125" style="18" bestFit="1" customWidth="1"/>
    <col min="5" max="5" width="8.140625" style="21" bestFit="1" customWidth="1"/>
    <col min="6" max="6" width="5" bestFit="1" customWidth="1"/>
    <col min="7" max="7" width="5" customWidth="1"/>
    <col min="8" max="8" width="8.140625" style="23" bestFit="1" customWidth="1"/>
    <col min="9" max="9" width="5" customWidth="1"/>
    <col min="10" max="10" width="5" style="1" customWidth="1"/>
    <col min="11" max="11" width="8.7109375" style="24" bestFit="1" customWidth="1"/>
    <col min="12" max="12" width="5" style="1" customWidth="1"/>
    <col min="13" max="13" width="5" customWidth="1"/>
    <col min="14" max="14" width="8.140625" style="23" bestFit="1" customWidth="1"/>
    <col min="15" max="16" width="5" customWidth="1"/>
    <col min="17" max="17" width="8.140625" style="23" bestFit="1" customWidth="1"/>
    <col min="18" max="19" width="5" customWidth="1"/>
    <col min="20" max="20" width="8.140625" style="23" bestFit="1" customWidth="1"/>
    <col min="21" max="21" width="5" customWidth="1"/>
    <col min="22" max="22" width="5" bestFit="1" customWidth="1"/>
    <col min="23" max="23" width="8.140625" style="23" bestFit="1" customWidth="1"/>
    <col min="24" max="24" width="5" bestFit="1" customWidth="1"/>
    <col min="25" max="25" width="5.5703125" bestFit="1" customWidth="1"/>
    <col min="26" max="26" width="8.140625" style="23" bestFit="1" customWidth="1"/>
    <col min="27" max="27" width="5" customWidth="1"/>
    <col min="28" max="28" width="16.85546875" customWidth="1"/>
    <col min="29" max="29" width="9.7109375" bestFit="1" customWidth="1"/>
    <col min="30" max="31" width="9.85546875" customWidth="1"/>
  </cols>
  <sheetData>
    <row r="1" spans="1:32" s="5" customFormat="1" x14ac:dyDescent="0.2">
      <c r="A1" s="42" t="s">
        <v>60</v>
      </c>
      <c r="B1" s="43"/>
      <c r="C1" s="46" t="s">
        <v>61</v>
      </c>
      <c r="D1" s="44" t="s">
        <v>75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25"/>
      <c r="AA1" s="6"/>
      <c r="AB1" s="46" t="s">
        <v>65</v>
      </c>
      <c r="AC1" s="46" t="s">
        <v>66</v>
      </c>
      <c r="AD1" s="46" t="s">
        <v>67</v>
      </c>
      <c r="AE1" s="43" t="s">
        <v>68</v>
      </c>
    </row>
    <row r="2" spans="1:32" s="5" customFormat="1" x14ac:dyDescent="0.2">
      <c r="A2" s="44"/>
      <c r="B2" s="45"/>
      <c r="C2" s="46"/>
      <c r="D2" s="51" t="s">
        <v>0</v>
      </c>
      <c r="E2" s="52"/>
      <c r="F2" s="53"/>
      <c r="G2" s="51" t="s">
        <v>1</v>
      </c>
      <c r="H2" s="52"/>
      <c r="I2" s="53"/>
      <c r="J2" s="51" t="s">
        <v>2</v>
      </c>
      <c r="K2" s="52"/>
      <c r="L2" s="53"/>
      <c r="M2" s="51" t="s">
        <v>3</v>
      </c>
      <c r="N2" s="52"/>
      <c r="O2" s="53"/>
      <c r="P2" s="51" t="s">
        <v>4</v>
      </c>
      <c r="Q2" s="52"/>
      <c r="R2" s="53"/>
      <c r="S2" s="51" t="s">
        <v>5</v>
      </c>
      <c r="T2" s="52"/>
      <c r="U2" s="53"/>
      <c r="V2" s="51" t="s">
        <v>6</v>
      </c>
      <c r="W2" s="52"/>
      <c r="X2" s="53"/>
      <c r="Y2" s="51" t="s">
        <v>7</v>
      </c>
      <c r="Z2" s="52"/>
      <c r="AA2" s="53"/>
      <c r="AB2" s="46"/>
      <c r="AC2" s="46"/>
      <c r="AD2" s="46"/>
      <c r="AE2" s="43"/>
    </row>
    <row r="3" spans="1:32" s="5" customFormat="1" x14ac:dyDescent="0.2">
      <c r="A3" s="3" t="s">
        <v>8</v>
      </c>
      <c r="B3" s="4" t="s">
        <v>62</v>
      </c>
      <c r="C3" s="47"/>
      <c r="D3" s="15" t="s">
        <v>72</v>
      </c>
      <c r="E3" s="19" t="s">
        <v>74</v>
      </c>
      <c r="F3" s="13" t="s">
        <v>73</v>
      </c>
      <c r="G3" s="14" t="s">
        <v>72</v>
      </c>
      <c r="H3" s="19" t="s">
        <v>74</v>
      </c>
      <c r="I3" s="13" t="s">
        <v>73</v>
      </c>
      <c r="J3" s="14" t="s">
        <v>72</v>
      </c>
      <c r="K3" s="19" t="s">
        <v>74</v>
      </c>
      <c r="L3" s="13" t="s">
        <v>73</v>
      </c>
      <c r="M3" s="14" t="s">
        <v>72</v>
      </c>
      <c r="N3" s="19" t="s">
        <v>74</v>
      </c>
      <c r="O3" s="13" t="s">
        <v>73</v>
      </c>
      <c r="P3" s="14" t="s">
        <v>72</v>
      </c>
      <c r="Q3" s="19" t="s">
        <v>74</v>
      </c>
      <c r="R3" s="13" t="s">
        <v>73</v>
      </c>
      <c r="S3" s="14" t="s">
        <v>72</v>
      </c>
      <c r="T3" s="19" t="s">
        <v>74</v>
      </c>
      <c r="U3" s="13" t="s">
        <v>73</v>
      </c>
      <c r="V3" s="14" t="s">
        <v>72</v>
      </c>
      <c r="W3" s="19" t="s">
        <v>74</v>
      </c>
      <c r="X3" s="13" t="s">
        <v>73</v>
      </c>
      <c r="Y3" s="14" t="s">
        <v>72</v>
      </c>
      <c r="Z3" s="19" t="s">
        <v>74</v>
      </c>
      <c r="AA3" s="13" t="s">
        <v>73</v>
      </c>
      <c r="AB3" s="47"/>
      <c r="AC3" s="47"/>
      <c r="AD3" s="47"/>
      <c r="AE3" s="45"/>
    </row>
    <row r="4" spans="1:32" s="2" customFormat="1" x14ac:dyDescent="0.2">
      <c r="A4" s="26">
        <v>0</v>
      </c>
      <c r="B4" s="27" t="s">
        <v>69</v>
      </c>
      <c r="C4" s="48" t="s">
        <v>70</v>
      </c>
      <c r="D4" s="28">
        <v>16.100000000000001</v>
      </c>
      <c r="E4" s="29">
        <f>F4/24</f>
        <v>0.13416666666666668</v>
      </c>
      <c r="F4" s="30">
        <f t="shared" ref="F4:F42" si="0">D4/5</f>
        <v>3.22</v>
      </c>
      <c r="G4" s="31">
        <v>15.7</v>
      </c>
      <c r="H4" s="32">
        <f>I4/24</f>
        <v>0.13083333333333333</v>
      </c>
      <c r="I4" s="30">
        <f>G4/5</f>
        <v>3.1399999999999997</v>
      </c>
      <c r="J4" s="31">
        <v>27.8</v>
      </c>
      <c r="K4" s="32">
        <f>L4/24</f>
        <v>0.23166666666666669</v>
      </c>
      <c r="L4" s="30">
        <f>J4/5</f>
        <v>5.5600000000000005</v>
      </c>
      <c r="M4" s="31">
        <v>17.100000000000001</v>
      </c>
      <c r="N4" s="32">
        <f>O4/24</f>
        <v>0.14250000000000002</v>
      </c>
      <c r="O4" s="30">
        <f>M4/5</f>
        <v>3.4200000000000004</v>
      </c>
      <c r="P4" s="31">
        <v>15.7</v>
      </c>
      <c r="Q4" s="32">
        <f>R4/24</f>
        <v>0.13083333333333333</v>
      </c>
      <c r="R4" s="30">
        <f>P4/5</f>
        <v>3.1399999999999997</v>
      </c>
      <c r="S4" s="31">
        <v>16.100000000000001</v>
      </c>
      <c r="T4" s="32">
        <f>U4/24</f>
        <v>0.13416666666666668</v>
      </c>
      <c r="U4" s="30">
        <f>S4/5</f>
        <v>3.22</v>
      </c>
      <c r="V4" s="31">
        <v>15.4</v>
      </c>
      <c r="W4" s="32">
        <f>X4/24</f>
        <v>0.12833333333333333</v>
      </c>
      <c r="X4" s="30">
        <f>V4/5</f>
        <v>3.08</v>
      </c>
      <c r="Y4" s="31">
        <v>15.7</v>
      </c>
      <c r="Z4" s="32">
        <f>AA4/24</f>
        <v>0.13083333333333333</v>
      </c>
      <c r="AA4" s="30">
        <f>Y4/5</f>
        <v>3.1399999999999997</v>
      </c>
      <c r="AB4" s="31" t="s">
        <v>13</v>
      </c>
      <c r="AC4" s="33" t="s">
        <v>71</v>
      </c>
      <c r="AD4" s="31">
        <v>706183</v>
      </c>
      <c r="AE4" s="30">
        <v>4388395</v>
      </c>
    </row>
    <row r="5" spans="1:32" x14ac:dyDescent="0.2">
      <c r="A5" s="12">
        <v>1</v>
      </c>
      <c r="B5" s="11" t="s">
        <v>9</v>
      </c>
      <c r="C5" s="49"/>
      <c r="D5" s="16">
        <v>28.4</v>
      </c>
      <c r="E5" s="20">
        <f t="shared" ref="E5:E42" si="1">F5/24</f>
        <v>0.23666666666666666</v>
      </c>
      <c r="F5" s="7">
        <f t="shared" si="0"/>
        <v>5.68</v>
      </c>
      <c r="G5" s="8">
        <v>28</v>
      </c>
      <c r="H5" s="22">
        <f t="shared" ref="H5:H42" si="2">I5/24</f>
        <v>0.23333333333333331</v>
      </c>
      <c r="I5" s="7">
        <f t="shared" ref="I5:I42" si="3">G5/5</f>
        <v>5.6</v>
      </c>
      <c r="J5" s="8">
        <v>40.799999999999997</v>
      </c>
      <c r="K5" s="22">
        <f t="shared" ref="K5:K42" si="4">L5/24</f>
        <v>0.34</v>
      </c>
      <c r="L5" s="7">
        <f t="shared" ref="L5:L42" si="5">J5/5</f>
        <v>8.16</v>
      </c>
      <c r="M5" s="8">
        <v>28.8</v>
      </c>
      <c r="N5" s="22">
        <f t="shared" ref="N5:N42" si="6">O5/24</f>
        <v>0.24</v>
      </c>
      <c r="O5" s="7">
        <f t="shared" ref="O5:O42" si="7">M5/5</f>
        <v>5.76</v>
      </c>
      <c r="P5" s="8">
        <v>28</v>
      </c>
      <c r="Q5" s="22">
        <f t="shared" ref="Q5:Q42" si="8">R5/24</f>
        <v>0.23333333333333331</v>
      </c>
      <c r="R5" s="7">
        <f t="shared" ref="R5:R42" si="9">P5/5</f>
        <v>5.6</v>
      </c>
      <c r="S5" s="8">
        <v>28.6</v>
      </c>
      <c r="T5" s="22">
        <f t="shared" ref="T5:T42" si="10">U5/24</f>
        <v>0.23833333333333337</v>
      </c>
      <c r="U5" s="7">
        <f t="shared" ref="U5:U42" si="11">S5/5</f>
        <v>5.7200000000000006</v>
      </c>
      <c r="V5" s="8">
        <v>27.7</v>
      </c>
      <c r="W5" s="22">
        <f t="shared" ref="W5:W42" si="12">X5/24</f>
        <v>0.23083333333333333</v>
      </c>
      <c r="X5" s="7">
        <f t="shared" ref="X5:X42" si="13">V5/5</f>
        <v>5.54</v>
      </c>
      <c r="Y5" s="8">
        <v>28</v>
      </c>
      <c r="Z5" s="22">
        <f t="shared" ref="Z5:Z42" si="14">AA5/24</f>
        <v>0.23333333333333331</v>
      </c>
      <c r="AA5" s="7">
        <f t="shared" ref="AA5:AA42" si="15">Y5/5</f>
        <v>5.6</v>
      </c>
      <c r="AB5" s="8" t="s">
        <v>10</v>
      </c>
      <c r="AC5" s="8" t="s">
        <v>11</v>
      </c>
      <c r="AD5" s="8">
        <v>717403</v>
      </c>
      <c r="AE5" s="9">
        <v>4376563</v>
      </c>
      <c r="AF5" s="1"/>
    </row>
    <row r="6" spans="1:32" x14ac:dyDescent="0.2">
      <c r="A6" s="12">
        <v>2</v>
      </c>
      <c r="B6" s="11" t="s">
        <v>12</v>
      </c>
      <c r="C6" s="49"/>
      <c r="D6" s="17">
        <v>17.899999999999999</v>
      </c>
      <c r="E6" s="20">
        <f t="shared" si="1"/>
        <v>0.14916666666666664</v>
      </c>
      <c r="F6" s="7">
        <f t="shared" si="0"/>
        <v>3.5799999999999996</v>
      </c>
      <c r="G6" s="10">
        <v>17.600000000000001</v>
      </c>
      <c r="H6" s="22">
        <f t="shared" si="2"/>
        <v>0.1466666666666667</v>
      </c>
      <c r="I6" s="7">
        <f t="shared" si="3"/>
        <v>3.5200000000000005</v>
      </c>
      <c r="J6" s="8">
        <v>31.8</v>
      </c>
      <c r="K6" s="22">
        <f t="shared" si="4"/>
        <v>0.26500000000000001</v>
      </c>
      <c r="L6" s="7">
        <f t="shared" si="5"/>
        <v>6.36</v>
      </c>
      <c r="M6" s="10">
        <v>18.899999999999999</v>
      </c>
      <c r="N6" s="22">
        <f t="shared" si="6"/>
        <v>0.1575</v>
      </c>
      <c r="O6" s="7">
        <f t="shared" si="7"/>
        <v>3.78</v>
      </c>
      <c r="P6" s="10">
        <v>17.600000000000001</v>
      </c>
      <c r="Q6" s="22">
        <f t="shared" si="8"/>
        <v>0.1466666666666667</v>
      </c>
      <c r="R6" s="7">
        <f t="shared" si="9"/>
        <v>3.5200000000000005</v>
      </c>
      <c r="S6" s="10">
        <v>17.8</v>
      </c>
      <c r="T6" s="22">
        <f t="shared" si="10"/>
        <v>0.14833333333333334</v>
      </c>
      <c r="U6" s="7">
        <f t="shared" si="11"/>
        <v>3.56</v>
      </c>
      <c r="V6" s="10">
        <v>17.2</v>
      </c>
      <c r="W6" s="22">
        <f t="shared" si="12"/>
        <v>0.14333333333333334</v>
      </c>
      <c r="X6" s="7">
        <f t="shared" si="13"/>
        <v>3.44</v>
      </c>
      <c r="Y6" s="10">
        <v>17.3</v>
      </c>
      <c r="Z6" s="22">
        <f t="shared" si="14"/>
        <v>0.14416666666666667</v>
      </c>
      <c r="AA6" s="7">
        <f t="shared" si="15"/>
        <v>3.46</v>
      </c>
      <c r="AB6" s="10" t="s">
        <v>13</v>
      </c>
      <c r="AC6" s="10" t="s">
        <v>64</v>
      </c>
      <c r="AD6" s="10">
        <v>707778</v>
      </c>
      <c r="AE6" s="11">
        <v>4389280</v>
      </c>
    </row>
    <row r="7" spans="1:32" x14ac:dyDescent="0.2">
      <c r="A7" s="12">
        <v>3</v>
      </c>
      <c r="B7" s="11" t="s">
        <v>14</v>
      </c>
      <c r="C7" s="49"/>
      <c r="D7" s="17">
        <v>16.3</v>
      </c>
      <c r="E7" s="20">
        <f t="shared" si="1"/>
        <v>0.13583333333333333</v>
      </c>
      <c r="F7" s="7">
        <f t="shared" si="0"/>
        <v>3.2600000000000002</v>
      </c>
      <c r="G7" s="10">
        <v>15.8</v>
      </c>
      <c r="H7" s="22">
        <f t="shared" si="2"/>
        <v>0.13166666666666668</v>
      </c>
      <c r="I7" s="7">
        <f t="shared" si="3"/>
        <v>3.16</v>
      </c>
      <c r="J7" s="8">
        <v>23.8</v>
      </c>
      <c r="K7" s="22">
        <f t="shared" si="4"/>
        <v>0.19833333333333333</v>
      </c>
      <c r="L7" s="7">
        <f t="shared" si="5"/>
        <v>4.76</v>
      </c>
      <c r="M7" s="10">
        <v>17.600000000000001</v>
      </c>
      <c r="N7" s="22">
        <f t="shared" si="6"/>
        <v>0.1466666666666667</v>
      </c>
      <c r="O7" s="7">
        <f t="shared" si="7"/>
        <v>3.5200000000000005</v>
      </c>
      <c r="P7" s="10">
        <v>15.8</v>
      </c>
      <c r="Q7" s="22">
        <f t="shared" si="8"/>
        <v>0.13166666666666668</v>
      </c>
      <c r="R7" s="7">
        <f t="shared" si="9"/>
        <v>3.16</v>
      </c>
      <c r="S7" s="10">
        <v>16.3</v>
      </c>
      <c r="T7" s="22">
        <f t="shared" si="10"/>
        <v>0.13583333333333333</v>
      </c>
      <c r="U7" s="7">
        <f t="shared" si="11"/>
        <v>3.2600000000000002</v>
      </c>
      <c r="V7" s="10">
        <v>15.3</v>
      </c>
      <c r="W7" s="22">
        <f t="shared" si="12"/>
        <v>0.1275</v>
      </c>
      <c r="X7" s="7">
        <f t="shared" si="13"/>
        <v>3.06</v>
      </c>
      <c r="Y7" s="10">
        <v>15.6</v>
      </c>
      <c r="Z7" s="22">
        <f t="shared" si="14"/>
        <v>0.13</v>
      </c>
      <c r="AA7" s="7">
        <f t="shared" si="15"/>
        <v>3.12</v>
      </c>
      <c r="AB7" s="10" t="s">
        <v>13</v>
      </c>
      <c r="AC7" s="10" t="s">
        <v>64</v>
      </c>
      <c r="AD7" s="10">
        <v>706518</v>
      </c>
      <c r="AE7" s="11">
        <v>4387420</v>
      </c>
    </row>
    <row r="8" spans="1:32" x14ac:dyDescent="0.2">
      <c r="A8" s="12">
        <v>4</v>
      </c>
      <c r="B8" s="11" t="s">
        <v>15</v>
      </c>
      <c r="C8" s="49"/>
      <c r="D8" s="17">
        <v>14.9</v>
      </c>
      <c r="E8" s="20">
        <f t="shared" si="1"/>
        <v>0.12416666666666666</v>
      </c>
      <c r="F8" s="7">
        <f t="shared" si="0"/>
        <v>2.98</v>
      </c>
      <c r="G8" s="10">
        <v>14.6</v>
      </c>
      <c r="H8" s="22">
        <f t="shared" si="2"/>
        <v>0.12166666666666666</v>
      </c>
      <c r="I8" s="7">
        <f t="shared" si="3"/>
        <v>2.92</v>
      </c>
      <c r="J8" s="8">
        <v>24.9</v>
      </c>
      <c r="K8" s="22">
        <f t="shared" si="4"/>
        <v>0.20749999999999999</v>
      </c>
      <c r="L8" s="7">
        <f t="shared" si="5"/>
        <v>4.9799999999999995</v>
      </c>
      <c r="M8" s="10">
        <v>15.9</v>
      </c>
      <c r="N8" s="22">
        <f t="shared" si="6"/>
        <v>0.13250000000000001</v>
      </c>
      <c r="O8" s="7">
        <f t="shared" si="7"/>
        <v>3.18</v>
      </c>
      <c r="P8" s="10">
        <v>14.6</v>
      </c>
      <c r="Q8" s="22">
        <f t="shared" si="8"/>
        <v>0.12166666666666666</v>
      </c>
      <c r="R8" s="7">
        <f t="shared" si="9"/>
        <v>2.92</v>
      </c>
      <c r="S8" s="10">
        <v>14.8</v>
      </c>
      <c r="T8" s="22">
        <f t="shared" si="10"/>
        <v>0.12333333333333334</v>
      </c>
      <c r="U8" s="7">
        <f t="shared" si="11"/>
        <v>2.96</v>
      </c>
      <c r="V8" s="10">
        <v>14.6</v>
      </c>
      <c r="W8" s="22">
        <f t="shared" si="12"/>
        <v>0.12166666666666666</v>
      </c>
      <c r="X8" s="7">
        <f t="shared" si="13"/>
        <v>2.92</v>
      </c>
      <c r="Y8" s="10">
        <v>14.6</v>
      </c>
      <c r="Z8" s="22">
        <f t="shared" si="14"/>
        <v>0.12166666666666666</v>
      </c>
      <c r="AA8" s="7">
        <f t="shared" si="15"/>
        <v>2.92</v>
      </c>
      <c r="AB8" s="10" t="s">
        <v>13</v>
      </c>
      <c r="AC8" s="10" t="s">
        <v>64</v>
      </c>
      <c r="AD8" s="10">
        <v>705138</v>
      </c>
      <c r="AE8" s="11">
        <v>4389753</v>
      </c>
    </row>
    <row r="9" spans="1:32" s="1" customFormat="1" x14ac:dyDescent="0.2">
      <c r="A9" s="12">
        <v>5</v>
      </c>
      <c r="B9" s="11" t="s">
        <v>16</v>
      </c>
      <c r="C9" s="49"/>
      <c r="D9" s="17">
        <v>12.6</v>
      </c>
      <c r="E9" s="20">
        <f t="shared" si="1"/>
        <v>0.105</v>
      </c>
      <c r="F9" s="7">
        <f t="shared" si="0"/>
        <v>2.52</v>
      </c>
      <c r="G9" s="10">
        <v>11.8</v>
      </c>
      <c r="H9" s="22">
        <f t="shared" si="2"/>
        <v>9.8333333333333342E-2</v>
      </c>
      <c r="I9" s="7">
        <f t="shared" si="3"/>
        <v>2.3600000000000003</v>
      </c>
      <c r="J9" s="8">
        <v>17.8</v>
      </c>
      <c r="K9" s="22">
        <f t="shared" si="4"/>
        <v>0.14833333333333334</v>
      </c>
      <c r="L9" s="7">
        <f t="shared" si="5"/>
        <v>3.56</v>
      </c>
      <c r="M9" s="10">
        <v>12.7</v>
      </c>
      <c r="N9" s="22">
        <f t="shared" si="6"/>
        <v>0.10583333333333333</v>
      </c>
      <c r="O9" s="7">
        <f t="shared" si="7"/>
        <v>2.54</v>
      </c>
      <c r="P9" s="10">
        <v>11.9</v>
      </c>
      <c r="Q9" s="22">
        <f t="shared" si="8"/>
        <v>9.9166666666666667E-2</v>
      </c>
      <c r="R9" s="7">
        <f t="shared" si="9"/>
        <v>2.38</v>
      </c>
      <c r="S9" s="10">
        <v>12.5</v>
      </c>
      <c r="T9" s="22">
        <f t="shared" si="10"/>
        <v>0.10416666666666667</v>
      </c>
      <c r="U9" s="7">
        <f t="shared" si="11"/>
        <v>2.5</v>
      </c>
      <c r="V9" s="10">
        <v>11.5</v>
      </c>
      <c r="W9" s="22">
        <f t="shared" si="12"/>
        <v>9.5833333333333326E-2</v>
      </c>
      <c r="X9" s="7">
        <f t="shared" si="13"/>
        <v>2.2999999999999998</v>
      </c>
      <c r="Y9" s="10">
        <v>12</v>
      </c>
      <c r="Z9" s="22">
        <f t="shared" si="14"/>
        <v>9.9999999999999992E-2</v>
      </c>
      <c r="AA9" s="7">
        <f t="shared" si="15"/>
        <v>2.4</v>
      </c>
      <c r="AB9" s="10" t="s">
        <v>17</v>
      </c>
      <c r="AC9" s="10" t="s">
        <v>11</v>
      </c>
      <c r="AD9" s="10">
        <v>704075</v>
      </c>
      <c r="AE9" s="11">
        <v>4386019</v>
      </c>
      <c r="AF9"/>
    </row>
    <row r="10" spans="1:32" s="1" customFormat="1" x14ac:dyDescent="0.2">
      <c r="A10" s="12">
        <v>6</v>
      </c>
      <c r="B10" s="9" t="s">
        <v>18</v>
      </c>
      <c r="C10" s="49"/>
      <c r="D10" s="16">
        <v>4.4000000000000004</v>
      </c>
      <c r="E10" s="20">
        <f t="shared" si="1"/>
        <v>3.6666666666666674E-2</v>
      </c>
      <c r="F10" s="7">
        <f t="shared" si="0"/>
        <v>0.88000000000000012</v>
      </c>
      <c r="G10" s="8">
        <v>4.3</v>
      </c>
      <c r="H10" s="22">
        <f t="shared" si="2"/>
        <v>3.5833333333333335E-2</v>
      </c>
      <c r="I10" s="7">
        <f t="shared" si="3"/>
        <v>0.86</v>
      </c>
      <c r="J10" s="8">
        <v>5.8</v>
      </c>
      <c r="K10" s="22">
        <f t="shared" si="4"/>
        <v>4.8333333333333332E-2</v>
      </c>
      <c r="L10" s="7">
        <f t="shared" si="5"/>
        <v>1.1599999999999999</v>
      </c>
      <c r="M10" s="8">
        <v>4.5</v>
      </c>
      <c r="N10" s="22">
        <f t="shared" si="6"/>
        <v>3.7499999999999999E-2</v>
      </c>
      <c r="O10" s="7">
        <f t="shared" si="7"/>
        <v>0.9</v>
      </c>
      <c r="P10" s="8">
        <v>4.4000000000000004</v>
      </c>
      <c r="Q10" s="22">
        <f t="shared" si="8"/>
        <v>3.6666666666666674E-2</v>
      </c>
      <c r="R10" s="7">
        <f t="shared" si="9"/>
        <v>0.88000000000000012</v>
      </c>
      <c r="S10" s="8">
        <v>4.4000000000000004</v>
      </c>
      <c r="T10" s="22">
        <f t="shared" si="10"/>
        <v>3.6666666666666674E-2</v>
      </c>
      <c r="U10" s="7">
        <f t="shared" si="11"/>
        <v>0.88000000000000012</v>
      </c>
      <c r="V10" s="8">
        <v>4.3</v>
      </c>
      <c r="W10" s="22">
        <f t="shared" si="12"/>
        <v>3.5833333333333335E-2</v>
      </c>
      <c r="X10" s="7">
        <f t="shared" si="13"/>
        <v>0.86</v>
      </c>
      <c r="Y10" s="8">
        <v>4.3</v>
      </c>
      <c r="Z10" s="22">
        <f t="shared" si="14"/>
        <v>3.5833333333333335E-2</v>
      </c>
      <c r="AA10" s="7">
        <f t="shared" si="15"/>
        <v>0.86</v>
      </c>
      <c r="AB10" s="8" t="s">
        <v>19</v>
      </c>
      <c r="AC10" s="8" t="s">
        <v>20</v>
      </c>
      <c r="AD10" s="8">
        <v>696064</v>
      </c>
      <c r="AE10" s="9">
        <v>4386160</v>
      </c>
    </row>
    <row r="11" spans="1:32" s="1" customFormat="1" x14ac:dyDescent="0.2">
      <c r="A11" s="12">
        <v>7</v>
      </c>
      <c r="B11" s="9" t="s">
        <v>21</v>
      </c>
      <c r="C11" s="49"/>
      <c r="D11" s="16">
        <v>5.2</v>
      </c>
      <c r="E11" s="20">
        <f t="shared" si="1"/>
        <v>4.3333333333333335E-2</v>
      </c>
      <c r="F11" s="7">
        <f t="shared" si="0"/>
        <v>1.04</v>
      </c>
      <c r="G11" s="8">
        <v>5.0999999999999996</v>
      </c>
      <c r="H11" s="22">
        <f t="shared" si="2"/>
        <v>4.2500000000000003E-2</v>
      </c>
      <c r="I11" s="7">
        <f t="shared" si="3"/>
        <v>1.02</v>
      </c>
      <c r="J11" s="8">
        <v>8.4</v>
      </c>
      <c r="K11" s="22">
        <f t="shared" si="4"/>
        <v>7.0000000000000007E-2</v>
      </c>
      <c r="L11" s="7">
        <f t="shared" si="5"/>
        <v>1.6800000000000002</v>
      </c>
      <c r="M11" s="8">
        <v>6</v>
      </c>
      <c r="N11" s="22">
        <f t="shared" si="6"/>
        <v>4.9999999999999996E-2</v>
      </c>
      <c r="O11" s="7">
        <f t="shared" si="7"/>
        <v>1.2</v>
      </c>
      <c r="P11" s="8">
        <v>5.0999999999999996</v>
      </c>
      <c r="Q11" s="22">
        <f t="shared" si="8"/>
        <v>4.2500000000000003E-2</v>
      </c>
      <c r="R11" s="7">
        <f t="shared" si="9"/>
        <v>1.02</v>
      </c>
      <c r="S11" s="8">
        <v>5.0999999999999996</v>
      </c>
      <c r="T11" s="22">
        <f t="shared" si="10"/>
        <v>4.2500000000000003E-2</v>
      </c>
      <c r="U11" s="7">
        <f t="shared" si="11"/>
        <v>1.02</v>
      </c>
      <c r="V11" s="8">
        <v>5</v>
      </c>
      <c r="W11" s="22">
        <f t="shared" si="12"/>
        <v>4.1666666666666664E-2</v>
      </c>
      <c r="X11" s="7">
        <f t="shared" si="13"/>
        <v>1</v>
      </c>
      <c r="Y11" s="8">
        <v>5.0999999999999996</v>
      </c>
      <c r="Z11" s="22">
        <f t="shared" si="14"/>
        <v>4.2500000000000003E-2</v>
      </c>
      <c r="AA11" s="7">
        <f t="shared" si="15"/>
        <v>1.02</v>
      </c>
      <c r="AB11" s="8" t="s">
        <v>19</v>
      </c>
      <c r="AC11" s="8" t="s">
        <v>11</v>
      </c>
      <c r="AD11" s="8">
        <v>696343</v>
      </c>
      <c r="AE11" s="9">
        <v>4387752</v>
      </c>
    </row>
    <row r="12" spans="1:32" s="1" customFormat="1" x14ac:dyDescent="0.2">
      <c r="A12" s="12">
        <v>8</v>
      </c>
      <c r="B12" s="9" t="s">
        <v>63</v>
      </c>
      <c r="C12" s="49"/>
      <c r="D12" s="16">
        <v>3.6</v>
      </c>
      <c r="E12" s="20">
        <f t="shared" si="1"/>
        <v>0.03</v>
      </c>
      <c r="F12" s="7">
        <f t="shared" si="0"/>
        <v>0.72</v>
      </c>
      <c r="G12" s="8">
        <v>3.4</v>
      </c>
      <c r="H12" s="22">
        <f t="shared" si="2"/>
        <v>2.8333333333333332E-2</v>
      </c>
      <c r="I12" s="7">
        <f t="shared" si="3"/>
        <v>0.67999999999999994</v>
      </c>
      <c r="J12" s="8">
        <v>4.3</v>
      </c>
      <c r="K12" s="22">
        <f t="shared" si="4"/>
        <v>3.5833333333333335E-2</v>
      </c>
      <c r="L12" s="7">
        <f t="shared" si="5"/>
        <v>0.86</v>
      </c>
      <c r="M12" s="8">
        <v>3.7</v>
      </c>
      <c r="N12" s="22">
        <f t="shared" si="6"/>
        <v>3.0833333333333334E-2</v>
      </c>
      <c r="O12" s="7">
        <f t="shared" si="7"/>
        <v>0.74</v>
      </c>
      <c r="P12" s="8">
        <v>3.5</v>
      </c>
      <c r="Q12" s="22">
        <f t="shared" si="8"/>
        <v>2.9166666666666664E-2</v>
      </c>
      <c r="R12" s="7">
        <f t="shared" si="9"/>
        <v>0.7</v>
      </c>
      <c r="S12" s="8">
        <v>3.6</v>
      </c>
      <c r="T12" s="22">
        <f t="shared" si="10"/>
        <v>0.03</v>
      </c>
      <c r="U12" s="7">
        <f t="shared" si="11"/>
        <v>0.72</v>
      </c>
      <c r="V12" s="8">
        <v>3</v>
      </c>
      <c r="W12" s="22">
        <f t="shared" si="12"/>
        <v>2.4999999999999998E-2</v>
      </c>
      <c r="X12" s="7">
        <f t="shared" si="13"/>
        <v>0.6</v>
      </c>
      <c r="Y12" s="8">
        <v>3.5</v>
      </c>
      <c r="Z12" s="22">
        <f t="shared" si="14"/>
        <v>2.9166666666666664E-2</v>
      </c>
      <c r="AA12" s="7">
        <f t="shared" si="15"/>
        <v>0.7</v>
      </c>
      <c r="AB12" s="8" t="s">
        <v>22</v>
      </c>
      <c r="AC12" s="8" t="s">
        <v>20</v>
      </c>
      <c r="AD12" s="8">
        <v>691838</v>
      </c>
      <c r="AE12" s="9">
        <v>4388634</v>
      </c>
    </row>
    <row r="13" spans="1:32" s="1" customFormat="1" x14ac:dyDescent="0.2">
      <c r="A13" s="12">
        <v>9</v>
      </c>
      <c r="B13" s="9" t="s">
        <v>23</v>
      </c>
      <c r="C13" s="49"/>
      <c r="D13" s="16">
        <v>4.3</v>
      </c>
      <c r="E13" s="20">
        <f t="shared" si="1"/>
        <v>3.5833333333333335E-2</v>
      </c>
      <c r="F13" s="7">
        <f t="shared" si="0"/>
        <v>0.86</v>
      </c>
      <c r="G13" s="8">
        <v>4.0999999999999996</v>
      </c>
      <c r="H13" s="22">
        <f t="shared" si="2"/>
        <v>3.4166666666666665E-2</v>
      </c>
      <c r="I13" s="7">
        <f t="shared" si="3"/>
        <v>0.82</v>
      </c>
      <c r="J13" s="8">
        <v>5.2</v>
      </c>
      <c r="K13" s="22">
        <f t="shared" si="4"/>
        <v>4.3333333333333335E-2</v>
      </c>
      <c r="L13" s="7">
        <f t="shared" si="5"/>
        <v>1.04</v>
      </c>
      <c r="M13" s="8">
        <v>4.3</v>
      </c>
      <c r="N13" s="22">
        <f t="shared" si="6"/>
        <v>3.5833333333333335E-2</v>
      </c>
      <c r="O13" s="7">
        <f t="shared" si="7"/>
        <v>0.86</v>
      </c>
      <c r="P13" s="8">
        <v>4.0999999999999996</v>
      </c>
      <c r="Q13" s="22">
        <f t="shared" si="8"/>
        <v>3.4166666666666665E-2</v>
      </c>
      <c r="R13" s="7">
        <f t="shared" si="9"/>
        <v>0.82</v>
      </c>
      <c r="S13" s="8">
        <v>4.2</v>
      </c>
      <c r="T13" s="22">
        <f t="shared" si="10"/>
        <v>3.5000000000000003E-2</v>
      </c>
      <c r="U13" s="7">
        <f t="shared" si="11"/>
        <v>0.84000000000000008</v>
      </c>
      <c r="V13" s="8">
        <v>4.0999999999999996</v>
      </c>
      <c r="W13" s="22">
        <f t="shared" si="12"/>
        <v>3.4166666666666665E-2</v>
      </c>
      <c r="X13" s="7">
        <f t="shared" si="13"/>
        <v>0.82</v>
      </c>
      <c r="Y13" s="8">
        <v>4.2</v>
      </c>
      <c r="Z13" s="22">
        <f t="shared" si="14"/>
        <v>3.5000000000000003E-2</v>
      </c>
      <c r="AA13" s="7">
        <f t="shared" si="15"/>
        <v>0.84000000000000008</v>
      </c>
      <c r="AB13" s="8" t="s">
        <v>19</v>
      </c>
      <c r="AC13" s="8" t="s">
        <v>20</v>
      </c>
      <c r="AD13" s="8">
        <v>692537</v>
      </c>
      <c r="AE13" s="9">
        <v>4390046</v>
      </c>
    </row>
    <row r="14" spans="1:32" s="1" customFormat="1" x14ac:dyDescent="0.2">
      <c r="A14" s="12">
        <v>10</v>
      </c>
      <c r="B14" s="9" t="s">
        <v>24</v>
      </c>
      <c r="C14" s="49"/>
      <c r="D14" s="16">
        <v>6.7</v>
      </c>
      <c r="E14" s="20">
        <f t="shared" si="1"/>
        <v>5.5833333333333339E-2</v>
      </c>
      <c r="F14" s="7">
        <f t="shared" si="0"/>
        <v>1.34</v>
      </c>
      <c r="G14" s="8">
        <v>6.6</v>
      </c>
      <c r="H14" s="22">
        <f t="shared" si="2"/>
        <v>5.4999999999999993E-2</v>
      </c>
      <c r="I14" s="7">
        <f t="shared" si="3"/>
        <v>1.3199999999999998</v>
      </c>
      <c r="J14" s="8">
        <v>8.3000000000000007</v>
      </c>
      <c r="K14" s="22">
        <f t="shared" si="4"/>
        <v>6.9166666666666668E-2</v>
      </c>
      <c r="L14" s="7">
        <f t="shared" si="5"/>
        <v>1.6600000000000001</v>
      </c>
      <c r="M14" s="8">
        <v>6.8</v>
      </c>
      <c r="N14" s="22">
        <f t="shared" si="6"/>
        <v>5.6666666666666664E-2</v>
      </c>
      <c r="O14" s="7">
        <f t="shared" si="7"/>
        <v>1.3599999999999999</v>
      </c>
      <c r="P14" s="8">
        <v>6.6</v>
      </c>
      <c r="Q14" s="22">
        <f t="shared" si="8"/>
        <v>5.4999999999999993E-2</v>
      </c>
      <c r="R14" s="7">
        <f t="shared" si="9"/>
        <v>1.3199999999999998</v>
      </c>
      <c r="S14" s="8">
        <v>6.7</v>
      </c>
      <c r="T14" s="22">
        <f t="shared" si="10"/>
        <v>5.5833333333333339E-2</v>
      </c>
      <c r="U14" s="7">
        <f t="shared" si="11"/>
        <v>1.34</v>
      </c>
      <c r="V14" s="8">
        <v>6.1</v>
      </c>
      <c r="W14" s="22">
        <f t="shared" si="12"/>
        <v>5.0833333333333335E-2</v>
      </c>
      <c r="X14" s="7">
        <f t="shared" si="13"/>
        <v>1.22</v>
      </c>
      <c r="Y14" s="8">
        <v>6.6</v>
      </c>
      <c r="Z14" s="22">
        <f t="shared" si="14"/>
        <v>5.4999999999999993E-2</v>
      </c>
      <c r="AA14" s="7">
        <f t="shared" si="15"/>
        <v>1.3199999999999998</v>
      </c>
      <c r="AB14" s="8" t="s">
        <v>22</v>
      </c>
      <c r="AC14" s="8" t="s">
        <v>11</v>
      </c>
      <c r="AD14" s="8">
        <v>691503</v>
      </c>
      <c r="AE14" s="9">
        <v>4391341</v>
      </c>
    </row>
    <row r="15" spans="1:32" s="1" customFormat="1" x14ac:dyDescent="0.2">
      <c r="A15" s="12">
        <v>11</v>
      </c>
      <c r="B15" s="9" t="s">
        <v>25</v>
      </c>
      <c r="C15" s="49"/>
      <c r="D15" s="16">
        <v>6.6</v>
      </c>
      <c r="E15" s="20">
        <f t="shared" si="1"/>
        <v>5.4999999999999993E-2</v>
      </c>
      <c r="F15" s="7">
        <f t="shared" si="0"/>
        <v>1.3199999999999998</v>
      </c>
      <c r="G15" s="8">
        <v>6.5</v>
      </c>
      <c r="H15" s="22">
        <f t="shared" si="2"/>
        <v>5.4166666666666669E-2</v>
      </c>
      <c r="I15" s="7">
        <f t="shared" si="3"/>
        <v>1.3</v>
      </c>
      <c r="J15" s="8">
        <v>8.1</v>
      </c>
      <c r="K15" s="22">
        <f t="shared" si="4"/>
        <v>6.7499999999999991E-2</v>
      </c>
      <c r="L15" s="7">
        <f t="shared" si="5"/>
        <v>1.6199999999999999</v>
      </c>
      <c r="M15" s="8">
        <v>6.7</v>
      </c>
      <c r="N15" s="22">
        <f t="shared" si="6"/>
        <v>5.5833333333333339E-2</v>
      </c>
      <c r="O15" s="7">
        <f t="shared" si="7"/>
        <v>1.34</v>
      </c>
      <c r="P15" s="8">
        <v>6.5</v>
      </c>
      <c r="Q15" s="22">
        <f t="shared" si="8"/>
        <v>5.4166666666666669E-2</v>
      </c>
      <c r="R15" s="7">
        <f t="shared" si="9"/>
        <v>1.3</v>
      </c>
      <c r="S15" s="8">
        <v>6.6</v>
      </c>
      <c r="T15" s="22">
        <f t="shared" si="10"/>
        <v>5.4999999999999993E-2</v>
      </c>
      <c r="U15" s="7">
        <f t="shared" si="11"/>
        <v>1.3199999999999998</v>
      </c>
      <c r="V15" s="8">
        <v>6</v>
      </c>
      <c r="W15" s="22">
        <f t="shared" si="12"/>
        <v>4.9999999999999996E-2</v>
      </c>
      <c r="X15" s="7">
        <f t="shared" si="13"/>
        <v>1.2</v>
      </c>
      <c r="Y15" s="8">
        <v>6.5</v>
      </c>
      <c r="Z15" s="22">
        <f t="shared" si="14"/>
        <v>5.4166666666666669E-2</v>
      </c>
      <c r="AA15" s="7">
        <f t="shared" si="15"/>
        <v>1.3</v>
      </c>
      <c r="AB15" s="8" t="s">
        <v>22</v>
      </c>
      <c r="AC15" s="10" t="s">
        <v>64</v>
      </c>
      <c r="AD15" s="8">
        <v>691295</v>
      </c>
      <c r="AE15" s="9">
        <v>4391277</v>
      </c>
    </row>
    <row r="16" spans="1:32" x14ac:dyDescent="0.2">
      <c r="A16" s="12">
        <v>12</v>
      </c>
      <c r="B16" s="9" t="s">
        <v>26</v>
      </c>
      <c r="C16" s="49"/>
      <c r="D16" s="16">
        <v>7.1</v>
      </c>
      <c r="E16" s="20">
        <f t="shared" si="1"/>
        <v>5.9166666666666666E-2</v>
      </c>
      <c r="F16" s="7">
        <f t="shared" si="0"/>
        <v>1.42</v>
      </c>
      <c r="G16" s="8">
        <v>6</v>
      </c>
      <c r="H16" s="22">
        <f t="shared" si="2"/>
        <v>4.9999999999999996E-2</v>
      </c>
      <c r="I16" s="7">
        <f t="shared" si="3"/>
        <v>1.2</v>
      </c>
      <c r="J16" s="8">
        <v>11.4</v>
      </c>
      <c r="K16" s="22">
        <f t="shared" si="4"/>
        <v>9.5000000000000015E-2</v>
      </c>
      <c r="L16" s="7">
        <f t="shared" si="5"/>
        <v>2.2800000000000002</v>
      </c>
      <c r="M16" s="8">
        <v>7.2</v>
      </c>
      <c r="N16" s="22">
        <f t="shared" si="6"/>
        <v>0.06</v>
      </c>
      <c r="O16" s="7">
        <f t="shared" si="7"/>
        <v>1.44</v>
      </c>
      <c r="P16" s="8">
        <v>6.1</v>
      </c>
      <c r="Q16" s="22">
        <f t="shared" si="8"/>
        <v>5.0833333333333335E-2</v>
      </c>
      <c r="R16" s="7">
        <f t="shared" si="9"/>
        <v>1.22</v>
      </c>
      <c r="S16" s="8">
        <v>7</v>
      </c>
      <c r="T16" s="22">
        <f t="shared" si="10"/>
        <v>5.8333333333333327E-2</v>
      </c>
      <c r="U16" s="7">
        <f t="shared" si="11"/>
        <v>1.4</v>
      </c>
      <c r="V16" s="8">
        <v>6.1</v>
      </c>
      <c r="W16" s="22">
        <f t="shared" si="12"/>
        <v>5.0833333333333335E-2</v>
      </c>
      <c r="X16" s="7">
        <f t="shared" si="13"/>
        <v>1.22</v>
      </c>
      <c r="Y16" s="8">
        <v>6.7</v>
      </c>
      <c r="Z16" s="22">
        <f t="shared" si="14"/>
        <v>5.5833333333333339E-2</v>
      </c>
      <c r="AA16" s="7">
        <f t="shared" si="15"/>
        <v>1.34</v>
      </c>
      <c r="AB16" s="8" t="s">
        <v>27</v>
      </c>
      <c r="AC16" s="8" t="s">
        <v>11</v>
      </c>
      <c r="AD16" s="8">
        <v>689128</v>
      </c>
      <c r="AE16" s="9">
        <v>4389986</v>
      </c>
      <c r="AF16" s="1"/>
    </row>
    <row r="17" spans="1:31" x14ac:dyDescent="0.2">
      <c r="A17" s="12">
        <v>14</v>
      </c>
      <c r="B17" s="11" t="s">
        <v>28</v>
      </c>
      <c r="C17" s="49"/>
      <c r="D17" s="17">
        <v>16.2</v>
      </c>
      <c r="E17" s="20">
        <f t="shared" si="1"/>
        <v>0.13499999999999998</v>
      </c>
      <c r="F17" s="7">
        <f t="shared" si="0"/>
        <v>3.2399999999999998</v>
      </c>
      <c r="G17" s="10">
        <v>12.4</v>
      </c>
      <c r="H17" s="22">
        <f t="shared" si="2"/>
        <v>0.10333333333333333</v>
      </c>
      <c r="I17" s="7">
        <f t="shared" si="3"/>
        <v>2.48</v>
      </c>
      <c r="J17" s="8">
        <v>22.5</v>
      </c>
      <c r="K17" s="22">
        <f t="shared" si="4"/>
        <v>0.1875</v>
      </c>
      <c r="L17" s="7">
        <f t="shared" si="5"/>
        <v>4.5</v>
      </c>
      <c r="M17" s="10">
        <v>17</v>
      </c>
      <c r="N17" s="22">
        <f t="shared" si="6"/>
        <v>0.14166666666666666</v>
      </c>
      <c r="O17" s="7">
        <f t="shared" si="7"/>
        <v>3.4</v>
      </c>
      <c r="P17" s="10">
        <v>12.6</v>
      </c>
      <c r="Q17" s="22">
        <f t="shared" si="8"/>
        <v>0.105</v>
      </c>
      <c r="R17" s="7">
        <f t="shared" si="9"/>
        <v>2.52</v>
      </c>
      <c r="S17" s="10">
        <v>16.3</v>
      </c>
      <c r="T17" s="22">
        <f t="shared" si="10"/>
        <v>0.13583333333333333</v>
      </c>
      <c r="U17" s="7">
        <f t="shared" si="11"/>
        <v>3.2600000000000002</v>
      </c>
      <c r="V17" s="10">
        <v>12.2</v>
      </c>
      <c r="W17" s="22">
        <f t="shared" si="12"/>
        <v>0.10166666666666667</v>
      </c>
      <c r="X17" s="7">
        <f t="shared" si="13"/>
        <v>2.44</v>
      </c>
      <c r="Y17" s="10">
        <v>13.3</v>
      </c>
      <c r="Z17" s="22">
        <f t="shared" si="14"/>
        <v>0.11083333333333334</v>
      </c>
      <c r="AA17" s="7">
        <f t="shared" si="15"/>
        <v>2.66</v>
      </c>
      <c r="AB17" s="10" t="s">
        <v>27</v>
      </c>
      <c r="AC17" s="10" t="s">
        <v>11</v>
      </c>
      <c r="AD17" s="10">
        <v>682256</v>
      </c>
      <c r="AE17" s="11">
        <v>4390046</v>
      </c>
    </row>
    <row r="18" spans="1:31" x14ac:dyDescent="0.2">
      <c r="A18" s="12">
        <v>15</v>
      </c>
      <c r="B18" s="11" t="s">
        <v>29</v>
      </c>
      <c r="C18" s="49"/>
      <c r="D18" s="17">
        <v>13.7</v>
      </c>
      <c r="E18" s="20">
        <f t="shared" si="1"/>
        <v>0.11416666666666665</v>
      </c>
      <c r="F18" s="7">
        <f t="shared" si="0"/>
        <v>2.7399999999999998</v>
      </c>
      <c r="G18" s="10">
        <v>12.8</v>
      </c>
      <c r="H18" s="22">
        <f t="shared" si="2"/>
        <v>0.10666666666666667</v>
      </c>
      <c r="I18" s="7">
        <f t="shared" si="3"/>
        <v>2.56</v>
      </c>
      <c r="J18" s="8">
        <v>17.3</v>
      </c>
      <c r="K18" s="22">
        <f t="shared" si="4"/>
        <v>0.14416666666666667</v>
      </c>
      <c r="L18" s="7">
        <f t="shared" si="5"/>
        <v>3.46</v>
      </c>
      <c r="M18" s="10">
        <v>13.9</v>
      </c>
      <c r="N18" s="22">
        <f t="shared" si="6"/>
        <v>0.11583333333333334</v>
      </c>
      <c r="O18" s="7">
        <f t="shared" si="7"/>
        <v>2.7800000000000002</v>
      </c>
      <c r="P18" s="10">
        <v>13.3</v>
      </c>
      <c r="Q18" s="22">
        <f t="shared" si="8"/>
        <v>0.11083333333333334</v>
      </c>
      <c r="R18" s="7">
        <f t="shared" si="9"/>
        <v>2.66</v>
      </c>
      <c r="S18" s="10">
        <v>13.7</v>
      </c>
      <c r="T18" s="22">
        <f t="shared" si="10"/>
        <v>0.11416666666666665</v>
      </c>
      <c r="U18" s="7">
        <f t="shared" si="11"/>
        <v>2.7399999999999998</v>
      </c>
      <c r="V18" s="10">
        <v>12.6</v>
      </c>
      <c r="W18" s="22">
        <f t="shared" si="12"/>
        <v>0.105</v>
      </c>
      <c r="X18" s="7">
        <f t="shared" si="13"/>
        <v>2.52</v>
      </c>
      <c r="Y18" s="10">
        <v>13.3</v>
      </c>
      <c r="Z18" s="22">
        <f t="shared" si="14"/>
        <v>0.11083333333333334</v>
      </c>
      <c r="AA18" s="7">
        <f t="shared" si="15"/>
        <v>2.66</v>
      </c>
      <c r="AB18" s="10" t="s">
        <v>30</v>
      </c>
      <c r="AC18" s="10" t="s">
        <v>64</v>
      </c>
      <c r="AD18" s="10">
        <v>684918</v>
      </c>
      <c r="AE18" s="11">
        <v>4395559</v>
      </c>
    </row>
    <row r="19" spans="1:31" x14ac:dyDescent="0.2">
      <c r="A19" s="12">
        <v>16</v>
      </c>
      <c r="B19" s="11" t="s">
        <v>31</v>
      </c>
      <c r="C19" s="49"/>
      <c r="D19" s="17">
        <v>15.8</v>
      </c>
      <c r="E19" s="20">
        <f t="shared" si="1"/>
        <v>0.13166666666666668</v>
      </c>
      <c r="F19" s="7">
        <f t="shared" si="0"/>
        <v>3.16</v>
      </c>
      <c r="G19" s="10">
        <v>14.8</v>
      </c>
      <c r="H19" s="22">
        <f t="shared" si="2"/>
        <v>0.12333333333333334</v>
      </c>
      <c r="I19" s="7">
        <f t="shared" si="3"/>
        <v>2.96</v>
      </c>
      <c r="J19" s="8">
        <v>21.4</v>
      </c>
      <c r="K19" s="22">
        <f t="shared" si="4"/>
        <v>0.17833333333333332</v>
      </c>
      <c r="L19" s="7">
        <f t="shared" si="5"/>
        <v>4.2799999999999994</v>
      </c>
      <c r="M19" s="10">
        <v>16.100000000000001</v>
      </c>
      <c r="N19" s="22">
        <f t="shared" si="6"/>
        <v>0.13416666666666668</v>
      </c>
      <c r="O19" s="7">
        <f t="shared" si="7"/>
        <v>3.22</v>
      </c>
      <c r="P19" s="10">
        <v>15.5</v>
      </c>
      <c r="Q19" s="22">
        <f t="shared" si="8"/>
        <v>0.12916666666666668</v>
      </c>
      <c r="R19" s="7">
        <f t="shared" si="9"/>
        <v>3.1</v>
      </c>
      <c r="S19" s="10">
        <v>16</v>
      </c>
      <c r="T19" s="22">
        <f t="shared" si="10"/>
        <v>0.13333333333333333</v>
      </c>
      <c r="U19" s="7">
        <f t="shared" si="11"/>
        <v>3.2</v>
      </c>
      <c r="V19" s="10">
        <v>14.4</v>
      </c>
      <c r="W19" s="22">
        <f t="shared" si="12"/>
        <v>0.12</v>
      </c>
      <c r="X19" s="7">
        <f t="shared" si="13"/>
        <v>2.88</v>
      </c>
      <c r="Y19" s="10">
        <v>15.1</v>
      </c>
      <c r="Z19" s="22">
        <f t="shared" si="14"/>
        <v>0.12583333333333332</v>
      </c>
      <c r="AA19" s="7">
        <f t="shared" si="15"/>
        <v>3.02</v>
      </c>
      <c r="AB19" s="10" t="s">
        <v>30</v>
      </c>
      <c r="AC19" s="10" t="s">
        <v>20</v>
      </c>
      <c r="AD19" s="10">
        <v>683308</v>
      </c>
      <c r="AE19" s="11">
        <v>4396129</v>
      </c>
    </row>
    <row r="20" spans="1:31" x14ac:dyDescent="0.2">
      <c r="A20" s="12">
        <v>17</v>
      </c>
      <c r="B20" s="11" t="s">
        <v>32</v>
      </c>
      <c r="C20" s="49"/>
      <c r="D20" s="17">
        <v>23.5</v>
      </c>
      <c r="E20" s="20">
        <f t="shared" si="1"/>
        <v>0.19583333333333333</v>
      </c>
      <c r="F20" s="7">
        <f t="shared" si="0"/>
        <v>4.7</v>
      </c>
      <c r="G20" s="10">
        <v>20.2</v>
      </c>
      <c r="H20" s="22">
        <f t="shared" si="2"/>
        <v>0.16833333333333333</v>
      </c>
      <c r="I20" s="7">
        <f t="shared" si="3"/>
        <v>4.04</v>
      </c>
      <c r="J20" s="8">
        <v>33.1</v>
      </c>
      <c r="K20" s="22">
        <f t="shared" si="4"/>
        <v>0.27583333333333332</v>
      </c>
      <c r="L20" s="7">
        <f t="shared" si="5"/>
        <v>6.62</v>
      </c>
      <c r="M20" s="10">
        <v>23.8</v>
      </c>
      <c r="N20" s="22">
        <f t="shared" si="6"/>
        <v>0.19833333333333333</v>
      </c>
      <c r="O20" s="7">
        <f t="shared" si="7"/>
        <v>4.76</v>
      </c>
      <c r="P20" s="10">
        <v>20.3</v>
      </c>
      <c r="Q20" s="22">
        <f t="shared" si="8"/>
        <v>0.16916666666666669</v>
      </c>
      <c r="R20" s="7">
        <f t="shared" si="9"/>
        <v>4.0600000000000005</v>
      </c>
      <c r="S20" s="10">
        <v>23.5</v>
      </c>
      <c r="T20" s="22">
        <f t="shared" si="10"/>
        <v>0.19583333333333333</v>
      </c>
      <c r="U20" s="7">
        <f t="shared" si="11"/>
        <v>4.7</v>
      </c>
      <c r="V20" s="10">
        <v>19.399999999999999</v>
      </c>
      <c r="W20" s="22">
        <f t="shared" si="12"/>
        <v>0.16166666666666665</v>
      </c>
      <c r="X20" s="7">
        <f t="shared" si="13"/>
        <v>3.88</v>
      </c>
      <c r="Y20" s="10">
        <v>20.5</v>
      </c>
      <c r="Z20" s="22">
        <f t="shared" si="14"/>
        <v>0.17083333333333331</v>
      </c>
      <c r="AA20" s="7">
        <f t="shared" si="15"/>
        <v>4.0999999999999996</v>
      </c>
      <c r="AB20" s="10" t="s">
        <v>30</v>
      </c>
      <c r="AC20" s="10" t="s">
        <v>11</v>
      </c>
      <c r="AD20" s="10">
        <v>681494</v>
      </c>
      <c r="AE20" s="11">
        <v>4400591</v>
      </c>
    </row>
    <row r="21" spans="1:31" x14ac:dyDescent="0.2">
      <c r="A21" s="12">
        <v>18</v>
      </c>
      <c r="B21" s="11" t="s">
        <v>33</v>
      </c>
      <c r="C21" s="49"/>
      <c r="D21" s="17">
        <v>18.5</v>
      </c>
      <c r="E21" s="20">
        <f t="shared" si="1"/>
        <v>0.15416666666666667</v>
      </c>
      <c r="F21" s="7">
        <f t="shared" si="0"/>
        <v>3.7</v>
      </c>
      <c r="G21" s="10">
        <v>18.2</v>
      </c>
      <c r="H21" s="22">
        <f t="shared" si="2"/>
        <v>0.15166666666666664</v>
      </c>
      <c r="I21" s="7">
        <f t="shared" si="3"/>
        <v>3.6399999999999997</v>
      </c>
      <c r="J21" s="8">
        <v>27.7</v>
      </c>
      <c r="K21" s="22">
        <f t="shared" si="4"/>
        <v>0.23083333333333333</v>
      </c>
      <c r="L21" s="7">
        <f t="shared" si="5"/>
        <v>5.54</v>
      </c>
      <c r="M21" s="10">
        <v>18.600000000000001</v>
      </c>
      <c r="N21" s="22">
        <f t="shared" si="6"/>
        <v>0.155</v>
      </c>
      <c r="O21" s="7">
        <f t="shared" si="7"/>
        <v>3.72</v>
      </c>
      <c r="P21" s="10">
        <v>18.2</v>
      </c>
      <c r="Q21" s="22">
        <f t="shared" si="8"/>
        <v>0.15166666666666664</v>
      </c>
      <c r="R21" s="7">
        <f t="shared" si="9"/>
        <v>3.6399999999999997</v>
      </c>
      <c r="S21" s="10">
        <v>18.399999999999999</v>
      </c>
      <c r="T21" s="22">
        <f t="shared" si="10"/>
        <v>0.15333333333333332</v>
      </c>
      <c r="U21" s="7">
        <f t="shared" si="11"/>
        <v>3.6799999999999997</v>
      </c>
      <c r="V21" s="10">
        <v>17.8</v>
      </c>
      <c r="W21" s="22">
        <f t="shared" si="12"/>
        <v>0.14833333333333334</v>
      </c>
      <c r="X21" s="7">
        <f t="shared" si="13"/>
        <v>3.56</v>
      </c>
      <c r="Y21" s="10">
        <v>18.399999999999999</v>
      </c>
      <c r="Z21" s="22">
        <f t="shared" si="14"/>
        <v>0.15333333333333332</v>
      </c>
      <c r="AA21" s="7">
        <f t="shared" si="15"/>
        <v>3.6799999999999997</v>
      </c>
      <c r="AB21" s="10" t="s">
        <v>34</v>
      </c>
      <c r="AC21" s="10" t="s">
        <v>11</v>
      </c>
      <c r="AD21" s="10">
        <v>685189</v>
      </c>
      <c r="AE21" s="11">
        <v>4400591</v>
      </c>
    </row>
    <row r="22" spans="1:31" x14ac:dyDescent="0.2">
      <c r="A22" s="12">
        <v>19</v>
      </c>
      <c r="B22" s="11" t="s">
        <v>35</v>
      </c>
      <c r="C22" s="49"/>
      <c r="D22" s="17">
        <v>20</v>
      </c>
      <c r="E22" s="20">
        <f t="shared" si="1"/>
        <v>0.16666666666666666</v>
      </c>
      <c r="F22" s="7">
        <f t="shared" si="0"/>
        <v>4</v>
      </c>
      <c r="G22" s="10">
        <v>19.8</v>
      </c>
      <c r="H22" s="22">
        <f t="shared" si="2"/>
        <v>0.16500000000000001</v>
      </c>
      <c r="I22" s="7">
        <f t="shared" si="3"/>
        <v>3.96</v>
      </c>
      <c r="J22" s="8">
        <v>27.3</v>
      </c>
      <c r="K22" s="22">
        <f t="shared" si="4"/>
        <v>0.22750000000000001</v>
      </c>
      <c r="L22" s="7">
        <f t="shared" si="5"/>
        <v>5.46</v>
      </c>
      <c r="M22" s="10">
        <v>20.2</v>
      </c>
      <c r="N22" s="22">
        <f t="shared" si="6"/>
        <v>0.16833333333333333</v>
      </c>
      <c r="O22" s="7">
        <f t="shared" si="7"/>
        <v>4.04</v>
      </c>
      <c r="P22" s="10">
        <v>19.8</v>
      </c>
      <c r="Q22" s="22">
        <f t="shared" si="8"/>
        <v>0.16500000000000001</v>
      </c>
      <c r="R22" s="7">
        <f t="shared" si="9"/>
        <v>3.96</v>
      </c>
      <c r="S22" s="10">
        <v>20</v>
      </c>
      <c r="T22" s="22">
        <f t="shared" si="10"/>
        <v>0.16666666666666666</v>
      </c>
      <c r="U22" s="7">
        <f t="shared" si="11"/>
        <v>4</v>
      </c>
      <c r="V22" s="10">
        <v>19.3</v>
      </c>
      <c r="W22" s="22">
        <f t="shared" si="12"/>
        <v>0.16083333333333336</v>
      </c>
      <c r="X22" s="7">
        <f t="shared" si="13"/>
        <v>3.8600000000000003</v>
      </c>
      <c r="Y22" s="10">
        <v>19.899999999999999</v>
      </c>
      <c r="Z22" s="22">
        <f t="shared" si="14"/>
        <v>0.1658333333333333</v>
      </c>
      <c r="AA22" s="7">
        <f t="shared" si="15"/>
        <v>3.9799999999999995</v>
      </c>
      <c r="AB22" s="10" t="s">
        <v>34</v>
      </c>
      <c r="AC22" s="10" t="s">
        <v>20</v>
      </c>
      <c r="AD22" s="10">
        <v>685813</v>
      </c>
      <c r="AE22" s="11">
        <v>4402334</v>
      </c>
    </row>
    <row r="23" spans="1:31" x14ac:dyDescent="0.2">
      <c r="A23" s="12">
        <v>20</v>
      </c>
      <c r="B23" s="11" t="s">
        <v>36</v>
      </c>
      <c r="C23" s="49"/>
      <c r="D23" s="17">
        <v>16.899999999999999</v>
      </c>
      <c r="E23" s="20">
        <f t="shared" si="1"/>
        <v>0.14083333333333334</v>
      </c>
      <c r="F23" s="7">
        <f t="shared" si="0"/>
        <v>3.38</v>
      </c>
      <c r="G23" s="10">
        <v>16.7</v>
      </c>
      <c r="H23" s="22">
        <f t="shared" si="2"/>
        <v>0.13916666666666666</v>
      </c>
      <c r="I23" s="7">
        <f t="shared" si="3"/>
        <v>3.34</v>
      </c>
      <c r="J23" s="8">
        <v>25.3</v>
      </c>
      <c r="K23" s="22">
        <f t="shared" si="4"/>
        <v>0.21083333333333334</v>
      </c>
      <c r="L23" s="7">
        <f t="shared" si="5"/>
        <v>5.0600000000000005</v>
      </c>
      <c r="M23" s="10">
        <v>17.2</v>
      </c>
      <c r="N23" s="22">
        <f t="shared" si="6"/>
        <v>0.14333333333333334</v>
      </c>
      <c r="O23" s="7">
        <f t="shared" si="7"/>
        <v>3.44</v>
      </c>
      <c r="P23" s="10">
        <v>16.7</v>
      </c>
      <c r="Q23" s="22">
        <f t="shared" si="8"/>
        <v>0.13916666666666666</v>
      </c>
      <c r="R23" s="7">
        <f t="shared" si="9"/>
        <v>3.34</v>
      </c>
      <c r="S23" s="10">
        <v>17</v>
      </c>
      <c r="T23" s="22">
        <f t="shared" si="10"/>
        <v>0.14166666666666666</v>
      </c>
      <c r="U23" s="7">
        <f t="shared" si="11"/>
        <v>3.4</v>
      </c>
      <c r="V23" s="10">
        <v>16.2</v>
      </c>
      <c r="W23" s="22">
        <f t="shared" si="12"/>
        <v>0.13499999999999998</v>
      </c>
      <c r="X23" s="7">
        <f t="shared" si="13"/>
        <v>3.2399999999999998</v>
      </c>
      <c r="Y23" s="10">
        <v>16.8</v>
      </c>
      <c r="Z23" s="22">
        <f t="shared" si="14"/>
        <v>0.14000000000000001</v>
      </c>
      <c r="AA23" s="7">
        <f t="shared" si="15"/>
        <v>3.3600000000000003</v>
      </c>
      <c r="AB23" s="10" t="s">
        <v>13</v>
      </c>
      <c r="AC23" s="10" t="s">
        <v>11</v>
      </c>
      <c r="AD23" s="10">
        <v>689738</v>
      </c>
      <c r="AE23" s="11">
        <v>4401409</v>
      </c>
    </row>
    <row r="24" spans="1:31" x14ac:dyDescent="0.2">
      <c r="A24" s="12">
        <v>21</v>
      </c>
      <c r="B24" s="11" t="s">
        <v>37</v>
      </c>
      <c r="C24" s="49"/>
      <c r="D24" s="17">
        <v>16</v>
      </c>
      <c r="E24" s="20">
        <f t="shared" si="1"/>
        <v>0.13333333333333333</v>
      </c>
      <c r="F24" s="7">
        <f t="shared" si="0"/>
        <v>3.2</v>
      </c>
      <c r="G24" s="10">
        <v>15.7</v>
      </c>
      <c r="H24" s="22">
        <f t="shared" si="2"/>
        <v>0.13083333333333333</v>
      </c>
      <c r="I24" s="7">
        <f t="shared" si="3"/>
        <v>3.1399999999999997</v>
      </c>
      <c r="J24" s="8">
        <v>22.6</v>
      </c>
      <c r="K24" s="22">
        <f t="shared" si="4"/>
        <v>0.18833333333333335</v>
      </c>
      <c r="L24" s="7">
        <f t="shared" si="5"/>
        <v>4.5200000000000005</v>
      </c>
      <c r="M24" s="10">
        <v>16.2</v>
      </c>
      <c r="N24" s="22">
        <f t="shared" si="6"/>
        <v>0.13499999999999998</v>
      </c>
      <c r="O24" s="7">
        <f t="shared" si="7"/>
        <v>3.2399999999999998</v>
      </c>
      <c r="P24" s="10">
        <v>15.7</v>
      </c>
      <c r="Q24" s="22">
        <f t="shared" si="8"/>
        <v>0.13083333333333333</v>
      </c>
      <c r="R24" s="7">
        <f t="shared" si="9"/>
        <v>3.1399999999999997</v>
      </c>
      <c r="S24" s="10">
        <v>16.100000000000001</v>
      </c>
      <c r="T24" s="22">
        <f t="shared" si="10"/>
        <v>0.13416666666666668</v>
      </c>
      <c r="U24" s="7">
        <f t="shared" si="11"/>
        <v>3.22</v>
      </c>
      <c r="V24" s="10">
        <v>15.2</v>
      </c>
      <c r="W24" s="22">
        <f t="shared" si="12"/>
        <v>0.12666666666666668</v>
      </c>
      <c r="X24" s="7">
        <f t="shared" si="13"/>
        <v>3.04</v>
      </c>
      <c r="Y24" s="10">
        <v>15.7</v>
      </c>
      <c r="Z24" s="22">
        <f t="shared" si="14"/>
        <v>0.13083333333333333</v>
      </c>
      <c r="AA24" s="7">
        <f t="shared" si="15"/>
        <v>3.1399999999999997</v>
      </c>
      <c r="AB24" s="10" t="s">
        <v>34</v>
      </c>
      <c r="AC24" s="10" t="s">
        <v>20</v>
      </c>
      <c r="AD24" s="10">
        <v>688589</v>
      </c>
      <c r="AE24" s="11">
        <v>4399318</v>
      </c>
    </row>
    <row r="25" spans="1:31" x14ac:dyDescent="0.2">
      <c r="A25" s="12">
        <v>22</v>
      </c>
      <c r="B25" s="11" t="s">
        <v>38</v>
      </c>
      <c r="C25" s="49"/>
      <c r="D25" s="17">
        <v>13.1</v>
      </c>
      <c r="E25" s="20">
        <f t="shared" si="1"/>
        <v>0.10916666666666668</v>
      </c>
      <c r="F25" s="7">
        <f t="shared" si="0"/>
        <v>2.62</v>
      </c>
      <c r="G25" s="10">
        <v>13</v>
      </c>
      <c r="H25" s="22">
        <f t="shared" si="2"/>
        <v>0.10833333333333334</v>
      </c>
      <c r="I25" s="7">
        <f t="shared" si="3"/>
        <v>2.6</v>
      </c>
      <c r="J25" s="8">
        <v>19.3</v>
      </c>
      <c r="K25" s="22">
        <f t="shared" si="4"/>
        <v>0.16083333333333336</v>
      </c>
      <c r="L25" s="7">
        <f t="shared" si="5"/>
        <v>3.8600000000000003</v>
      </c>
      <c r="M25" s="10">
        <v>13.3</v>
      </c>
      <c r="N25" s="22">
        <f t="shared" si="6"/>
        <v>0.11083333333333334</v>
      </c>
      <c r="O25" s="7">
        <f t="shared" si="7"/>
        <v>2.66</v>
      </c>
      <c r="P25" s="10">
        <v>13</v>
      </c>
      <c r="Q25" s="22">
        <f t="shared" si="8"/>
        <v>0.10833333333333334</v>
      </c>
      <c r="R25" s="7">
        <f t="shared" si="9"/>
        <v>2.6</v>
      </c>
      <c r="S25" s="10">
        <v>13.2</v>
      </c>
      <c r="T25" s="22">
        <f t="shared" si="10"/>
        <v>0.10999999999999999</v>
      </c>
      <c r="U25" s="7">
        <f t="shared" si="11"/>
        <v>2.6399999999999997</v>
      </c>
      <c r="V25" s="10">
        <v>12.5</v>
      </c>
      <c r="W25" s="22">
        <f t="shared" si="12"/>
        <v>0.10416666666666667</v>
      </c>
      <c r="X25" s="7">
        <f t="shared" si="13"/>
        <v>2.5</v>
      </c>
      <c r="Y25" s="10">
        <v>13.1</v>
      </c>
      <c r="Z25" s="22">
        <f t="shared" si="14"/>
        <v>0.10916666666666668</v>
      </c>
      <c r="AA25" s="7">
        <f t="shared" si="15"/>
        <v>2.62</v>
      </c>
      <c r="AB25" s="10" t="s">
        <v>34</v>
      </c>
      <c r="AC25" s="10" t="s">
        <v>20</v>
      </c>
      <c r="AD25" s="10">
        <v>688672</v>
      </c>
      <c r="AE25" s="11">
        <v>4396847</v>
      </c>
    </row>
    <row r="26" spans="1:31" x14ac:dyDescent="0.2">
      <c r="A26" s="12">
        <v>23</v>
      </c>
      <c r="B26" s="11" t="s">
        <v>39</v>
      </c>
      <c r="C26" s="49"/>
      <c r="D26" s="17">
        <v>15.1</v>
      </c>
      <c r="E26" s="20">
        <f t="shared" si="1"/>
        <v>0.12583333333333332</v>
      </c>
      <c r="F26" s="7">
        <f t="shared" si="0"/>
        <v>3.02</v>
      </c>
      <c r="G26" s="10">
        <v>14.9</v>
      </c>
      <c r="H26" s="22">
        <f t="shared" si="2"/>
        <v>0.12416666666666666</v>
      </c>
      <c r="I26" s="7">
        <f t="shared" si="3"/>
        <v>2.98</v>
      </c>
      <c r="J26" s="8">
        <v>27.2</v>
      </c>
      <c r="K26" s="22">
        <f t="shared" si="4"/>
        <v>0.22666666666666666</v>
      </c>
      <c r="L26" s="7">
        <f t="shared" si="5"/>
        <v>5.4399999999999995</v>
      </c>
      <c r="M26" s="10">
        <v>15.5</v>
      </c>
      <c r="N26" s="22">
        <f t="shared" si="6"/>
        <v>0.12916666666666668</v>
      </c>
      <c r="O26" s="7">
        <f t="shared" si="7"/>
        <v>3.1</v>
      </c>
      <c r="P26" s="10">
        <v>15</v>
      </c>
      <c r="Q26" s="22">
        <f t="shared" si="8"/>
        <v>0.125</v>
      </c>
      <c r="R26" s="7">
        <f t="shared" si="9"/>
        <v>3</v>
      </c>
      <c r="S26" s="10">
        <v>15.2</v>
      </c>
      <c r="T26" s="22">
        <f t="shared" si="10"/>
        <v>0.12666666666666668</v>
      </c>
      <c r="U26" s="7">
        <f t="shared" si="11"/>
        <v>3.04</v>
      </c>
      <c r="V26" s="10">
        <v>14.4</v>
      </c>
      <c r="W26" s="22">
        <f t="shared" si="12"/>
        <v>0.12</v>
      </c>
      <c r="X26" s="7">
        <f t="shared" si="13"/>
        <v>2.88</v>
      </c>
      <c r="Y26" s="10">
        <v>15</v>
      </c>
      <c r="Z26" s="22">
        <f t="shared" si="14"/>
        <v>0.125</v>
      </c>
      <c r="AA26" s="7">
        <f t="shared" si="15"/>
        <v>3</v>
      </c>
      <c r="AB26" s="10" t="s">
        <v>40</v>
      </c>
      <c r="AC26" s="10" t="s">
        <v>64</v>
      </c>
      <c r="AD26" s="10">
        <v>691449</v>
      </c>
      <c r="AE26" s="11">
        <v>4398974</v>
      </c>
    </row>
    <row r="27" spans="1:31" x14ac:dyDescent="0.2">
      <c r="A27" s="12">
        <v>24</v>
      </c>
      <c r="B27" s="11" t="s">
        <v>41</v>
      </c>
      <c r="C27" s="49"/>
      <c r="D27" s="17">
        <v>15</v>
      </c>
      <c r="E27" s="20">
        <f t="shared" si="1"/>
        <v>0.125</v>
      </c>
      <c r="F27" s="7">
        <f t="shared" si="0"/>
        <v>3</v>
      </c>
      <c r="G27" s="10">
        <v>14.8</v>
      </c>
      <c r="H27" s="22">
        <f t="shared" si="2"/>
        <v>0.12333333333333334</v>
      </c>
      <c r="I27" s="7">
        <f t="shared" si="3"/>
        <v>2.96</v>
      </c>
      <c r="J27" s="8">
        <v>25.6</v>
      </c>
      <c r="K27" s="22">
        <f t="shared" si="4"/>
        <v>0.21333333333333335</v>
      </c>
      <c r="L27" s="7">
        <f t="shared" si="5"/>
        <v>5.12</v>
      </c>
      <c r="M27" s="10">
        <v>15.9</v>
      </c>
      <c r="N27" s="22">
        <f t="shared" si="6"/>
        <v>0.13250000000000001</v>
      </c>
      <c r="O27" s="7">
        <f t="shared" si="7"/>
        <v>3.18</v>
      </c>
      <c r="P27" s="10">
        <v>14.8</v>
      </c>
      <c r="Q27" s="22">
        <f t="shared" si="8"/>
        <v>0.12333333333333334</v>
      </c>
      <c r="R27" s="7">
        <f t="shared" si="9"/>
        <v>2.96</v>
      </c>
      <c r="S27" s="10">
        <v>15</v>
      </c>
      <c r="T27" s="22">
        <f t="shared" si="10"/>
        <v>0.125</v>
      </c>
      <c r="U27" s="7">
        <f t="shared" si="11"/>
        <v>3</v>
      </c>
      <c r="V27" s="10">
        <v>14.4</v>
      </c>
      <c r="W27" s="22">
        <f t="shared" si="12"/>
        <v>0.12</v>
      </c>
      <c r="X27" s="7">
        <f t="shared" si="13"/>
        <v>2.88</v>
      </c>
      <c r="Y27" s="10">
        <v>14.8</v>
      </c>
      <c r="Z27" s="22">
        <f t="shared" si="14"/>
        <v>0.12333333333333334</v>
      </c>
      <c r="AA27" s="7">
        <f t="shared" si="15"/>
        <v>2.96</v>
      </c>
      <c r="AB27" s="10" t="s">
        <v>40</v>
      </c>
      <c r="AC27" s="10" t="s">
        <v>20</v>
      </c>
      <c r="AD27" s="10">
        <v>694710</v>
      </c>
      <c r="AE27" s="11">
        <v>4399133</v>
      </c>
    </row>
    <row r="28" spans="1:31" x14ac:dyDescent="0.2">
      <c r="A28" s="12">
        <v>25</v>
      </c>
      <c r="B28" s="11" t="s">
        <v>42</v>
      </c>
      <c r="C28" s="49"/>
      <c r="D28" s="17">
        <v>16.899999999999999</v>
      </c>
      <c r="E28" s="20">
        <f t="shared" si="1"/>
        <v>0.14083333333333334</v>
      </c>
      <c r="F28" s="7">
        <f t="shared" si="0"/>
        <v>3.38</v>
      </c>
      <c r="G28" s="10">
        <v>16.600000000000001</v>
      </c>
      <c r="H28" s="22">
        <f t="shared" si="2"/>
        <v>0.13833333333333334</v>
      </c>
      <c r="I28" s="7">
        <f t="shared" si="3"/>
        <v>3.3200000000000003</v>
      </c>
      <c r="J28" s="8">
        <v>27.9</v>
      </c>
      <c r="K28" s="22">
        <f t="shared" si="4"/>
        <v>0.23250000000000001</v>
      </c>
      <c r="L28" s="7">
        <f t="shared" si="5"/>
        <v>5.58</v>
      </c>
      <c r="M28" s="10">
        <v>17.600000000000001</v>
      </c>
      <c r="N28" s="22">
        <f t="shared" si="6"/>
        <v>0.1466666666666667</v>
      </c>
      <c r="O28" s="7">
        <f t="shared" si="7"/>
        <v>3.5200000000000005</v>
      </c>
      <c r="P28" s="10">
        <v>16.600000000000001</v>
      </c>
      <c r="Q28" s="22">
        <f t="shared" si="8"/>
        <v>0.13833333333333334</v>
      </c>
      <c r="R28" s="7">
        <f t="shared" si="9"/>
        <v>3.3200000000000003</v>
      </c>
      <c r="S28" s="10">
        <v>16.899999999999999</v>
      </c>
      <c r="T28" s="22">
        <f t="shared" si="10"/>
        <v>0.14083333333333334</v>
      </c>
      <c r="U28" s="7">
        <f t="shared" si="11"/>
        <v>3.38</v>
      </c>
      <c r="V28" s="10">
        <v>16.100000000000001</v>
      </c>
      <c r="W28" s="22">
        <f t="shared" si="12"/>
        <v>0.13416666666666668</v>
      </c>
      <c r="X28" s="7">
        <f t="shared" si="13"/>
        <v>3.22</v>
      </c>
      <c r="Y28" s="10">
        <v>16.5</v>
      </c>
      <c r="Z28" s="22">
        <f t="shared" si="14"/>
        <v>0.13749999999999998</v>
      </c>
      <c r="AA28" s="7">
        <f t="shared" si="15"/>
        <v>3.3</v>
      </c>
      <c r="AB28" s="10" t="s">
        <v>13</v>
      </c>
      <c r="AC28" s="10" t="s">
        <v>64</v>
      </c>
      <c r="AD28" s="10">
        <v>695055</v>
      </c>
      <c r="AE28" s="11">
        <v>4400653</v>
      </c>
    </row>
    <row r="29" spans="1:31" x14ac:dyDescent="0.2">
      <c r="A29" s="12">
        <v>26</v>
      </c>
      <c r="B29" s="11" t="s">
        <v>43</v>
      </c>
      <c r="C29" s="49"/>
      <c r="D29" s="17">
        <v>19.100000000000001</v>
      </c>
      <c r="E29" s="20">
        <f t="shared" si="1"/>
        <v>0.15916666666666668</v>
      </c>
      <c r="F29" s="7">
        <f t="shared" si="0"/>
        <v>3.8200000000000003</v>
      </c>
      <c r="G29" s="10">
        <v>18.600000000000001</v>
      </c>
      <c r="H29" s="22">
        <f t="shared" si="2"/>
        <v>0.155</v>
      </c>
      <c r="I29" s="7">
        <f t="shared" si="3"/>
        <v>3.72</v>
      </c>
      <c r="J29" s="8">
        <v>27.5</v>
      </c>
      <c r="K29" s="22">
        <f t="shared" si="4"/>
        <v>0.22916666666666666</v>
      </c>
      <c r="L29" s="7">
        <f t="shared" si="5"/>
        <v>5.5</v>
      </c>
      <c r="M29" s="10">
        <v>19.399999999999999</v>
      </c>
      <c r="N29" s="22">
        <f t="shared" si="6"/>
        <v>0.16166666666666665</v>
      </c>
      <c r="O29" s="7">
        <f t="shared" si="7"/>
        <v>3.88</v>
      </c>
      <c r="P29" s="10">
        <v>18.600000000000001</v>
      </c>
      <c r="Q29" s="22">
        <f t="shared" si="8"/>
        <v>0.155</v>
      </c>
      <c r="R29" s="7">
        <f t="shared" si="9"/>
        <v>3.72</v>
      </c>
      <c r="S29" s="10">
        <v>19.2</v>
      </c>
      <c r="T29" s="22">
        <f t="shared" si="10"/>
        <v>0.16</v>
      </c>
      <c r="U29" s="7">
        <f t="shared" si="11"/>
        <v>3.84</v>
      </c>
      <c r="V29" s="10">
        <v>18.600000000000001</v>
      </c>
      <c r="W29" s="22">
        <f t="shared" si="12"/>
        <v>0.155</v>
      </c>
      <c r="X29" s="7">
        <f t="shared" si="13"/>
        <v>3.72</v>
      </c>
      <c r="Y29" s="10">
        <v>18.600000000000001</v>
      </c>
      <c r="Z29" s="22">
        <f t="shared" si="14"/>
        <v>0.155</v>
      </c>
      <c r="AA29" s="7">
        <f t="shared" si="15"/>
        <v>3.72</v>
      </c>
      <c r="AB29" s="10" t="s">
        <v>13</v>
      </c>
      <c r="AC29" s="10" t="s">
        <v>64</v>
      </c>
      <c r="AD29" s="10">
        <v>698483</v>
      </c>
      <c r="AE29" s="11">
        <v>4401784</v>
      </c>
    </row>
    <row r="30" spans="1:31" x14ac:dyDescent="0.2">
      <c r="A30" s="12">
        <v>27</v>
      </c>
      <c r="B30" s="11" t="s">
        <v>44</v>
      </c>
      <c r="C30" s="49"/>
      <c r="D30" s="17">
        <v>18.8</v>
      </c>
      <c r="E30" s="20">
        <f t="shared" si="1"/>
        <v>0.15666666666666668</v>
      </c>
      <c r="F30" s="7">
        <f t="shared" si="0"/>
        <v>3.7600000000000002</v>
      </c>
      <c r="G30" s="10">
        <v>18.3</v>
      </c>
      <c r="H30" s="22">
        <f t="shared" si="2"/>
        <v>0.1525</v>
      </c>
      <c r="I30" s="7">
        <f t="shared" si="3"/>
        <v>3.66</v>
      </c>
      <c r="J30" s="8">
        <v>27.9</v>
      </c>
      <c r="K30" s="22">
        <f t="shared" si="4"/>
        <v>0.23250000000000001</v>
      </c>
      <c r="L30" s="7">
        <f t="shared" si="5"/>
        <v>5.58</v>
      </c>
      <c r="M30" s="10">
        <v>19.100000000000001</v>
      </c>
      <c r="N30" s="22">
        <f t="shared" si="6"/>
        <v>0.15916666666666668</v>
      </c>
      <c r="O30" s="7">
        <f t="shared" si="7"/>
        <v>3.8200000000000003</v>
      </c>
      <c r="P30" s="10">
        <v>18.3</v>
      </c>
      <c r="Q30" s="22">
        <f t="shared" si="8"/>
        <v>0.1525</v>
      </c>
      <c r="R30" s="7">
        <f t="shared" si="9"/>
        <v>3.66</v>
      </c>
      <c r="S30" s="10">
        <v>18.899999999999999</v>
      </c>
      <c r="T30" s="22">
        <f t="shared" si="10"/>
        <v>0.1575</v>
      </c>
      <c r="U30" s="7">
        <f t="shared" si="11"/>
        <v>3.78</v>
      </c>
      <c r="V30" s="10">
        <v>18.3</v>
      </c>
      <c r="W30" s="22">
        <f t="shared" si="12"/>
        <v>0.1525</v>
      </c>
      <c r="X30" s="7">
        <f t="shared" si="13"/>
        <v>3.66</v>
      </c>
      <c r="Y30" s="10">
        <v>18.399999999999999</v>
      </c>
      <c r="Z30" s="22">
        <f t="shared" si="14"/>
        <v>0.15333333333333332</v>
      </c>
      <c r="AA30" s="7">
        <f t="shared" si="15"/>
        <v>3.6799999999999997</v>
      </c>
      <c r="AB30" s="10" t="s">
        <v>13</v>
      </c>
      <c r="AC30" s="10" t="s">
        <v>11</v>
      </c>
      <c r="AD30" s="10">
        <v>698686</v>
      </c>
      <c r="AE30" s="11">
        <v>4401474</v>
      </c>
    </row>
    <row r="31" spans="1:31" x14ac:dyDescent="0.2">
      <c r="A31" s="12">
        <v>28</v>
      </c>
      <c r="B31" s="11" t="s">
        <v>45</v>
      </c>
      <c r="C31" s="49"/>
      <c r="D31" s="17">
        <v>19.100000000000001</v>
      </c>
      <c r="E31" s="20">
        <f t="shared" si="1"/>
        <v>0.15916666666666668</v>
      </c>
      <c r="F31" s="7">
        <f t="shared" si="0"/>
        <v>3.8200000000000003</v>
      </c>
      <c r="G31" s="10">
        <v>18.7</v>
      </c>
      <c r="H31" s="22">
        <f t="shared" si="2"/>
        <v>0.15583333333333332</v>
      </c>
      <c r="I31" s="7">
        <f t="shared" si="3"/>
        <v>3.7399999999999998</v>
      </c>
      <c r="J31" s="8">
        <v>26.6</v>
      </c>
      <c r="K31" s="22">
        <f t="shared" si="4"/>
        <v>0.22166666666666668</v>
      </c>
      <c r="L31" s="7">
        <f t="shared" si="5"/>
        <v>5.32</v>
      </c>
      <c r="M31" s="10">
        <v>19.5</v>
      </c>
      <c r="N31" s="22">
        <f t="shared" si="6"/>
        <v>0.16250000000000001</v>
      </c>
      <c r="O31" s="7">
        <f t="shared" si="7"/>
        <v>3.9</v>
      </c>
      <c r="P31" s="10">
        <v>18.7</v>
      </c>
      <c r="Q31" s="22">
        <f t="shared" si="8"/>
        <v>0.15583333333333332</v>
      </c>
      <c r="R31" s="7">
        <f t="shared" si="9"/>
        <v>3.7399999999999998</v>
      </c>
      <c r="S31" s="10">
        <v>19.2</v>
      </c>
      <c r="T31" s="22">
        <f t="shared" si="10"/>
        <v>0.16</v>
      </c>
      <c r="U31" s="7">
        <f t="shared" si="11"/>
        <v>3.84</v>
      </c>
      <c r="V31" s="10">
        <v>18.7</v>
      </c>
      <c r="W31" s="22">
        <f t="shared" si="12"/>
        <v>0.15583333333333332</v>
      </c>
      <c r="X31" s="7">
        <f t="shared" si="13"/>
        <v>3.7399999999999998</v>
      </c>
      <c r="Y31" s="10">
        <v>18.8</v>
      </c>
      <c r="Z31" s="22">
        <f t="shared" si="14"/>
        <v>0.15666666666666668</v>
      </c>
      <c r="AA31" s="7">
        <f t="shared" si="15"/>
        <v>3.7600000000000002</v>
      </c>
      <c r="AB31" s="10" t="s">
        <v>13</v>
      </c>
      <c r="AC31" s="10" t="s">
        <v>11</v>
      </c>
      <c r="AD31" s="10">
        <v>700660</v>
      </c>
      <c r="AE31" s="11">
        <v>4400746</v>
      </c>
    </row>
    <row r="32" spans="1:31" x14ac:dyDescent="0.2">
      <c r="A32" s="12">
        <v>29</v>
      </c>
      <c r="B32" s="11" t="s">
        <v>46</v>
      </c>
      <c r="C32" s="49"/>
      <c r="D32" s="17">
        <v>17.899999999999999</v>
      </c>
      <c r="E32" s="20">
        <f t="shared" si="1"/>
        <v>0.14916666666666664</v>
      </c>
      <c r="F32" s="7">
        <f t="shared" si="0"/>
        <v>3.5799999999999996</v>
      </c>
      <c r="G32" s="10">
        <v>17.600000000000001</v>
      </c>
      <c r="H32" s="22">
        <f t="shared" si="2"/>
        <v>0.1466666666666667</v>
      </c>
      <c r="I32" s="7">
        <f t="shared" si="3"/>
        <v>3.5200000000000005</v>
      </c>
      <c r="J32" s="8">
        <v>24.8</v>
      </c>
      <c r="K32" s="22">
        <f t="shared" si="4"/>
        <v>0.20666666666666667</v>
      </c>
      <c r="L32" s="7">
        <f t="shared" si="5"/>
        <v>4.96</v>
      </c>
      <c r="M32" s="10">
        <v>18.399999999999999</v>
      </c>
      <c r="N32" s="22">
        <f t="shared" si="6"/>
        <v>0.15333333333333332</v>
      </c>
      <c r="O32" s="7">
        <f t="shared" si="7"/>
        <v>3.6799999999999997</v>
      </c>
      <c r="P32" s="10">
        <v>17.600000000000001</v>
      </c>
      <c r="Q32" s="22">
        <f t="shared" si="8"/>
        <v>0.1466666666666667</v>
      </c>
      <c r="R32" s="7">
        <f t="shared" si="9"/>
        <v>3.5200000000000005</v>
      </c>
      <c r="S32" s="10">
        <v>18.2</v>
      </c>
      <c r="T32" s="22">
        <f t="shared" si="10"/>
        <v>0.15166666666666664</v>
      </c>
      <c r="U32" s="7">
        <f t="shared" si="11"/>
        <v>3.6399999999999997</v>
      </c>
      <c r="V32" s="10">
        <v>17.600000000000001</v>
      </c>
      <c r="W32" s="22">
        <f t="shared" si="12"/>
        <v>0.1466666666666667</v>
      </c>
      <c r="X32" s="7">
        <f t="shared" si="13"/>
        <v>3.5200000000000005</v>
      </c>
      <c r="Y32" s="10">
        <v>17.600000000000001</v>
      </c>
      <c r="Z32" s="22">
        <f t="shared" si="14"/>
        <v>0.1466666666666667</v>
      </c>
      <c r="AA32" s="7">
        <f t="shared" si="15"/>
        <v>3.5200000000000005</v>
      </c>
      <c r="AB32" s="10" t="s">
        <v>13</v>
      </c>
      <c r="AC32" s="10" t="s">
        <v>64</v>
      </c>
      <c r="AD32" s="10">
        <v>700497</v>
      </c>
      <c r="AE32" s="11">
        <v>4399681</v>
      </c>
    </row>
    <row r="33" spans="1:31" x14ac:dyDescent="0.2">
      <c r="A33" s="12">
        <v>30</v>
      </c>
      <c r="B33" s="11" t="s">
        <v>47</v>
      </c>
      <c r="C33" s="49"/>
      <c r="D33" s="17">
        <v>16.3</v>
      </c>
      <c r="E33" s="20">
        <f t="shared" si="1"/>
        <v>0.13583333333333333</v>
      </c>
      <c r="F33" s="7">
        <f t="shared" si="0"/>
        <v>3.2600000000000002</v>
      </c>
      <c r="G33" s="10">
        <v>15.9</v>
      </c>
      <c r="H33" s="22">
        <f t="shared" si="2"/>
        <v>0.13250000000000001</v>
      </c>
      <c r="I33" s="7">
        <f t="shared" si="3"/>
        <v>3.18</v>
      </c>
      <c r="J33" s="8">
        <v>22.6</v>
      </c>
      <c r="K33" s="22">
        <f t="shared" si="4"/>
        <v>0.18833333333333335</v>
      </c>
      <c r="L33" s="7">
        <f t="shared" si="5"/>
        <v>4.5200000000000005</v>
      </c>
      <c r="M33" s="10">
        <v>16.600000000000001</v>
      </c>
      <c r="N33" s="22">
        <f t="shared" si="6"/>
        <v>0.13833333333333334</v>
      </c>
      <c r="O33" s="7">
        <f t="shared" si="7"/>
        <v>3.3200000000000003</v>
      </c>
      <c r="P33" s="10">
        <v>15.9</v>
      </c>
      <c r="Q33" s="22">
        <f t="shared" si="8"/>
        <v>0.13250000000000001</v>
      </c>
      <c r="R33" s="7">
        <f t="shared" si="9"/>
        <v>3.18</v>
      </c>
      <c r="S33" s="10">
        <v>16.399999999999999</v>
      </c>
      <c r="T33" s="22">
        <f t="shared" si="10"/>
        <v>0.13666666666666666</v>
      </c>
      <c r="U33" s="7">
        <f t="shared" si="11"/>
        <v>3.28</v>
      </c>
      <c r="V33" s="10">
        <v>15.8</v>
      </c>
      <c r="W33" s="22">
        <f t="shared" si="12"/>
        <v>0.13166666666666668</v>
      </c>
      <c r="X33" s="7">
        <f t="shared" si="13"/>
        <v>3.16</v>
      </c>
      <c r="Y33" s="10">
        <v>15.9</v>
      </c>
      <c r="Z33" s="22">
        <f t="shared" si="14"/>
        <v>0.13250000000000001</v>
      </c>
      <c r="AA33" s="7">
        <f t="shared" si="15"/>
        <v>3.18</v>
      </c>
      <c r="AB33" s="10" t="s">
        <v>13</v>
      </c>
      <c r="AC33" s="10" t="s">
        <v>20</v>
      </c>
      <c r="AD33" s="10">
        <v>699146</v>
      </c>
      <c r="AE33" s="11">
        <v>4399102</v>
      </c>
    </row>
    <row r="34" spans="1:31" x14ac:dyDescent="0.2">
      <c r="A34" s="12">
        <v>31</v>
      </c>
      <c r="B34" s="11" t="s">
        <v>48</v>
      </c>
      <c r="C34" s="49"/>
      <c r="D34" s="17">
        <v>12.9</v>
      </c>
      <c r="E34" s="20">
        <f t="shared" si="1"/>
        <v>0.1075</v>
      </c>
      <c r="F34" s="7">
        <f t="shared" si="0"/>
        <v>2.58</v>
      </c>
      <c r="G34" s="10">
        <v>12.5</v>
      </c>
      <c r="H34" s="22">
        <f t="shared" si="2"/>
        <v>0.10416666666666667</v>
      </c>
      <c r="I34" s="7">
        <f t="shared" si="3"/>
        <v>2.5</v>
      </c>
      <c r="J34" s="8">
        <v>18.7</v>
      </c>
      <c r="K34" s="22">
        <f t="shared" si="4"/>
        <v>0.15583333333333332</v>
      </c>
      <c r="L34" s="7">
        <f t="shared" si="5"/>
        <v>3.7399999999999998</v>
      </c>
      <c r="M34" s="10">
        <v>13.3</v>
      </c>
      <c r="N34" s="22">
        <f t="shared" si="6"/>
        <v>0.11083333333333334</v>
      </c>
      <c r="O34" s="7">
        <f t="shared" si="7"/>
        <v>2.66</v>
      </c>
      <c r="P34" s="10">
        <v>12.5</v>
      </c>
      <c r="Q34" s="22">
        <f t="shared" si="8"/>
        <v>0.10416666666666667</v>
      </c>
      <c r="R34" s="7">
        <f t="shared" si="9"/>
        <v>2.5</v>
      </c>
      <c r="S34" s="10">
        <v>13</v>
      </c>
      <c r="T34" s="22">
        <f t="shared" si="10"/>
        <v>0.10833333333333334</v>
      </c>
      <c r="U34" s="7">
        <f t="shared" si="11"/>
        <v>2.6</v>
      </c>
      <c r="V34" s="10">
        <v>12.5</v>
      </c>
      <c r="W34" s="22">
        <f t="shared" si="12"/>
        <v>0.10416666666666667</v>
      </c>
      <c r="X34" s="7">
        <f t="shared" si="13"/>
        <v>2.5</v>
      </c>
      <c r="Y34" s="10">
        <v>12.5</v>
      </c>
      <c r="Z34" s="22">
        <f t="shared" si="14"/>
        <v>0.10416666666666667</v>
      </c>
      <c r="AA34" s="7">
        <f t="shared" si="15"/>
        <v>2.5</v>
      </c>
      <c r="AB34" s="10" t="s">
        <v>40</v>
      </c>
      <c r="AC34" s="10" t="s">
        <v>64</v>
      </c>
      <c r="AD34" s="10">
        <v>696974</v>
      </c>
      <c r="AE34" s="11">
        <v>4396367</v>
      </c>
    </row>
    <row r="35" spans="1:31" x14ac:dyDescent="0.2">
      <c r="A35" s="12">
        <v>32</v>
      </c>
      <c r="B35" s="11" t="s">
        <v>49</v>
      </c>
      <c r="C35" s="49"/>
      <c r="D35" s="17">
        <v>10.7</v>
      </c>
      <c r="E35" s="20">
        <f t="shared" si="1"/>
        <v>8.9166666666666658E-2</v>
      </c>
      <c r="F35" s="7">
        <f t="shared" si="0"/>
        <v>2.1399999999999997</v>
      </c>
      <c r="G35" s="10">
        <v>10.3</v>
      </c>
      <c r="H35" s="22">
        <f t="shared" si="2"/>
        <v>8.5833333333333331E-2</v>
      </c>
      <c r="I35" s="7">
        <f t="shared" si="3"/>
        <v>2.06</v>
      </c>
      <c r="J35" s="8">
        <v>17.600000000000001</v>
      </c>
      <c r="K35" s="22">
        <f t="shared" si="4"/>
        <v>0.1466666666666667</v>
      </c>
      <c r="L35" s="7">
        <f t="shared" si="5"/>
        <v>3.5200000000000005</v>
      </c>
      <c r="M35" s="10">
        <v>10.9</v>
      </c>
      <c r="N35" s="22">
        <f t="shared" si="6"/>
        <v>9.0833333333333335E-2</v>
      </c>
      <c r="O35" s="7">
        <f t="shared" si="7"/>
        <v>2.1800000000000002</v>
      </c>
      <c r="P35" s="10">
        <v>10.4</v>
      </c>
      <c r="Q35" s="22">
        <f t="shared" si="8"/>
        <v>8.666666666666667E-2</v>
      </c>
      <c r="R35" s="7">
        <f t="shared" si="9"/>
        <v>2.08</v>
      </c>
      <c r="S35" s="10">
        <v>10.7</v>
      </c>
      <c r="T35" s="22">
        <f t="shared" si="10"/>
        <v>8.9166666666666658E-2</v>
      </c>
      <c r="U35" s="7">
        <f t="shared" si="11"/>
        <v>2.1399999999999997</v>
      </c>
      <c r="V35" s="10">
        <v>10.1</v>
      </c>
      <c r="W35" s="22">
        <f t="shared" si="12"/>
        <v>8.4166666666666667E-2</v>
      </c>
      <c r="X35" s="7">
        <f t="shared" si="13"/>
        <v>2.02</v>
      </c>
      <c r="Y35" s="10">
        <v>10.4</v>
      </c>
      <c r="Z35" s="22">
        <f t="shared" si="14"/>
        <v>8.666666666666667E-2</v>
      </c>
      <c r="AA35" s="7">
        <f t="shared" si="15"/>
        <v>2.08</v>
      </c>
      <c r="AB35" s="10" t="s">
        <v>40</v>
      </c>
      <c r="AC35" s="10" t="s">
        <v>11</v>
      </c>
      <c r="AD35" s="10">
        <v>693679</v>
      </c>
      <c r="AE35" s="11">
        <v>4395052</v>
      </c>
    </row>
    <row r="36" spans="1:31" x14ac:dyDescent="0.2">
      <c r="A36" s="12">
        <v>33</v>
      </c>
      <c r="B36" s="11" t="s">
        <v>50</v>
      </c>
      <c r="C36" s="49"/>
      <c r="D36" s="17">
        <v>10.1</v>
      </c>
      <c r="E36" s="20">
        <f t="shared" si="1"/>
        <v>8.4166666666666667E-2</v>
      </c>
      <c r="F36" s="7">
        <f t="shared" si="0"/>
        <v>2.02</v>
      </c>
      <c r="G36" s="10">
        <v>10</v>
      </c>
      <c r="H36" s="22">
        <f t="shared" si="2"/>
        <v>8.3333333333333329E-2</v>
      </c>
      <c r="I36" s="7">
        <f t="shared" si="3"/>
        <v>2</v>
      </c>
      <c r="J36" s="8">
        <v>16.600000000000001</v>
      </c>
      <c r="K36" s="22">
        <f t="shared" si="4"/>
        <v>0.13833333333333334</v>
      </c>
      <c r="L36" s="7">
        <f t="shared" si="5"/>
        <v>3.3200000000000003</v>
      </c>
      <c r="M36" s="10">
        <v>10.4</v>
      </c>
      <c r="N36" s="22">
        <f t="shared" si="6"/>
        <v>8.666666666666667E-2</v>
      </c>
      <c r="O36" s="7">
        <f t="shared" si="7"/>
        <v>2.08</v>
      </c>
      <c r="P36" s="10">
        <v>10</v>
      </c>
      <c r="Q36" s="22">
        <f t="shared" si="8"/>
        <v>8.3333333333333329E-2</v>
      </c>
      <c r="R36" s="7">
        <f t="shared" si="9"/>
        <v>2</v>
      </c>
      <c r="S36" s="10">
        <v>10.199999999999999</v>
      </c>
      <c r="T36" s="22">
        <f t="shared" si="10"/>
        <v>8.5000000000000006E-2</v>
      </c>
      <c r="U36" s="7">
        <f t="shared" si="11"/>
        <v>2.04</v>
      </c>
      <c r="V36" s="10">
        <v>9.6999999999999993</v>
      </c>
      <c r="W36" s="22">
        <f t="shared" si="12"/>
        <v>8.0833333333333326E-2</v>
      </c>
      <c r="X36" s="7">
        <f t="shared" si="13"/>
        <v>1.94</v>
      </c>
      <c r="Y36" s="10">
        <v>10</v>
      </c>
      <c r="Z36" s="22">
        <f t="shared" si="14"/>
        <v>8.3333333333333329E-2</v>
      </c>
      <c r="AA36" s="7">
        <f t="shared" si="15"/>
        <v>2</v>
      </c>
      <c r="AB36" s="10" t="s">
        <v>40</v>
      </c>
      <c r="AC36" s="10" t="s">
        <v>64</v>
      </c>
      <c r="AD36" s="10">
        <v>693868</v>
      </c>
      <c r="AE36" s="11">
        <v>4394495</v>
      </c>
    </row>
    <row r="37" spans="1:31" x14ac:dyDescent="0.2">
      <c r="A37" s="12">
        <v>34</v>
      </c>
      <c r="B37" s="11" t="s">
        <v>51</v>
      </c>
      <c r="C37" s="49"/>
      <c r="D37" s="17">
        <v>11.3</v>
      </c>
      <c r="E37" s="20">
        <f t="shared" si="1"/>
        <v>9.4166666666666676E-2</v>
      </c>
      <c r="F37" s="7">
        <f t="shared" si="0"/>
        <v>2.2600000000000002</v>
      </c>
      <c r="G37" s="10">
        <v>10.8</v>
      </c>
      <c r="H37" s="22">
        <f t="shared" si="2"/>
        <v>9.0000000000000011E-2</v>
      </c>
      <c r="I37" s="7">
        <f t="shared" si="3"/>
        <v>2.16</v>
      </c>
      <c r="J37" s="8">
        <v>17.3</v>
      </c>
      <c r="K37" s="22">
        <f t="shared" si="4"/>
        <v>0.14416666666666667</v>
      </c>
      <c r="L37" s="7">
        <f t="shared" si="5"/>
        <v>3.46</v>
      </c>
      <c r="M37" s="10">
        <v>11.7</v>
      </c>
      <c r="N37" s="22">
        <f t="shared" si="6"/>
        <v>9.7499999999999989E-2</v>
      </c>
      <c r="O37" s="7">
        <f t="shared" si="7"/>
        <v>2.34</v>
      </c>
      <c r="P37" s="10">
        <v>10.9</v>
      </c>
      <c r="Q37" s="22">
        <f t="shared" si="8"/>
        <v>9.0833333333333335E-2</v>
      </c>
      <c r="R37" s="7">
        <f t="shared" si="9"/>
        <v>2.1800000000000002</v>
      </c>
      <c r="S37" s="10">
        <v>11.4</v>
      </c>
      <c r="T37" s="22">
        <f t="shared" si="10"/>
        <v>9.5000000000000015E-2</v>
      </c>
      <c r="U37" s="7">
        <f t="shared" si="11"/>
        <v>2.2800000000000002</v>
      </c>
      <c r="V37" s="10">
        <v>10.3</v>
      </c>
      <c r="W37" s="22">
        <f t="shared" si="12"/>
        <v>8.5833333333333331E-2</v>
      </c>
      <c r="X37" s="7">
        <f t="shared" si="13"/>
        <v>2.06</v>
      </c>
      <c r="Y37" s="10">
        <v>10.7</v>
      </c>
      <c r="Z37" s="22">
        <f t="shared" si="14"/>
        <v>8.9166666666666658E-2</v>
      </c>
      <c r="AA37" s="7">
        <f t="shared" si="15"/>
        <v>2.1399999999999997</v>
      </c>
      <c r="AB37" s="10" t="s">
        <v>13</v>
      </c>
      <c r="AC37" s="10" t="s">
        <v>11</v>
      </c>
      <c r="AD37" s="10">
        <v>698288</v>
      </c>
      <c r="AE37" s="11">
        <v>4393726</v>
      </c>
    </row>
    <row r="38" spans="1:31" x14ac:dyDescent="0.2">
      <c r="A38" s="12">
        <v>35</v>
      </c>
      <c r="B38" s="11" t="s">
        <v>52</v>
      </c>
      <c r="C38" s="49"/>
      <c r="D38" s="17">
        <v>13.9</v>
      </c>
      <c r="E38" s="20">
        <f t="shared" si="1"/>
        <v>0.11583333333333334</v>
      </c>
      <c r="F38" s="7">
        <f t="shared" si="0"/>
        <v>2.7800000000000002</v>
      </c>
      <c r="G38" s="10">
        <v>13.5</v>
      </c>
      <c r="H38" s="22">
        <f t="shared" si="2"/>
        <v>0.1125</v>
      </c>
      <c r="I38" s="7">
        <f t="shared" si="3"/>
        <v>2.7</v>
      </c>
      <c r="J38" s="8">
        <v>21.1</v>
      </c>
      <c r="K38" s="22">
        <f t="shared" si="4"/>
        <v>0.17583333333333337</v>
      </c>
      <c r="L38" s="7">
        <f t="shared" si="5"/>
        <v>4.2200000000000006</v>
      </c>
      <c r="M38" s="10">
        <v>14.3</v>
      </c>
      <c r="N38" s="22">
        <f t="shared" si="6"/>
        <v>0.11916666666666668</v>
      </c>
      <c r="O38" s="7">
        <f t="shared" si="7"/>
        <v>2.8600000000000003</v>
      </c>
      <c r="P38" s="10">
        <v>13.5</v>
      </c>
      <c r="Q38" s="22">
        <f t="shared" si="8"/>
        <v>0.1125</v>
      </c>
      <c r="R38" s="7">
        <f t="shared" si="9"/>
        <v>2.7</v>
      </c>
      <c r="S38" s="10">
        <v>14</v>
      </c>
      <c r="T38" s="22">
        <f t="shared" si="10"/>
        <v>0.11666666666666665</v>
      </c>
      <c r="U38" s="7">
        <f t="shared" si="11"/>
        <v>2.8</v>
      </c>
      <c r="V38" s="10">
        <v>13</v>
      </c>
      <c r="W38" s="22">
        <f t="shared" si="12"/>
        <v>0.10833333333333334</v>
      </c>
      <c r="X38" s="7">
        <f t="shared" si="13"/>
        <v>2.6</v>
      </c>
      <c r="Y38" s="10">
        <v>13.4</v>
      </c>
      <c r="Z38" s="22">
        <f t="shared" si="14"/>
        <v>0.11166666666666668</v>
      </c>
      <c r="AA38" s="7">
        <f t="shared" si="15"/>
        <v>2.68</v>
      </c>
      <c r="AB38" s="10" t="s">
        <v>13</v>
      </c>
      <c r="AC38" s="10" t="s">
        <v>20</v>
      </c>
      <c r="AD38" s="10">
        <v>700019</v>
      </c>
      <c r="AE38" s="11">
        <v>4395361</v>
      </c>
    </row>
    <row r="39" spans="1:31" x14ac:dyDescent="0.2">
      <c r="A39" s="12">
        <v>36</v>
      </c>
      <c r="B39" s="11" t="s">
        <v>53</v>
      </c>
      <c r="C39" s="49"/>
      <c r="D39" s="17">
        <v>21.6</v>
      </c>
      <c r="E39" s="20">
        <f t="shared" si="1"/>
        <v>0.18000000000000002</v>
      </c>
      <c r="F39" s="7">
        <f t="shared" si="0"/>
        <v>4.32</v>
      </c>
      <c r="G39" s="10">
        <v>21.5</v>
      </c>
      <c r="H39" s="22">
        <f t="shared" si="2"/>
        <v>0.17916666666666667</v>
      </c>
      <c r="I39" s="7">
        <f t="shared" si="3"/>
        <v>4.3</v>
      </c>
      <c r="J39" s="8">
        <v>33</v>
      </c>
      <c r="K39" s="22">
        <f t="shared" si="4"/>
        <v>0.27499999999999997</v>
      </c>
      <c r="L39" s="7">
        <f t="shared" si="5"/>
        <v>6.6</v>
      </c>
      <c r="M39" s="10">
        <v>22.7</v>
      </c>
      <c r="N39" s="22">
        <f t="shared" si="6"/>
        <v>0.18916666666666668</v>
      </c>
      <c r="O39" s="7">
        <f t="shared" si="7"/>
        <v>4.54</v>
      </c>
      <c r="P39" s="10">
        <v>21.5</v>
      </c>
      <c r="Q39" s="22">
        <f t="shared" si="8"/>
        <v>0.17916666666666667</v>
      </c>
      <c r="R39" s="7">
        <f t="shared" si="9"/>
        <v>4.3</v>
      </c>
      <c r="S39" s="10">
        <v>22.1</v>
      </c>
      <c r="T39" s="22">
        <f t="shared" si="10"/>
        <v>0.18416666666666667</v>
      </c>
      <c r="U39" s="7">
        <f t="shared" si="11"/>
        <v>4.42</v>
      </c>
      <c r="V39" s="10">
        <v>20.8</v>
      </c>
      <c r="W39" s="22">
        <f t="shared" si="12"/>
        <v>0.17333333333333334</v>
      </c>
      <c r="X39" s="7">
        <f t="shared" si="13"/>
        <v>4.16</v>
      </c>
      <c r="Y39" s="10">
        <v>21.2</v>
      </c>
      <c r="Z39" s="22">
        <f t="shared" si="14"/>
        <v>0.17666666666666667</v>
      </c>
      <c r="AA39" s="7">
        <f t="shared" si="15"/>
        <v>4.24</v>
      </c>
      <c r="AB39" s="10" t="s">
        <v>13</v>
      </c>
      <c r="AC39" s="10" t="s">
        <v>64</v>
      </c>
      <c r="AD39" s="10">
        <v>706931</v>
      </c>
      <c r="AE39" s="11">
        <v>4400319</v>
      </c>
    </row>
    <row r="40" spans="1:31" x14ac:dyDescent="0.2">
      <c r="A40" s="12">
        <v>37</v>
      </c>
      <c r="B40" s="11" t="s">
        <v>54</v>
      </c>
      <c r="C40" s="49"/>
      <c r="D40" s="17">
        <v>24</v>
      </c>
      <c r="E40" s="20">
        <f t="shared" si="1"/>
        <v>0.19999999999999998</v>
      </c>
      <c r="F40" s="7">
        <f t="shared" si="0"/>
        <v>4.8</v>
      </c>
      <c r="G40" s="10">
        <v>23.6</v>
      </c>
      <c r="H40" s="22">
        <f t="shared" si="2"/>
        <v>0.19666666666666668</v>
      </c>
      <c r="I40" s="7">
        <f t="shared" si="3"/>
        <v>4.7200000000000006</v>
      </c>
      <c r="J40" s="8">
        <v>37.6</v>
      </c>
      <c r="K40" s="22">
        <f t="shared" si="4"/>
        <v>0.31333333333333335</v>
      </c>
      <c r="L40" s="7">
        <f t="shared" si="5"/>
        <v>7.5200000000000005</v>
      </c>
      <c r="M40" s="10">
        <v>25</v>
      </c>
      <c r="N40" s="22">
        <f t="shared" si="6"/>
        <v>0.20833333333333334</v>
      </c>
      <c r="O40" s="7">
        <f t="shared" si="7"/>
        <v>5</v>
      </c>
      <c r="P40" s="10">
        <v>23.6</v>
      </c>
      <c r="Q40" s="22">
        <f t="shared" si="8"/>
        <v>0.19666666666666668</v>
      </c>
      <c r="R40" s="7">
        <f t="shared" si="9"/>
        <v>4.7200000000000006</v>
      </c>
      <c r="S40" s="10">
        <v>24</v>
      </c>
      <c r="T40" s="22">
        <f t="shared" si="10"/>
        <v>0.19999999999999998</v>
      </c>
      <c r="U40" s="7">
        <f t="shared" si="11"/>
        <v>4.8</v>
      </c>
      <c r="V40" s="10">
        <v>23.6</v>
      </c>
      <c r="W40" s="22">
        <f t="shared" si="12"/>
        <v>0.19666666666666668</v>
      </c>
      <c r="X40" s="7">
        <f t="shared" si="13"/>
        <v>4.7200000000000006</v>
      </c>
      <c r="Y40" s="10">
        <v>23.7</v>
      </c>
      <c r="Z40" s="22">
        <f t="shared" si="14"/>
        <v>0.19750000000000001</v>
      </c>
      <c r="AA40" s="7">
        <f t="shared" si="15"/>
        <v>4.74</v>
      </c>
      <c r="AB40" s="10" t="s">
        <v>55</v>
      </c>
      <c r="AC40" s="10" t="s">
        <v>11</v>
      </c>
      <c r="AD40" s="10">
        <v>710858</v>
      </c>
      <c r="AE40" s="11">
        <v>4397773</v>
      </c>
    </row>
    <row r="41" spans="1:31" x14ac:dyDescent="0.2">
      <c r="A41" s="12">
        <v>38</v>
      </c>
      <c r="B41" s="11" t="s">
        <v>56</v>
      </c>
      <c r="C41" s="49"/>
      <c r="D41" s="17">
        <v>27.6</v>
      </c>
      <c r="E41" s="20">
        <f t="shared" si="1"/>
        <v>0.23</v>
      </c>
      <c r="F41" s="7">
        <f t="shared" si="0"/>
        <v>5.5200000000000005</v>
      </c>
      <c r="G41" s="10">
        <v>26.2</v>
      </c>
      <c r="H41" s="22">
        <f t="shared" si="2"/>
        <v>0.21833333333333335</v>
      </c>
      <c r="I41" s="7">
        <f t="shared" si="3"/>
        <v>5.24</v>
      </c>
      <c r="J41" s="8">
        <v>44.3</v>
      </c>
      <c r="K41" s="22">
        <f t="shared" si="4"/>
        <v>0.36916666666666664</v>
      </c>
      <c r="L41" s="7">
        <f t="shared" si="5"/>
        <v>8.86</v>
      </c>
      <c r="M41" s="10">
        <v>28.8</v>
      </c>
      <c r="N41" s="22">
        <f t="shared" si="6"/>
        <v>0.24</v>
      </c>
      <c r="O41" s="7">
        <f t="shared" si="7"/>
        <v>5.76</v>
      </c>
      <c r="P41" s="10">
        <v>27</v>
      </c>
      <c r="Q41" s="22">
        <f t="shared" si="8"/>
        <v>0.22500000000000001</v>
      </c>
      <c r="R41" s="7">
        <f t="shared" si="9"/>
        <v>5.4</v>
      </c>
      <c r="S41" s="10">
        <v>27.4</v>
      </c>
      <c r="T41" s="22">
        <f t="shared" si="10"/>
        <v>0.2283333333333333</v>
      </c>
      <c r="U41" s="7">
        <f t="shared" si="11"/>
        <v>5.4799999999999995</v>
      </c>
      <c r="V41" s="10">
        <v>26.2</v>
      </c>
      <c r="W41" s="22">
        <f t="shared" si="12"/>
        <v>0.21833333333333335</v>
      </c>
      <c r="X41" s="7">
        <f t="shared" si="13"/>
        <v>5.24</v>
      </c>
      <c r="Y41" s="10">
        <v>27.2</v>
      </c>
      <c r="Z41" s="22">
        <f t="shared" si="14"/>
        <v>0.22666666666666666</v>
      </c>
      <c r="AA41" s="7">
        <f t="shared" si="15"/>
        <v>5.4399999999999995</v>
      </c>
      <c r="AB41" s="10" t="s">
        <v>57</v>
      </c>
      <c r="AC41" s="10" t="s">
        <v>11</v>
      </c>
      <c r="AD41" s="10">
        <v>711577</v>
      </c>
      <c r="AE41" s="11">
        <v>4401792</v>
      </c>
    </row>
    <row r="42" spans="1:31" x14ac:dyDescent="0.2">
      <c r="A42" s="34">
        <v>39</v>
      </c>
      <c r="B42" s="35" t="s">
        <v>58</v>
      </c>
      <c r="C42" s="50"/>
      <c r="D42" s="36">
        <v>29.9</v>
      </c>
      <c r="E42" s="37">
        <f t="shared" si="1"/>
        <v>0.24916666666666665</v>
      </c>
      <c r="F42" s="38">
        <f t="shared" si="0"/>
        <v>5.9799999999999995</v>
      </c>
      <c r="G42" s="39">
        <v>29.1</v>
      </c>
      <c r="H42" s="40">
        <f t="shared" si="2"/>
        <v>0.24250000000000002</v>
      </c>
      <c r="I42" s="38">
        <f t="shared" si="3"/>
        <v>5.82</v>
      </c>
      <c r="J42" s="41">
        <v>52.1</v>
      </c>
      <c r="K42" s="40">
        <f t="shared" si="4"/>
        <v>0.43416666666666665</v>
      </c>
      <c r="L42" s="38">
        <f t="shared" si="5"/>
        <v>10.42</v>
      </c>
      <c r="M42" s="39">
        <v>32</v>
      </c>
      <c r="N42" s="40">
        <f t="shared" si="6"/>
        <v>0.26666666666666666</v>
      </c>
      <c r="O42" s="38">
        <f t="shared" si="7"/>
        <v>6.4</v>
      </c>
      <c r="P42" s="39">
        <v>29.2</v>
      </c>
      <c r="Q42" s="40">
        <f t="shared" si="8"/>
        <v>0.24333333333333332</v>
      </c>
      <c r="R42" s="38">
        <f t="shared" si="9"/>
        <v>5.84</v>
      </c>
      <c r="S42" s="39">
        <v>29.8</v>
      </c>
      <c r="T42" s="40">
        <f t="shared" si="10"/>
        <v>0.24833333333333332</v>
      </c>
      <c r="U42" s="38">
        <f t="shared" si="11"/>
        <v>5.96</v>
      </c>
      <c r="V42" s="39">
        <v>29.1</v>
      </c>
      <c r="W42" s="40">
        <f t="shared" si="12"/>
        <v>0.24250000000000002</v>
      </c>
      <c r="X42" s="38">
        <f t="shared" si="13"/>
        <v>5.82</v>
      </c>
      <c r="Y42" s="39">
        <v>29.3</v>
      </c>
      <c r="Z42" s="40">
        <f t="shared" si="14"/>
        <v>0.24416666666666667</v>
      </c>
      <c r="AA42" s="38">
        <f t="shared" si="15"/>
        <v>5.86</v>
      </c>
      <c r="AB42" s="39" t="s">
        <v>59</v>
      </c>
      <c r="AC42" s="39" t="s">
        <v>11</v>
      </c>
      <c r="AD42" s="39">
        <v>716838</v>
      </c>
      <c r="AE42" s="35">
        <v>4396354</v>
      </c>
    </row>
  </sheetData>
  <sheetProtection selectLockedCells="1" selectUnlockedCells="1"/>
  <mergeCells count="16">
    <mergeCell ref="A1:B2"/>
    <mergeCell ref="AD1:AD3"/>
    <mergeCell ref="AE1:AE3"/>
    <mergeCell ref="D1:Y1"/>
    <mergeCell ref="C4:C42"/>
    <mergeCell ref="AB1:AB3"/>
    <mergeCell ref="C1:C3"/>
    <mergeCell ref="AC1:AC3"/>
    <mergeCell ref="D2:F2"/>
    <mergeCell ref="G2:I2"/>
    <mergeCell ref="J2:L2"/>
    <mergeCell ref="M2:O2"/>
    <mergeCell ref="P2:R2"/>
    <mergeCell ref="S2:U2"/>
    <mergeCell ref="V2:X2"/>
    <mergeCell ref="Y2:AA2"/>
  </mergeCells>
  <conditionalFormatting sqref="AG15">
    <cfRule type="containsText" dxfId="0" priority="2" operator="containsText" text=":">
      <formula>NOT(ISERROR(SEARCH(":",AG15)))</formula>
    </cfRule>
  </conditionalFormatting>
  <conditionalFormatting sqref="K4:K42 E4:E42 H4:H42 N4:N42 Q4:Q42 T4:T42 W4:W42 Z4:Z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More algorithms to Merinel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Machause</dc:creator>
  <cp:lastModifiedBy>Sonia Machause</cp:lastModifiedBy>
  <dcterms:created xsi:type="dcterms:W3CDTF">2020-07-23T12:07:50Z</dcterms:created>
  <dcterms:modified xsi:type="dcterms:W3CDTF">2021-04-16T15:15:41Z</dcterms:modified>
</cp:coreProperties>
</file>