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0_PUBLICACIONES_2020\1_GIS_RitualTerritoryOfEdeta\EJA_submission\FigurasFINALES\SupplementaryMaterial\"/>
    </mc:Choice>
  </mc:AlternateContent>
  <xr:revisionPtr revIDLastSave="0" documentId="13_ncr:1_{03360DD1-DCF9-4ABC-939A-8678A38A3F43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More algorithms to Sap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</calcChain>
</file>

<file path=xl/sharedStrings.xml><?xml version="1.0" encoding="utf-8"?>
<sst xmlns="http://schemas.openxmlformats.org/spreadsheetml/2006/main" count="159" uniqueCount="76">
  <si>
    <t>ls</t>
  </si>
  <si>
    <t>ug</t>
  </si>
  <si>
    <t>ree</t>
  </si>
  <si>
    <t>hrz</t>
  </si>
  <si>
    <t>vl</t>
  </si>
  <si>
    <t>p</t>
  </si>
  <si>
    <t>icofp</t>
  </si>
  <si>
    <t>alb</t>
  </si>
  <si>
    <t>ID</t>
  </si>
  <si>
    <t>Despeñaperros</t>
  </si>
  <si>
    <t>Paterna</t>
  </si>
  <si>
    <t>Hill Fort</t>
  </si>
  <si>
    <t>Rascanya</t>
  </si>
  <si>
    <t>Llíria</t>
  </si>
  <si>
    <t>Rural hamlet</t>
  </si>
  <si>
    <t>El Cabèçol</t>
  </si>
  <si>
    <t>La Foia</t>
  </si>
  <si>
    <t>Llometa del Tío Figuetes</t>
  </si>
  <si>
    <t>Benaguasil</t>
  </si>
  <si>
    <t>El Remolino</t>
  </si>
  <si>
    <t>Pedralba</t>
  </si>
  <si>
    <t>Village</t>
  </si>
  <si>
    <t>Cerro Partido</t>
  </si>
  <si>
    <t>Lloma de la Tía Soldá</t>
  </si>
  <si>
    <t>Bugarra</t>
  </si>
  <si>
    <t>Torralba</t>
  </si>
  <si>
    <t>El Castillejo</t>
  </si>
  <si>
    <t>Corral Quemado</t>
  </si>
  <si>
    <t>Pico de los Serranos</t>
  </si>
  <si>
    <t>Chulilla</t>
  </si>
  <si>
    <t>Castellar de Tabaira</t>
  </si>
  <si>
    <t>Cerro Agudo</t>
  </si>
  <si>
    <t>Losa del Obispo</t>
  </si>
  <si>
    <t>Cerrito Gijón</t>
  </si>
  <si>
    <t>Castellar de Losa del Obispo</t>
  </si>
  <si>
    <t>Castellar de Villar del Arzobispo</t>
  </si>
  <si>
    <t>Villar del Arzobispo</t>
  </si>
  <si>
    <t>Loma Plano de Don Jaime</t>
  </si>
  <si>
    <t>Penya Roja</t>
  </si>
  <si>
    <t>Monteolivé</t>
  </si>
  <si>
    <t>La Seña</t>
  </si>
  <si>
    <t>Corral de Pomer</t>
  </si>
  <si>
    <t>Casinos</t>
  </si>
  <si>
    <t>Torre Seca</t>
  </si>
  <si>
    <t>Corral del Sec</t>
  </si>
  <si>
    <t>Castellet de Bernabé</t>
  </si>
  <si>
    <t>Tres Pics</t>
  </si>
  <si>
    <t>Bardinal</t>
  </si>
  <si>
    <t>Caballó</t>
  </si>
  <si>
    <t>Partida de Diago</t>
  </si>
  <si>
    <t>Ermita de Sant Roc</t>
  </si>
  <si>
    <t>Castellar de Casinos</t>
  </si>
  <si>
    <t>La Cua</t>
  </si>
  <si>
    <t>Cova Foradada</t>
  </si>
  <si>
    <t>La Monravana</t>
  </si>
  <si>
    <t>Mas de Moya II</t>
  </si>
  <si>
    <t>Puntal dels Llops</t>
  </si>
  <si>
    <t>Olocau</t>
  </si>
  <si>
    <t>Castillo del Real</t>
  </si>
  <si>
    <t>Marines/Olocau</t>
  </si>
  <si>
    <t>Aqüeducte de Portacoeli</t>
  </si>
  <si>
    <t>Serra</t>
  </si>
  <si>
    <t>From</t>
  </si>
  <si>
    <t>To</t>
  </si>
  <si>
    <t>Municipality</t>
  </si>
  <si>
    <t>Type</t>
  </si>
  <si>
    <t>UTM X</t>
  </si>
  <si>
    <t>UTM Y</t>
  </si>
  <si>
    <t>Name</t>
  </si>
  <si>
    <t>km</t>
  </si>
  <si>
    <t>(h:m:s)</t>
  </si>
  <si>
    <t>time</t>
  </si>
  <si>
    <t>Oppidum</t>
  </si>
  <si>
    <t>Tossal de Sant Miquel/Edeta</t>
  </si>
  <si>
    <t>Cueva del Sapo</t>
  </si>
  <si>
    <t>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</si>
</sst>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21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left"/>
    </xf>
    <xf numFmtId="21" fontId="1" fillId="2" borderId="3" xfId="0" applyNumberFormat="1" applyFont="1" applyFill="1" applyBorder="1" applyAlignment="1">
      <alignment horizontal="left"/>
    </xf>
    <xf numFmtId="0" fontId="1" fillId="2" borderId="4" xfId="0" applyFont="1" applyFill="1" applyBorder="1"/>
    <xf numFmtId="0" fontId="1" fillId="2" borderId="3" xfId="0" applyFont="1" applyFill="1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0" fillId="2" borderId="6" xfId="0" applyFill="1" applyBorder="1"/>
    <xf numFmtId="0" fontId="0" fillId="2" borderId="3" xfId="0" applyFill="1" applyBorder="1"/>
    <xf numFmtId="0" fontId="0" fillId="2" borderId="0" xfId="0" applyFill="1" applyBorder="1"/>
    <xf numFmtId="0" fontId="0" fillId="0" borderId="1" xfId="0" applyBorder="1"/>
    <xf numFmtId="21" fontId="0" fillId="0" borderId="0" xfId="0" applyNumberFormat="1" applyBorder="1"/>
    <xf numFmtId="2" fontId="0" fillId="0" borderId="1" xfId="0" applyNumberFormat="1" applyBorder="1"/>
    <xf numFmtId="2" fontId="0" fillId="0" borderId="13" xfId="0" applyNumberFormat="1" applyBorder="1"/>
    <xf numFmtId="0" fontId="1" fillId="2" borderId="11" xfId="0" applyFont="1" applyFill="1" applyBorder="1"/>
    <xf numFmtId="0" fontId="0" fillId="0" borderId="5" xfId="0" applyBorder="1"/>
    <xf numFmtId="21" fontId="0" fillId="0" borderId="6" xfId="0" applyNumberFormat="1" applyBorder="1"/>
    <xf numFmtId="2" fontId="0" fillId="0" borderId="7" xfId="0" applyNumberFormat="1" applyBorder="1"/>
    <xf numFmtId="2" fontId="0" fillId="0" borderId="0" xfId="0" applyNumberFormat="1" applyBorder="1"/>
    <xf numFmtId="0" fontId="0" fillId="0" borderId="0" xfId="0" applyBorder="1"/>
    <xf numFmtId="0" fontId="0" fillId="0" borderId="4" xfId="0" applyBorder="1"/>
    <xf numFmtId="2" fontId="0" fillId="0" borderId="11" xfId="0" applyNumberFormat="1" applyBorder="1"/>
    <xf numFmtId="21" fontId="0" fillId="0" borderId="3" xfId="0" applyNumberFormat="1" applyBorder="1"/>
    <xf numFmtId="2" fontId="0" fillId="0" borderId="4" xfId="0" applyNumberFormat="1" applyBorder="1"/>
    <xf numFmtId="2" fontId="0" fillId="0" borderId="3" xfId="0" applyNumberFormat="1" applyBorder="1"/>
    <xf numFmtId="0" fontId="0" fillId="0" borderId="3" xfId="0" applyBorder="1"/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"/>
  <sheetViews>
    <sheetView tabSelected="1" topLeftCell="A4" zoomScale="80" zoomScaleNormal="80" workbookViewId="0">
      <selection activeCell="D1" sqref="D1:Y1"/>
    </sheetView>
  </sheetViews>
  <sheetFormatPr baseColWidth="10" defaultColWidth="9.140625" defaultRowHeight="12.75" x14ac:dyDescent="0.2"/>
  <cols>
    <col min="1" max="1" width="3.42578125" customWidth="1"/>
    <col min="2" max="2" width="27" customWidth="1"/>
    <col min="3" max="3" width="8.7109375" customWidth="1"/>
    <col min="4" max="4" width="6" bestFit="1" customWidth="1"/>
    <col min="5" max="5" width="8.140625" bestFit="1" customWidth="1"/>
    <col min="6" max="6" width="5.7109375" bestFit="1" customWidth="1"/>
    <col min="7" max="7" width="6" customWidth="1"/>
    <col min="8" max="8" width="8.140625" bestFit="1" customWidth="1"/>
    <col min="9" max="9" width="5" bestFit="1" customWidth="1"/>
    <col min="10" max="10" width="6" bestFit="1" customWidth="1"/>
    <col min="11" max="11" width="8.7109375" bestFit="1" customWidth="1"/>
    <col min="12" max="12" width="5.7109375" bestFit="1" customWidth="1"/>
    <col min="13" max="13" width="6" bestFit="1" customWidth="1"/>
    <col min="14" max="14" width="8.140625" bestFit="1" customWidth="1"/>
    <col min="15" max="15" width="5" bestFit="1" customWidth="1"/>
    <col min="16" max="16" width="6" bestFit="1" customWidth="1"/>
    <col min="17" max="17" width="8.140625" bestFit="1" customWidth="1"/>
    <col min="18" max="18" width="5" bestFit="1" customWidth="1"/>
    <col min="19" max="19" width="6" bestFit="1" customWidth="1"/>
    <col min="20" max="20" width="8.140625" bestFit="1" customWidth="1"/>
    <col min="21" max="21" width="5" bestFit="1" customWidth="1"/>
    <col min="22" max="22" width="6" bestFit="1" customWidth="1"/>
    <col min="23" max="23" width="8.140625" bestFit="1" customWidth="1"/>
    <col min="24" max="24" width="5" bestFit="1" customWidth="1"/>
    <col min="25" max="25" width="6" bestFit="1" customWidth="1"/>
    <col min="26" max="26" width="8.140625" bestFit="1" customWidth="1"/>
    <col min="27" max="27" width="5" bestFit="1" customWidth="1"/>
    <col min="28" max="28" width="17.7109375" bestFit="1" customWidth="1"/>
    <col min="29" max="29" width="12" bestFit="1" customWidth="1"/>
    <col min="30" max="31" width="8.7109375" bestFit="1" customWidth="1"/>
    <col min="32" max="1024" width="11.5703125"/>
  </cols>
  <sheetData>
    <row r="1" spans="1:31" x14ac:dyDescent="0.2">
      <c r="A1" s="41" t="s">
        <v>62</v>
      </c>
      <c r="B1" s="34"/>
      <c r="C1" s="39" t="s">
        <v>63</v>
      </c>
      <c r="D1" s="42" t="s">
        <v>75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1"/>
      <c r="AA1" s="2"/>
      <c r="AB1" s="39" t="s">
        <v>64</v>
      </c>
      <c r="AC1" s="39" t="s">
        <v>65</v>
      </c>
      <c r="AD1" s="39" t="s">
        <v>66</v>
      </c>
      <c r="AE1" s="34" t="s">
        <v>67</v>
      </c>
    </row>
    <row r="2" spans="1:31" x14ac:dyDescent="0.2">
      <c r="A2" s="42"/>
      <c r="B2" s="35"/>
      <c r="C2" s="39"/>
      <c r="D2" s="36" t="s">
        <v>0</v>
      </c>
      <c r="E2" s="37"/>
      <c r="F2" s="38"/>
      <c r="G2" s="37" t="s">
        <v>1</v>
      </c>
      <c r="H2" s="37"/>
      <c r="I2" s="38"/>
      <c r="J2" s="36" t="s">
        <v>2</v>
      </c>
      <c r="K2" s="37"/>
      <c r="L2" s="38"/>
      <c r="M2" s="36" t="s">
        <v>3</v>
      </c>
      <c r="N2" s="37"/>
      <c r="O2" s="38"/>
      <c r="P2" s="36" t="s">
        <v>4</v>
      </c>
      <c r="Q2" s="37"/>
      <c r="R2" s="38"/>
      <c r="S2" s="36" t="s">
        <v>5</v>
      </c>
      <c r="T2" s="37"/>
      <c r="U2" s="38"/>
      <c r="V2" s="36" t="s">
        <v>6</v>
      </c>
      <c r="W2" s="37"/>
      <c r="X2" s="38"/>
      <c r="Y2" s="36" t="s">
        <v>7</v>
      </c>
      <c r="Z2" s="37"/>
      <c r="AA2" s="38"/>
      <c r="AB2" s="34"/>
      <c r="AC2" s="39"/>
      <c r="AD2" s="39"/>
      <c r="AE2" s="34"/>
    </row>
    <row r="3" spans="1:31" x14ac:dyDescent="0.2">
      <c r="A3" s="3" t="s">
        <v>8</v>
      </c>
      <c r="B3" s="4" t="s">
        <v>68</v>
      </c>
      <c r="C3" s="40"/>
      <c r="D3" s="5" t="s">
        <v>69</v>
      </c>
      <c r="E3" s="6" t="s">
        <v>70</v>
      </c>
      <c r="F3" s="7" t="s">
        <v>71</v>
      </c>
      <c r="G3" s="8" t="s">
        <v>69</v>
      </c>
      <c r="H3" s="6" t="s">
        <v>70</v>
      </c>
      <c r="I3" s="7" t="s">
        <v>71</v>
      </c>
      <c r="J3" s="19" t="s">
        <v>69</v>
      </c>
      <c r="K3" s="6" t="s">
        <v>70</v>
      </c>
      <c r="L3" s="7" t="s">
        <v>71</v>
      </c>
      <c r="M3" s="19" t="s">
        <v>69</v>
      </c>
      <c r="N3" s="6" t="s">
        <v>70</v>
      </c>
      <c r="O3" s="7" t="s">
        <v>71</v>
      </c>
      <c r="P3" s="19" t="s">
        <v>69</v>
      </c>
      <c r="Q3" s="6" t="s">
        <v>70</v>
      </c>
      <c r="R3" s="7" t="s">
        <v>71</v>
      </c>
      <c r="S3" s="19" t="s">
        <v>69</v>
      </c>
      <c r="T3" s="6" t="s">
        <v>70</v>
      </c>
      <c r="U3" s="7" t="s">
        <v>71</v>
      </c>
      <c r="V3" s="19" t="s">
        <v>69</v>
      </c>
      <c r="W3" s="6" t="s">
        <v>70</v>
      </c>
      <c r="X3" s="7" t="s">
        <v>71</v>
      </c>
      <c r="Y3" s="19" t="s">
        <v>69</v>
      </c>
      <c r="Z3" s="6" t="s">
        <v>70</v>
      </c>
      <c r="AA3" s="7" t="s">
        <v>71</v>
      </c>
      <c r="AB3" s="35"/>
      <c r="AC3" s="40"/>
      <c r="AD3" s="40"/>
      <c r="AE3" s="35"/>
    </row>
    <row r="4" spans="1:31" x14ac:dyDescent="0.2">
      <c r="A4" s="12">
        <v>0</v>
      </c>
      <c r="B4" s="11" t="s">
        <v>73</v>
      </c>
      <c r="C4" s="31" t="s">
        <v>74</v>
      </c>
      <c r="D4" s="20">
        <v>21.67</v>
      </c>
      <c r="E4" s="21">
        <f>F4/24</f>
        <v>0.18058333333333335</v>
      </c>
      <c r="F4" s="22">
        <f>D4/5</f>
        <v>4.3340000000000005</v>
      </c>
      <c r="G4" s="9">
        <v>20.51</v>
      </c>
      <c r="H4" s="21">
        <f>I4/24</f>
        <v>0.17091666666666669</v>
      </c>
      <c r="I4" s="22">
        <f>G4/5</f>
        <v>4.1020000000000003</v>
      </c>
      <c r="J4" s="20">
        <v>32.15</v>
      </c>
      <c r="K4" s="21">
        <f>L4/24</f>
        <v>0.26791666666666664</v>
      </c>
      <c r="L4" s="22">
        <f>J4/5</f>
        <v>6.43</v>
      </c>
      <c r="M4" s="20">
        <v>22.07</v>
      </c>
      <c r="N4" s="21">
        <f>O4/24</f>
        <v>0.18391666666666664</v>
      </c>
      <c r="O4" s="22">
        <f>M4/5</f>
        <v>4.4139999999999997</v>
      </c>
      <c r="P4" s="20">
        <v>20.51</v>
      </c>
      <c r="Q4" s="21">
        <f>R4/24</f>
        <v>0.17091666666666669</v>
      </c>
      <c r="R4" s="22">
        <f>P4/5</f>
        <v>4.1020000000000003</v>
      </c>
      <c r="S4" s="20">
        <v>21.65</v>
      </c>
      <c r="T4" s="21">
        <f>U4/24</f>
        <v>0.18041666666666667</v>
      </c>
      <c r="U4" s="22">
        <f>S4/5</f>
        <v>4.33</v>
      </c>
      <c r="V4" s="20">
        <v>20.420000000000002</v>
      </c>
      <c r="W4" s="21">
        <f>X4/24</f>
        <v>0.17016666666666669</v>
      </c>
      <c r="X4" s="22">
        <f>V4/5</f>
        <v>4.0840000000000005</v>
      </c>
      <c r="Y4" s="20">
        <v>20.88</v>
      </c>
      <c r="Z4" s="21">
        <f>AA4/24</f>
        <v>0.17400000000000002</v>
      </c>
      <c r="AA4" s="22">
        <f>Y4/5</f>
        <v>4.1760000000000002</v>
      </c>
      <c r="AB4" s="9" t="s">
        <v>13</v>
      </c>
      <c r="AC4" s="10" t="s">
        <v>72</v>
      </c>
      <c r="AD4" s="9">
        <v>706183</v>
      </c>
      <c r="AE4" s="11">
        <v>4388395</v>
      </c>
    </row>
    <row r="5" spans="1:31" x14ac:dyDescent="0.2">
      <c r="A5" s="14">
        <v>1</v>
      </c>
      <c r="B5" s="15" t="s">
        <v>9</v>
      </c>
      <c r="C5" s="32"/>
      <c r="D5" s="18">
        <v>28.708199846221401</v>
      </c>
      <c r="E5" s="16">
        <f t="shared" ref="E5:E42" si="0">F5/24</f>
        <v>0.2392349987185117</v>
      </c>
      <c r="F5" s="17">
        <f t="shared" ref="F5:F42" si="1">D5/5</f>
        <v>5.7416399692442806</v>
      </c>
      <c r="G5" s="23">
        <v>28.4182503525602</v>
      </c>
      <c r="H5" s="16">
        <f t="shared" ref="H5:H42" si="2">I5/24</f>
        <v>0.23681875293800167</v>
      </c>
      <c r="I5" s="17">
        <f t="shared" ref="I5:I42" si="3">G5/5</f>
        <v>5.6836500705120399</v>
      </c>
      <c r="J5" s="18">
        <v>43.4494732728174</v>
      </c>
      <c r="K5" s="16">
        <f t="shared" ref="K5:K42" si="4">L5/24</f>
        <v>0.362078943940145</v>
      </c>
      <c r="L5" s="17">
        <f t="shared" ref="L5:L42" si="5">J5/5</f>
        <v>8.6898946545634796</v>
      </c>
      <c r="M5" s="18">
        <v>30.2361958723999</v>
      </c>
      <c r="N5" s="16">
        <f t="shared" ref="N5:N42" si="6">O5/24</f>
        <v>0.25196829893666584</v>
      </c>
      <c r="O5" s="17">
        <f t="shared" ref="O5:O42" si="7">M5/5</f>
        <v>6.0472391744799801</v>
      </c>
      <c r="P5" s="18">
        <v>28.480382386916201</v>
      </c>
      <c r="Q5" s="16">
        <f t="shared" ref="Q5:Q42" si="8">R5/24</f>
        <v>0.23733651989096835</v>
      </c>
      <c r="R5" s="17">
        <f t="shared" ref="R5:R42" si="9">P5/5</f>
        <v>5.6960764773832402</v>
      </c>
      <c r="S5" s="18">
        <v>29.036017305526499</v>
      </c>
      <c r="T5" s="16">
        <f t="shared" ref="T5:T42" si="10">U5/24</f>
        <v>0.24196681087938751</v>
      </c>
      <c r="U5" s="17">
        <f t="shared" ref="U5:U42" si="11">S5/5</f>
        <v>5.8072034611053001</v>
      </c>
      <c r="V5" s="18">
        <v>27.7555086527633</v>
      </c>
      <c r="W5" s="16">
        <f t="shared" ref="W5:W42" si="12">X5/24</f>
        <v>0.23129590543969417</v>
      </c>
      <c r="X5" s="17">
        <f t="shared" ref="X5:X42" si="13">V5/5</f>
        <v>5.5511017305526602</v>
      </c>
      <c r="Y5" s="18">
        <v>28.086879502661699</v>
      </c>
      <c r="Z5" s="16">
        <f t="shared" ref="Z5:Z42" si="14">AA5/24</f>
        <v>0.23405732918884747</v>
      </c>
      <c r="AA5" s="17">
        <f t="shared" ref="AA5:AA42" si="15">Y5/5</f>
        <v>5.6173759005323394</v>
      </c>
      <c r="AB5" s="24" t="s">
        <v>10</v>
      </c>
      <c r="AC5" s="24" t="s">
        <v>11</v>
      </c>
      <c r="AD5" s="24">
        <v>717403</v>
      </c>
      <c r="AE5" s="15">
        <v>4376563</v>
      </c>
    </row>
    <row r="6" spans="1:31" x14ac:dyDescent="0.2">
      <c r="A6" s="14">
        <v>2</v>
      </c>
      <c r="B6" s="15" t="s">
        <v>12</v>
      </c>
      <c r="C6" s="32"/>
      <c r="D6" s="18">
        <v>22.617871555018802</v>
      </c>
      <c r="E6" s="16">
        <f t="shared" si="0"/>
        <v>0.18848226295849002</v>
      </c>
      <c r="F6" s="17">
        <f t="shared" si="1"/>
        <v>4.5235743110037605</v>
      </c>
      <c r="G6" s="23">
        <v>22.204698756654299</v>
      </c>
      <c r="H6" s="16">
        <f t="shared" si="2"/>
        <v>0.18503915630545251</v>
      </c>
      <c r="I6" s="17">
        <f t="shared" si="3"/>
        <v>4.4409397513308599</v>
      </c>
      <c r="J6" s="18">
        <v>36.180791821689198</v>
      </c>
      <c r="K6" s="16">
        <f t="shared" si="4"/>
        <v>0.30150659851407663</v>
      </c>
      <c r="L6" s="17">
        <f t="shared" si="5"/>
        <v>7.2361583643378395</v>
      </c>
      <c r="M6" s="18">
        <v>23.2517550315021</v>
      </c>
      <c r="N6" s="16">
        <f t="shared" si="6"/>
        <v>0.1937646252625175</v>
      </c>
      <c r="O6" s="17">
        <f t="shared" si="7"/>
        <v>4.6503510063004203</v>
      </c>
      <c r="P6" s="18">
        <v>22.219343417594999</v>
      </c>
      <c r="Q6" s="16">
        <f t="shared" si="8"/>
        <v>0.18516119514662499</v>
      </c>
      <c r="R6" s="17">
        <f t="shared" si="9"/>
        <v>4.4438686835189998</v>
      </c>
      <c r="S6" s="18">
        <v>22.8203841816036</v>
      </c>
      <c r="T6" s="16">
        <f t="shared" si="10"/>
        <v>0.19016986818003001</v>
      </c>
      <c r="U6" s="17">
        <f t="shared" si="11"/>
        <v>4.5640768363207203</v>
      </c>
      <c r="V6" s="18">
        <v>22.160764773832302</v>
      </c>
      <c r="W6" s="16">
        <f t="shared" si="12"/>
        <v>0.18467303978193583</v>
      </c>
      <c r="X6" s="17">
        <f t="shared" si="13"/>
        <v>4.43215295476646</v>
      </c>
      <c r="Y6" s="18">
        <v>22.5300035893748</v>
      </c>
      <c r="Z6" s="16">
        <f t="shared" si="14"/>
        <v>0.18775002991145665</v>
      </c>
      <c r="AA6" s="17">
        <f t="shared" si="15"/>
        <v>4.5060007178749597</v>
      </c>
      <c r="AB6" s="24" t="s">
        <v>13</v>
      </c>
      <c r="AC6" s="24" t="s">
        <v>14</v>
      </c>
      <c r="AD6" s="24">
        <v>707778</v>
      </c>
      <c r="AE6" s="15">
        <v>4389280</v>
      </c>
    </row>
    <row r="7" spans="1:31" x14ac:dyDescent="0.2">
      <c r="A7" s="14">
        <v>3</v>
      </c>
      <c r="B7" s="15" t="s">
        <v>15</v>
      </c>
      <c r="C7" s="32"/>
      <c r="D7" s="18">
        <v>20.8208152801712</v>
      </c>
      <c r="E7" s="16">
        <f t="shared" si="0"/>
        <v>0.17350679400142666</v>
      </c>
      <c r="F7" s="17">
        <f t="shared" si="1"/>
        <v>4.1641630560342398</v>
      </c>
      <c r="G7" s="23">
        <v>20.4222871427474</v>
      </c>
      <c r="H7" s="16">
        <f t="shared" si="2"/>
        <v>0.17018572618956165</v>
      </c>
      <c r="I7" s="17">
        <f t="shared" si="3"/>
        <v>4.0844574285494799</v>
      </c>
      <c r="J7" s="18">
        <v>31.35444622496</v>
      </c>
      <c r="K7" s="16">
        <f t="shared" si="4"/>
        <v>0.26128705187466666</v>
      </c>
      <c r="L7" s="17">
        <f t="shared" si="5"/>
        <v>6.2708892449920004</v>
      </c>
      <c r="M7" s="18">
        <v>21.410764773832401</v>
      </c>
      <c r="N7" s="16">
        <f t="shared" si="6"/>
        <v>0.17842303978193666</v>
      </c>
      <c r="O7" s="17">
        <f t="shared" si="7"/>
        <v>4.2821529547664801</v>
      </c>
      <c r="P7" s="18">
        <v>20.4222871427474</v>
      </c>
      <c r="Q7" s="16">
        <f t="shared" si="8"/>
        <v>0.17018572618956165</v>
      </c>
      <c r="R7" s="17">
        <f t="shared" si="9"/>
        <v>4.0844574285494799</v>
      </c>
      <c r="S7" s="18">
        <v>21.023327906755899</v>
      </c>
      <c r="T7" s="16">
        <f t="shared" si="10"/>
        <v>0.17519439922296584</v>
      </c>
      <c r="U7" s="17">
        <f t="shared" si="11"/>
        <v>4.20466558135118</v>
      </c>
      <c r="V7" s="18">
        <v>20.392997820866</v>
      </c>
      <c r="W7" s="16">
        <f t="shared" si="12"/>
        <v>0.16994164850721669</v>
      </c>
      <c r="X7" s="17">
        <f t="shared" si="13"/>
        <v>4.0785995641732002</v>
      </c>
      <c r="Y7" s="18">
        <v>20.7915259582898</v>
      </c>
      <c r="Z7" s="16">
        <f t="shared" si="14"/>
        <v>0.17326271631908166</v>
      </c>
      <c r="AA7" s="17">
        <f t="shared" si="15"/>
        <v>4.1583051916579601</v>
      </c>
      <c r="AB7" s="24" t="s">
        <v>13</v>
      </c>
      <c r="AC7" s="24" t="s">
        <v>14</v>
      </c>
      <c r="AD7" s="24">
        <v>706518</v>
      </c>
      <c r="AE7" s="15">
        <v>4387420</v>
      </c>
    </row>
    <row r="8" spans="1:31" x14ac:dyDescent="0.2">
      <c r="A8" s="14">
        <v>4</v>
      </c>
      <c r="B8" s="15" t="s">
        <v>16</v>
      </c>
      <c r="C8" s="32"/>
      <c r="D8" s="18">
        <v>20.895384181603699</v>
      </c>
      <c r="E8" s="16">
        <f t="shared" si="0"/>
        <v>0.17412820151336417</v>
      </c>
      <c r="F8" s="17">
        <f t="shared" si="1"/>
        <v>4.17907683632074</v>
      </c>
      <c r="G8" s="23">
        <v>19.896424945612299</v>
      </c>
      <c r="H8" s="16">
        <f t="shared" si="2"/>
        <v>0.16580354121343582</v>
      </c>
      <c r="I8" s="17">
        <f t="shared" si="3"/>
        <v>3.9792849891224598</v>
      </c>
      <c r="J8" s="18">
        <v>32.529446224959997</v>
      </c>
      <c r="K8" s="16">
        <f t="shared" si="4"/>
        <v>0.27107871854133331</v>
      </c>
      <c r="L8" s="17">
        <f t="shared" si="5"/>
        <v>6.5058892449919998</v>
      </c>
      <c r="M8" s="18">
        <v>21.147896808188399</v>
      </c>
      <c r="N8" s="16">
        <f t="shared" si="6"/>
        <v>0.17623247340157</v>
      </c>
      <c r="O8" s="17">
        <f t="shared" si="7"/>
        <v>4.22957936163768</v>
      </c>
      <c r="P8" s="18">
        <v>19.896424945612299</v>
      </c>
      <c r="Q8" s="16">
        <f t="shared" si="8"/>
        <v>0.16580354121343582</v>
      </c>
      <c r="R8" s="17">
        <f t="shared" si="9"/>
        <v>3.9792849891224598</v>
      </c>
      <c r="S8" s="18">
        <v>21.033252147247701</v>
      </c>
      <c r="T8" s="16">
        <f t="shared" si="10"/>
        <v>0.17527710122706419</v>
      </c>
      <c r="U8" s="17">
        <f t="shared" si="11"/>
        <v>4.2066504294495406</v>
      </c>
      <c r="V8" s="18">
        <v>19.787846301849601</v>
      </c>
      <c r="W8" s="16">
        <f t="shared" si="12"/>
        <v>0.16489871918208002</v>
      </c>
      <c r="X8" s="17">
        <f t="shared" si="13"/>
        <v>3.9575692603699202</v>
      </c>
      <c r="Y8" s="18">
        <v>20.303531726798798</v>
      </c>
      <c r="Z8" s="16">
        <f t="shared" si="14"/>
        <v>0.16919609772332334</v>
      </c>
      <c r="AA8" s="17">
        <f t="shared" si="15"/>
        <v>4.06070634535976</v>
      </c>
      <c r="AB8" s="24" t="s">
        <v>13</v>
      </c>
      <c r="AC8" s="24" t="s">
        <v>14</v>
      </c>
      <c r="AD8" s="24">
        <v>705138</v>
      </c>
      <c r="AE8" s="15">
        <v>4389753</v>
      </c>
    </row>
    <row r="9" spans="1:31" x14ac:dyDescent="0.2">
      <c r="A9" s="14">
        <v>5</v>
      </c>
      <c r="B9" s="15" t="s">
        <v>17</v>
      </c>
      <c r="C9" s="32"/>
      <c r="D9" s="18">
        <v>16.6138347648319</v>
      </c>
      <c r="E9" s="16">
        <f t="shared" si="0"/>
        <v>0.13844862304026584</v>
      </c>
      <c r="F9" s="17">
        <f t="shared" si="1"/>
        <v>3.3227669529663801</v>
      </c>
      <c r="G9" s="23">
        <v>16.127438661764</v>
      </c>
      <c r="H9" s="16">
        <f t="shared" si="2"/>
        <v>0.13439532218136666</v>
      </c>
      <c r="I9" s="17">
        <f t="shared" si="3"/>
        <v>3.2254877323528</v>
      </c>
      <c r="J9" s="18">
        <v>26.506044353383398</v>
      </c>
      <c r="K9" s="16">
        <f t="shared" si="4"/>
        <v>0.22088370294486168</v>
      </c>
      <c r="L9" s="17">
        <f t="shared" si="5"/>
        <v>5.30120887067668</v>
      </c>
      <c r="M9" s="18">
        <v>17.013403666264299</v>
      </c>
      <c r="N9" s="16">
        <f t="shared" si="6"/>
        <v>0.14177836388553583</v>
      </c>
      <c r="O9" s="17">
        <f t="shared" si="7"/>
        <v>3.4026807332528599</v>
      </c>
      <c r="P9" s="18">
        <v>16.200661966467401</v>
      </c>
      <c r="Q9" s="16">
        <f t="shared" si="8"/>
        <v>0.13500551638722832</v>
      </c>
      <c r="R9" s="17">
        <f t="shared" si="9"/>
        <v>3.24013239329348</v>
      </c>
      <c r="S9" s="18">
        <v>16.6259667991878</v>
      </c>
      <c r="T9" s="16">
        <f t="shared" si="10"/>
        <v>0.13854972332656501</v>
      </c>
      <c r="U9" s="17">
        <f t="shared" si="11"/>
        <v>3.3251933598375603</v>
      </c>
      <c r="V9" s="18">
        <v>16.083504678941999</v>
      </c>
      <c r="W9" s="16">
        <f t="shared" si="12"/>
        <v>0.13402920565785001</v>
      </c>
      <c r="X9" s="17">
        <f t="shared" si="13"/>
        <v>3.2167009357884</v>
      </c>
      <c r="Y9" s="18">
        <v>16.452743494484501</v>
      </c>
      <c r="Z9" s="16">
        <f t="shared" si="14"/>
        <v>0.13710619578737085</v>
      </c>
      <c r="AA9" s="17">
        <f t="shared" si="15"/>
        <v>3.2905486988969002</v>
      </c>
      <c r="AB9" s="24" t="s">
        <v>18</v>
      </c>
      <c r="AC9" s="24" t="s">
        <v>11</v>
      </c>
      <c r="AD9" s="24">
        <v>704075</v>
      </c>
      <c r="AE9" s="15">
        <v>4386019</v>
      </c>
    </row>
    <row r="10" spans="1:31" x14ac:dyDescent="0.2">
      <c r="A10" s="14">
        <v>6</v>
      </c>
      <c r="B10" s="15" t="s">
        <v>19</v>
      </c>
      <c r="C10" s="32"/>
      <c r="D10" s="18">
        <v>10.754646455628199</v>
      </c>
      <c r="E10" s="16">
        <f t="shared" si="0"/>
        <v>8.9622053796901649E-2</v>
      </c>
      <c r="F10" s="17">
        <f t="shared" si="1"/>
        <v>2.1509292911256397</v>
      </c>
      <c r="G10" s="23">
        <v>10.00924061023</v>
      </c>
      <c r="H10" s="16">
        <f t="shared" si="2"/>
        <v>8.3410338418583321E-2</v>
      </c>
      <c r="I10" s="17">
        <f t="shared" si="3"/>
        <v>2.0018481220459998</v>
      </c>
      <c r="J10" s="18">
        <v>19.437667734976198</v>
      </c>
      <c r="K10" s="16">
        <f t="shared" si="4"/>
        <v>0.161980564458135</v>
      </c>
      <c r="L10" s="17">
        <f t="shared" si="5"/>
        <v>3.8875335469952397</v>
      </c>
      <c r="M10" s="18">
        <v>11.8914736572636</v>
      </c>
      <c r="N10" s="16">
        <f t="shared" si="6"/>
        <v>9.9095613810530003E-2</v>
      </c>
      <c r="O10" s="17">
        <f t="shared" si="7"/>
        <v>2.3782947314527201</v>
      </c>
      <c r="P10" s="18">
        <v>10.1117532368147</v>
      </c>
      <c r="Q10" s="16">
        <f t="shared" si="8"/>
        <v>8.4264610306789167E-2</v>
      </c>
      <c r="R10" s="17">
        <f t="shared" si="9"/>
        <v>2.02235064736294</v>
      </c>
      <c r="S10" s="18">
        <v>11.0354076400856</v>
      </c>
      <c r="T10" s="16">
        <f t="shared" si="10"/>
        <v>9.1961730334046657E-2</v>
      </c>
      <c r="U10" s="17">
        <f t="shared" si="11"/>
        <v>2.2070815280171199</v>
      </c>
      <c r="V10" s="18">
        <v>9.6870580695351904</v>
      </c>
      <c r="W10" s="16">
        <f t="shared" si="12"/>
        <v>8.0725483912793258E-2</v>
      </c>
      <c r="X10" s="17">
        <f t="shared" si="13"/>
        <v>1.9374116139070381</v>
      </c>
      <c r="Y10" s="18">
        <v>10.1117532368147</v>
      </c>
      <c r="Z10" s="16">
        <f t="shared" si="14"/>
        <v>8.4264610306789167E-2</v>
      </c>
      <c r="AA10" s="17">
        <f t="shared" si="15"/>
        <v>2.02235064736294</v>
      </c>
      <c r="AB10" s="24" t="s">
        <v>20</v>
      </c>
      <c r="AC10" s="24" t="s">
        <v>21</v>
      </c>
      <c r="AD10" s="24">
        <v>696064</v>
      </c>
      <c r="AE10" s="15">
        <v>4386160</v>
      </c>
    </row>
    <row r="11" spans="1:31" x14ac:dyDescent="0.2">
      <c r="A11" s="14">
        <v>7</v>
      </c>
      <c r="B11" s="15" t="s">
        <v>22</v>
      </c>
      <c r="C11" s="32"/>
      <c r="D11" s="18">
        <v>12.2814231509248</v>
      </c>
      <c r="E11" s="16">
        <f t="shared" si="0"/>
        <v>0.10234519292437333</v>
      </c>
      <c r="F11" s="17">
        <f t="shared" si="1"/>
        <v>2.4562846301849599</v>
      </c>
      <c r="G11" s="23">
        <v>11.4920833227046</v>
      </c>
      <c r="H11" s="16">
        <f t="shared" si="2"/>
        <v>9.5767361022538341E-2</v>
      </c>
      <c r="I11" s="17">
        <f t="shared" si="3"/>
        <v>2.2984166645409201</v>
      </c>
      <c r="J11" s="18">
        <v>23.4211201128917</v>
      </c>
      <c r="K11" s="16">
        <f t="shared" si="4"/>
        <v>0.19517600094076415</v>
      </c>
      <c r="L11" s="17">
        <f t="shared" si="5"/>
        <v>4.6842240225783396</v>
      </c>
      <c r="M11" s="18">
        <v>13.512184335382299</v>
      </c>
      <c r="N11" s="16">
        <f t="shared" si="6"/>
        <v>0.11260153612818584</v>
      </c>
      <c r="O11" s="17">
        <f t="shared" si="7"/>
        <v>2.70243686707646</v>
      </c>
      <c r="P11" s="18">
        <v>11.5067279836453</v>
      </c>
      <c r="Q11" s="16">
        <f t="shared" si="8"/>
        <v>9.5889399863710825E-2</v>
      </c>
      <c r="R11" s="17">
        <f t="shared" si="9"/>
        <v>2.3013455967290599</v>
      </c>
      <c r="S11" s="18">
        <v>12.1667784899841</v>
      </c>
      <c r="T11" s="16">
        <f t="shared" si="10"/>
        <v>0.10138982074986751</v>
      </c>
      <c r="U11" s="17">
        <f t="shared" si="11"/>
        <v>2.4333556979968201</v>
      </c>
      <c r="V11" s="18">
        <v>11.169900782009799</v>
      </c>
      <c r="W11" s="16">
        <f t="shared" si="12"/>
        <v>9.308250651674832E-2</v>
      </c>
      <c r="X11" s="17">
        <f t="shared" si="13"/>
        <v>2.2339801564019597</v>
      </c>
      <c r="Y11" s="18">
        <v>11.462794000823299</v>
      </c>
      <c r="Z11" s="16">
        <f t="shared" si="14"/>
        <v>9.5523283340194165E-2</v>
      </c>
      <c r="AA11" s="17">
        <f t="shared" si="15"/>
        <v>2.29255880016466</v>
      </c>
      <c r="AB11" s="24" t="s">
        <v>20</v>
      </c>
      <c r="AC11" s="24" t="s">
        <v>11</v>
      </c>
      <c r="AD11" s="24">
        <v>696343</v>
      </c>
      <c r="AE11" s="15">
        <v>4387752</v>
      </c>
    </row>
    <row r="12" spans="1:31" x14ac:dyDescent="0.2">
      <c r="A12" s="14">
        <v>8</v>
      </c>
      <c r="B12" s="15" t="s">
        <v>23</v>
      </c>
      <c r="C12" s="32"/>
      <c r="D12" s="18">
        <v>11.4172095885517</v>
      </c>
      <c r="E12" s="16">
        <f t="shared" si="0"/>
        <v>9.5143413237930838E-2</v>
      </c>
      <c r="F12" s="17">
        <f t="shared" si="1"/>
        <v>2.28344191771034</v>
      </c>
      <c r="G12" s="23">
        <v>10.7601028073652</v>
      </c>
      <c r="H12" s="16">
        <f t="shared" si="2"/>
        <v>8.966752339471E-2</v>
      </c>
      <c r="I12" s="17">
        <f t="shared" si="3"/>
        <v>2.1520205614730399</v>
      </c>
      <c r="J12" s="18">
        <v>16.729520189781098</v>
      </c>
      <c r="K12" s="16">
        <f t="shared" si="4"/>
        <v>0.1394126682481758</v>
      </c>
      <c r="L12" s="17">
        <f t="shared" si="5"/>
        <v>3.3459040379562195</v>
      </c>
      <c r="M12" s="18">
        <v>11.750052301026299</v>
      </c>
      <c r="N12" s="16">
        <f t="shared" si="6"/>
        <v>9.7917102508552498E-2</v>
      </c>
      <c r="O12" s="17">
        <f t="shared" si="7"/>
        <v>2.3500104602052598</v>
      </c>
      <c r="P12" s="18">
        <v>11.111143571373701</v>
      </c>
      <c r="Q12" s="16">
        <f t="shared" si="8"/>
        <v>9.2592863094780833E-2</v>
      </c>
      <c r="R12" s="17">
        <f t="shared" si="9"/>
        <v>2.2222287142747401</v>
      </c>
      <c r="S12" s="18">
        <v>11.4293416229077</v>
      </c>
      <c r="T12" s="16">
        <f t="shared" si="10"/>
        <v>9.5244513524230842E-2</v>
      </c>
      <c r="U12" s="17">
        <f t="shared" si="11"/>
        <v>2.2858683245815401</v>
      </c>
      <c r="V12" s="18">
        <v>10.321194077712599</v>
      </c>
      <c r="W12" s="16">
        <f t="shared" si="12"/>
        <v>8.6009950647604985E-2</v>
      </c>
      <c r="X12" s="17">
        <f t="shared" si="13"/>
        <v>2.0642388155425198</v>
      </c>
      <c r="Y12" s="18">
        <v>10.7283008588991</v>
      </c>
      <c r="Z12" s="16">
        <f t="shared" si="14"/>
        <v>8.9402507157492497E-2</v>
      </c>
      <c r="AA12" s="17">
        <f t="shared" si="15"/>
        <v>2.14566017177982</v>
      </c>
      <c r="AB12" s="24" t="s">
        <v>24</v>
      </c>
      <c r="AC12" s="24" t="s">
        <v>21</v>
      </c>
      <c r="AD12" s="24">
        <v>691838</v>
      </c>
      <c r="AE12" s="15">
        <v>4388634</v>
      </c>
    </row>
    <row r="13" spans="1:31" x14ac:dyDescent="0.2">
      <c r="A13" s="14">
        <v>9</v>
      </c>
      <c r="B13" s="15" t="s">
        <v>25</v>
      </c>
      <c r="C13" s="32"/>
      <c r="D13" s="18">
        <v>12.5614484040942</v>
      </c>
      <c r="E13" s="16">
        <f t="shared" si="0"/>
        <v>0.10467873670078499</v>
      </c>
      <c r="F13" s="17">
        <f t="shared" si="1"/>
        <v>2.51228968081884</v>
      </c>
      <c r="G13" s="23">
        <v>11.737184335382301</v>
      </c>
      <c r="H13" s="16">
        <f t="shared" si="2"/>
        <v>9.7809869461519164E-2</v>
      </c>
      <c r="I13" s="17">
        <f t="shared" si="3"/>
        <v>2.34743686707646</v>
      </c>
      <c r="J13" s="18">
        <v>17.649494936611699</v>
      </c>
      <c r="K13" s="16">
        <f t="shared" si="4"/>
        <v>0.14707912447176416</v>
      </c>
      <c r="L13" s="17">
        <f t="shared" si="5"/>
        <v>3.5298989873223396</v>
      </c>
      <c r="M13" s="18">
        <v>14.1053823869163</v>
      </c>
      <c r="N13" s="16">
        <f t="shared" si="6"/>
        <v>0.11754485322430251</v>
      </c>
      <c r="O13" s="17">
        <f t="shared" si="7"/>
        <v>2.8210764773832602</v>
      </c>
      <c r="P13" s="18">
        <v>12.0382250993909</v>
      </c>
      <c r="Q13" s="16">
        <f t="shared" si="8"/>
        <v>0.10031854249492417</v>
      </c>
      <c r="R13" s="17">
        <f t="shared" si="9"/>
        <v>2.40764501987818</v>
      </c>
      <c r="S13" s="18">
        <v>12.8139610306789</v>
      </c>
      <c r="T13" s="16">
        <f t="shared" si="10"/>
        <v>0.10678300858899083</v>
      </c>
      <c r="U13" s="17">
        <f t="shared" si="11"/>
        <v>2.56279220613578</v>
      </c>
      <c r="V13" s="18">
        <v>11.1340620433566</v>
      </c>
      <c r="W13" s="16">
        <f t="shared" si="12"/>
        <v>9.2783850361305001E-2</v>
      </c>
      <c r="X13" s="17">
        <f t="shared" si="13"/>
        <v>2.2268124086713201</v>
      </c>
      <c r="Y13" s="18">
        <v>11.963961030678901</v>
      </c>
      <c r="Z13" s="16">
        <f t="shared" si="14"/>
        <v>9.9699675255657497E-2</v>
      </c>
      <c r="AA13" s="17">
        <f t="shared" si="15"/>
        <v>2.39279220613578</v>
      </c>
      <c r="AB13" s="24" t="s">
        <v>20</v>
      </c>
      <c r="AC13" s="24" t="s">
        <v>21</v>
      </c>
      <c r="AD13" s="24">
        <v>692537</v>
      </c>
      <c r="AE13" s="15">
        <v>4390046</v>
      </c>
    </row>
    <row r="14" spans="1:31" x14ac:dyDescent="0.2">
      <c r="A14" s="14">
        <v>10</v>
      </c>
      <c r="B14" s="15" t="s">
        <v>26</v>
      </c>
      <c r="C14" s="32"/>
      <c r="D14" s="18">
        <v>14.235712472806201</v>
      </c>
      <c r="E14" s="16">
        <f t="shared" si="0"/>
        <v>0.11863093727338501</v>
      </c>
      <c r="F14" s="17">
        <f t="shared" si="1"/>
        <v>2.8471424945612402</v>
      </c>
      <c r="G14" s="23">
        <v>13.662920266670399</v>
      </c>
      <c r="H14" s="16">
        <f t="shared" si="2"/>
        <v>0.11385766888892</v>
      </c>
      <c r="I14" s="17">
        <f t="shared" si="3"/>
        <v>2.7325840533340799</v>
      </c>
      <c r="J14" s="18">
        <v>18.845510447450799</v>
      </c>
      <c r="K14" s="16">
        <f t="shared" si="4"/>
        <v>0.15704592039542334</v>
      </c>
      <c r="L14" s="17">
        <f t="shared" si="5"/>
        <v>3.7691020894901599</v>
      </c>
      <c r="M14" s="18">
        <v>15.203910524340101</v>
      </c>
      <c r="N14" s="16">
        <f t="shared" si="6"/>
        <v>0.12669925436950083</v>
      </c>
      <c r="O14" s="17">
        <f t="shared" si="7"/>
        <v>3.0407821048680201</v>
      </c>
      <c r="P14" s="18">
        <v>13.999316369738301</v>
      </c>
      <c r="Q14" s="16">
        <f t="shared" si="8"/>
        <v>0.11666096974781918</v>
      </c>
      <c r="R14" s="17">
        <f t="shared" si="9"/>
        <v>2.7998632739476603</v>
      </c>
      <c r="S14" s="18">
        <v>14.215001794687501</v>
      </c>
      <c r="T14" s="16">
        <f t="shared" si="10"/>
        <v>0.1184583482890625</v>
      </c>
      <c r="U14" s="17">
        <f t="shared" si="11"/>
        <v>2.8430003589375001</v>
      </c>
      <c r="V14" s="18">
        <v>13.2669047558313</v>
      </c>
      <c r="W14" s="16">
        <f t="shared" si="12"/>
        <v>0.11055753963192749</v>
      </c>
      <c r="X14" s="17">
        <f t="shared" si="13"/>
        <v>2.6533809511662598</v>
      </c>
      <c r="Y14" s="18">
        <v>13.6007882323144</v>
      </c>
      <c r="Z14" s="16">
        <f t="shared" si="14"/>
        <v>0.11333990193595334</v>
      </c>
      <c r="AA14" s="17">
        <f t="shared" si="15"/>
        <v>2.7201576464628801</v>
      </c>
      <c r="AB14" s="24" t="s">
        <v>24</v>
      </c>
      <c r="AC14" s="24" t="s">
        <v>11</v>
      </c>
      <c r="AD14" s="24">
        <v>691503</v>
      </c>
      <c r="AE14" s="15">
        <v>4391341</v>
      </c>
    </row>
    <row r="15" spans="1:31" x14ac:dyDescent="0.2">
      <c r="A15" s="14">
        <v>11</v>
      </c>
      <c r="B15" s="15" t="s">
        <v>27</v>
      </c>
      <c r="C15" s="32"/>
      <c r="D15" s="18">
        <v>14.182895013501</v>
      </c>
      <c r="E15" s="16">
        <f t="shared" si="0"/>
        <v>0.11819079177917501</v>
      </c>
      <c r="F15" s="17">
        <f t="shared" si="1"/>
        <v>2.8365790027002</v>
      </c>
      <c r="G15" s="23">
        <v>13.636879502661801</v>
      </c>
      <c r="H15" s="16">
        <f t="shared" si="2"/>
        <v>0.11364066252218168</v>
      </c>
      <c r="I15" s="17">
        <f t="shared" si="3"/>
        <v>2.7273759005323601</v>
      </c>
      <c r="J15" s="18">
        <v>18.446246378738898</v>
      </c>
      <c r="K15" s="16">
        <f t="shared" si="4"/>
        <v>0.15371871982282415</v>
      </c>
      <c r="L15" s="17">
        <f t="shared" si="5"/>
        <v>3.6892492757477795</v>
      </c>
      <c r="M15" s="18">
        <v>14.9374891681028</v>
      </c>
      <c r="N15" s="16">
        <f t="shared" si="6"/>
        <v>0.12447907640085666</v>
      </c>
      <c r="O15" s="17">
        <f t="shared" si="7"/>
        <v>2.98749783362056</v>
      </c>
      <c r="P15" s="18">
        <v>13.9732756057297</v>
      </c>
      <c r="Q15" s="16">
        <f t="shared" si="8"/>
        <v>0.11644396338108083</v>
      </c>
      <c r="R15" s="17">
        <f t="shared" si="9"/>
        <v>2.7946551211459401</v>
      </c>
      <c r="S15" s="18">
        <v>14.2036056916196</v>
      </c>
      <c r="T15" s="16">
        <f t="shared" si="10"/>
        <v>0.11836338076349667</v>
      </c>
      <c r="U15" s="17">
        <f t="shared" si="11"/>
        <v>2.8407211383239201</v>
      </c>
      <c r="V15" s="18">
        <v>13.150483399593901</v>
      </c>
      <c r="W15" s="16">
        <f t="shared" si="12"/>
        <v>0.10958736166328249</v>
      </c>
      <c r="X15" s="17">
        <f t="shared" si="13"/>
        <v>2.6300966799187799</v>
      </c>
      <c r="Y15" s="18">
        <v>13.4636561979585</v>
      </c>
      <c r="Z15" s="16">
        <f t="shared" si="14"/>
        <v>0.1121971349829875</v>
      </c>
      <c r="AA15" s="17">
        <f t="shared" si="15"/>
        <v>2.6927312395917</v>
      </c>
      <c r="AB15" s="24" t="s">
        <v>24</v>
      </c>
      <c r="AC15" s="24" t="s">
        <v>14</v>
      </c>
      <c r="AD15" s="24">
        <v>691295</v>
      </c>
      <c r="AE15" s="15">
        <v>4391277</v>
      </c>
    </row>
    <row r="16" spans="1:31" x14ac:dyDescent="0.2">
      <c r="A16" s="14">
        <v>12</v>
      </c>
      <c r="B16" s="15" t="s">
        <v>28</v>
      </c>
      <c r="C16" s="32"/>
      <c r="D16" s="18">
        <v>12.2022600948905</v>
      </c>
      <c r="E16" s="16">
        <f t="shared" si="0"/>
        <v>0.10168550079075417</v>
      </c>
      <c r="F16" s="17">
        <f t="shared" si="1"/>
        <v>2.4404520189781</v>
      </c>
      <c r="G16" s="23">
        <v>11.129898987322299</v>
      </c>
      <c r="H16" s="16">
        <f t="shared" si="2"/>
        <v>9.2749158227685827E-2</v>
      </c>
      <c r="I16" s="17">
        <f t="shared" si="3"/>
        <v>2.22597979746446</v>
      </c>
      <c r="J16" s="18">
        <v>16.074190103891201</v>
      </c>
      <c r="K16" s="16">
        <f t="shared" si="4"/>
        <v>0.13395158419909334</v>
      </c>
      <c r="L16" s="17">
        <f t="shared" si="5"/>
        <v>3.2148380207782403</v>
      </c>
      <c r="M16" s="18">
        <v>12.8154328932551</v>
      </c>
      <c r="N16" s="16">
        <f t="shared" si="6"/>
        <v>0.10679527411045915</v>
      </c>
      <c r="O16" s="17">
        <f t="shared" si="7"/>
        <v>2.5630865786510197</v>
      </c>
      <c r="P16" s="18">
        <v>11.9097979746447</v>
      </c>
      <c r="Q16" s="16">
        <f t="shared" si="8"/>
        <v>9.9248316455372507E-2</v>
      </c>
      <c r="R16" s="17">
        <f t="shared" si="9"/>
        <v>2.38195959492894</v>
      </c>
      <c r="S16" s="18">
        <v>12.187615433949899</v>
      </c>
      <c r="T16" s="16">
        <f t="shared" si="10"/>
        <v>0.10156346194958249</v>
      </c>
      <c r="U16" s="17">
        <f t="shared" si="11"/>
        <v>2.4375230867899798</v>
      </c>
      <c r="V16" s="18">
        <v>11.129898987322299</v>
      </c>
      <c r="W16" s="16">
        <f t="shared" si="12"/>
        <v>9.2749158227685827E-2</v>
      </c>
      <c r="X16" s="17">
        <f t="shared" si="13"/>
        <v>2.22597979746446</v>
      </c>
      <c r="Y16" s="18">
        <v>11.3309397513309</v>
      </c>
      <c r="Z16" s="16">
        <f t="shared" si="14"/>
        <v>9.4424497927757492E-2</v>
      </c>
      <c r="AA16" s="17">
        <f t="shared" si="15"/>
        <v>2.2661879502661799</v>
      </c>
      <c r="AB16" s="24" t="s">
        <v>29</v>
      </c>
      <c r="AC16" s="24" t="s">
        <v>11</v>
      </c>
      <c r="AD16" s="24">
        <v>689128</v>
      </c>
      <c r="AE16" s="15">
        <v>4389986</v>
      </c>
    </row>
    <row r="17" spans="1:31" x14ac:dyDescent="0.2">
      <c r="A17" s="14">
        <v>14</v>
      </c>
      <c r="B17" s="15" t="s">
        <v>30</v>
      </c>
      <c r="C17" s="32"/>
      <c r="D17" s="18">
        <v>15.7045201897811</v>
      </c>
      <c r="E17" s="16">
        <f t="shared" si="0"/>
        <v>0.13087100158150916</v>
      </c>
      <c r="F17" s="17">
        <f t="shared" si="1"/>
        <v>3.1409040379562199</v>
      </c>
      <c r="G17" s="23">
        <v>14.7520075631964</v>
      </c>
      <c r="H17" s="16">
        <f t="shared" si="2"/>
        <v>0.12293339635997001</v>
      </c>
      <c r="I17" s="17">
        <f t="shared" si="3"/>
        <v>2.9504015126392802</v>
      </c>
      <c r="J17" s="18">
        <v>26.396729778332698</v>
      </c>
      <c r="K17" s="16">
        <f t="shared" si="4"/>
        <v>0.21997274815277248</v>
      </c>
      <c r="L17" s="17">
        <f t="shared" si="5"/>
        <v>5.2793459556665399</v>
      </c>
      <c r="M17" s="18">
        <v>16.7020075631964</v>
      </c>
      <c r="N17" s="16">
        <f t="shared" si="6"/>
        <v>0.13918339635996999</v>
      </c>
      <c r="O17" s="17">
        <f t="shared" si="7"/>
        <v>3.3404015126392799</v>
      </c>
      <c r="P17" s="18">
        <v>14.8434289194337</v>
      </c>
      <c r="Q17" s="16">
        <f t="shared" si="8"/>
        <v>0.12369524099528084</v>
      </c>
      <c r="R17" s="17">
        <f t="shared" si="9"/>
        <v>2.9686857838867402</v>
      </c>
      <c r="S17" s="18">
        <v>15.7156114601285</v>
      </c>
      <c r="T17" s="16">
        <f t="shared" si="10"/>
        <v>0.13096342883440418</v>
      </c>
      <c r="U17" s="17">
        <f t="shared" si="11"/>
        <v>3.1431222920257</v>
      </c>
      <c r="V17" s="18">
        <v>14.2520075631964</v>
      </c>
      <c r="W17" s="16">
        <f t="shared" si="12"/>
        <v>0.11876672969330333</v>
      </c>
      <c r="X17" s="17">
        <f t="shared" si="13"/>
        <v>2.8504015126392801</v>
      </c>
      <c r="Y17" s="18">
        <v>15.1130988335438</v>
      </c>
      <c r="Z17" s="16">
        <f t="shared" si="14"/>
        <v>0.12594249027953167</v>
      </c>
      <c r="AA17" s="17">
        <f t="shared" si="15"/>
        <v>3.0226197667087602</v>
      </c>
      <c r="AB17" s="24" t="s">
        <v>29</v>
      </c>
      <c r="AC17" s="24" t="s">
        <v>11</v>
      </c>
      <c r="AD17" s="24">
        <v>682256</v>
      </c>
      <c r="AE17" s="15">
        <v>4390046</v>
      </c>
    </row>
    <row r="18" spans="1:31" x14ac:dyDescent="0.2">
      <c r="A18" s="14">
        <v>15</v>
      </c>
      <c r="B18" s="15" t="s">
        <v>31</v>
      </c>
      <c r="C18" s="32"/>
      <c r="D18" s="18">
        <v>19.677617228637299</v>
      </c>
      <c r="E18" s="16">
        <f t="shared" si="0"/>
        <v>0.16398014357197749</v>
      </c>
      <c r="F18" s="17">
        <f t="shared" si="1"/>
        <v>3.9355234457274597</v>
      </c>
      <c r="G18" s="23">
        <v>18.067819253992699</v>
      </c>
      <c r="H18" s="16">
        <f t="shared" si="2"/>
        <v>0.15056516044993914</v>
      </c>
      <c r="I18" s="17">
        <f t="shared" si="3"/>
        <v>3.6135638507985397</v>
      </c>
      <c r="J18" s="18">
        <v>25.059597743976699</v>
      </c>
      <c r="K18" s="16">
        <f t="shared" si="4"/>
        <v>0.20882998119980581</v>
      </c>
      <c r="L18" s="17">
        <f t="shared" si="5"/>
        <v>5.0119195487953396</v>
      </c>
      <c r="M18" s="18">
        <v>20.4407900270018</v>
      </c>
      <c r="N18" s="16">
        <f t="shared" si="6"/>
        <v>0.17033991689168168</v>
      </c>
      <c r="O18" s="17">
        <f t="shared" si="7"/>
        <v>4.0881580054003601</v>
      </c>
      <c r="P18" s="18">
        <v>18.1445959492893</v>
      </c>
      <c r="Q18" s="16">
        <f t="shared" si="8"/>
        <v>0.1512049662440775</v>
      </c>
      <c r="R18" s="17">
        <f t="shared" si="9"/>
        <v>3.6289191898578599</v>
      </c>
      <c r="S18" s="18">
        <v>19.478048327204899</v>
      </c>
      <c r="T18" s="16">
        <f t="shared" si="10"/>
        <v>0.16231706939337417</v>
      </c>
      <c r="U18" s="17">
        <f t="shared" si="11"/>
        <v>3.89560966544098</v>
      </c>
      <c r="V18" s="18">
        <v>17.9314231509248</v>
      </c>
      <c r="W18" s="16">
        <f t="shared" si="12"/>
        <v>0.14942852625770667</v>
      </c>
      <c r="X18" s="17">
        <f t="shared" si="13"/>
        <v>3.5862846301849602</v>
      </c>
      <c r="Y18" s="18">
        <v>18.1763978977554</v>
      </c>
      <c r="Z18" s="16">
        <f t="shared" si="14"/>
        <v>0.15146998248129501</v>
      </c>
      <c r="AA18" s="17">
        <f t="shared" si="15"/>
        <v>3.6352795795510802</v>
      </c>
      <c r="AB18" s="24" t="s">
        <v>32</v>
      </c>
      <c r="AC18" s="24" t="s">
        <v>14</v>
      </c>
      <c r="AD18" s="24">
        <v>684918</v>
      </c>
      <c r="AE18" s="15">
        <v>4395559</v>
      </c>
    </row>
    <row r="19" spans="1:31" x14ac:dyDescent="0.2">
      <c r="A19" s="14">
        <v>16</v>
      </c>
      <c r="B19" s="15" t="s">
        <v>33</v>
      </c>
      <c r="C19" s="32"/>
      <c r="D19" s="18">
        <v>21.914013331705199</v>
      </c>
      <c r="E19" s="16">
        <f t="shared" si="0"/>
        <v>0.18261677776421001</v>
      </c>
      <c r="F19" s="17">
        <f t="shared" si="1"/>
        <v>4.38280266634104</v>
      </c>
      <c r="G19" s="23">
        <v>19.674494936611602</v>
      </c>
      <c r="H19" s="16">
        <f t="shared" si="2"/>
        <v>0.16395412447176336</v>
      </c>
      <c r="I19" s="17">
        <f t="shared" si="3"/>
        <v>3.9348989873223204</v>
      </c>
      <c r="J19" s="18">
        <v>30.835512242138002</v>
      </c>
      <c r="K19" s="16">
        <f t="shared" si="4"/>
        <v>0.25696260201781668</v>
      </c>
      <c r="L19" s="17">
        <f t="shared" si="5"/>
        <v>6.1671024484276007</v>
      </c>
      <c r="M19" s="18">
        <v>22.766094859722301</v>
      </c>
      <c r="N19" s="16">
        <f t="shared" si="6"/>
        <v>0.18971745716435251</v>
      </c>
      <c r="O19" s="17">
        <f t="shared" si="7"/>
        <v>4.5532189719444602</v>
      </c>
      <c r="P19" s="18">
        <v>19.8244949366116</v>
      </c>
      <c r="Q19" s="16">
        <f t="shared" si="8"/>
        <v>0.16520412447176333</v>
      </c>
      <c r="R19" s="17">
        <f t="shared" si="9"/>
        <v>3.9648989873223202</v>
      </c>
      <c r="S19" s="18">
        <v>22.1650540957137</v>
      </c>
      <c r="T19" s="16">
        <f t="shared" si="10"/>
        <v>0.18470878413094749</v>
      </c>
      <c r="U19" s="17">
        <f t="shared" si="11"/>
        <v>4.4330108191427398</v>
      </c>
      <c r="V19" s="18">
        <v>19.523454172603099</v>
      </c>
      <c r="W19" s="16">
        <f t="shared" si="12"/>
        <v>0.16269545143835915</v>
      </c>
      <c r="X19" s="17">
        <f t="shared" si="13"/>
        <v>3.9046908345206197</v>
      </c>
      <c r="Y19" s="18">
        <v>19.753784258492999</v>
      </c>
      <c r="Z19" s="16">
        <f t="shared" si="14"/>
        <v>0.164614868820775</v>
      </c>
      <c r="AA19" s="17">
        <f t="shared" si="15"/>
        <v>3.9507568516985998</v>
      </c>
      <c r="AB19" s="24" t="s">
        <v>32</v>
      </c>
      <c r="AC19" s="24" t="s">
        <v>21</v>
      </c>
      <c r="AD19" s="24">
        <v>683308</v>
      </c>
      <c r="AE19" s="15">
        <v>4396129</v>
      </c>
    </row>
    <row r="20" spans="1:31" x14ac:dyDescent="0.2">
      <c r="A20" s="14">
        <v>17</v>
      </c>
      <c r="B20" s="15" t="s">
        <v>34</v>
      </c>
      <c r="C20" s="32"/>
      <c r="D20" s="18">
        <v>27.529572490807201</v>
      </c>
      <c r="E20" s="16">
        <f t="shared" si="0"/>
        <v>0.22941310409005999</v>
      </c>
      <c r="F20" s="17">
        <f t="shared" si="1"/>
        <v>5.5059144981614399</v>
      </c>
      <c r="G20" s="23">
        <v>25.202617228637202</v>
      </c>
      <c r="H20" s="16">
        <f t="shared" si="2"/>
        <v>0.21002181023864333</v>
      </c>
      <c r="I20" s="17">
        <f t="shared" si="3"/>
        <v>5.0405234457274402</v>
      </c>
      <c r="J20" s="18">
        <v>41.335564543164601</v>
      </c>
      <c r="K20" s="16">
        <f t="shared" si="4"/>
        <v>0.34446303785970506</v>
      </c>
      <c r="L20" s="17">
        <f t="shared" si="5"/>
        <v>8.2671129086329209</v>
      </c>
      <c r="M20" s="18">
        <v>30.683556979968099</v>
      </c>
      <c r="N20" s="16">
        <f t="shared" si="6"/>
        <v>0.25569630816640082</v>
      </c>
      <c r="O20" s="17">
        <f t="shared" si="7"/>
        <v>6.1367113959936201</v>
      </c>
      <c r="P20" s="18">
        <v>25.3440385848745</v>
      </c>
      <c r="Q20" s="16">
        <f t="shared" si="8"/>
        <v>0.21120032154062085</v>
      </c>
      <c r="R20" s="17">
        <f t="shared" si="9"/>
        <v>5.0688077169749004</v>
      </c>
      <c r="S20" s="18">
        <v>27.597770542341099</v>
      </c>
      <c r="T20" s="16">
        <f t="shared" si="10"/>
        <v>0.22998142118617582</v>
      </c>
      <c r="U20" s="17">
        <f t="shared" si="11"/>
        <v>5.5195541084682196</v>
      </c>
      <c r="V20" s="18">
        <v>24.764749262993199</v>
      </c>
      <c r="W20" s="16">
        <f t="shared" si="12"/>
        <v>0.20637291052494333</v>
      </c>
      <c r="X20" s="17">
        <f t="shared" si="13"/>
        <v>4.95294985259864</v>
      </c>
      <c r="Y20" s="18">
        <v>25.263277400417099</v>
      </c>
      <c r="Z20" s="16">
        <f t="shared" si="14"/>
        <v>0.21052731167014249</v>
      </c>
      <c r="AA20" s="17">
        <f t="shared" si="15"/>
        <v>5.0526554800834198</v>
      </c>
      <c r="AB20" s="24" t="s">
        <v>32</v>
      </c>
      <c r="AC20" s="24" t="s">
        <v>11</v>
      </c>
      <c r="AD20" s="24">
        <v>681494</v>
      </c>
      <c r="AE20" s="15">
        <v>4400591</v>
      </c>
    </row>
    <row r="21" spans="1:31" x14ac:dyDescent="0.2">
      <c r="A21" s="14">
        <v>18</v>
      </c>
      <c r="B21" s="15" t="s">
        <v>35</v>
      </c>
      <c r="C21" s="32"/>
      <c r="D21" s="18">
        <v>24.819038584874601</v>
      </c>
      <c r="E21" s="16">
        <f t="shared" si="0"/>
        <v>0.20682532154062169</v>
      </c>
      <c r="F21" s="17">
        <f t="shared" si="1"/>
        <v>4.9638077169749204</v>
      </c>
      <c r="G21" s="23">
        <v>23.226397897755401</v>
      </c>
      <c r="H21" s="16">
        <f t="shared" si="2"/>
        <v>0.19355331581462834</v>
      </c>
      <c r="I21" s="17">
        <f t="shared" si="3"/>
        <v>4.6452795795510804</v>
      </c>
      <c r="J21" s="18">
        <v>36.014980130892901</v>
      </c>
      <c r="K21" s="16">
        <f t="shared" si="4"/>
        <v>0.30012483442410748</v>
      </c>
      <c r="L21" s="17">
        <f t="shared" si="5"/>
        <v>7.2029960261785799</v>
      </c>
      <c r="M21" s="18">
        <v>25.4822113832391</v>
      </c>
      <c r="N21" s="16">
        <f t="shared" si="6"/>
        <v>0.21235176152699251</v>
      </c>
      <c r="O21" s="17">
        <f t="shared" si="7"/>
        <v>5.0964422766478199</v>
      </c>
      <c r="P21" s="18">
        <v>23.303174593051999</v>
      </c>
      <c r="Q21" s="16">
        <f t="shared" si="8"/>
        <v>0.19419312160876667</v>
      </c>
      <c r="R21" s="17">
        <f t="shared" si="9"/>
        <v>4.6606349186104001</v>
      </c>
      <c r="S21" s="18">
        <v>24.828657992645802</v>
      </c>
      <c r="T21" s="16">
        <f t="shared" si="10"/>
        <v>0.20690548327204836</v>
      </c>
      <c r="U21" s="17">
        <f t="shared" si="11"/>
        <v>4.9657315985291604</v>
      </c>
      <c r="V21" s="18">
        <v>23.1485804384502</v>
      </c>
      <c r="W21" s="16">
        <f t="shared" si="12"/>
        <v>0.19290483698708502</v>
      </c>
      <c r="X21" s="17">
        <f t="shared" si="13"/>
        <v>4.6297160876900403</v>
      </c>
      <c r="Y21" s="18">
        <v>23.449621202458701</v>
      </c>
      <c r="Z21" s="16">
        <f t="shared" si="14"/>
        <v>0.19541351002048915</v>
      </c>
      <c r="AA21" s="17">
        <f t="shared" si="15"/>
        <v>4.6899242404917398</v>
      </c>
      <c r="AB21" s="24" t="s">
        <v>36</v>
      </c>
      <c r="AC21" s="24" t="s">
        <v>11</v>
      </c>
      <c r="AD21" s="24">
        <v>685189</v>
      </c>
      <c r="AE21" s="15">
        <v>4400591</v>
      </c>
    </row>
    <row r="22" spans="1:31" x14ac:dyDescent="0.2">
      <c r="A22" s="14">
        <v>19</v>
      </c>
      <c r="B22" s="15" t="s">
        <v>37</v>
      </c>
      <c r="C22" s="32"/>
      <c r="D22" s="18">
        <v>26.298023074035498</v>
      </c>
      <c r="E22" s="16">
        <f t="shared" si="0"/>
        <v>0.21915019228362917</v>
      </c>
      <c r="F22" s="17">
        <f t="shared" si="1"/>
        <v>5.2596046148070998</v>
      </c>
      <c r="G22" s="23">
        <v>24.8139610306789</v>
      </c>
      <c r="H22" s="16">
        <f t="shared" si="2"/>
        <v>0.20678300858899082</v>
      </c>
      <c r="I22" s="17">
        <f t="shared" si="3"/>
        <v>4.9627922061357799</v>
      </c>
      <c r="J22" s="18">
        <v>36.066756826189497</v>
      </c>
      <c r="K22" s="16">
        <f t="shared" si="4"/>
        <v>0.30055630688491247</v>
      </c>
      <c r="L22" s="17">
        <f t="shared" si="5"/>
        <v>7.2133513652378998</v>
      </c>
      <c r="M22" s="18">
        <v>27.017261889577998</v>
      </c>
      <c r="N22" s="16">
        <f t="shared" si="6"/>
        <v>0.22514384907981666</v>
      </c>
      <c r="O22" s="17">
        <f t="shared" si="7"/>
        <v>5.4034523779155998</v>
      </c>
      <c r="P22" s="18">
        <v>24.890737725975502</v>
      </c>
      <c r="Q22" s="16">
        <f t="shared" si="8"/>
        <v>0.20742281438312918</v>
      </c>
      <c r="R22" s="17">
        <f t="shared" si="9"/>
        <v>4.9781475451951005</v>
      </c>
      <c r="S22" s="18">
        <v>26.4369318036881</v>
      </c>
      <c r="T22" s="16">
        <f t="shared" si="10"/>
        <v>0.22030776503073415</v>
      </c>
      <c r="U22" s="17">
        <f t="shared" si="11"/>
        <v>5.2873863607376199</v>
      </c>
      <c r="V22" s="18">
        <v>24.677564927611002</v>
      </c>
      <c r="W22" s="16">
        <f t="shared" si="12"/>
        <v>0.20564637439675834</v>
      </c>
      <c r="X22" s="17">
        <f t="shared" si="13"/>
        <v>4.9355129855222</v>
      </c>
      <c r="Y22" s="18">
        <v>24.907895013500902</v>
      </c>
      <c r="Z22" s="16">
        <f t="shared" si="14"/>
        <v>0.2075657917791742</v>
      </c>
      <c r="AA22" s="17">
        <f t="shared" si="15"/>
        <v>4.9815790027001805</v>
      </c>
      <c r="AB22" s="24" t="s">
        <v>36</v>
      </c>
      <c r="AC22" s="24" t="s">
        <v>21</v>
      </c>
      <c r="AD22" s="24">
        <v>685813</v>
      </c>
      <c r="AE22" s="15">
        <v>4402334</v>
      </c>
    </row>
    <row r="23" spans="1:31" x14ac:dyDescent="0.2">
      <c r="A23" s="14">
        <v>20</v>
      </c>
      <c r="B23" s="15" t="s">
        <v>38</v>
      </c>
      <c r="C23" s="32"/>
      <c r="D23" s="18">
        <v>23.6374891681028</v>
      </c>
      <c r="E23" s="16">
        <f t="shared" si="0"/>
        <v>0.19697907640085666</v>
      </c>
      <c r="F23" s="17">
        <f t="shared" si="1"/>
        <v>4.7274978336205598</v>
      </c>
      <c r="G23" s="23">
        <v>22.609062043356602</v>
      </c>
      <c r="H23" s="16">
        <f t="shared" si="2"/>
        <v>0.18840885036130503</v>
      </c>
      <c r="I23" s="17">
        <f t="shared" si="3"/>
        <v>4.5218124086713205</v>
      </c>
      <c r="J23" s="18">
        <v>33.835081143570498</v>
      </c>
      <c r="K23" s="16">
        <f t="shared" si="4"/>
        <v>0.28195900952975417</v>
      </c>
      <c r="L23" s="17">
        <f t="shared" si="5"/>
        <v>6.7670162287141</v>
      </c>
      <c r="M23" s="18">
        <v>24.543124086713199</v>
      </c>
      <c r="N23" s="16">
        <f t="shared" si="6"/>
        <v>0.2045260340559433</v>
      </c>
      <c r="O23" s="17">
        <f t="shared" si="7"/>
        <v>4.9086248173426394</v>
      </c>
      <c r="P23" s="18">
        <v>22.9661688245431</v>
      </c>
      <c r="Q23" s="16">
        <f t="shared" si="8"/>
        <v>0.19138474020452581</v>
      </c>
      <c r="R23" s="17">
        <f t="shared" si="9"/>
        <v>4.5932337649086197</v>
      </c>
      <c r="S23" s="18">
        <v>23.6996212024588</v>
      </c>
      <c r="T23" s="16">
        <f t="shared" si="10"/>
        <v>0.19749684335382334</v>
      </c>
      <c r="U23" s="17">
        <f t="shared" si="11"/>
        <v>4.7399242404917601</v>
      </c>
      <c r="V23" s="18">
        <v>21.902386360737601</v>
      </c>
      <c r="W23" s="16">
        <f t="shared" si="12"/>
        <v>0.18251988633948002</v>
      </c>
      <c r="X23" s="17">
        <f t="shared" si="13"/>
        <v>4.3804772721475205</v>
      </c>
      <c r="Y23" s="18">
        <v>22.650483399593899</v>
      </c>
      <c r="Z23" s="16">
        <f t="shared" si="14"/>
        <v>0.18875402832994914</v>
      </c>
      <c r="AA23" s="17">
        <f t="shared" si="15"/>
        <v>4.5300966799187794</v>
      </c>
      <c r="AB23" s="24" t="s">
        <v>13</v>
      </c>
      <c r="AC23" s="24" t="s">
        <v>11</v>
      </c>
      <c r="AD23" s="24">
        <v>689738</v>
      </c>
      <c r="AE23" s="15">
        <v>4401409</v>
      </c>
    </row>
    <row r="24" spans="1:31" x14ac:dyDescent="0.2">
      <c r="A24" s="14">
        <v>21</v>
      </c>
      <c r="B24" s="15" t="s">
        <v>39</v>
      </c>
      <c r="C24" s="32"/>
      <c r="D24" s="18">
        <v>22.3763978977554</v>
      </c>
      <c r="E24" s="16">
        <f t="shared" si="0"/>
        <v>0.18646998248129498</v>
      </c>
      <c r="F24" s="17">
        <f t="shared" si="1"/>
        <v>4.4752795795510796</v>
      </c>
      <c r="G24" s="23">
        <v>21.575788232314402</v>
      </c>
      <c r="H24" s="16">
        <f t="shared" si="2"/>
        <v>0.1797982352692867</v>
      </c>
      <c r="I24" s="17">
        <f t="shared" si="3"/>
        <v>4.3151576464628807</v>
      </c>
      <c r="J24" s="18">
        <v>31.2244209717906</v>
      </c>
      <c r="K24" s="16">
        <f t="shared" si="4"/>
        <v>0.26020350809825499</v>
      </c>
      <c r="L24" s="17">
        <f t="shared" si="5"/>
        <v>6.2448841943581197</v>
      </c>
      <c r="M24" s="18">
        <v>23.5305609537896</v>
      </c>
      <c r="N24" s="16">
        <f t="shared" si="6"/>
        <v>0.19608800794824666</v>
      </c>
      <c r="O24" s="17">
        <f t="shared" si="7"/>
        <v>4.7061121907579198</v>
      </c>
      <c r="P24" s="18">
        <v>21.9121843353823</v>
      </c>
      <c r="Q24" s="16">
        <f t="shared" si="8"/>
        <v>0.18260153612818583</v>
      </c>
      <c r="R24" s="17">
        <f t="shared" si="9"/>
        <v>4.3824368670764597</v>
      </c>
      <c r="S24" s="18">
        <v>22.769900782009799</v>
      </c>
      <c r="T24" s="16">
        <f t="shared" si="10"/>
        <v>0.189749173183415</v>
      </c>
      <c r="U24" s="17">
        <f t="shared" si="11"/>
        <v>4.55398015640196</v>
      </c>
      <c r="V24" s="18">
        <v>20.753427124746199</v>
      </c>
      <c r="W24" s="16">
        <f t="shared" si="12"/>
        <v>0.17294522603955165</v>
      </c>
      <c r="X24" s="17">
        <f t="shared" si="13"/>
        <v>4.1506854249492395</v>
      </c>
      <c r="Y24" s="18">
        <v>20.969112549695399</v>
      </c>
      <c r="Z24" s="16">
        <f t="shared" si="14"/>
        <v>0.17474260458079502</v>
      </c>
      <c r="AA24" s="17">
        <f t="shared" si="15"/>
        <v>4.1938225099390802</v>
      </c>
      <c r="AB24" s="24" t="s">
        <v>36</v>
      </c>
      <c r="AC24" s="24" t="s">
        <v>21</v>
      </c>
      <c r="AD24" s="24">
        <v>688589</v>
      </c>
      <c r="AE24" s="15">
        <v>4399318</v>
      </c>
    </row>
    <row r="25" spans="1:31" x14ac:dyDescent="0.2">
      <c r="A25" s="14">
        <v>22</v>
      </c>
      <c r="B25" s="15" t="s">
        <v>40</v>
      </c>
      <c r="C25" s="32"/>
      <c r="D25" s="18">
        <v>19.5357124728062</v>
      </c>
      <c r="E25" s="16">
        <f t="shared" si="0"/>
        <v>0.16279760394005166</v>
      </c>
      <c r="F25" s="17">
        <f t="shared" si="1"/>
        <v>3.9071424945612399</v>
      </c>
      <c r="G25" s="23">
        <v>18.238046532517501</v>
      </c>
      <c r="H25" s="16">
        <f t="shared" si="2"/>
        <v>0.15198372110431249</v>
      </c>
      <c r="I25" s="17">
        <f t="shared" si="3"/>
        <v>3.6476093065035</v>
      </c>
      <c r="J25" s="18">
        <v>27.9230753750616</v>
      </c>
      <c r="K25" s="16">
        <f t="shared" si="4"/>
        <v>0.23269229479218001</v>
      </c>
      <c r="L25" s="17">
        <f t="shared" si="5"/>
        <v>5.5846150750123202</v>
      </c>
      <c r="M25" s="18">
        <v>20.627743494484399</v>
      </c>
      <c r="N25" s="16">
        <f t="shared" si="6"/>
        <v>0.17189786245403668</v>
      </c>
      <c r="O25" s="17">
        <f t="shared" si="7"/>
        <v>4.1255486988968801</v>
      </c>
      <c r="P25" s="18">
        <v>19.257895013500899</v>
      </c>
      <c r="Q25" s="16">
        <f t="shared" si="8"/>
        <v>0.16048245844584083</v>
      </c>
      <c r="R25" s="17">
        <f t="shared" si="9"/>
        <v>3.8515790027001797</v>
      </c>
      <c r="S25" s="18">
        <v>19.887794000823298</v>
      </c>
      <c r="T25" s="16">
        <f t="shared" si="10"/>
        <v>0.16573161667352748</v>
      </c>
      <c r="U25" s="17">
        <f t="shared" si="11"/>
        <v>3.9775588001646596</v>
      </c>
      <c r="V25" s="18">
        <v>18.057716446627499</v>
      </c>
      <c r="W25" s="16">
        <f t="shared" si="12"/>
        <v>0.15048097038856248</v>
      </c>
      <c r="X25" s="17">
        <f t="shared" si="13"/>
        <v>3.6115432893254997</v>
      </c>
      <c r="Y25" s="18">
        <v>18.273401871576802</v>
      </c>
      <c r="Z25" s="16">
        <f t="shared" si="14"/>
        <v>0.15227834892980668</v>
      </c>
      <c r="AA25" s="17">
        <f t="shared" si="15"/>
        <v>3.6546803743153604</v>
      </c>
      <c r="AB25" s="24" t="s">
        <v>36</v>
      </c>
      <c r="AC25" s="24" t="s">
        <v>21</v>
      </c>
      <c r="AD25" s="24">
        <v>688672</v>
      </c>
      <c r="AE25" s="15">
        <v>4396847</v>
      </c>
    </row>
    <row r="26" spans="1:31" x14ac:dyDescent="0.2">
      <c r="A26" s="14">
        <v>23</v>
      </c>
      <c r="B26" s="15" t="s">
        <v>41</v>
      </c>
      <c r="C26" s="32"/>
      <c r="D26" s="18">
        <v>22.8184289194336</v>
      </c>
      <c r="E26" s="16">
        <f t="shared" si="0"/>
        <v>0.19015357432861335</v>
      </c>
      <c r="F26" s="17">
        <f t="shared" si="1"/>
        <v>4.5636857838867204</v>
      </c>
      <c r="G26" s="23">
        <v>21.490001794687402</v>
      </c>
      <c r="H26" s="16">
        <f t="shared" si="2"/>
        <v>0.17908334828906169</v>
      </c>
      <c r="I26" s="17">
        <f t="shared" si="3"/>
        <v>4.2980003589374807</v>
      </c>
      <c r="J26" s="18">
        <v>34.312898602875698</v>
      </c>
      <c r="K26" s="16">
        <f t="shared" si="4"/>
        <v>0.28594082169063079</v>
      </c>
      <c r="L26" s="17">
        <f t="shared" si="5"/>
        <v>6.8625797205751393</v>
      </c>
      <c r="M26" s="18">
        <v>24.3048250225015</v>
      </c>
      <c r="N26" s="16">
        <f t="shared" si="6"/>
        <v>0.20254020852084584</v>
      </c>
      <c r="O26" s="17">
        <f t="shared" si="7"/>
        <v>4.8609650045002999</v>
      </c>
      <c r="P26" s="18">
        <v>21.8678192539926</v>
      </c>
      <c r="Q26" s="16">
        <f t="shared" si="8"/>
        <v>0.18223182711660502</v>
      </c>
      <c r="R26" s="17">
        <f t="shared" si="9"/>
        <v>4.3735638507985204</v>
      </c>
      <c r="S26" s="18">
        <v>23.165916292848902</v>
      </c>
      <c r="T26" s="16">
        <f t="shared" si="10"/>
        <v>0.19304930244040752</v>
      </c>
      <c r="U26" s="17">
        <f t="shared" si="11"/>
        <v>4.6331832585697805</v>
      </c>
      <c r="V26" s="18">
        <v>21.052564927611002</v>
      </c>
      <c r="W26" s="16">
        <f t="shared" si="12"/>
        <v>0.175438041063425</v>
      </c>
      <c r="X26" s="17">
        <f t="shared" si="13"/>
        <v>4.2105129855222003</v>
      </c>
      <c r="Y26" s="18">
        <v>21.581423150924699</v>
      </c>
      <c r="Z26" s="16">
        <f t="shared" si="14"/>
        <v>0.17984519292437251</v>
      </c>
      <c r="AA26" s="17">
        <f t="shared" si="15"/>
        <v>4.3162846301849402</v>
      </c>
      <c r="AB26" s="24" t="s">
        <v>42</v>
      </c>
      <c r="AC26" s="24" t="s">
        <v>14</v>
      </c>
      <c r="AD26" s="24">
        <v>691449</v>
      </c>
      <c r="AE26" s="15">
        <v>4398974</v>
      </c>
    </row>
    <row r="27" spans="1:31" x14ac:dyDescent="0.2">
      <c r="A27" s="14">
        <v>24</v>
      </c>
      <c r="B27" s="15" t="s">
        <v>43</v>
      </c>
      <c r="C27" s="32"/>
      <c r="D27" s="18">
        <v>23.406906550518599</v>
      </c>
      <c r="E27" s="16">
        <f t="shared" si="0"/>
        <v>0.19505755458765497</v>
      </c>
      <c r="F27" s="17">
        <f t="shared" si="1"/>
        <v>4.6813813101037196</v>
      </c>
      <c r="G27" s="23">
        <v>22.719469683442199</v>
      </c>
      <c r="H27" s="16">
        <f t="shared" si="2"/>
        <v>0.18932891402868499</v>
      </c>
      <c r="I27" s="17">
        <f t="shared" si="3"/>
        <v>4.5438939366884394</v>
      </c>
      <c r="J27" s="18">
        <v>40.572086912079598</v>
      </c>
      <c r="K27" s="16">
        <f t="shared" si="4"/>
        <v>0.33810072426732996</v>
      </c>
      <c r="L27" s="17">
        <f t="shared" si="5"/>
        <v>8.1144173824159189</v>
      </c>
      <c r="M27" s="18">
        <v>24.314013331705201</v>
      </c>
      <c r="N27" s="16">
        <f t="shared" si="6"/>
        <v>0.20261677776421003</v>
      </c>
      <c r="O27" s="17">
        <f t="shared" si="7"/>
        <v>4.8628026663410404</v>
      </c>
      <c r="P27" s="18">
        <v>23.091221125569401</v>
      </c>
      <c r="Q27" s="16">
        <f t="shared" si="8"/>
        <v>0.19242684271307833</v>
      </c>
      <c r="R27" s="17">
        <f t="shared" si="9"/>
        <v>4.6182442251138802</v>
      </c>
      <c r="S27" s="18">
        <v>23.4508405333406</v>
      </c>
      <c r="T27" s="16">
        <f t="shared" si="10"/>
        <v>0.19542367111117165</v>
      </c>
      <c r="U27" s="17">
        <f t="shared" si="11"/>
        <v>4.6901681066681196</v>
      </c>
      <c r="V27" s="18">
        <v>21.9132250993908</v>
      </c>
      <c r="W27" s="16">
        <f t="shared" si="12"/>
        <v>0.18261020916158999</v>
      </c>
      <c r="X27" s="17">
        <f t="shared" si="13"/>
        <v>4.3826450198781597</v>
      </c>
      <c r="Y27" s="18">
        <v>22.7790890912135</v>
      </c>
      <c r="Z27" s="16">
        <f t="shared" si="14"/>
        <v>0.18982574242677916</v>
      </c>
      <c r="AA27" s="17">
        <f t="shared" si="15"/>
        <v>4.5558178182426996</v>
      </c>
      <c r="AB27" s="24" t="s">
        <v>42</v>
      </c>
      <c r="AC27" s="24" t="s">
        <v>21</v>
      </c>
      <c r="AD27" s="24">
        <v>694710</v>
      </c>
      <c r="AE27" s="15">
        <v>4399133</v>
      </c>
    </row>
    <row r="28" spans="1:31" x14ac:dyDescent="0.2">
      <c r="A28" s="14">
        <v>25</v>
      </c>
      <c r="B28" s="15" t="s">
        <v>44</v>
      </c>
      <c r="C28" s="32"/>
      <c r="D28" s="18">
        <v>25.236500705120399</v>
      </c>
      <c r="E28" s="16">
        <f t="shared" si="0"/>
        <v>0.21030417254266998</v>
      </c>
      <c r="F28" s="17">
        <f t="shared" si="1"/>
        <v>5.0473001410240794</v>
      </c>
      <c r="G28" s="23">
        <v>24.5758405333406</v>
      </c>
      <c r="H28" s="16">
        <f t="shared" si="2"/>
        <v>0.20479867111117167</v>
      </c>
      <c r="I28" s="17">
        <f t="shared" si="3"/>
        <v>4.9151681066681201</v>
      </c>
      <c r="J28" s="18">
        <v>34.843964620053697</v>
      </c>
      <c r="K28" s="16">
        <f t="shared" si="4"/>
        <v>0.29036637183378083</v>
      </c>
      <c r="L28" s="17">
        <f t="shared" si="5"/>
        <v>6.9687929240107396</v>
      </c>
      <c r="M28" s="18">
        <v>26.158252147247602</v>
      </c>
      <c r="N28" s="16">
        <f t="shared" si="6"/>
        <v>0.21798543456039668</v>
      </c>
      <c r="O28" s="17">
        <f t="shared" si="7"/>
        <v>5.2316504294495205</v>
      </c>
      <c r="P28" s="18">
        <v>24.926881297349201</v>
      </c>
      <c r="Q28" s="16">
        <f t="shared" si="8"/>
        <v>0.20772401081124334</v>
      </c>
      <c r="R28" s="17">
        <f t="shared" si="9"/>
        <v>4.9853762594698399</v>
      </c>
      <c r="S28" s="18">
        <v>25.2950793488831</v>
      </c>
      <c r="T28" s="16">
        <f t="shared" si="10"/>
        <v>0.21079232790735916</v>
      </c>
      <c r="U28" s="17">
        <f t="shared" si="11"/>
        <v>5.0590158697766201</v>
      </c>
      <c r="V28" s="18">
        <v>23.666042558695999</v>
      </c>
      <c r="W28" s="16">
        <f t="shared" si="12"/>
        <v>0.19721702132246666</v>
      </c>
      <c r="X28" s="17">
        <f t="shared" si="13"/>
        <v>4.7332085117391998</v>
      </c>
      <c r="Y28" s="18">
        <v>24.531906550518599</v>
      </c>
      <c r="Z28" s="16">
        <f t="shared" si="14"/>
        <v>0.204432554587655</v>
      </c>
      <c r="AA28" s="17">
        <f t="shared" si="15"/>
        <v>4.9063813101037201</v>
      </c>
      <c r="AB28" s="24" t="s">
        <v>13</v>
      </c>
      <c r="AC28" s="24" t="s">
        <v>14</v>
      </c>
      <c r="AD28" s="24">
        <v>695055</v>
      </c>
      <c r="AE28" s="15">
        <v>4400653</v>
      </c>
    </row>
    <row r="29" spans="1:31" x14ac:dyDescent="0.2">
      <c r="A29" s="14">
        <v>26</v>
      </c>
      <c r="B29" s="15" t="s">
        <v>45</v>
      </c>
      <c r="C29" s="32"/>
      <c r="D29" s="18">
        <v>27.472034611053001</v>
      </c>
      <c r="E29" s="16">
        <f t="shared" si="0"/>
        <v>0.22893362175877499</v>
      </c>
      <c r="F29" s="17">
        <f t="shared" si="1"/>
        <v>5.4944069222106</v>
      </c>
      <c r="G29" s="23">
        <v>26.496551211459199</v>
      </c>
      <c r="H29" s="16">
        <f t="shared" si="2"/>
        <v>0.22080459342882666</v>
      </c>
      <c r="I29" s="17">
        <f t="shared" si="3"/>
        <v>5.2993102422918401</v>
      </c>
      <c r="J29" s="18">
        <v>42.113813101037501</v>
      </c>
      <c r="K29" s="16">
        <f t="shared" si="4"/>
        <v>0.35094844250864582</v>
      </c>
      <c r="L29" s="17">
        <f t="shared" si="5"/>
        <v>8.4227626202075001</v>
      </c>
      <c r="M29" s="18">
        <v>28.3877200360023</v>
      </c>
      <c r="N29" s="16">
        <f t="shared" si="6"/>
        <v>0.2365643336333525</v>
      </c>
      <c r="O29" s="17">
        <f t="shared" si="7"/>
        <v>5.6775440072004599</v>
      </c>
      <c r="P29" s="18">
        <v>26.511195872399899</v>
      </c>
      <c r="Q29" s="16">
        <f t="shared" si="8"/>
        <v>0.22092663226999917</v>
      </c>
      <c r="R29" s="17">
        <f t="shared" si="9"/>
        <v>5.3022391744799799</v>
      </c>
      <c r="S29" s="18">
        <v>27.551323932934402</v>
      </c>
      <c r="T29" s="16">
        <f t="shared" si="10"/>
        <v>0.22959436610778669</v>
      </c>
      <c r="U29" s="17">
        <f t="shared" si="11"/>
        <v>5.5102647865868803</v>
      </c>
      <c r="V29" s="18">
        <v>26.0647492629932</v>
      </c>
      <c r="W29" s="16">
        <f t="shared" si="12"/>
        <v>0.21720624385827667</v>
      </c>
      <c r="X29" s="17">
        <f t="shared" si="13"/>
        <v>5.2129498525986397</v>
      </c>
      <c r="Y29" s="18">
        <v>26.853836559519099</v>
      </c>
      <c r="Z29" s="16">
        <f t="shared" si="14"/>
        <v>0.22378197132932584</v>
      </c>
      <c r="AA29" s="17">
        <f t="shared" si="15"/>
        <v>5.37076731190382</v>
      </c>
      <c r="AB29" s="24" t="s">
        <v>13</v>
      </c>
      <c r="AC29" s="24" t="s">
        <v>14</v>
      </c>
      <c r="AD29" s="24">
        <v>698483</v>
      </c>
      <c r="AE29" s="15">
        <v>4401784</v>
      </c>
    </row>
    <row r="30" spans="1:31" x14ac:dyDescent="0.2">
      <c r="A30" s="14">
        <v>27</v>
      </c>
      <c r="B30" s="15" t="s">
        <v>46</v>
      </c>
      <c r="C30" s="32"/>
      <c r="D30" s="18">
        <v>27.292745289171702</v>
      </c>
      <c r="E30" s="16">
        <f t="shared" si="0"/>
        <v>0.22743954407643086</v>
      </c>
      <c r="F30" s="17">
        <f t="shared" si="1"/>
        <v>5.4585490578343405</v>
      </c>
      <c r="G30" s="23">
        <v>26.237972567696499</v>
      </c>
      <c r="H30" s="16">
        <f t="shared" si="2"/>
        <v>0.2186497713974708</v>
      </c>
      <c r="I30" s="17">
        <f t="shared" si="3"/>
        <v>5.2475945135392994</v>
      </c>
      <c r="J30" s="18">
        <v>42.3345237791562</v>
      </c>
      <c r="K30" s="16">
        <f t="shared" si="4"/>
        <v>0.35278769815963501</v>
      </c>
      <c r="L30" s="17">
        <f t="shared" si="5"/>
        <v>8.4669047558312407</v>
      </c>
      <c r="M30" s="18">
        <v>28.1791413922396</v>
      </c>
      <c r="N30" s="16">
        <f t="shared" si="6"/>
        <v>0.23482617826866334</v>
      </c>
      <c r="O30" s="17">
        <f t="shared" si="7"/>
        <v>5.6358282784479199</v>
      </c>
      <c r="P30" s="18">
        <v>26.252617228637199</v>
      </c>
      <c r="Q30" s="16">
        <f t="shared" si="8"/>
        <v>0.21877181023864334</v>
      </c>
      <c r="R30" s="17">
        <f t="shared" si="9"/>
        <v>5.2505234457274401</v>
      </c>
      <c r="S30" s="18">
        <v>27.298811306349702</v>
      </c>
      <c r="T30" s="16">
        <f t="shared" si="10"/>
        <v>0.22749009421958086</v>
      </c>
      <c r="U30" s="17">
        <f t="shared" si="11"/>
        <v>5.4597622612699404</v>
      </c>
      <c r="V30" s="18">
        <v>25.826881297349299</v>
      </c>
      <c r="W30" s="16">
        <f t="shared" si="12"/>
        <v>0.21522401081124418</v>
      </c>
      <c r="X30" s="17">
        <f t="shared" si="13"/>
        <v>5.16537625946986</v>
      </c>
      <c r="Y30" s="18">
        <v>26.1404851942814</v>
      </c>
      <c r="Z30" s="16">
        <f t="shared" si="14"/>
        <v>0.21783737661901167</v>
      </c>
      <c r="AA30" s="17">
        <f t="shared" si="15"/>
        <v>5.22809703885628</v>
      </c>
      <c r="AB30" s="24" t="s">
        <v>13</v>
      </c>
      <c r="AC30" s="24" t="s">
        <v>11</v>
      </c>
      <c r="AD30" s="24">
        <v>698686</v>
      </c>
      <c r="AE30" s="15">
        <v>4401474</v>
      </c>
    </row>
    <row r="31" spans="1:31" x14ac:dyDescent="0.2">
      <c r="A31" s="14">
        <v>28</v>
      </c>
      <c r="B31" s="15" t="s">
        <v>47</v>
      </c>
      <c r="C31" s="32"/>
      <c r="D31" s="18">
        <v>27.2039628253664</v>
      </c>
      <c r="E31" s="16">
        <f t="shared" si="0"/>
        <v>0.22669969021138667</v>
      </c>
      <c r="F31" s="17">
        <f t="shared" si="1"/>
        <v>5.4407925650732798</v>
      </c>
      <c r="G31" s="23">
        <v>26.531780284671601</v>
      </c>
      <c r="H31" s="16">
        <f t="shared" si="2"/>
        <v>0.22109816903893001</v>
      </c>
      <c r="I31" s="17">
        <f t="shared" si="3"/>
        <v>5.3063560569343204</v>
      </c>
      <c r="J31" s="18">
        <v>42.141325727622203</v>
      </c>
      <c r="K31" s="16">
        <f t="shared" si="4"/>
        <v>0.35117771439685169</v>
      </c>
      <c r="L31" s="17">
        <f t="shared" si="5"/>
        <v>8.4282651455244402</v>
      </c>
      <c r="M31" s="18">
        <v>28.892619023324499</v>
      </c>
      <c r="N31" s="16">
        <f t="shared" si="6"/>
        <v>0.24077182519437082</v>
      </c>
      <c r="O31" s="17">
        <f t="shared" si="7"/>
        <v>5.7785238046648999</v>
      </c>
      <c r="P31" s="18">
        <v>26.546424945612198</v>
      </c>
      <c r="Q31" s="16">
        <f t="shared" si="8"/>
        <v>0.22122020788010166</v>
      </c>
      <c r="R31" s="17">
        <f t="shared" si="9"/>
        <v>5.3092849891224398</v>
      </c>
      <c r="S31" s="18">
        <v>28.100156903078702</v>
      </c>
      <c r="T31" s="16">
        <f t="shared" si="10"/>
        <v>0.23416797419232252</v>
      </c>
      <c r="U31" s="17">
        <f t="shared" si="11"/>
        <v>5.6200313806157407</v>
      </c>
      <c r="V31" s="18">
        <v>26.188887065858101</v>
      </c>
      <c r="W31" s="16">
        <f t="shared" si="12"/>
        <v>0.21824072554881749</v>
      </c>
      <c r="X31" s="17">
        <f t="shared" si="13"/>
        <v>5.2377774131716199</v>
      </c>
      <c r="Y31" s="18">
        <v>26.496424945612201</v>
      </c>
      <c r="Z31" s="16">
        <f t="shared" si="14"/>
        <v>0.22080354121343501</v>
      </c>
      <c r="AA31" s="17">
        <f t="shared" si="15"/>
        <v>5.2992849891224401</v>
      </c>
      <c r="AB31" s="24" t="s">
        <v>13</v>
      </c>
      <c r="AC31" s="24" t="s">
        <v>11</v>
      </c>
      <c r="AD31" s="24">
        <v>700660</v>
      </c>
      <c r="AE31" s="15">
        <v>4400746</v>
      </c>
    </row>
    <row r="32" spans="1:31" x14ac:dyDescent="0.2">
      <c r="A32" s="14">
        <v>29</v>
      </c>
      <c r="B32" s="15" t="s">
        <v>48</v>
      </c>
      <c r="C32" s="32"/>
      <c r="D32" s="18">
        <v>26.045384181603701</v>
      </c>
      <c r="E32" s="16">
        <f t="shared" si="0"/>
        <v>0.21704486818003085</v>
      </c>
      <c r="F32" s="17">
        <f t="shared" si="1"/>
        <v>5.2090768363207403</v>
      </c>
      <c r="G32" s="23">
        <v>25.3878463018495</v>
      </c>
      <c r="H32" s="16">
        <f t="shared" si="2"/>
        <v>0.21156538584874585</v>
      </c>
      <c r="I32" s="17">
        <f t="shared" si="3"/>
        <v>5.0775692603699003</v>
      </c>
      <c r="J32" s="18">
        <v>40.358483015147598</v>
      </c>
      <c r="K32" s="16">
        <f t="shared" si="4"/>
        <v>0.33632069179289664</v>
      </c>
      <c r="L32" s="17">
        <f t="shared" si="5"/>
        <v>8.071696603029519</v>
      </c>
      <c r="M32" s="18">
        <v>27.575104602052502</v>
      </c>
      <c r="N32" s="16">
        <f t="shared" si="6"/>
        <v>0.22979253835043753</v>
      </c>
      <c r="O32" s="17">
        <f t="shared" si="7"/>
        <v>5.5150209204105005</v>
      </c>
      <c r="P32" s="18">
        <v>25.4024909627902</v>
      </c>
      <c r="Q32" s="16">
        <f t="shared" si="8"/>
        <v>0.21168742468991833</v>
      </c>
      <c r="R32" s="17">
        <f t="shared" si="9"/>
        <v>5.0804981925580401</v>
      </c>
      <c r="S32" s="18">
        <v>26.2382774004171</v>
      </c>
      <c r="T32" s="16">
        <f t="shared" si="10"/>
        <v>0.21865231167014251</v>
      </c>
      <c r="U32" s="17">
        <f t="shared" si="11"/>
        <v>5.2476554800834201</v>
      </c>
      <c r="V32" s="18">
        <v>25.044953083036098</v>
      </c>
      <c r="W32" s="16">
        <f t="shared" si="12"/>
        <v>0.20870794235863413</v>
      </c>
      <c r="X32" s="17">
        <f t="shared" si="13"/>
        <v>5.0089906166072193</v>
      </c>
      <c r="Y32" s="18">
        <v>25.337846301849499</v>
      </c>
      <c r="Z32" s="16">
        <f t="shared" si="14"/>
        <v>0.21114871918207914</v>
      </c>
      <c r="AA32" s="17">
        <f t="shared" si="15"/>
        <v>5.0675692603698996</v>
      </c>
      <c r="AB32" s="24" t="s">
        <v>13</v>
      </c>
      <c r="AC32" s="24" t="s">
        <v>14</v>
      </c>
      <c r="AD32" s="24">
        <v>700497</v>
      </c>
      <c r="AE32" s="15">
        <v>4399681</v>
      </c>
    </row>
    <row r="33" spans="1:31" x14ac:dyDescent="0.2">
      <c r="A33" s="14">
        <v>30</v>
      </c>
      <c r="B33" s="15" t="s">
        <v>49</v>
      </c>
      <c r="C33" s="32"/>
      <c r="D33" s="18">
        <v>24.905613254815702</v>
      </c>
      <c r="E33" s="16">
        <f t="shared" si="0"/>
        <v>0.20754677712346417</v>
      </c>
      <c r="F33" s="17">
        <f t="shared" si="1"/>
        <v>4.9811226509631403</v>
      </c>
      <c r="G33" s="23">
        <v>23.7483279067559</v>
      </c>
      <c r="H33" s="16">
        <f t="shared" si="2"/>
        <v>0.19790273255629917</v>
      </c>
      <c r="I33" s="17">
        <f t="shared" si="3"/>
        <v>4.7496655813511799</v>
      </c>
      <c r="J33" s="18">
        <v>38.020005384062401</v>
      </c>
      <c r="K33" s="16">
        <f t="shared" si="4"/>
        <v>0.31683337820051999</v>
      </c>
      <c r="L33" s="17">
        <f t="shared" si="5"/>
        <v>7.6040010768124802</v>
      </c>
      <c r="M33" s="18">
        <v>25.865232662587001</v>
      </c>
      <c r="N33" s="16">
        <f t="shared" si="6"/>
        <v>0.21554360552155835</v>
      </c>
      <c r="O33" s="17">
        <f t="shared" si="7"/>
        <v>5.1730465325174002</v>
      </c>
      <c r="P33" s="18">
        <v>23.762972567696501</v>
      </c>
      <c r="Q33" s="16">
        <f t="shared" si="8"/>
        <v>0.19802477139747085</v>
      </c>
      <c r="R33" s="17">
        <f t="shared" si="9"/>
        <v>4.7525945135393002</v>
      </c>
      <c r="S33" s="18">
        <v>25.0727705423411</v>
      </c>
      <c r="T33" s="16">
        <f t="shared" si="10"/>
        <v>0.20893975451950916</v>
      </c>
      <c r="U33" s="17">
        <f t="shared" si="11"/>
        <v>5.0145541084682197</v>
      </c>
      <c r="V33" s="18">
        <v>23.337236636408601</v>
      </c>
      <c r="W33" s="16">
        <f t="shared" si="12"/>
        <v>0.19447697197007166</v>
      </c>
      <c r="X33" s="17">
        <f t="shared" si="13"/>
        <v>4.6674473272817201</v>
      </c>
      <c r="Y33" s="18">
        <v>23.630129855222101</v>
      </c>
      <c r="Z33" s="16">
        <f t="shared" si="14"/>
        <v>0.19691774879351751</v>
      </c>
      <c r="AA33" s="17">
        <f t="shared" si="15"/>
        <v>4.7260259710444199</v>
      </c>
      <c r="AB33" s="24" t="s">
        <v>13</v>
      </c>
      <c r="AC33" s="24" t="s">
        <v>21</v>
      </c>
      <c r="AD33" s="24">
        <v>699146</v>
      </c>
      <c r="AE33" s="15">
        <v>4399102</v>
      </c>
    </row>
    <row r="34" spans="1:31" x14ac:dyDescent="0.2">
      <c r="A34" s="14">
        <v>31</v>
      </c>
      <c r="B34" s="15" t="s">
        <v>50</v>
      </c>
      <c r="C34" s="32"/>
      <c r="D34" s="18">
        <v>21.134545442950401</v>
      </c>
      <c r="E34" s="16">
        <f t="shared" si="0"/>
        <v>0.17612121202458667</v>
      </c>
      <c r="F34" s="17">
        <f t="shared" si="1"/>
        <v>4.2269090885900802</v>
      </c>
      <c r="G34" s="23">
        <v>20.394164850721701</v>
      </c>
      <c r="H34" s="16">
        <f t="shared" si="2"/>
        <v>0.16995137375601418</v>
      </c>
      <c r="I34" s="17">
        <f t="shared" si="3"/>
        <v>4.0788329701443402</v>
      </c>
      <c r="J34" s="18">
        <v>34.165842328027999</v>
      </c>
      <c r="K34" s="16">
        <f t="shared" si="4"/>
        <v>0.28471535273356668</v>
      </c>
      <c r="L34" s="17">
        <f t="shared" si="5"/>
        <v>6.8331684656056</v>
      </c>
      <c r="M34" s="18">
        <v>23.015054095713701</v>
      </c>
      <c r="N34" s="16">
        <f t="shared" si="6"/>
        <v>0.19179211746428085</v>
      </c>
      <c r="O34" s="17">
        <f t="shared" si="7"/>
        <v>4.6030108191427406</v>
      </c>
      <c r="P34" s="18">
        <v>20.408809511662401</v>
      </c>
      <c r="Q34" s="16">
        <f t="shared" si="8"/>
        <v>0.17007341259718667</v>
      </c>
      <c r="R34" s="17">
        <f t="shared" si="9"/>
        <v>4.08176190233248</v>
      </c>
      <c r="S34" s="18">
        <v>21.0724134085945</v>
      </c>
      <c r="T34" s="16">
        <f t="shared" si="10"/>
        <v>0.17560344507162085</v>
      </c>
      <c r="U34" s="17">
        <f t="shared" si="11"/>
        <v>4.2144826817189003</v>
      </c>
      <c r="V34" s="18">
        <v>19.983073580374299</v>
      </c>
      <c r="W34" s="16">
        <f t="shared" si="12"/>
        <v>0.16652561316978584</v>
      </c>
      <c r="X34" s="17">
        <f t="shared" si="13"/>
        <v>3.99661471607486</v>
      </c>
      <c r="Y34" s="18">
        <v>20.400230867899701</v>
      </c>
      <c r="Z34" s="16">
        <f t="shared" si="14"/>
        <v>0.17000192389916416</v>
      </c>
      <c r="AA34" s="17">
        <f t="shared" si="15"/>
        <v>4.08004617357994</v>
      </c>
      <c r="AB34" s="24" t="s">
        <v>42</v>
      </c>
      <c r="AC34" s="24" t="s">
        <v>14</v>
      </c>
      <c r="AD34" s="24">
        <v>696974</v>
      </c>
      <c r="AE34" s="15">
        <v>4396367</v>
      </c>
    </row>
    <row r="35" spans="1:31" x14ac:dyDescent="0.2">
      <c r="A35" s="14">
        <v>32</v>
      </c>
      <c r="B35" s="15" t="s">
        <v>51</v>
      </c>
      <c r="C35" s="32"/>
      <c r="D35" s="18">
        <v>18.656296885077701</v>
      </c>
      <c r="E35" s="16">
        <f t="shared" si="0"/>
        <v>0.15546914070898085</v>
      </c>
      <c r="F35" s="17">
        <f t="shared" si="1"/>
        <v>3.7312593770155402</v>
      </c>
      <c r="G35" s="23">
        <v>18.033504678941899</v>
      </c>
      <c r="H35" s="16">
        <f t="shared" si="2"/>
        <v>0.15027920565784916</v>
      </c>
      <c r="I35" s="17">
        <f t="shared" si="3"/>
        <v>3.6067009357883797</v>
      </c>
      <c r="J35" s="18">
        <v>25.344953083036</v>
      </c>
      <c r="K35" s="16">
        <f t="shared" si="4"/>
        <v>0.21120794235863335</v>
      </c>
      <c r="L35" s="17">
        <f t="shared" si="5"/>
        <v>5.0689906166072003</v>
      </c>
      <c r="M35" s="18">
        <v>19.475535700620199</v>
      </c>
      <c r="N35" s="16">
        <f t="shared" si="6"/>
        <v>0.16229613083850167</v>
      </c>
      <c r="O35" s="17">
        <f t="shared" si="7"/>
        <v>3.8951071401240398</v>
      </c>
      <c r="P35" s="18">
        <v>18.3699007820098</v>
      </c>
      <c r="Q35" s="16">
        <f t="shared" si="8"/>
        <v>0.15308250651674835</v>
      </c>
      <c r="R35" s="17">
        <f t="shared" si="9"/>
        <v>3.6739801564019601</v>
      </c>
      <c r="S35" s="18">
        <v>18.732032816365798</v>
      </c>
      <c r="T35" s="16">
        <f t="shared" si="10"/>
        <v>0.15610027346971497</v>
      </c>
      <c r="U35" s="17">
        <f t="shared" si="11"/>
        <v>3.7464065632731596</v>
      </c>
      <c r="V35" s="18">
        <v>17.558199846221498</v>
      </c>
      <c r="W35" s="16">
        <f t="shared" si="12"/>
        <v>0.14631833205184583</v>
      </c>
      <c r="X35" s="17">
        <f t="shared" si="13"/>
        <v>3.5116399692442997</v>
      </c>
      <c r="Y35" s="18">
        <v>18.0931240867132</v>
      </c>
      <c r="Z35" s="16">
        <f t="shared" si="14"/>
        <v>0.15077603405594334</v>
      </c>
      <c r="AA35" s="17">
        <f t="shared" si="15"/>
        <v>3.6186248173426399</v>
      </c>
      <c r="AB35" s="24" t="s">
        <v>42</v>
      </c>
      <c r="AC35" s="24" t="s">
        <v>11</v>
      </c>
      <c r="AD35" s="24">
        <v>693679</v>
      </c>
      <c r="AE35" s="15">
        <v>4395052</v>
      </c>
    </row>
    <row r="36" spans="1:31" x14ac:dyDescent="0.2">
      <c r="A36" s="14">
        <v>33</v>
      </c>
      <c r="B36" s="15" t="s">
        <v>52</v>
      </c>
      <c r="C36" s="32"/>
      <c r="D36" s="18">
        <v>18.486626970967599</v>
      </c>
      <c r="E36" s="16">
        <f t="shared" si="0"/>
        <v>0.15405522475806332</v>
      </c>
      <c r="F36" s="17">
        <f t="shared" si="1"/>
        <v>3.6973253941935198</v>
      </c>
      <c r="G36" s="23">
        <v>17.925966799187801</v>
      </c>
      <c r="H36" s="16">
        <f t="shared" si="2"/>
        <v>0.14938305665989834</v>
      </c>
      <c r="I36" s="17">
        <f t="shared" si="3"/>
        <v>3.58519335983756</v>
      </c>
      <c r="J36" s="18">
        <v>24.6610696065529</v>
      </c>
      <c r="K36" s="16">
        <f t="shared" si="4"/>
        <v>0.20550891338794083</v>
      </c>
      <c r="L36" s="17">
        <f t="shared" si="5"/>
        <v>4.9322139213105798</v>
      </c>
      <c r="M36" s="18">
        <v>19.3144444302728</v>
      </c>
      <c r="N36" s="16">
        <f t="shared" si="6"/>
        <v>0.16095370358560668</v>
      </c>
      <c r="O36" s="17">
        <f t="shared" si="7"/>
        <v>3.8628888860545603</v>
      </c>
      <c r="P36" s="18">
        <v>18.262362902255699</v>
      </c>
      <c r="Q36" s="16">
        <f t="shared" si="8"/>
        <v>0.1521863575187975</v>
      </c>
      <c r="R36" s="17">
        <f t="shared" si="9"/>
        <v>3.65247258045114</v>
      </c>
      <c r="S36" s="18">
        <v>18.565916292849</v>
      </c>
      <c r="T36" s="16">
        <f t="shared" si="10"/>
        <v>0.154715969107075</v>
      </c>
      <c r="U36" s="17">
        <f t="shared" si="11"/>
        <v>3.7131832585698001</v>
      </c>
      <c r="V36" s="18">
        <v>17.4360173055267</v>
      </c>
      <c r="W36" s="16">
        <f t="shared" si="12"/>
        <v>0.1453001442127225</v>
      </c>
      <c r="X36" s="17">
        <f t="shared" si="13"/>
        <v>3.4872034611053402</v>
      </c>
      <c r="Y36" s="18">
        <v>17.950230867899698</v>
      </c>
      <c r="Z36" s="16">
        <f t="shared" si="14"/>
        <v>0.14958525723249749</v>
      </c>
      <c r="AA36" s="17">
        <f t="shared" si="15"/>
        <v>3.5900461735799398</v>
      </c>
      <c r="AB36" s="24" t="s">
        <v>42</v>
      </c>
      <c r="AC36" s="24" t="s">
        <v>14</v>
      </c>
      <c r="AD36" s="24">
        <v>693868</v>
      </c>
      <c r="AE36" s="15">
        <v>4394495</v>
      </c>
    </row>
    <row r="37" spans="1:31" x14ac:dyDescent="0.2">
      <c r="A37" s="14">
        <v>34</v>
      </c>
      <c r="B37" s="15" t="s">
        <v>53</v>
      </c>
      <c r="C37" s="32"/>
      <c r="D37" s="18">
        <v>18.9176929881456</v>
      </c>
      <c r="E37" s="16">
        <f t="shared" si="0"/>
        <v>0.15764744156787999</v>
      </c>
      <c r="F37" s="17">
        <f t="shared" si="1"/>
        <v>3.78353859762912</v>
      </c>
      <c r="G37" s="23">
        <v>18.106601717798199</v>
      </c>
      <c r="H37" s="16">
        <f t="shared" si="2"/>
        <v>0.15088834764831832</v>
      </c>
      <c r="I37" s="17">
        <f t="shared" si="3"/>
        <v>3.6213203435596397</v>
      </c>
      <c r="J37" s="18">
        <v>44.862950903902501</v>
      </c>
      <c r="K37" s="16">
        <f t="shared" si="4"/>
        <v>0.37385792419918751</v>
      </c>
      <c r="L37" s="17">
        <f t="shared" si="5"/>
        <v>8.9725901807805002</v>
      </c>
      <c r="M37" s="18">
        <v>20.309545442950501</v>
      </c>
      <c r="N37" s="16">
        <f t="shared" si="6"/>
        <v>0.16924621202458753</v>
      </c>
      <c r="O37" s="17">
        <f t="shared" si="7"/>
        <v>4.0619090885901006</v>
      </c>
      <c r="P37" s="18">
        <v>18.254089091213501</v>
      </c>
      <c r="Q37" s="16">
        <f t="shared" si="8"/>
        <v>0.15211740909344584</v>
      </c>
      <c r="R37" s="17">
        <f t="shared" si="9"/>
        <v>3.6508178182427002</v>
      </c>
      <c r="S37" s="18">
        <v>18.890916292848999</v>
      </c>
      <c r="T37" s="16">
        <f t="shared" si="10"/>
        <v>0.15742430244040831</v>
      </c>
      <c r="U37" s="17">
        <f t="shared" si="11"/>
        <v>3.7781832585697996</v>
      </c>
      <c r="V37" s="18">
        <v>17.784419177103398</v>
      </c>
      <c r="W37" s="16">
        <f t="shared" si="12"/>
        <v>0.14820349314252831</v>
      </c>
      <c r="X37" s="17">
        <f t="shared" si="13"/>
        <v>3.5568838354206798</v>
      </c>
      <c r="Y37" s="18">
        <v>18.098023074035499</v>
      </c>
      <c r="Z37" s="16">
        <f t="shared" si="14"/>
        <v>0.15081685895029581</v>
      </c>
      <c r="AA37" s="17">
        <f t="shared" si="15"/>
        <v>3.6196046148070997</v>
      </c>
      <c r="AB37" s="24" t="s">
        <v>13</v>
      </c>
      <c r="AC37" s="24" t="s">
        <v>11</v>
      </c>
      <c r="AD37" s="24">
        <v>698288</v>
      </c>
      <c r="AE37" s="15">
        <v>4393726</v>
      </c>
    </row>
    <row r="38" spans="1:31" x14ac:dyDescent="0.2">
      <c r="A38" s="14">
        <v>35</v>
      </c>
      <c r="B38" s="15" t="s">
        <v>54</v>
      </c>
      <c r="C38" s="32"/>
      <c r="D38" s="18">
        <v>21.4675667222985</v>
      </c>
      <c r="E38" s="16">
        <f t="shared" si="0"/>
        <v>0.1788963893524875</v>
      </c>
      <c r="F38" s="17">
        <f t="shared" si="1"/>
        <v>4.2935133444596998</v>
      </c>
      <c r="G38" s="23">
        <v>20.810028842544401</v>
      </c>
      <c r="H38" s="16">
        <f t="shared" si="2"/>
        <v>0.17341690702120335</v>
      </c>
      <c r="I38" s="17">
        <f t="shared" si="3"/>
        <v>4.1620057685088803</v>
      </c>
      <c r="J38" s="18">
        <v>46.913255736623</v>
      </c>
      <c r="K38" s="16">
        <f t="shared" si="4"/>
        <v>0.39094379780519167</v>
      </c>
      <c r="L38" s="17">
        <f t="shared" si="5"/>
        <v>9.3826511473245997</v>
      </c>
      <c r="M38" s="18">
        <v>22.9765764646287</v>
      </c>
      <c r="N38" s="16">
        <f t="shared" si="6"/>
        <v>0.1914714705385725</v>
      </c>
      <c r="O38" s="17">
        <f t="shared" si="7"/>
        <v>4.5953152929257399</v>
      </c>
      <c r="P38" s="18">
        <v>20.824673503485101</v>
      </c>
      <c r="Q38" s="16">
        <f t="shared" si="8"/>
        <v>0.17353894586237584</v>
      </c>
      <c r="R38" s="17">
        <f t="shared" si="9"/>
        <v>4.1649347006970201</v>
      </c>
      <c r="S38" s="18">
        <v>21.660459941111899</v>
      </c>
      <c r="T38" s="16">
        <f t="shared" si="10"/>
        <v>0.18050383284259916</v>
      </c>
      <c r="U38" s="17">
        <f t="shared" si="11"/>
        <v>4.3320919882223796</v>
      </c>
      <c r="V38" s="18">
        <v>20.487846301849601</v>
      </c>
      <c r="W38" s="16">
        <f t="shared" si="12"/>
        <v>0.17073205251541335</v>
      </c>
      <c r="X38" s="17">
        <f t="shared" si="13"/>
        <v>4.0975692603699203</v>
      </c>
      <c r="Y38" s="18">
        <v>20.780739520663001</v>
      </c>
      <c r="Z38" s="16">
        <f t="shared" si="14"/>
        <v>0.17317282933885836</v>
      </c>
      <c r="AA38" s="17">
        <f t="shared" si="15"/>
        <v>4.1561479041326006</v>
      </c>
      <c r="AB38" s="24" t="s">
        <v>13</v>
      </c>
      <c r="AC38" s="24" t="s">
        <v>21</v>
      </c>
      <c r="AD38" s="24">
        <v>700019</v>
      </c>
      <c r="AE38" s="15">
        <v>4395361</v>
      </c>
    </row>
    <row r="39" spans="1:31" x14ac:dyDescent="0.2">
      <c r="A39" s="14">
        <v>36</v>
      </c>
      <c r="B39" s="15" t="s">
        <v>55</v>
      </c>
      <c r="C39" s="32"/>
      <c r="D39" s="18">
        <v>29.2546247918334</v>
      </c>
      <c r="E39" s="16">
        <f t="shared" si="0"/>
        <v>0.24378853993194502</v>
      </c>
      <c r="F39" s="17">
        <f t="shared" si="1"/>
        <v>5.8509249583666803</v>
      </c>
      <c r="G39" s="23">
        <v>28.4799296245539</v>
      </c>
      <c r="H39" s="16">
        <f t="shared" si="2"/>
        <v>0.2373327468712825</v>
      </c>
      <c r="I39" s="17">
        <f t="shared" si="3"/>
        <v>5.6959859249107803</v>
      </c>
      <c r="J39" s="18">
        <v>57.728993462599</v>
      </c>
      <c r="K39" s="16">
        <f t="shared" si="4"/>
        <v>0.4810749455216583</v>
      </c>
      <c r="L39" s="17">
        <f t="shared" si="5"/>
        <v>11.545798692519799</v>
      </c>
      <c r="M39" s="18">
        <v>31.085817074858401</v>
      </c>
      <c r="N39" s="16">
        <f t="shared" si="6"/>
        <v>0.25904847562382</v>
      </c>
      <c r="O39" s="17">
        <f t="shared" si="7"/>
        <v>6.2171634149716803</v>
      </c>
      <c r="P39" s="18">
        <v>28.523863607375901</v>
      </c>
      <c r="Q39" s="16">
        <f t="shared" si="8"/>
        <v>0.23769886339479918</v>
      </c>
      <c r="R39" s="17">
        <f t="shared" si="9"/>
        <v>5.7047727214751802</v>
      </c>
      <c r="S39" s="18">
        <v>29.711121907578899</v>
      </c>
      <c r="T39" s="16">
        <f t="shared" si="10"/>
        <v>0.2475926825631575</v>
      </c>
      <c r="U39" s="17">
        <f t="shared" si="11"/>
        <v>5.9422243815157803</v>
      </c>
      <c r="V39" s="18">
        <v>28.1577470838591</v>
      </c>
      <c r="W39" s="16">
        <f t="shared" si="12"/>
        <v>0.23464789236549252</v>
      </c>
      <c r="X39" s="17">
        <f t="shared" si="13"/>
        <v>5.6315494167718203</v>
      </c>
      <c r="Y39" s="18">
        <v>28.4506403026725</v>
      </c>
      <c r="Z39" s="16">
        <f t="shared" si="14"/>
        <v>0.23708866918893748</v>
      </c>
      <c r="AA39" s="17">
        <f t="shared" si="15"/>
        <v>5.6901280605344997</v>
      </c>
      <c r="AB39" s="24" t="s">
        <v>13</v>
      </c>
      <c r="AC39" s="24" t="s">
        <v>14</v>
      </c>
      <c r="AD39" s="24">
        <v>706931</v>
      </c>
      <c r="AE39" s="15">
        <v>4400319</v>
      </c>
    </row>
    <row r="40" spans="1:31" x14ac:dyDescent="0.2">
      <c r="A40" s="14">
        <v>37</v>
      </c>
      <c r="B40" s="15" t="s">
        <v>56</v>
      </c>
      <c r="C40" s="32"/>
      <c r="D40" s="18">
        <v>30.620615049503101</v>
      </c>
      <c r="E40" s="16">
        <f t="shared" si="0"/>
        <v>0.25517179207919249</v>
      </c>
      <c r="F40" s="17">
        <f t="shared" si="1"/>
        <v>6.1241230099006199</v>
      </c>
      <c r="G40" s="23">
        <v>28.904067427418699</v>
      </c>
      <c r="H40" s="16">
        <f t="shared" si="2"/>
        <v>0.24086722856182249</v>
      </c>
      <c r="I40" s="17">
        <f t="shared" si="3"/>
        <v>5.7808134854837396</v>
      </c>
      <c r="J40" s="18">
        <v>52.6634343034967</v>
      </c>
      <c r="K40" s="16">
        <f t="shared" si="4"/>
        <v>0.43886195252913912</v>
      </c>
      <c r="L40" s="17">
        <f t="shared" si="5"/>
        <v>10.532686860699339</v>
      </c>
      <c r="M40" s="18">
        <v>30.902416997969102</v>
      </c>
      <c r="N40" s="16">
        <f t="shared" si="6"/>
        <v>0.25752014164974252</v>
      </c>
      <c r="O40" s="17">
        <f t="shared" si="7"/>
        <v>6.18048339959382</v>
      </c>
      <c r="P40" s="18">
        <v>29.153026663410099</v>
      </c>
      <c r="Q40" s="16">
        <f t="shared" si="8"/>
        <v>0.24294188886175083</v>
      </c>
      <c r="R40" s="17">
        <f t="shared" si="9"/>
        <v>5.83060533268202</v>
      </c>
      <c r="S40" s="18">
        <v>30.7791936932658</v>
      </c>
      <c r="T40" s="16">
        <f t="shared" si="10"/>
        <v>0.256493280777215</v>
      </c>
      <c r="U40" s="17">
        <f t="shared" si="11"/>
        <v>6.1558387386531601</v>
      </c>
      <c r="V40" s="18">
        <v>28.772265478952601</v>
      </c>
      <c r="W40" s="16">
        <f t="shared" si="12"/>
        <v>0.23976887899127167</v>
      </c>
      <c r="X40" s="17">
        <f t="shared" si="13"/>
        <v>5.7544530957905202</v>
      </c>
      <c r="Y40" s="18">
        <v>29.551554800834001</v>
      </c>
      <c r="Z40" s="16">
        <f t="shared" si="14"/>
        <v>0.24626295667361667</v>
      </c>
      <c r="AA40" s="17">
        <f t="shared" si="15"/>
        <v>5.9103109601668002</v>
      </c>
      <c r="AB40" s="24" t="s">
        <v>57</v>
      </c>
      <c r="AC40" s="24" t="s">
        <v>11</v>
      </c>
      <c r="AD40" s="24">
        <v>710858</v>
      </c>
      <c r="AE40" s="15">
        <v>4397773</v>
      </c>
    </row>
    <row r="41" spans="1:31" x14ac:dyDescent="0.2">
      <c r="A41" s="14">
        <v>38</v>
      </c>
      <c r="B41" s="15" t="s">
        <v>58</v>
      </c>
      <c r="C41" s="32"/>
      <c r="D41" s="18">
        <v>34.225514036825402</v>
      </c>
      <c r="E41" s="16">
        <f t="shared" si="0"/>
        <v>0.285212616973545</v>
      </c>
      <c r="F41" s="17">
        <f t="shared" si="1"/>
        <v>6.8451028073650804</v>
      </c>
      <c r="G41" s="23">
        <v>32.208966414740999</v>
      </c>
      <c r="H41" s="16">
        <f t="shared" si="2"/>
        <v>0.26840805345617497</v>
      </c>
      <c r="I41" s="17">
        <f t="shared" si="3"/>
        <v>6.4417932829481996</v>
      </c>
      <c r="J41" s="18">
        <v>59.404298295319599</v>
      </c>
      <c r="K41" s="16">
        <f t="shared" si="4"/>
        <v>0.49503581912766331</v>
      </c>
      <c r="L41" s="17">
        <f t="shared" si="5"/>
        <v>11.880859659063919</v>
      </c>
      <c r="M41" s="18">
        <v>34.718407255638901</v>
      </c>
      <c r="N41" s="16">
        <f t="shared" si="6"/>
        <v>0.28932006046365749</v>
      </c>
      <c r="O41" s="17">
        <f t="shared" si="7"/>
        <v>6.9436814511277802</v>
      </c>
      <c r="P41" s="18">
        <v>32.457925650732399</v>
      </c>
      <c r="Q41" s="16">
        <f t="shared" si="8"/>
        <v>0.27048271375610333</v>
      </c>
      <c r="R41" s="17">
        <f t="shared" si="9"/>
        <v>6.49158513014648</v>
      </c>
      <c r="S41" s="18">
        <v>34.178026663410101</v>
      </c>
      <c r="T41" s="16">
        <f t="shared" si="10"/>
        <v>0.28481688886175083</v>
      </c>
      <c r="U41" s="17">
        <f t="shared" si="11"/>
        <v>6.8356053326820199</v>
      </c>
      <c r="V41" s="18">
        <v>31.569626586520801</v>
      </c>
      <c r="W41" s="16">
        <f t="shared" si="12"/>
        <v>0.26308022155434002</v>
      </c>
      <c r="X41" s="17">
        <f t="shared" si="13"/>
        <v>6.3139253173041601</v>
      </c>
      <c r="Y41" s="18">
        <v>32.9539411615715</v>
      </c>
      <c r="Z41" s="16">
        <f t="shared" si="14"/>
        <v>0.27461617634642915</v>
      </c>
      <c r="AA41" s="17">
        <f t="shared" si="15"/>
        <v>6.5907882323143001</v>
      </c>
      <c r="AB41" s="24" t="s">
        <v>59</v>
      </c>
      <c r="AC41" s="24" t="s">
        <v>11</v>
      </c>
      <c r="AD41" s="24">
        <v>711577</v>
      </c>
      <c r="AE41" s="15">
        <v>4401792</v>
      </c>
    </row>
    <row r="42" spans="1:31" x14ac:dyDescent="0.2">
      <c r="A42" s="13">
        <v>39</v>
      </c>
      <c r="B42" s="25" t="s">
        <v>60</v>
      </c>
      <c r="C42" s="33"/>
      <c r="D42" s="26">
        <v>35.779929624553901</v>
      </c>
      <c r="E42" s="27">
        <f t="shared" si="0"/>
        <v>0.29816608020461582</v>
      </c>
      <c r="F42" s="28">
        <f t="shared" si="1"/>
        <v>7.1559859249107802</v>
      </c>
      <c r="G42" s="29">
        <v>35.122822843367302</v>
      </c>
      <c r="H42" s="27">
        <f t="shared" si="2"/>
        <v>0.29269019036139415</v>
      </c>
      <c r="I42" s="28">
        <f t="shared" si="3"/>
        <v>7.0245645686734601</v>
      </c>
      <c r="J42" s="26">
        <v>55.615210998793401</v>
      </c>
      <c r="K42" s="27">
        <f t="shared" si="4"/>
        <v>0.46346009165661167</v>
      </c>
      <c r="L42" s="28">
        <f t="shared" si="5"/>
        <v>11.123042199758681</v>
      </c>
      <c r="M42" s="26">
        <v>37.717797590197897</v>
      </c>
      <c r="N42" s="27">
        <f t="shared" si="6"/>
        <v>0.31431497991831581</v>
      </c>
      <c r="O42" s="28">
        <f t="shared" si="7"/>
        <v>7.5435595180395794</v>
      </c>
      <c r="P42" s="26">
        <v>35.225335469952</v>
      </c>
      <c r="Q42" s="27">
        <f t="shared" si="8"/>
        <v>0.29354446224960001</v>
      </c>
      <c r="R42" s="28">
        <f t="shared" si="9"/>
        <v>7.0450670939903999</v>
      </c>
      <c r="S42" s="26">
        <v>37.017187924756897</v>
      </c>
      <c r="T42" s="27">
        <f t="shared" si="10"/>
        <v>0.3084765660396408</v>
      </c>
      <c r="U42" s="28">
        <f t="shared" si="11"/>
        <v>7.4034375849513792</v>
      </c>
      <c r="V42" s="26">
        <v>34.250209204104898</v>
      </c>
      <c r="W42" s="27">
        <f t="shared" si="12"/>
        <v>0.28541841003420748</v>
      </c>
      <c r="X42" s="28">
        <f t="shared" si="13"/>
        <v>6.85004184082098</v>
      </c>
      <c r="Y42" s="26">
        <v>34.8573159852914</v>
      </c>
      <c r="Z42" s="27">
        <f t="shared" si="14"/>
        <v>0.29047763321076164</v>
      </c>
      <c r="AA42" s="28">
        <f t="shared" si="15"/>
        <v>6.9714631970582799</v>
      </c>
      <c r="AB42" s="30" t="s">
        <v>61</v>
      </c>
      <c r="AC42" s="30" t="s">
        <v>11</v>
      </c>
      <c r="AD42" s="30">
        <v>716838</v>
      </c>
      <c r="AE42" s="25">
        <v>4396354</v>
      </c>
    </row>
  </sheetData>
  <mergeCells count="16">
    <mergeCell ref="A1:B2"/>
    <mergeCell ref="C1:C3"/>
    <mergeCell ref="D1:Y1"/>
    <mergeCell ref="AB1:AB3"/>
    <mergeCell ref="AC1:AC3"/>
    <mergeCell ref="C4:C42"/>
    <mergeCell ref="AE1:AE3"/>
    <mergeCell ref="D2:F2"/>
    <mergeCell ref="G2:I2"/>
    <mergeCell ref="J2:L2"/>
    <mergeCell ref="M2:O2"/>
    <mergeCell ref="P2:R2"/>
    <mergeCell ref="S2:U2"/>
    <mergeCell ref="V2:X2"/>
    <mergeCell ref="Y2:AA2"/>
    <mergeCell ref="AD1:AD3"/>
  </mergeCells>
  <conditionalFormatting sqref="E4:E42 H4:H42 K4:K42 N4:N42 Q4:Q42 T4:T42 W4:W42 Z4:Z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More algorithms to Sapo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Sonia Machause</cp:lastModifiedBy>
  <cp:revision>0</cp:revision>
  <dcterms:created xsi:type="dcterms:W3CDTF">2020-07-23T15:18:37Z</dcterms:created>
  <dcterms:modified xsi:type="dcterms:W3CDTF">2021-04-16T15:16:00Z</dcterms:modified>
  <dc:language>es-ES</dc:language>
</cp:coreProperties>
</file>