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a\Desktop\"/>
    </mc:Choice>
  </mc:AlternateContent>
  <bookViews>
    <workbookView xWindow="0" yWindow="0" windowWidth="19200" windowHeight="7930"/>
  </bookViews>
  <sheets>
    <sheet name="Plan1" sheetId="1" r:id="rId1"/>
    <sheet name="Plan2" sheetId="2" r:id="rId2"/>
    <sheet name="Plan3" sheetId="3" r:id="rId3"/>
  </sheets>
  <calcPr calcId="171027"/>
</workbook>
</file>

<file path=xl/calcChain.xml><?xml version="1.0" encoding="utf-8"?>
<calcChain xmlns="http://schemas.openxmlformats.org/spreadsheetml/2006/main">
  <c r="E57" i="1" l="1"/>
  <c r="E59" i="1"/>
  <c r="E56" i="1"/>
  <c r="D55" i="1"/>
  <c r="D41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33" i="1"/>
  <c r="D54" i="1"/>
  <c r="D53" i="1"/>
  <c r="D5" i="1"/>
  <c r="D6" i="1"/>
  <c r="D7" i="1"/>
  <c r="D8" i="1"/>
  <c r="D11" i="1"/>
  <c r="D12" i="1"/>
  <c r="D13" i="1"/>
  <c r="E58" i="1" s="1"/>
  <c r="D14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50" i="1"/>
  <c r="D51" i="1"/>
  <c r="D52" i="1"/>
  <c r="D4" i="1"/>
  <c r="E62" i="1" l="1"/>
  <c r="E60" i="1"/>
  <c r="E61" i="1" s="1"/>
</calcChain>
</file>

<file path=xl/sharedStrings.xml><?xml version="1.0" encoding="utf-8"?>
<sst xmlns="http://schemas.openxmlformats.org/spreadsheetml/2006/main" count="115" uniqueCount="47">
  <si>
    <t>09A - 08A</t>
  </si>
  <si>
    <t>04A</t>
  </si>
  <si>
    <t>05A</t>
  </si>
  <si>
    <t>09A</t>
  </si>
  <si>
    <t>07M - 11M- 07B4</t>
  </si>
  <si>
    <t>07M - 08A</t>
  </si>
  <si>
    <t>06L4 - 06M - 11C4</t>
  </si>
  <si>
    <t>07L4 - 07M</t>
  </si>
  <si>
    <t>09A - 07B4</t>
  </si>
  <si>
    <t>08A</t>
  </si>
  <si>
    <t>07B4 - 07C4</t>
  </si>
  <si>
    <t>06C4</t>
  </si>
  <si>
    <t>06C4 - 06M</t>
  </si>
  <si>
    <t>06L4 - 06M - 08A</t>
  </si>
  <si>
    <t>06C4 - 06M - 08A</t>
  </si>
  <si>
    <t>01A</t>
  </si>
  <si>
    <t>07C4 (2x) - 08A</t>
  </si>
  <si>
    <t>08A (CATRACA)</t>
  </si>
  <si>
    <t>Falta de empilhadeiras</t>
  </si>
  <si>
    <t>06L1 - 06L2</t>
  </si>
  <si>
    <t>06L1 - 06L2 - 08A</t>
  </si>
  <si>
    <t>06L2</t>
  </si>
  <si>
    <t xml:space="preserve">05A </t>
  </si>
  <si>
    <t>07E2 - 08A</t>
  </si>
  <si>
    <t>07B4 - 07C4 - 07L4 - 07G - 8A</t>
  </si>
  <si>
    <t>Dia</t>
  </si>
  <si>
    <t xml:space="preserve">inicio </t>
  </si>
  <si>
    <t>término</t>
  </si>
  <si>
    <t>tempo</t>
  </si>
  <si>
    <t>codigo/motivo</t>
  </si>
  <si>
    <t>RELATORIO DE HORA PARADAS MAQUINA 19 (JULHO 2017)</t>
  </si>
  <si>
    <t>TOTAL</t>
  </si>
  <si>
    <t xml:space="preserve">descrição do motivo </t>
  </si>
  <si>
    <t>falta de material</t>
  </si>
  <si>
    <t xml:space="preserve">Troca de Bitola </t>
  </si>
  <si>
    <t>Troca do rolo de alimentação</t>
  </si>
  <si>
    <t xml:space="preserve">Troca de ferramenta </t>
  </si>
  <si>
    <t xml:space="preserve">Regulagem de ferramenta </t>
  </si>
  <si>
    <t xml:space="preserve">Falta de ferramenta </t>
  </si>
  <si>
    <t>Falta de ferramenta</t>
  </si>
  <si>
    <t xml:space="preserve">Falta de ferramenta/Regulagem </t>
  </si>
  <si>
    <t>Falta de material</t>
  </si>
  <si>
    <t>Falta de energia</t>
  </si>
  <si>
    <t>Troca de ferramenta</t>
  </si>
  <si>
    <t xml:space="preserve">Troca parcial de Bitola </t>
  </si>
  <si>
    <t>Troca rolo de alimentação</t>
  </si>
  <si>
    <t>Demais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</si>
</sst>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6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F57" sqref="F57"/>
    </sheetView>
  </sheetViews>
  <sheetFormatPr defaultRowHeight="14.5" x14ac:dyDescent="0.35"/>
  <cols>
    <col min="1" max="1" width="3.453125" style="1" bestFit="1" customWidth="1"/>
    <col min="2" max="2" width="6.54296875" style="1" customWidth="1"/>
    <col min="3" max="3" width="7.81640625" style="2" customWidth="1"/>
    <col min="4" max="4" width="9" style="1" bestFit="1" customWidth="1"/>
    <col min="5" max="5" width="24" style="2" bestFit="1" customWidth="1"/>
    <col min="6" max="6" width="32.7265625" style="1" bestFit="1" customWidth="1"/>
  </cols>
  <sheetData>
    <row r="1" spans="1:6" ht="15" customHeight="1" x14ac:dyDescent="0.35">
      <c r="A1" s="12" t="s">
        <v>30</v>
      </c>
      <c r="B1" s="12"/>
      <c r="C1" s="12"/>
      <c r="D1" s="12"/>
      <c r="E1" s="12"/>
      <c r="F1" s="12"/>
    </row>
    <row r="2" spans="1:6" ht="30" customHeight="1" x14ac:dyDescent="0.35">
      <c r="A2" s="12"/>
      <c r="B2" s="12"/>
      <c r="C2" s="12"/>
      <c r="D2" s="12"/>
      <c r="E2" s="12"/>
      <c r="F2" s="12"/>
    </row>
    <row r="3" spans="1:6" x14ac:dyDescent="0.35">
      <c r="A3" s="5" t="s">
        <v>25</v>
      </c>
      <c r="B3" s="5" t="s">
        <v>26</v>
      </c>
      <c r="C3" s="6" t="s">
        <v>27</v>
      </c>
      <c r="D3" s="5" t="s">
        <v>28</v>
      </c>
      <c r="E3" s="6" t="s">
        <v>29</v>
      </c>
      <c r="F3" s="5" t="s">
        <v>32</v>
      </c>
    </row>
    <row r="4" spans="1:6" x14ac:dyDescent="0.35">
      <c r="A4" s="7">
        <v>3</v>
      </c>
      <c r="B4" s="8">
        <v>0.31944444444444448</v>
      </c>
      <c r="C4" s="9">
        <v>0.49305555555555558</v>
      </c>
      <c r="D4" s="8">
        <f>C4-B4</f>
        <v>0.1736111111111111</v>
      </c>
      <c r="E4" s="10" t="s">
        <v>1</v>
      </c>
      <c r="F4" s="7" t="s">
        <v>33</v>
      </c>
    </row>
    <row r="5" spans="1:6" x14ac:dyDescent="0.35">
      <c r="A5" s="7">
        <v>4</v>
      </c>
      <c r="B5" s="8">
        <v>0.54166666666666663</v>
      </c>
      <c r="C5" s="9">
        <v>0.5625</v>
      </c>
      <c r="D5" s="8">
        <f t="shared" ref="D5:D55" si="0">C5-B5</f>
        <v>2.083333333333337E-2</v>
      </c>
      <c r="E5" s="10" t="s">
        <v>0</v>
      </c>
      <c r="F5" s="7" t="s">
        <v>35</v>
      </c>
    </row>
    <row r="6" spans="1:6" x14ac:dyDescent="0.35">
      <c r="A6" s="7">
        <v>3</v>
      </c>
      <c r="B6" s="8">
        <v>0.67708333333333337</v>
      </c>
      <c r="C6" s="9">
        <v>0.73472222222222217</v>
      </c>
      <c r="D6" s="8">
        <f t="shared" si="0"/>
        <v>5.7638888888888795E-2</v>
      </c>
      <c r="E6" s="10" t="s">
        <v>2</v>
      </c>
      <c r="F6" s="7" t="s">
        <v>34</v>
      </c>
    </row>
    <row r="7" spans="1:6" x14ac:dyDescent="0.35">
      <c r="A7" s="7">
        <v>4</v>
      </c>
      <c r="B7" s="8">
        <v>0.31944444444444448</v>
      </c>
      <c r="C7" s="9">
        <v>0.35416666666666669</v>
      </c>
      <c r="D7" s="8">
        <f t="shared" si="0"/>
        <v>3.472222222222221E-2</v>
      </c>
      <c r="E7" s="10" t="s">
        <v>2</v>
      </c>
      <c r="F7" s="7" t="s">
        <v>34</v>
      </c>
    </row>
    <row r="8" spans="1:6" x14ac:dyDescent="0.35">
      <c r="A8" s="7">
        <v>4</v>
      </c>
      <c r="B8" s="8">
        <v>0.45833333333333331</v>
      </c>
      <c r="C8" s="9">
        <v>0.5625</v>
      </c>
      <c r="D8" s="8">
        <f t="shared" si="0"/>
        <v>0.10416666666666669</v>
      </c>
      <c r="E8" s="10" t="s">
        <v>2</v>
      </c>
      <c r="F8" s="7" t="s">
        <v>34</v>
      </c>
    </row>
    <row r="9" spans="1:6" x14ac:dyDescent="0.35">
      <c r="A9" s="7">
        <v>4</v>
      </c>
      <c r="B9" s="7"/>
      <c r="C9" s="10"/>
      <c r="D9" s="8">
        <v>2.0833333333333332E-2</v>
      </c>
      <c r="E9" s="10" t="s">
        <v>3</v>
      </c>
      <c r="F9" s="7" t="s">
        <v>35</v>
      </c>
    </row>
    <row r="10" spans="1:6" x14ac:dyDescent="0.35">
      <c r="A10" s="7">
        <v>5</v>
      </c>
      <c r="B10" s="7"/>
      <c r="C10" s="10"/>
      <c r="D10" s="8">
        <v>1.7361111111111112E-2</v>
      </c>
      <c r="E10" s="10" t="s">
        <v>3</v>
      </c>
      <c r="F10" s="7" t="s">
        <v>35</v>
      </c>
    </row>
    <row r="11" spans="1:6" x14ac:dyDescent="0.35">
      <c r="A11" s="7">
        <v>5</v>
      </c>
      <c r="B11" s="8">
        <v>0.4375</v>
      </c>
      <c r="C11" s="9">
        <v>0.49305555555555558</v>
      </c>
      <c r="D11" s="8">
        <f t="shared" si="0"/>
        <v>5.555555555555558E-2</v>
      </c>
      <c r="E11" s="10" t="s">
        <v>4</v>
      </c>
      <c r="F11" s="7" t="s">
        <v>36</v>
      </c>
    </row>
    <row r="12" spans="1:6" x14ac:dyDescent="0.35">
      <c r="A12" s="7">
        <v>5</v>
      </c>
      <c r="B12" s="8">
        <v>0.625</v>
      </c>
      <c r="C12" s="9">
        <v>0.65972222222222221</v>
      </c>
      <c r="D12" s="8">
        <f t="shared" si="0"/>
        <v>3.472222222222221E-2</v>
      </c>
      <c r="E12" s="10" t="s">
        <v>5</v>
      </c>
      <c r="F12" s="7" t="s">
        <v>36</v>
      </c>
    </row>
    <row r="13" spans="1:6" x14ac:dyDescent="0.35">
      <c r="A13" s="7">
        <v>6</v>
      </c>
      <c r="B13" s="8">
        <v>0.31944444444444448</v>
      </c>
      <c r="C13" s="9">
        <v>0.41666666666666669</v>
      </c>
      <c r="D13" s="8">
        <f t="shared" si="0"/>
        <v>9.722222222222221E-2</v>
      </c>
      <c r="E13" s="10" t="s">
        <v>6</v>
      </c>
      <c r="F13" s="7" t="s">
        <v>43</v>
      </c>
    </row>
    <row r="14" spans="1:6" x14ac:dyDescent="0.35">
      <c r="A14" s="7">
        <v>6</v>
      </c>
      <c r="B14" s="8">
        <v>0.54861111111111105</v>
      </c>
      <c r="C14" s="9">
        <v>0.70833333333333337</v>
      </c>
      <c r="D14" s="8">
        <f t="shared" si="0"/>
        <v>0.15972222222222232</v>
      </c>
      <c r="E14" s="10" t="s">
        <v>2</v>
      </c>
      <c r="F14" s="7" t="s">
        <v>34</v>
      </c>
    </row>
    <row r="15" spans="1:6" x14ac:dyDescent="0.35">
      <c r="A15" s="7">
        <v>7</v>
      </c>
      <c r="B15" s="8"/>
      <c r="C15" s="10"/>
      <c r="D15" s="8">
        <v>2.0833333333333332E-2</v>
      </c>
      <c r="E15" s="10" t="s">
        <v>7</v>
      </c>
      <c r="F15" s="7" t="s">
        <v>36</v>
      </c>
    </row>
    <row r="16" spans="1:6" x14ac:dyDescent="0.35">
      <c r="A16" s="7">
        <v>7</v>
      </c>
      <c r="B16" s="7"/>
      <c r="C16" s="10"/>
      <c r="D16" s="8">
        <v>2.0833333333333332E-2</v>
      </c>
      <c r="E16" s="10" t="s">
        <v>2</v>
      </c>
      <c r="F16" s="7" t="s">
        <v>44</v>
      </c>
    </row>
    <row r="17" spans="1:6" x14ac:dyDescent="0.35">
      <c r="A17" s="7">
        <v>7</v>
      </c>
      <c r="B17" s="8">
        <v>0.70833333333333337</v>
      </c>
      <c r="C17" s="9">
        <v>0.73472222222222217</v>
      </c>
      <c r="D17" s="8">
        <f t="shared" si="0"/>
        <v>2.6388888888888795E-2</v>
      </c>
      <c r="E17" s="10" t="s">
        <v>8</v>
      </c>
      <c r="F17" s="7" t="s">
        <v>35</v>
      </c>
    </row>
    <row r="18" spans="1:6" x14ac:dyDescent="0.35">
      <c r="A18" s="7">
        <v>10</v>
      </c>
      <c r="B18" s="8">
        <v>0.31944444444444448</v>
      </c>
      <c r="C18" s="9">
        <v>0.33333333333333331</v>
      </c>
      <c r="D18" s="8">
        <f t="shared" si="0"/>
        <v>1.388888888888884E-2</v>
      </c>
      <c r="E18" s="10" t="s">
        <v>9</v>
      </c>
      <c r="F18" s="7" t="s">
        <v>37</v>
      </c>
    </row>
    <row r="19" spans="1:6" x14ac:dyDescent="0.35">
      <c r="A19" s="7">
        <v>10</v>
      </c>
      <c r="B19" s="8">
        <v>0.54166666666666663</v>
      </c>
      <c r="C19" s="9">
        <v>0.58333333333333337</v>
      </c>
      <c r="D19" s="8">
        <f t="shared" si="0"/>
        <v>4.1666666666666741E-2</v>
      </c>
      <c r="E19" s="10" t="s">
        <v>2</v>
      </c>
      <c r="F19" s="7" t="s">
        <v>44</v>
      </c>
    </row>
    <row r="20" spans="1:6" x14ac:dyDescent="0.35">
      <c r="A20" s="7">
        <v>10</v>
      </c>
      <c r="B20" s="8">
        <v>0.64583333333333337</v>
      </c>
      <c r="C20" s="9">
        <v>0.73472222222222217</v>
      </c>
      <c r="D20" s="8">
        <f t="shared" si="0"/>
        <v>8.8888888888888795E-2</v>
      </c>
      <c r="E20" s="10" t="s">
        <v>1</v>
      </c>
      <c r="F20" s="7" t="s">
        <v>33</v>
      </c>
    </row>
    <row r="21" spans="1:6" x14ac:dyDescent="0.35">
      <c r="A21" s="7">
        <v>11</v>
      </c>
      <c r="B21" s="7"/>
      <c r="C21" s="10"/>
      <c r="D21" s="8">
        <v>2.0833333333333332E-2</v>
      </c>
      <c r="E21" s="10" t="s">
        <v>10</v>
      </c>
      <c r="F21" s="7" t="s">
        <v>36</v>
      </c>
    </row>
    <row r="22" spans="1:6" x14ac:dyDescent="0.35">
      <c r="A22" s="7">
        <v>11</v>
      </c>
      <c r="B22" s="8">
        <v>0.44444444444444442</v>
      </c>
      <c r="C22" s="9">
        <v>0.48472222222222222</v>
      </c>
      <c r="D22" s="8">
        <f t="shared" si="0"/>
        <v>4.0277777777777801E-2</v>
      </c>
      <c r="E22" s="10" t="s">
        <v>11</v>
      </c>
      <c r="F22" s="7" t="s">
        <v>38</v>
      </c>
    </row>
    <row r="23" spans="1:6" x14ac:dyDescent="0.35">
      <c r="A23" s="7">
        <v>11</v>
      </c>
      <c r="B23" s="8">
        <v>0.58333333333333337</v>
      </c>
      <c r="C23" s="9">
        <v>0.60416666666666663</v>
      </c>
      <c r="D23" s="8">
        <f t="shared" si="0"/>
        <v>2.0833333333333259E-2</v>
      </c>
      <c r="E23" s="10" t="s">
        <v>12</v>
      </c>
      <c r="F23" s="7" t="s">
        <v>39</v>
      </c>
    </row>
    <row r="24" spans="1:6" x14ac:dyDescent="0.35">
      <c r="A24" s="7">
        <v>11</v>
      </c>
      <c r="B24" s="8">
        <v>0.67708333333333337</v>
      </c>
      <c r="C24" s="9">
        <v>0.73472222222222217</v>
      </c>
      <c r="D24" s="8">
        <f t="shared" si="0"/>
        <v>5.7638888888888795E-2</v>
      </c>
      <c r="E24" s="10" t="s">
        <v>1</v>
      </c>
      <c r="F24" s="7" t="s">
        <v>41</v>
      </c>
    </row>
    <row r="25" spans="1:6" x14ac:dyDescent="0.35">
      <c r="A25" s="7">
        <v>12</v>
      </c>
      <c r="B25" s="8">
        <v>0.41319444444444442</v>
      </c>
      <c r="C25" s="9">
        <v>0.4375</v>
      </c>
      <c r="D25" s="8">
        <f t="shared" si="0"/>
        <v>2.430555555555558E-2</v>
      </c>
      <c r="E25" s="10" t="s">
        <v>13</v>
      </c>
      <c r="F25" s="7" t="s">
        <v>40</v>
      </c>
    </row>
    <row r="26" spans="1:6" x14ac:dyDescent="0.35">
      <c r="A26" s="7">
        <v>12</v>
      </c>
      <c r="B26" s="8">
        <v>0.59722222222222221</v>
      </c>
      <c r="C26" s="9">
        <v>0.64583333333333337</v>
      </c>
      <c r="D26" s="8">
        <f t="shared" si="0"/>
        <v>4.861111111111116E-2</v>
      </c>
      <c r="E26" s="10" t="s">
        <v>1</v>
      </c>
      <c r="F26" s="7" t="s">
        <v>41</v>
      </c>
    </row>
    <row r="27" spans="1:6" x14ac:dyDescent="0.35">
      <c r="A27" s="7">
        <v>13</v>
      </c>
      <c r="B27" s="8">
        <v>0.40625</v>
      </c>
      <c r="C27" s="9">
        <v>0.47916666666666669</v>
      </c>
      <c r="D27" s="8">
        <f t="shared" si="0"/>
        <v>7.2916666666666685E-2</v>
      </c>
      <c r="E27" s="10" t="s">
        <v>1</v>
      </c>
      <c r="F27" s="7" t="s">
        <v>41</v>
      </c>
    </row>
    <row r="28" spans="1:6" x14ac:dyDescent="0.35">
      <c r="A28" s="7">
        <v>13</v>
      </c>
      <c r="B28" s="8">
        <v>0.61111111111111105</v>
      </c>
      <c r="C28" s="9">
        <v>0.65972222222222221</v>
      </c>
      <c r="D28" s="8">
        <f t="shared" si="0"/>
        <v>4.861111111111116E-2</v>
      </c>
      <c r="E28" s="10" t="s">
        <v>14</v>
      </c>
      <c r="F28" s="7" t="s">
        <v>40</v>
      </c>
    </row>
    <row r="29" spans="1:6" x14ac:dyDescent="0.35">
      <c r="A29" s="7">
        <v>13</v>
      </c>
      <c r="B29" s="8">
        <v>0.70833333333333337</v>
      </c>
      <c r="C29" s="9">
        <v>0.73472222222222217</v>
      </c>
      <c r="D29" s="8">
        <f t="shared" si="0"/>
        <v>2.6388888888888795E-2</v>
      </c>
      <c r="E29" s="10" t="s">
        <v>2</v>
      </c>
      <c r="F29" s="7" t="s">
        <v>34</v>
      </c>
    </row>
    <row r="30" spans="1:6" x14ac:dyDescent="0.35">
      <c r="A30" s="7">
        <v>14</v>
      </c>
      <c r="B30" s="8">
        <v>0.31944444444444448</v>
      </c>
      <c r="C30" s="9">
        <v>0.41666666666666669</v>
      </c>
      <c r="D30" s="8">
        <f t="shared" si="0"/>
        <v>9.722222222222221E-2</v>
      </c>
      <c r="E30" s="10" t="s">
        <v>2</v>
      </c>
      <c r="F30" s="7" t="s">
        <v>34</v>
      </c>
    </row>
    <row r="31" spans="1:6" x14ac:dyDescent="0.35">
      <c r="A31" s="7">
        <v>14</v>
      </c>
      <c r="B31" s="8">
        <v>0.46527777777777773</v>
      </c>
      <c r="C31" s="9">
        <v>0.4861111111111111</v>
      </c>
      <c r="D31" s="8">
        <f t="shared" si="0"/>
        <v>2.083333333333337E-2</v>
      </c>
      <c r="E31" s="10" t="s">
        <v>15</v>
      </c>
      <c r="F31" s="7" t="s">
        <v>42</v>
      </c>
    </row>
    <row r="32" spans="1:6" x14ac:dyDescent="0.35">
      <c r="A32" s="7">
        <v>14</v>
      </c>
      <c r="B32" s="8">
        <v>0.58333333333333337</v>
      </c>
      <c r="C32" s="9">
        <v>0.73472222222222217</v>
      </c>
      <c r="D32" s="8">
        <f t="shared" si="0"/>
        <v>0.1513888888888888</v>
      </c>
      <c r="E32" s="10" t="s">
        <v>2</v>
      </c>
      <c r="F32" s="7" t="s">
        <v>34</v>
      </c>
    </row>
    <row r="33" spans="1:6" x14ac:dyDescent="0.35">
      <c r="A33" s="7">
        <v>18</v>
      </c>
      <c r="B33" s="8">
        <v>0.39583333333333331</v>
      </c>
      <c r="C33" s="9">
        <v>0.5</v>
      </c>
      <c r="D33" s="8">
        <f t="shared" si="0"/>
        <v>0.10416666666666669</v>
      </c>
      <c r="E33" s="10" t="s">
        <v>2</v>
      </c>
      <c r="F33" s="7" t="s">
        <v>34</v>
      </c>
    </row>
    <row r="34" spans="1:6" x14ac:dyDescent="0.35">
      <c r="A34" s="7">
        <v>19</v>
      </c>
      <c r="B34" s="8">
        <v>0.19444444444444445</v>
      </c>
      <c r="C34" s="9">
        <v>0.25</v>
      </c>
      <c r="D34" s="8">
        <f t="shared" si="0"/>
        <v>5.5555555555555552E-2</v>
      </c>
      <c r="E34" s="10" t="s">
        <v>16</v>
      </c>
      <c r="F34" s="7" t="s">
        <v>43</v>
      </c>
    </row>
    <row r="35" spans="1:6" x14ac:dyDescent="0.35">
      <c r="A35" s="7">
        <v>19</v>
      </c>
      <c r="B35" s="8">
        <v>0.39583333333333331</v>
      </c>
      <c r="C35" s="9">
        <v>0.41666666666666669</v>
      </c>
      <c r="D35" s="8">
        <f t="shared" si="0"/>
        <v>2.083333333333337E-2</v>
      </c>
      <c r="E35" s="10" t="s">
        <v>17</v>
      </c>
      <c r="F35" s="7" t="s">
        <v>43</v>
      </c>
    </row>
    <row r="36" spans="1:6" x14ac:dyDescent="0.35">
      <c r="A36" s="7">
        <v>19</v>
      </c>
      <c r="B36" s="8">
        <v>0.49305555555555558</v>
      </c>
      <c r="C36" s="9">
        <v>0.51388888888888895</v>
      </c>
      <c r="D36" s="8">
        <f t="shared" si="0"/>
        <v>2.083333333333337E-2</v>
      </c>
      <c r="E36" s="10"/>
      <c r="F36" s="10" t="s">
        <v>18</v>
      </c>
    </row>
    <row r="37" spans="1:6" x14ac:dyDescent="0.35">
      <c r="A37" s="7">
        <v>19</v>
      </c>
      <c r="B37" s="8">
        <v>0.51388888888888895</v>
      </c>
      <c r="C37" s="9">
        <v>0.53472222222222221</v>
      </c>
      <c r="D37" s="8">
        <f t="shared" si="0"/>
        <v>2.0833333333333259E-2</v>
      </c>
      <c r="E37" s="10" t="s">
        <v>3</v>
      </c>
      <c r="F37" s="7" t="s">
        <v>35</v>
      </c>
    </row>
    <row r="38" spans="1:6" x14ac:dyDescent="0.35">
      <c r="A38" s="7">
        <v>20</v>
      </c>
      <c r="B38" s="8">
        <v>0.27083333333333331</v>
      </c>
      <c r="C38" s="9">
        <v>0.31944444444444448</v>
      </c>
      <c r="D38" s="8">
        <f t="shared" si="0"/>
        <v>4.861111111111116E-2</v>
      </c>
      <c r="E38" s="10" t="s">
        <v>19</v>
      </c>
      <c r="F38" s="7" t="s">
        <v>39</v>
      </c>
    </row>
    <row r="39" spans="1:6" x14ac:dyDescent="0.35">
      <c r="A39" s="7">
        <v>20</v>
      </c>
      <c r="B39" s="8">
        <v>0.31944444444444448</v>
      </c>
      <c r="C39" s="9">
        <v>0.34027777777777773</v>
      </c>
      <c r="D39" s="8">
        <f t="shared" si="0"/>
        <v>2.0833333333333259E-2</v>
      </c>
      <c r="E39" s="10" t="s">
        <v>9</v>
      </c>
      <c r="F39" s="7" t="s">
        <v>37</v>
      </c>
    </row>
    <row r="40" spans="1:6" x14ac:dyDescent="0.35">
      <c r="A40" s="7">
        <v>20</v>
      </c>
      <c r="B40" s="8">
        <v>0.39583333333333331</v>
      </c>
      <c r="C40" s="9">
        <v>0.49305555555555558</v>
      </c>
      <c r="D40" s="8">
        <f t="shared" si="0"/>
        <v>9.7222222222222265E-2</v>
      </c>
      <c r="E40" s="10" t="s">
        <v>20</v>
      </c>
      <c r="F40" s="7" t="s">
        <v>40</v>
      </c>
    </row>
    <row r="41" spans="1:6" x14ac:dyDescent="0.35">
      <c r="A41" s="7">
        <v>21</v>
      </c>
      <c r="B41" s="8">
        <v>0.25347222222222221</v>
      </c>
      <c r="C41" s="9">
        <v>0.44791666666666669</v>
      </c>
      <c r="D41" s="8">
        <f t="shared" si="0"/>
        <v>0.19444444444444448</v>
      </c>
      <c r="E41" s="10" t="s">
        <v>1</v>
      </c>
      <c r="F41" s="7" t="s">
        <v>41</v>
      </c>
    </row>
    <row r="42" spans="1:6" x14ac:dyDescent="0.35">
      <c r="A42" s="7">
        <v>21</v>
      </c>
      <c r="B42" s="8">
        <v>0.44791666666666669</v>
      </c>
      <c r="C42" s="9">
        <v>0.46180555555555558</v>
      </c>
      <c r="D42" s="8">
        <f t="shared" si="0"/>
        <v>1.3888888888888895E-2</v>
      </c>
      <c r="E42" s="10" t="s">
        <v>3</v>
      </c>
      <c r="F42" s="7" t="s">
        <v>35</v>
      </c>
    </row>
    <row r="43" spans="1:6" x14ac:dyDescent="0.35">
      <c r="A43" s="7">
        <v>24</v>
      </c>
      <c r="B43" s="8">
        <v>0.16041666666666668</v>
      </c>
      <c r="C43" s="9">
        <v>0.23611111111111113</v>
      </c>
      <c r="D43" s="8">
        <f t="shared" si="0"/>
        <v>7.5694444444444453E-2</v>
      </c>
      <c r="E43" s="10" t="s">
        <v>21</v>
      </c>
      <c r="F43" s="7" t="s">
        <v>39</v>
      </c>
    </row>
    <row r="44" spans="1:6" x14ac:dyDescent="0.35">
      <c r="A44" s="7">
        <v>24</v>
      </c>
      <c r="B44" s="8">
        <v>0.39583333333333331</v>
      </c>
      <c r="C44" s="9">
        <v>0.47916666666666669</v>
      </c>
      <c r="D44" s="8">
        <f t="shared" si="0"/>
        <v>8.333333333333337E-2</v>
      </c>
      <c r="E44" s="10" t="s">
        <v>2</v>
      </c>
      <c r="F44" s="7" t="s">
        <v>44</v>
      </c>
    </row>
    <row r="45" spans="1:6" x14ac:dyDescent="0.35">
      <c r="A45" s="7">
        <v>24</v>
      </c>
      <c r="B45" s="8">
        <v>0.5</v>
      </c>
      <c r="C45" s="9">
        <v>0.51736111111111105</v>
      </c>
      <c r="D45" s="8">
        <f t="shared" si="0"/>
        <v>1.7361111111111049E-2</v>
      </c>
      <c r="E45" s="10" t="s">
        <v>3</v>
      </c>
      <c r="F45" s="7" t="s">
        <v>35</v>
      </c>
    </row>
    <row r="46" spans="1:6" x14ac:dyDescent="0.35">
      <c r="A46" s="7">
        <v>25</v>
      </c>
      <c r="B46" s="8">
        <v>0.27083333333333331</v>
      </c>
      <c r="C46" s="9">
        <v>0.4375</v>
      </c>
      <c r="D46" s="8">
        <f t="shared" si="0"/>
        <v>0.16666666666666669</v>
      </c>
      <c r="E46" s="10" t="s">
        <v>22</v>
      </c>
      <c r="F46" s="7" t="s">
        <v>34</v>
      </c>
    </row>
    <row r="47" spans="1:6" x14ac:dyDescent="0.35">
      <c r="A47" s="7">
        <v>25</v>
      </c>
      <c r="B47" s="8">
        <v>0.4861111111111111</v>
      </c>
      <c r="C47" s="9">
        <v>0.50347222222222221</v>
      </c>
      <c r="D47" s="8">
        <f t="shared" si="0"/>
        <v>1.7361111111111105E-2</v>
      </c>
      <c r="E47" s="10" t="s">
        <v>23</v>
      </c>
      <c r="F47" s="7" t="s">
        <v>43</v>
      </c>
    </row>
    <row r="48" spans="1:6" x14ac:dyDescent="0.35">
      <c r="A48" s="7">
        <v>26</v>
      </c>
      <c r="B48" s="8">
        <v>0.24305555555555555</v>
      </c>
      <c r="C48" s="9">
        <v>0.3125</v>
      </c>
      <c r="D48" s="8">
        <f t="shared" si="0"/>
        <v>6.9444444444444448E-2</v>
      </c>
      <c r="E48" s="10" t="s">
        <v>24</v>
      </c>
      <c r="F48" s="7" t="s">
        <v>43</v>
      </c>
    </row>
    <row r="49" spans="1:6" x14ac:dyDescent="0.35">
      <c r="A49" s="7">
        <v>26</v>
      </c>
      <c r="B49" s="8">
        <v>0.39583333333333331</v>
      </c>
      <c r="C49" s="9">
        <v>0.5625</v>
      </c>
      <c r="D49" s="8">
        <f t="shared" si="0"/>
        <v>0.16666666666666669</v>
      </c>
      <c r="E49" s="10" t="s">
        <v>2</v>
      </c>
      <c r="F49" s="7" t="s">
        <v>34</v>
      </c>
    </row>
    <row r="50" spans="1:6" x14ac:dyDescent="0.35">
      <c r="A50" s="7">
        <v>27</v>
      </c>
      <c r="B50" s="8">
        <v>0.31944444444444448</v>
      </c>
      <c r="C50" s="9">
        <v>0.375</v>
      </c>
      <c r="D50" s="8">
        <f t="shared" si="0"/>
        <v>5.5555555555555525E-2</v>
      </c>
      <c r="E50" s="10" t="s">
        <v>2</v>
      </c>
      <c r="F50" s="7" t="s">
        <v>34</v>
      </c>
    </row>
    <row r="51" spans="1:6" x14ac:dyDescent="0.35">
      <c r="A51" s="7">
        <v>27</v>
      </c>
      <c r="B51" s="8">
        <v>0.625</v>
      </c>
      <c r="C51" s="9">
        <v>0.73472222222222217</v>
      </c>
      <c r="D51" s="8">
        <f t="shared" si="0"/>
        <v>0.10972222222222217</v>
      </c>
      <c r="E51" s="10">
        <v>6</v>
      </c>
      <c r="F51" s="7" t="s">
        <v>39</v>
      </c>
    </row>
    <row r="52" spans="1:6" x14ac:dyDescent="0.35">
      <c r="A52" s="7">
        <v>28</v>
      </c>
      <c r="B52" s="8">
        <v>0.31944444444444448</v>
      </c>
      <c r="C52" s="9">
        <v>0.33333333333333331</v>
      </c>
      <c r="D52" s="8">
        <f t="shared" si="0"/>
        <v>1.388888888888884E-2</v>
      </c>
      <c r="E52" s="10">
        <v>6</v>
      </c>
      <c r="F52" s="7" t="s">
        <v>39</v>
      </c>
    </row>
    <row r="53" spans="1:6" x14ac:dyDescent="0.35">
      <c r="A53" s="7">
        <v>28</v>
      </c>
      <c r="B53" s="8">
        <v>0.33333333333333331</v>
      </c>
      <c r="C53" s="9">
        <v>0.39583333333333331</v>
      </c>
      <c r="D53" s="8">
        <f t="shared" si="0"/>
        <v>6.25E-2</v>
      </c>
      <c r="E53" s="10" t="s">
        <v>2</v>
      </c>
      <c r="F53" s="7" t="s">
        <v>34</v>
      </c>
    </row>
    <row r="54" spans="1:6" x14ac:dyDescent="0.35">
      <c r="A54" s="7">
        <v>28</v>
      </c>
      <c r="B54" s="8">
        <v>0.625</v>
      </c>
      <c r="C54" s="9">
        <v>0.68055555555555547</v>
      </c>
      <c r="D54" s="8">
        <f t="shared" si="0"/>
        <v>5.5555555555555469E-2</v>
      </c>
      <c r="E54" s="10" t="s">
        <v>2</v>
      </c>
      <c r="F54" s="7" t="s">
        <v>34</v>
      </c>
    </row>
    <row r="55" spans="1:6" x14ac:dyDescent="0.35">
      <c r="A55" s="7">
        <v>31</v>
      </c>
      <c r="B55" s="8">
        <v>0.31944444444444448</v>
      </c>
      <c r="C55" s="9">
        <v>0.4375</v>
      </c>
      <c r="D55" s="8">
        <f t="shared" si="0"/>
        <v>0.11805555555555552</v>
      </c>
      <c r="E55" s="10" t="s">
        <v>22</v>
      </c>
      <c r="F55" s="7" t="s">
        <v>34</v>
      </c>
    </row>
    <row r="56" spans="1:6" ht="29.25" customHeight="1" x14ac:dyDescent="0.35">
      <c r="A56" s="13" t="s">
        <v>34</v>
      </c>
      <c r="B56" s="13"/>
      <c r="C56" s="13"/>
      <c r="D56" s="13"/>
      <c r="E56" s="11">
        <f>SUMIF(F4:F55,F16,D4:D55) + SUMIF(F4:F55,F6,D4:D55)</f>
        <v>1.5062500000000003</v>
      </c>
      <c r="F56" s="4"/>
    </row>
    <row r="57" spans="1:6" ht="29.25" customHeight="1" x14ac:dyDescent="0.35">
      <c r="A57" s="13" t="s">
        <v>39</v>
      </c>
      <c r="B57" s="13"/>
      <c r="C57" s="13"/>
      <c r="D57" s="13"/>
      <c r="E57" s="11">
        <f>SUMIF(F5:F56,"Falta de ferramenta/Regulagem ",D4:D55)+SUMIF(F5:F56,"Falta de ferramenta",D4:D55)</f>
        <v>0.39166666666666639</v>
      </c>
    </row>
    <row r="58" spans="1:6" ht="29.25" customHeight="1" x14ac:dyDescent="0.35">
      <c r="A58" s="13" t="s">
        <v>43</v>
      </c>
      <c r="B58" s="13"/>
      <c r="C58" s="13"/>
      <c r="D58" s="13"/>
      <c r="E58" s="11">
        <f>SUMIF(F4:F55,"Troca de ferramenta",D4:D55)</f>
        <v>0.26041666666666669</v>
      </c>
    </row>
    <row r="59" spans="1:6" ht="29.25" customHeight="1" x14ac:dyDescent="0.35">
      <c r="A59" s="13" t="s">
        <v>45</v>
      </c>
      <c r="B59" s="13"/>
      <c r="C59" s="13"/>
      <c r="D59" s="13"/>
      <c r="E59" s="11">
        <f>SUMIF(F4:F55,"Troca do rolo de alimentação",D4:D55)</f>
        <v>0.13749999999999982</v>
      </c>
    </row>
    <row r="60" spans="1:6" ht="29.25" customHeight="1" x14ac:dyDescent="0.35">
      <c r="A60" s="13" t="s">
        <v>41</v>
      </c>
      <c r="B60" s="13"/>
      <c r="C60" s="13"/>
      <c r="D60" s="13"/>
      <c r="E60" s="11">
        <f>SUMIF(F4:F55,"Falta de material",D4:D55)</f>
        <v>0.63611111111111107</v>
      </c>
    </row>
    <row r="61" spans="1:6" ht="30.75" customHeight="1" x14ac:dyDescent="0.35">
      <c r="A61" s="13" t="s">
        <v>46</v>
      </c>
      <c r="B61" s="13"/>
      <c r="C61" s="13"/>
      <c r="D61" s="13"/>
      <c r="E61" s="11">
        <f>E62-(E60+E59+E58+E57+E56)</f>
        <v>0.29583333333333295</v>
      </c>
    </row>
    <row r="62" spans="1:6" ht="30.75" customHeight="1" x14ac:dyDescent="0.35">
      <c r="A62" s="13" t="s">
        <v>31</v>
      </c>
      <c r="B62" s="13"/>
      <c r="C62" s="13"/>
      <c r="D62" s="13"/>
      <c r="E62" s="11">
        <f>SUM(D4:D55)</f>
        <v>3.2277777777777774</v>
      </c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4"/>
    </row>
  </sheetData>
  <mergeCells count="8">
    <mergeCell ref="A1:F2"/>
    <mergeCell ref="A62:D62"/>
    <mergeCell ref="A56:D56"/>
    <mergeCell ref="A61:D61"/>
    <mergeCell ref="A57:D57"/>
    <mergeCell ref="A58:D58"/>
    <mergeCell ref="A59:D59"/>
    <mergeCell ref="A60:D60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ALCIONE</dc:creator>
  <cp:lastModifiedBy>Bianca</cp:lastModifiedBy>
  <cp:lastPrinted>2017-08-09T12:05:59Z</cp:lastPrinted>
  <dcterms:created xsi:type="dcterms:W3CDTF">2017-08-08T18:00:55Z</dcterms:created>
  <dcterms:modified xsi:type="dcterms:W3CDTF">2017-08-16T17:55:55Z</dcterms:modified>
</cp:coreProperties>
</file>