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10.1.1.100\Publico\ISO_Steeltrater\registros\MQ 01 - Direção\2019\"/>
    </mc:Choice>
  </mc:AlternateContent>
  <xr:revisionPtr revIDLastSave="0" documentId="13_ncr:1_{A91740EC-22F2-413B-8D34-4B63497C200A}" xr6:coauthVersionLast="44" xr6:coauthVersionMax="44" xr10:uidLastSave="{00000000-0000-0000-0000-000000000000}"/>
  <bookViews>
    <workbookView xWindow="-120" yWindow="-120" windowWidth="29040" windowHeight="16440" tabRatio="705" activeTab="1" xr2:uid="{00000000-000D-0000-FFFF-FFFF00000000}"/>
  </bookViews>
  <sheets>
    <sheet name="Direcionamento Estrátegico" sheetId="5" r:id="rId1"/>
    <sheet name="Riscos e Oportunidades" sheetId="3" r:id="rId2"/>
    <sheet name="Planejamento Objetivos" sheetId="4" r:id="rId3"/>
    <sheet name="Planilha1" sheetId="6" state="hidden" r:id="rId4"/>
    <sheet name="Emergência" sheetId="7" r:id="rId5"/>
    <sheet name="Avaliação do risco" sheetId="8" state="hidden" r:id="rId6"/>
  </sheets>
  <definedNames>
    <definedName name="_xlnm._FilterDatabase" localSheetId="1" hidden="1">'Riscos e Oportunidades'!$A$4:$Z$73</definedName>
    <definedName name="_xlnm.Print_Area" localSheetId="0">'Direcionamento Estrátegico'!$A$1:$G$42</definedName>
    <definedName name="_xlnm.Print_Area" localSheetId="4">Emergência!$C$1:$O$8</definedName>
    <definedName name="_xlnm.Print_Area" localSheetId="1">'Riscos e Oportunidades'!$A$1:$AE$78</definedName>
    <definedName name="_xlnm.Print_Titles" localSheetId="1">'Riscos e Oportunidades'!$1:$4</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30" i="3" l="1"/>
  <c r="AE30" i="3" s="1"/>
  <c r="U30" i="3"/>
  <c r="V30" i="3" s="1"/>
  <c r="AD66" i="3"/>
  <c r="U66" i="3"/>
  <c r="V66" i="3" s="1"/>
  <c r="V40" i="3" l="1"/>
  <c r="N31" i="3" l="1"/>
  <c r="O31" i="3" s="1"/>
  <c r="N29" i="3"/>
  <c r="O29" i="3" s="1"/>
  <c r="U32" i="3"/>
  <c r="V32" i="3" s="1"/>
  <c r="AD32" i="3"/>
  <c r="N28" i="3"/>
  <c r="O28" i="3" s="1"/>
  <c r="U22" i="3"/>
  <c r="V22" i="3" s="1"/>
  <c r="AD22" i="3"/>
  <c r="AE22" i="3" s="1"/>
  <c r="U23" i="3"/>
  <c r="V23" i="3" s="1"/>
  <c r="AD23" i="3"/>
  <c r="AE23" i="3" s="1"/>
  <c r="U24" i="3"/>
  <c r="V24" i="3" s="1"/>
  <c r="AD24" i="3"/>
  <c r="U25" i="3"/>
  <c r="V25" i="3" s="1"/>
  <c r="AD25" i="3"/>
  <c r="AE25" i="3" s="1"/>
  <c r="U26" i="3"/>
  <c r="V26" i="3" s="1"/>
  <c r="AD26" i="3"/>
  <c r="U27" i="3"/>
  <c r="V27" i="3" s="1"/>
  <c r="AD27" i="3"/>
  <c r="AD28" i="3" l="1"/>
  <c r="AD21" i="3"/>
  <c r="U28" i="3"/>
  <c r="V28" i="3" s="1"/>
  <c r="U21" i="3"/>
  <c r="V21" i="3" s="1"/>
  <c r="AD20" i="3"/>
  <c r="AE20" i="3" s="1"/>
  <c r="AD19" i="3"/>
  <c r="AE19" i="3" s="1"/>
  <c r="U20" i="3"/>
  <c r="V20" i="3" s="1"/>
  <c r="U19" i="3"/>
  <c r="V19" i="3" s="1"/>
  <c r="AD29" i="3" l="1"/>
  <c r="AE29" i="3" s="1"/>
  <c r="AD18" i="3"/>
  <c r="AE18" i="3" s="1"/>
  <c r="AD17" i="3"/>
  <c r="AE17" i="3" s="1"/>
  <c r="AD16" i="3"/>
  <c r="AE16" i="3" s="1"/>
  <c r="AD15" i="3"/>
  <c r="AE15" i="3" s="1"/>
  <c r="AD14" i="3"/>
  <c r="AE14" i="3" s="1"/>
  <c r="U29" i="3"/>
  <c r="V29" i="3" s="1"/>
  <c r="U18" i="3"/>
  <c r="V18" i="3" s="1"/>
  <c r="U17" i="3"/>
  <c r="V17" i="3" s="1"/>
  <c r="U16" i="3"/>
  <c r="V16" i="3" s="1"/>
  <c r="U15" i="3"/>
  <c r="V15" i="3" s="1"/>
  <c r="U14" i="3"/>
  <c r="V14" i="3" s="1"/>
  <c r="AD13" i="3"/>
  <c r="AE13" i="3" s="1"/>
  <c r="U13" i="3"/>
  <c r="V13" i="3" s="1"/>
  <c r="AD12" i="3"/>
  <c r="AE12" i="3" s="1"/>
  <c r="U12" i="3"/>
  <c r="V12" i="3" s="1"/>
  <c r="AD11" i="3"/>
  <c r="AE11" i="3" s="1"/>
  <c r="U11" i="3"/>
  <c r="V11" i="3" s="1"/>
  <c r="AD10" i="3"/>
  <c r="AE10" i="3" s="1"/>
  <c r="U10" i="3"/>
  <c r="V10" i="3" s="1"/>
  <c r="N10" i="3"/>
  <c r="O10" i="3" s="1"/>
  <c r="AD9" i="3" l="1"/>
  <c r="AE9" i="3" s="1"/>
  <c r="AD8" i="3"/>
  <c r="AE8" i="3" s="1"/>
  <c r="AD7" i="3"/>
  <c r="AD6" i="3"/>
  <c r="AE6" i="3" s="1"/>
  <c r="U9" i="3"/>
  <c r="V9" i="3" s="1"/>
  <c r="U8" i="3"/>
  <c r="V8" i="3" s="1"/>
  <c r="U7" i="3"/>
  <c r="V7" i="3" s="1"/>
  <c r="U6" i="3"/>
  <c r="V6" i="3" s="1"/>
  <c r="AD5" i="3"/>
  <c r="AE5" i="3" s="1"/>
  <c r="U5" i="3"/>
  <c r="V5" i="3" s="1"/>
  <c r="AD73" i="3" l="1"/>
  <c r="AE73" i="3" s="1"/>
  <c r="AD72" i="3"/>
  <c r="AE72" i="3" s="1"/>
  <c r="AD71" i="3"/>
  <c r="AD70" i="3"/>
  <c r="AD69" i="3"/>
  <c r="AE69" i="3" s="1"/>
  <c r="AD68" i="3"/>
  <c r="AE68" i="3" s="1"/>
  <c r="AD67" i="3"/>
  <c r="AE67" i="3" s="1"/>
  <c r="AD65" i="3"/>
  <c r="AD64" i="3"/>
  <c r="AE64" i="3" s="1"/>
  <c r="AD63" i="3"/>
  <c r="AD62" i="3"/>
  <c r="AD61" i="3"/>
  <c r="AD60" i="3"/>
  <c r="AD59" i="3"/>
  <c r="AD58" i="3"/>
  <c r="AD57" i="3"/>
  <c r="AD56" i="3"/>
  <c r="AD55" i="3"/>
  <c r="AD54" i="3"/>
  <c r="AD53" i="3"/>
  <c r="AE53" i="3" s="1"/>
  <c r="AD52" i="3"/>
  <c r="AD51" i="3"/>
  <c r="AE51" i="3" s="1"/>
  <c r="AD50" i="3"/>
  <c r="AE50" i="3" s="1"/>
  <c r="AD49" i="3"/>
  <c r="AD48" i="3"/>
  <c r="AE48" i="3" s="1"/>
  <c r="AD47" i="3"/>
  <c r="AD46" i="3"/>
  <c r="AE46" i="3" s="1"/>
  <c r="AD45" i="3"/>
  <c r="AD44" i="3"/>
  <c r="AD43" i="3"/>
  <c r="AD42" i="3"/>
  <c r="AD41" i="3"/>
  <c r="AD39" i="3"/>
  <c r="AD38" i="3"/>
  <c r="AE38" i="3" s="1"/>
  <c r="AD37" i="3"/>
  <c r="AE37" i="3" s="1"/>
  <c r="AD36" i="3"/>
  <c r="AD35" i="3"/>
  <c r="AD34" i="3"/>
  <c r="AD33" i="3"/>
  <c r="AD31" i="3"/>
  <c r="U73" i="3"/>
  <c r="V73" i="3" s="1"/>
  <c r="U72" i="3"/>
  <c r="V72" i="3" s="1"/>
  <c r="U71" i="3"/>
  <c r="V71" i="3" s="1"/>
  <c r="U70" i="3"/>
  <c r="V70" i="3" s="1"/>
  <c r="U69" i="3"/>
  <c r="V69" i="3" s="1"/>
  <c r="U68" i="3"/>
  <c r="V68" i="3" s="1"/>
  <c r="U67" i="3"/>
  <c r="V67" i="3" s="1"/>
  <c r="U65" i="3"/>
  <c r="V65" i="3" s="1"/>
  <c r="U64" i="3"/>
  <c r="V64" i="3" s="1"/>
  <c r="U63" i="3"/>
  <c r="V63" i="3" s="1"/>
  <c r="U62" i="3"/>
  <c r="V62" i="3" s="1"/>
  <c r="U61" i="3"/>
  <c r="V61" i="3" s="1"/>
  <c r="U60" i="3"/>
  <c r="V60" i="3" s="1"/>
  <c r="U59" i="3"/>
  <c r="V59" i="3" s="1"/>
  <c r="U58" i="3"/>
  <c r="V58" i="3" s="1"/>
  <c r="U57" i="3"/>
  <c r="V57" i="3" s="1"/>
  <c r="U56" i="3"/>
  <c r="V56" i="3" s="1"/>
  <c r="U55" i="3"/>
  <c r="V55" i="3" s="1"/>
  <c r="U54" i="3"/>
  <c r="V54" i="3" s="1"/>
  <c r="U53" i="3"/>
  <c r="V53" i="3" s="1"/>
  <c r="U52" i="3"/>
  <c r="V52" i="3" s="1"/>
  <c r="U51" i="3"/>
  <c r="V51" i="3" s="1"/>
  <c r="U50" i="3"/>
  <c r="V50" i="3" s="1"/>
  <c r="U49" i="3"/>
  <c r="V49" i="3" s="1"/>
  <c r="U48" i="3"/>
  <c r="V48" i="3" s="1"/>
  <c r="U47" i="3"/>
  <c r="V47" i="3" s="1"/>
  <c r="U46" i="3"/>
  <c r="V46" i="3" s="1"/>
  <c r="U45" i="3"/>
  <c r="V45" i="3" s="1"/>
  <c r="U44" i="3"/>
  <c r="V44" i="3" s="1"/>
  <c r="U43" i="3"/>
  <c r="V43" i="3" s="1"/>
  <c r="U42" i="3"/>
  <c r="V42" i="3" s="1"/>
  <c r="U41" i="3"/>
  <c r="V41" i="3" s="1"/>
  <c r="U39" i="3"/>
  <c r="V39" i="3" s="1"/>
  <c r="U38" i="3"/>
  <c r="V38" i="3" s="1"/>
  <c r="U37" i="3"/>
  <c r="V37" i="3" s="1"/>
  <c r="U36" i="3"/>
  <c r="V36" i="3" s="1"/>
  <c r="U35" i="3"/>
  <c r="V35" i="3" s="1"/>
  <c r="U34" i="3"/>
  <c r="V34" i="3" s="1"/>
  <c r="U33" i="3"/>
  <c r="V33" i="3" s="1"/>
  <c r="U31" i="3"/>
  <c r="V31" i="3" s="1"/>
  <c r="N65" i="3" l="1"/>
  <c r="O65" i="3" s="1"/>
  <c r="N67" i="3"/>
  <c r="O67" i="3" s="1"/>
  <c r="N53" i="3" l="1"/>
  <c r="O53" i="3" s="1"/>
  <c r="N70" i="3"/>
  <c r="O70" i="3" s="1"/>
  <c r="N69" i="3"/>
  <c r="O69" i="3" s="1"/>
  <c r="N68" i="3" l="1"/>
  <c r="O68" i="3" s="1"/>
  <c r="N64" i="3"/>
  <c r="O64" i="3" s="1"/>
  <c r="N38" i="3" l="1"/>
  <c r="O38" i="3" s="1"/>
  <c r="N39" i="3"/>
  <c r="O39" i="3" s="1"/>
  <c r="N41" i="3"/>
  <c r="O41" i="3" s="1"/>
  <c r="N42" i="3"/>
  <c r="O42" i="3" s="1"/>
  <c r="N43" i="3"/>
  <c r="O43" i="3" s="1"/>
  <c r="N44" i="3"/>
  <c r="O44" i="3" s="1"/>
  <c r="N45" i="3"/>
  <c r="O45" i="3" s="1"/>
  <c r="N46" i="3"/>
  <c r="O46" i="3" s="1"/>
  <c r="N47" i="3"/>
  <c r="O47" i="3" s="1"/>
  <c r="N48" i="3"/>
  <c r="O48" i="3" s="1"/>
  <c r="N49" i="3"/>
  <c r="O49" i="3" s="1"/>
  <c r="N50" i="3"/>
  <c r="O50" i="3" s="1"/>
  <c r="N51" i="3"/>
  <c r="O51" i="3" s="1"/>
  <c r="N52" i="3"/>
  <c r="O52" i="3" s="1"/>
  <c r="N54" i="3"/>
  <c r="O54" i="3" s="1"/>
  <c r="N55" i="3"/>
  <c r="O55" i="3" s="1"/>
  <c r="N56" i="3"/>
  <c r="O56" i="3" s="1"/>
  <c r="N57" i="3"/>
  <c r="O57" i="3" s="1"/>
  <c r="N58" i="3"/>
  <c r="O58" i="3" s="1"/>
  <c r="N59" i="3"/>
  <c r="O59" i="3" s="1"/>
  <c r="N60" i="3"/>
  <c r="O60" i="3" s="1"/>
  <c r="N61" i="3"/>
  <c r="O61" i="3" s="1"/>
  <c r="N62" i="3"/>
  <c r="O62" i="3" s="1"/>
  <c r="N63" i="3"/>
  <c r="O63" i="3" s="1"/>
  <c r="N71" i="3"/>
  <c r="O71" i="3" s="1"/>
  <c r="N72" i="3"/>
  <c r="O72" i="3" s="1"/>
  <c r="N73" i="3"/>
  <c r="O73" i="3" s="1"/>
</calcChain>
</file>

<file path=xl/sharedStrings.xml><?xml version="1.0" encoding="utf-8"?>
<sst xmlns="http://schemas.openxmlformats.org/spreadsheetml/2006/main" count="918" uniqueCount="461">
  <si>
    <t>PARTES INTERESSADAS</t>
  </si>
  <si>
    <t>PROCESSO</t>
  </si>
  <si>
    <t>RISCOS E OPORTUNIDADES</t>
  </si>
  <si>
    <t>Acionistas</t>
  </si>
  <si>
    <t>Clientes</t>
  </si>
  <si>
    <t>Fornecedores</t>
  </si>
  <si>
    <t>Forças internas</t>
  </si>
  <si>
    <t>Oportunidades externas</t>
  </si>
  <si>
    <t>Fraquezas internas</t>
  </si>
  <si>
    <t xml:space="preserve">ANÁLISE DE RISCOS E OPORTUNIDADES </t>
  </si>
  <si>
    <t>POLÍTICA DA QUALIDADE</t>
  </si>
  <si>
    <t>NECESSIDADES E EXPECTATIVAS DAS PARTES INTERESSADAS</t>
  </si>
  <si>
    <t>ESCOPO:</t>
  </si>
  <si>
    <t xml:space="preserve">EMPRESA: </t>
  </si>
  <si>
    <t>TRATAMENTO DE RISCO</t>
  </si>
  <si>
    <t>1 - Baixa: Não gera impacto diretamente.</t>
  </si>
  <si>
    <t>2 - Média: Gera impacto reversível</t>
  </si>
  <si>
    <t>3 - Alta: Gera impacto irreversível</t>
  </si>
  <si>
    <t>Sociedade</t>
  </si>
  <si>
    <t>Prazo de Entrega conforme pedido</t>
  </si>
  <si>
    <t>Qualidade dos serviços</t>
  </si>
  <si>
    <t>Ser agil na resolução dos problemas</t>
  </si>
  <si>
    <t>Atendimento a CQI-9, requisito de tratamento térmico</t>
  </si>
  <si>
    <t>Crescimento da empresa</t>
  </si>
  <si>
    <t>Boas condições de trabalho</t>
  </si>
  <si>
    <t xml:space="preserve">Atendimento a legislação trabalhista </t>
  </si>
  <si>
    <t>Atrasar a material</t>
  </si>
  <si>
    <t>Material chegar fora da especificação</t>
  </si>
  <si>
    <t>Solicitar o material errado</t>
  </si>
  <si>
    <t>Frete em desacordo com a ordem de compra</t>
  </si>
  <si>
    <t>Linha ficar parada, atrasar o pedido para o cliente, peças fora da especificação</t>
  </si>
  <si>
    <t>Problemas com o financeiro da empresa</t>
  </si>
  <si>
    <t>Lucrativadade</t>
  </si>
  <si>
    <t>Cuidado com os equipamentos</t>
  </si>
  <si>
    <t>Produção com qualidade</t>
  </si>
  <si>
    <t>Clientes satisfeitos</t>
  </si>
  <si>
    <t xml:space="preserve">Pagamentos dos impostos </t>
  </si>
  <si>
    <t>Espaço fisico</t>
  </si>
  <si>
    <t>Atendimento legal</t>
  </si>
  <si>
    <t>Investimentos para adequação aos requisitos legais (IBAMA, Celesc, Policia Federal, Bombeiros)</t>
  </si>
  <si>
    <t>Preço</t>
  </si>
  <si>
    <t>Erros nas informações geradas no processo</t>
  </si>
  <si>
    <t>CONTEXTO DA ORGANIZAÇÃO</t>
  </si>
  <si>
    <t>STEELTRATER TRATAMENTOS TÉRMICOS LTDA</t>
  </si>
  <si>
    <t>Prestação de serviços em Tratamento Térmico</t>
  </si>
  <si>
    <t>Governo
(Orgão Regulamentadores)</t>
  </si>
  <si>
    <t>Ivo Boewing</t>
  </si>
  <si>
    <t>Vendas</t>
  </si>
  <si>
    <t>Má interpretação do requisito do cliente</t>
  </si>
  <si>
    <t>Erro na elaboração da receita</t>
  </si>
  <si>
    <t>Requisitos de entrada não chegarem completos</t>
  </si>
  <si>
    <t>Projetos</t>
  </si>
  <si>
    <t>Desenvolvimento de um novo serviço/cliente</t>
  </si>
  <si>
    <t>Recebimento</t>
  </si>
  <si>
    <t>Tratamento Térmico</t>
  </si>
  <si>
    <t>Compras</t>
  </si>
  <si>
    <t>RH</t>
  </si>
  <si>
    <t xml:space="preserve"> </t>
  </si>
  <si>
    <t>Manutenção</t>
  </si>
  <si>
    <t xml:space="preserve">A STEELTRATER LTDA, prestadora de serviços de tratamento térmico, está comprometida em:
• Satisfazer os nossos clientes através do atendimento aos requisitos aplicáveis;
• Considerar as partes interessadas e seus requisitos;
• Promover a melhoria contínua em seus processos e serviços;
• Garantir seu crescimento
</t>
  </si>
  <si>
    <t>Ameaças externas</t>
  </si>
  <si>
    <t>Abrangência (A):</t>
  </si>
  <si>
    <t>Severidade (S):</t>
  </si>
  <si>
    <t>Probabilidade (P):</t>
  </si>
  <si>
    <t>Clovis  Kirschner</t>
  </si>
  <si>
    <t>Cristian   Kirschner</t>
  </si>
  <si>
    <t>Não atender a expectativa do cliente</t>
  </si>
  <si>
    <t>Fazer vendas com prejuízo</t>
  </si>
  <si>
    <t>Manuseio dos equipamentos no descarregamentos dos produtos, podem ocasionar acidentes (ponte rolante)</t>
  </si>
  <si>
    <t>Falhas nos registros das inspeções</t>
  </si>
  <si>
    <t>Descarregamento dos produtos em locais inapropriados</t>
  </si>
  <si>
    <t>Mistura de lotes</t>
  </si>
  <si>
    <t>Amassamento de rosca</t>
  </si>
  <si>
    <t>Novos equipamentos</t>
  </si>
  <si>
    <t>Não realizar os treinamentos programados</t>
  </si>
  <si>
    <t>Falta de conhecimentos dos colaboradores</t>
  </si>
  <si>
    <t>Falta de comprometimento dos colaboradores</t>
  </si>
  <si>
    <t>Manutenção incorreta</t>
  </si>
  <si>
    <t>Durante a realização das manutenções, ver a viabilidade e mudança no equipamento.</t>
  </si>
  <si>
    <t>Prejuizo para organização</t>
  </si>
  <si>
    <t>Oportunidade de se tornar mais competitivo no mercado, aumentar ou diminuir lucratividade</t>
  </si>
  <si>
    <t>Gerar insatisfação do cliente, prejuizo/custos para organização, perda do cliente</t>
  </si>
  <si>
    <t>Atrasado na produção, prejuizo/custos para organização</t>
  </si>
  <si>
    <t>Funcionario ficar afastado, ação trabalhista, danificar o produto ou outros equipamentos</t>
  </si>
  <si>
    <t>Perda de tempo para procurar o produto, causar acidentes, danificar o produto</t>
  </si>
  <si>
    <t>Pessoal sem qualificação no processo</t>
  </si>
  <si>
    <t>Parada de maquinas, por falta de manutenção</t>
  </si>
  <si>
    <t>Oportunidade de tornar o processo mais eficaz, evitar a parada de máquinas</t>
  </si>
  <si>
    <t>RESPONSAVEL</t>
  </si>
  <si>
    <t>IMPLANTADA/STATUS
- Aberta
- Em andamento
Concluída</t>
  </si>
  <si>
    <t>1 - Baixa - Limitado ao setor</t>
  </si>
  <si>
    <t>2 - Média - Limitado à organização</t>
  </si>
  <si>
    <t>3 - Alta - Global, excede os limites da organização </t>
  </si>
  <si>
    <t>1 Baixa - Esporádica - &lt; 1 vez ao ano</t>
  </si>
  <si>
    <t>2 Média - Ocasional - 1 vez ao ano</t>
  </si>
  <si>
    <t>3 Alta - Frequente - &gt; 1 vez ao mês</t>
  </si>
  <si>
    <t>Em Andamento</t>
  </si>
  <si>
    <t>Buscar novas tecnologias/Controles e equipamentos</t>
  </si>
  <si>
    <t>Aberta</t>
  </si>
  <si>
    <t xml:space="preserve">Cristian </t>
  </si>
  <si>
    <t>Clóvis</t>
  </si>
  <si>
    <t>Concluída</t>
  </si>
  <si>
    <t>Não conformidades e reclamações de clientes</t>
  </si>
  <si>
    <t>RESULTADO ESPERADO (o que as partes esperam da Steel)</t>
  </si>
  <si>
    <t>Atendimento aos requisitos ambietais</t>
  </si>
  <si>
    <t>Empregos</t>
  </si>
  <si>
    <t>MONITORAMENTO</t>
  </si>
  <si>
    <t>Classificação do Risco</t>
  </si>
  <si>
    <t>ASPECTOS DETECTADO</t>
  </si>
  <si>
    <t>RISCO</t>
  </si>
  <si>
    <t>OPORTUNIDADES</t>
  </si>
  <si>
    <t>Clovis</t>
  </si>
  <si>
    <t>Situação econômica do mercado</t>
  </si>
  <si>
    <t>AÇÕES</t>
  </si>
  <si>
    <t>Abrangencia</t>
  </si>
  <si>
    <t>Severidade</t>
  </si>
  <si>
    <t>Probabilidade</t>
  </si>
  <si>
    <t>TOTAL</t>
  </si>
  <si>
    <t>CLASSIFICAÇÃO</t>
  </si>
  <si>
    <t>Maior igual 18</t>
  </si>
  <si>
    <t>Entre 8 e 18</t>
  </si>
  <si>
    <t>Menor 8</t>
  </si>
  <si>
    <t>ALTO</t>
  </si>
  <si>
    <t>MEDIO</t>
  </si>
  <si>
    <t>BAIXO</t>
  </si>
  <si>
    <t>A STEELTRATER LTDA, prestadora de serviços de tratamento térmico, está comprometida em:</t>
  </si>
  <si>
    <t>Satisfação dos clientes</t>
  </si>
  <si>
    <t>Cristian Kirschner</t>
  </si>
  <si>
    <t>Parceria com fornecedores</t>
  </si>
  <si>
    <t>Melhorar a qualidade dos serviços e a produtividade</t>
  </si>
  <si>
    <t>Acompanhamento das ações de  riscos e oportunidades</t>
  </si>
  <si>
    <t>Satisfazer os nossos clientes através do atendimento aos requisitos aplicáveis;</t>
  </si>
  <si>
    <t>Considerar as partes interessadas e seus requisitos;</t>
  </si>
  <si>
    <t>Clovis Kirschner</t>
  </si>
  <si>
    <t>Não conformidades:Reduzir custo de não conformidades – RNC + RC – máximo 1% do faturamento.</t>
  </si>
  <si>
    <t>Amanda Pisetta
Cristian Kirschner</t>
  </si>
  <si>
    <t>Clovis Kirschner e Ivo Boewing</t>
  </si>
  <si>
    <t>Aprovador por:</t>
  </si>
  <si>
    <t>Ivo Boewing - Diretor</t>
  </si>
  <si>
    <t>Promover a melhoria contínua em seus processos e serviços;</t>
  </si>
  <si>
    <t xml:space="preserve">OBJETIVOS </t>
  </si>
  <si>
    <t>O que será feito?</t>
  </si>
  <si>
    <t>Quais recursos serão requeridos?</t>
  </si>
  <si>
    <t>Quando isso será concluído?</t>
  </si>
  <si>
    <t>Como os resultados serão avaliados?</t>
  </si>
  <si>
    <t>Quem será responsável?</t>
  </si>
  <si>
    <t xml:space="preserve">Cristian Kirschner </t>
  </si>
  <si>
    <t>PLANEJAMENTO OBJETIVOS DA QUALIDADE</t>
  </si>
  <si>
    <t>Satisfação do Cliente
Mínimo 78% dos clientes pesquisados, com conceito “4 e 5” na pesquisa de satisfação do cliente.</t>
  </si>
  <si>
    <t>Reclamação de Clientes
Reduzir custo de reclamações – RNC + RC – máximo 1% do faturamento.</t>
  </si>
  <si>
    <t>Cumprir com 100% do programa de treinamentos proposto.</t>
  </si>
  <si>
    <t xml:space="preserve">Produtividade Forno contínuo 1
Mínimo de 75% da capacidade de produção*  – medir em peso. CAPACIDADE = 450 Kg/ hora. </t>
  </si>
  <si>
    <t>Produtividade Forno continuo 3
Mínimo de 75% da capacidade de produção* – medir em peso. CAPACIDADE = 300 Kg/ hora.</t>
  </si>
  <si>
    <t>Produtividade Forno continuo 4
Mínimo de 75% da capacidade de produção* – medir em peso. CAPACIDADE = 800 Kg/ hora.</t>
  </si>
  <si>
    <t>Produtividade Forno poço* 
A capacidade do forno é 120.000 Kg/mês. A produtividade é variável de acordo com a demanda enviada pelos clientes, e pelo tipo de ciclo utilizado.</t>
  </si>
  <si>
    <t>Ações da Qualidade
Verificar o sistema em uso. Pelo menos 2 ações abertas por mês (em média). (Excluindo as de auditorias internas e externas)</t>
  </si>
  <si>
    <t>Acompanhar Valor da folha de pagamento  X sobre faturamento</t>
  </si>
  <si>
    <t>Peridiocidades de avaliação</t>
  </si>
  <si>
    <t>Anual</t>
  </si>
  <si>
    <t>Mensal</t>
  </si>
  <si>
    <t>Em andamento</t>
  </si>
  <si>
    <t>Acompanhamento das não conformidades e reclamações de clientes</t>
  </si>
  <si>
    <t>Pesquisa de Satisfação de Clientes, reclamação de clientes e não conformidades</t>
  </si>
  <si>
    <t>LAO atualizada</t>
  </si>
  <si>
    <t xml:space="preserve">Análise crítica de todos os dados de entrada dos clientes (Nota fiscal, Ordem de serviço e Romaneio)
</t>
  </si>
  <si>
    <t xml:space="preserve">Sistema interno de vendas e produção para garantir o atendimentos aos requisitos das solicitações dos cliente
</t>
  </si>
  <si>
    <t xml:space="preserve">A cada dado de entrada dos clientes (Nota fiscal, Ordem de serviço e Romaneio)
</t>
  </si>
  <si>
    <t>Clovis Kirschner
Cristian Kirschner</t>
  </si>
  <si>
    <t>Treinamentos com os colaboradores, com relação aos procedimentos e instruções de trabalho de suas respectivas funções</t>
  </si>
  <si>
    <t>Procedimentos e instruções de trabalhos atualizadas e disponiveis, instrutores qualificados e recursos audio e visuais.</t>
  </si>
  <si>
    <t>Conforme programa de treinamento e escalas de turno de trabalho.</t>
  </si>
  <si>
    <t>Busca de fornecedores atraves de pesquisas na web ou indicações, para realizar cotações e negociações com relação aos requisitos do processo. Avaliação e reavaliação dos fornecedores para garantir a parceria e conformidades dos produtos</t>
  </si>
  <si>
    <t>Acesso e conhecimento de pesquisas na web, pessoas competentes em contato com os fornecedores, formularios para regsitros das informações necessarias.</t>
  </si>
  <si>
    <t>A cada necessidade de compra e as avaliações/reavaliações anualmente.</t>
  </si>
  <si>
    <t>Monitoramento de fornecedores
Alcançar mínimo de 95% com conceito “A” (Entre 80 a 100% de cumprimento dos requisitos).</t>
  </si>
  <si>
    <t>Garantia de crescimento</t>
  </si>
  <si>
    <t xml:space="preserve">Manter os equipamentos em boas condições de trabalho. Buscar informações de novas tecnologias. Manter os operadores capacitados. </t>
  </si>
  <si>
    <t>Realizar manutenções nos equipamentos (ferramentas e formulários), participação de feiras e congresso e treinamentos</t>
  </si>
  <si>
    <t>Conforme programa de manutenções e treinamentos, busca constante de novas tecnologias.</t>
  </si>
  <si>
    <t>Capacitação de seus colaboradores</t>
  </si>
  <si>
    <t>Auto-avaliação e/ou auditoria de cliente</t>
  </si>
  <si>
    <t xml:space="preserve">Produtividade Forno contínuo 2
Mínimo de 75% da capacidade de produção*  – medir em peso. CAPACIDADE = 450 Kg/ hora. </t>
  </si>
  <si>
    <t>Produtividade Forno Pote* 
A capacidade do forno é 120.000 Kg/mês. A produtividade é variável de acordo com a demanda enviada pelos clientes, e pelo tipo de ciclo utilizado.</t>
  </si>
  <si>
    <t xml:space="preserve">Indicador de margem de lucro </t>
  </si>
  <si>
    <t xml:space="preserve">Clóvis </t>
  </si>
  <si>
    <t>Amanda</t>
  </si>
  <si>
    <t>clóvis</t>
  </si>
  <si>
    <t>A implantação de um novo serviço podera impactar no faturamento da empresa, podendo trazer novos clientes.</t>
  </si>
  <si>
    <t>Clóvis / Ivo</t>
  </si>
  <si>
    <t xml:space="preserve">Somente o pessoal treinado pode realizar o descarregamento de produtos </t>
  </si>
  <si>
    <t>Retrabalhos e devolução de clientes</t>
  </si>
  <si>
    <t>Acompanhamento da margem de Lucro</t>
  </si>
  <si>
    <t>Guido</t>
  </si>
  <si>
    <t xml:space="preserve">Funcionarios desmotivados podem gerar erros operacionais </t>
  </si>
  <si>
    <t>Fazer a análise de eficácia dos treinamentos</t>
  </si>
  <si>
    <t>Melhores negociações e menos mudanças no processo</t>
  </si>
  <si>
    <t>Colaborador</t>
  </si>
  <si>
    <t>Informações de faturamento e dos custos, para gerar os valores finais</t>
  </si>
  <si>
    <t>A cada fechamento de mês (mensalmente)</t>
  </si>
  <si>
    <t>Controlar mensalmente as entradas e saídas da empresa, gerando um gráfico com a margem de lucratividade, fatuaramento e folha de pagamento</t>
  </si>
  <si>
    <t>Acompanhamento do indicador de lucratividade</t>
  </si>
  <si>
    <t>Acompanhamento de Ações trabalhista (semestralmente), os resultados serão registrados na reunião de análise crítica</t>
  </si>
  <si>
    <t>Certidões negativas, os resultados serão registrados na reunião de análise crítica</t>
  </si>
  <si>
    <t>Criar indicador que monitor o prazo de entrega - AQ 343</t>
  </si>
  <si>
    <t>Pesquisa de clima organizacional  - AQ 354</t>
  </si>
  <si>
    <t xml:space="preserve">Pesquisa de Satisfação de Clientes </t>
  </si>
  <si>
    <t>Indicador de manutenção preventiva e corretiva - AQ 324</t>
  </si>
  <si>
    <t xml:space="preserve">Oportunidade de diminuir custos  e realizar novos serviços </t>
  </si>
  <si>
    <t xml:space="preserve">Controle pelo indicador de margen de lucratividade </t>
  </si>
  <si>
    <t>Empresa do Grupo Metalbo, prestadora de serviço de tratamento térmico, localizada na cidade de Braço do Trombudo. Seus clientes estão situados no estado de Santa Catarina., sendo de ramo metalurgico voltado ao mercado de fixadores.</t>
  </si>
  <si>
    <t>Indicador de contratação X rotatividade Semestral</t>
  </si>
  <si>
    <t xml:space="preserve">Compra de energia pelo mercado livre para diminuir os custos de produção </t>
  </si>
  <si>
    <t>Ficar sem energia, aumentar os custos</t>
  </si>
  <si>
    <t>Acidentes ambientais (vazamentos de produtos ou residuos)</t>
  </si>
  <si>
    <t xml:space="preserve">Virus no sistema </t>
  </si>
  <si>
    <t>Falta de energia Elétrica</t>
  </si>
  <si>
    <t>Parada de produção</t>
  </si>
  <si>
    <t>Falta de água</t>
  </si>
  <si>
    <t xml:space="preserve"> Caso haja um desabastecimento de água o líder deverá verificar o funcionamento da bomba do poço artesiano caso a mesma não esteja funcionado o gerente de produção será informado e a ligação da Casan deverá ser aberta</t>
  </si>
  <si>
    <t>Quebra de máquina</t>
  </si>
  <si>
    <t>Falta de insumos para a produção</t>
  </si>
  <si>
    <t>1° Em caso de queda de energia os geradores deverão entrar em funcionamento 30 segundos após a queda, neste momento devera se atentar para que os aquecimentos não estejam ligados e sejam ligados de maneira gradual para que não haja sobrecarga na rede, conforme o descrito na IT 37. 
2° Caso o gerador não entre automaticamente o líder verificara para que o mesmo seja acionado manualmente pelo painel de controle.
3° Caso os geradores não entrem e a energia não for reestabelecida o material dentro do equipamento deve ser disposto conforme o previsto no PG 02 "identificar e segregar na área de produtos não conforme" e o Gerente de produção informado sobre a situação.</t>
  </si>
  <si>
    <t xml:space="preserve">Quebra de Caminhão </t>
  </si>
  <si>
    <t xml:space="preserve">Atraso de entrega ao cliente </t>
  </si>
  <si>
    <t>1° Caso ocorra quebra no trajeto:
Acionar o gerente de produção que fara o contato para que o caminhão da Metalbo com Muck para transpor a carga e efetuar a entrega ao cliente final.
2° Caso ocorra antes da saída:
Acionar o gerente de produção para que seja encaminhado para o segundo caminhão a entrega a ser feita no dia.
3° Caso não seja possível nenhuma das hipóteses anteriores o Gerente de produção poderá chamar a transportadora Nelson Knaul para efetuar a entrega.</t>
  </si>
  <si>
    <t xml:space="preserve">Greve dos caminheiros </t>
  </si>
  <si>
    <t>Desastres naturais</t>
  </si>
  <si>
    <t>Caso aconteça algum desastre acionar a corretora de seguros Bela aliança seguros temos um seguro de bens da fábrica para que se possa cobrir os gastos e garantir a reconstrução</t>
  </si>
  <si>
    <t>Greve</t>
  </si>
  <si>
    <t>Paradas por greves podem ser monitoradas e negociadas em certos casos, diminuindo a abrangência do problema.</t>
  </si>
  <si>
    <t>Falta por problemas de saúde</t>
  </si>
  <si>
    <t>1°Caso algum operador falte o líder deve remanejar os funcionários de modo que possa atender a todos os equipamentos (O líder deve operar um equipamento)
2° Caso a falta seja por mais de um dia o Gerente de produção deve planejar a substituição por funcionários em folga, no caso de regime de horas extras.</t>
  </si>
  <si>
    <t>1°O lider devera ser informado para que ele possa avaliar o caso e solicitar o conserto. Caso o conserto for fora do horario da manutenção e for de baixa complexidade o mesmo podera fazer o conserto provisório e abrir uma "Ordem de serviço " para que no próximo dia util seja realizado o reparo completo.
2° Caso o equipamento seja de real necessidade o gerente de produção ou o líder de manutenção devera ser acionado para a resolução do problema necessidade (equipamentos chave: Fornos, compreensores e demais equipamentos que se necessita para manter os fornos ligados)</t>
  </si>
  <si>
    <t>Sera realizado um curso de reciclagem para os operadores de ponte rolante
AQ 13</t>
  </si>
  <si>
    <t>Implantação do novo proocesso de acabamento superficial ( zincagem)
AQ 10</t>
  </si>
  <si>
    <t>AQ 009 - Mudança para controlar as peças da manutenção a fim de criar uma planilha de controle de peças e estoque minimo, para minimizar paradas de máquina</t>
  </si>
  <si>
    <t xml:space="preserve">AQ 009 - As manutenções corretivas necessitam de um controle mais efetivo a partir de um formulário mais abrangente </t>
  </si>
  <si>
    <t>Fazer uma pesquisa de clima organizacional para monitorar este requisito AQ 22</t>
  </si>
  <si>
    <t>Realizar um projeto junto a Metalbo para substituir as sondas atuais AQ 23</t>
  </si>
  <si>
    <t>Fazer uma pesquisa de clima organizacional para monitorar este requisito AQ 22 para monitorar a satisfação dos empregados</t>
  </si>
  <si>
    <t>Maior parte do faturamento está relacionado a um único cliente</t>
  </si>
  <si>
    <t xml:space="preserve">Categoria </t>
  </si>
  <si>
    <t>Categoria</t>
  </si>
  <si>
    <t>Estratégico</t>
  </si>
  <si>
    <t xml:space="preserve">Operacional </t>
  </si>
  <si>
    <t>Reputação</t>
  </si>
  <si>
    <t xml:space="preserve">Fiscal </t>
  </si>
  <si>
    <t>Conformidade</t>
  </si>
  <si>
    <t xml:space="preserve">Resposta ao risco </t>
  </si>
  <si>
    <t>Resposta</t>
  </si>
  <si>
    <t>Reduzir</t>
  </si>
  <si>
    <t>Aceitar</t>
  </si>
  <si>
    <t>Evitar</t>
  </si>
  <si>
    <t>Transferir</t>
  </si>
  <si>
    <t>Plano de Contingencia - ISOTS16949</t>
  </si>
  <si>
    <t>Situações de emergência</t>
  </si>
  <si>
    <r>
      <t xml:space="preserve">Um dos elementos que traz controvérsias na ISOTS16949 é o 6.3.2 - Plano de Contingência. Atualmente as empresas trabalham praticamente sem estoque utilizando o sistema de produção lean e em contrapartida a norma solicita um plano de contingência para emergências, portanto manter estoque deve estar descartado do plano.
A preocupação do cliente quanto a este requisito é quanto a interrupção de fornecimento por parte do fornecedor e consequente parada de sua linha de produção, sendo assim o cliente espera que em situações de emergências o fornecedor tenha um plano para reagir rapidamente de modo a evitar o desabastecimento.
Neste plano de contingência deve ser previsto ações para emergências, como </t>
    </r>
    <r>
      <rPr>
        <b/>
        <sz val="10"/>
        <color theme="1"/>
        <rFont val="Arial"/>
        <family val="2"/>
      </rPr>
      <t>falta de mão de obra</t>
    </r>
    <r>
      <rPr>
        <sz val="12"/>
        <color theme="1"/>
        <rFont val="Calibri"/>
        <family val="2"/>
        <scheme val="minor"/>
      </rPr>
      <t xml:space="preserve"> (greve), </t>
    </r>
    <r>
      <rPr>
        <b/>
        <sz val="10"/>
        <color theme="1"/>
        <rFont val="Arial"/>
        <family val="2"/>
      </rPr>
      <t>interrupções de utilidades</t>
    </r>
    <r>
      <rPr>
        <sz val="12"/>
        <color theme="1"/>
        <rFont val="Calibri"/>
        <family val="2"/>
        <scheme val="minor"/>
      </rPr>
      <t xml:space="preserve"> (agua, energia eletrica, ar comprimido), falha de equipamentos chaves (máquinas gargalos de produção) e retornos de campo (recall).
O fornecedor deve analisar estas possíveis situações e ter planejado ações para minimizar o impacto na produção e consequentemente no cliente.
Segue abaixo um exemplo do nosso plano de contingência para situação de recall:</t>
    </r>
  </si>
  <si>
    <t>O que é Plano de Emergência P.E.?</t>
  </si>
  <si>
    <r>
      <t xml:space="preserve">É o documento que estabelece responsabilidades e ações em cenários de emergência.
* Disponível para consulta conforme I.T. (Instrução de Trabalho) </t>
    </r>
    <r>
      <rPr>
        <b/>
        <sz val="10"/>
        <color rgb="FFFF0000"/>
        <rFont val="Arial"/>
        <family val="2"/>
      </rPr>
      <t>X.XXX.XXX</t>
    </r>
  </si>
  <si>
    <t>Para que serve?</t>
  </si>
  <si>
    <t>Para orientar colaboradores e responsáveis operacionais diante de situações emergências.</t>
  </si>
  <si>
    <t>AVALIAÇÃO DO RISCO</t>
  </si>
  <si>
    <t>TIPOS DE RISCOS</t>
  </si>
  <si>
    <t>CLASSIFICAÇÂO DOS RISCOS</t>
  </si>
  <si>
    <t>NÍVEL</t>
  </si>
  <si>
    <t>MOTIVO DA CLASSIFICAÇÃO DO RISCO</t>
  </si>
  <si>
    <t>AÇÕES NECESSÁRIAS PARA NÍVEIS MÉDIO E GRANDE</t>
  </si>
  <si>
    <t>Baixo</t>
  </si>
  <si>
    <t>Médio</t>
  </si>
  <si>
    <t>INTERRUPÇÕES DE UTILIDADES:</t>
  </si>
  <si>
    <t>Falta de energia elétrica;</t>
  </si>
  <si>
    <t>X</t>
  </si>
  <si>
    <t>A CPFL Piratininga investiu mais de R$ 906 mil, no primeiro trimestre de 2016 na cidade de Indaiatuba. A distribuidora do Grupo CPFL Energia, responsável pelo atendimento de aproximadamente 1,5 milhão de consumidores, em 27 municípios do interior e litoral do Estado de São Paulo, realizou obras de suporte ao crescimento de mercado, aumento de capacidade subestações e linhas de transmissão, adequação, manutenção e expansão de redes, tornando mais robusto, seguro e confiável o sistema elétrico e melhorando o nível de conforto de seus clientes.</t>
  </si>
  <si>
    <r>
      <t xml:space="preserve">1- Falta de energia &lt; 48 horas:
   1.1- Acionar o gestor da planta; celular (019) </t>
    </r>
    <r>
      <rPr>
        <b/>
        <sz val="10"/>
        <color rgb="FFFF0000"/>
        <rFont val="Arial"/>
        <family val="2"/>
      </rPr>
      <t>XXXXX-XXXX</t>
    </r>
    <r>
      <rPr>
        <sz val="12"/>
        <color theme="1"/>
        <rFont val="Calibri"/>
        <family val="2"/>
        <scheme val="minor"/>
      </rPr>
      <t>;
   1.2- Ligar para CPFL e verificar quando volta o fornecimento de energia;
   1.3- Material em processo &lt; 30 minutos, continuar tratamento térmico.
2- Falta de energia &gt; 48 ≤ 72 horas:
    2.1- Material em processo ≥ 30 minutos &lt; 24 horas:
         2.2.1- Aquardar queda de temperatura.
         2.2.2- Eliminar vácuo.
         2.2.3- Abrir o Forno.
         2.2.4- Segregar material em área de produto não conforme.
         2.2.5- Informar cliente.
3- Falta de energia &gt; 72 horas:
  3.1- Acionar o gestor da planta; celular (019) XXXXX-XXXX;
   3.2- Ligar para CPFL e verificar quando volta a energia;
   3.3- Ligar para empresa XXXXXXXXXX e verificar disponibilidade de gerador
         para aluguel (Deve garantir 50% do processo).</t>
    </r>
  </si>
  <si>
    <t>Grande</t>
  </si>
  <si>
    <t>Falta de água;</t>
  </si>
  <si>
    <t>Indaiatuba, possui uma represa de água, que tem a capacidade de 880 milhões de litros de água, garante a falta de água durante 6 meses para uma população de 210 mil habitantes.</t>
  </si>
  <si>
    <t>-</t>
  </si>
  <si>
    <t>Falta de ar comprimido;</t>
  </si>
  <si>
    <t>Falta de Gás: Nitrogênio;</t>
  </si>
  <si>
    <t>Falta de Gás: Propano;</t>
  </si>
  <si>
    <t>Falta de Gás: Etanol;</t>
  </si>
  <si>
    <t>FALHA DE EQUIPAMENTOS CHAVE:</t>
  </si>
  <si>
    <t>Explosão</t>
  </si>
  <si>
    <t>Vazamento de produtos químicos</t>
  </si>
  <si>
    <t>Quebra de componentes chave</t>
  </si>
  <si>
    <t>Virus de informática</t>
  </si>
  <si>
    <t>FALTA DE MÃO DE OBRA</t>
  </si>
  <si>
    <t>Greve;</t>
  </si>
  <si>
    <t>Epidemia/ Saúde</t>
  </si>
  <si>
    <t>DESASTRES</t>
  </si>
  <si>
    <t>Inundação/ Alagamento</t>
  </si>
  <si>
    <t>Incêndio</t>
  </si>
  <si>
    <t>Desabamento</t>
  </si>
  <si>
    <t>Tornado/ Vendaval</t>
  </si>
  <si>
    <t>RETORNO DE CAMPO</t>
  </si>
  <si>
    <t>Recall;</t>
  </si>
  <si>
    <t>1- Identificar todos os riscos.</t>
  </si>
  <si>
    <t>2- Identificar os tipos de riscos.</t>
  </si>
  <si>
    <t>3- Classificar os riscos.</t>
  </si>
  <si>
    <t>4- Definir o nível do risco (baixo, Médio e Grande).</t>
  </si>
  <si>
    <t>5- definir o motivo da classificação do risco.</t>
  </si>
  <si>
    <t>6- Quando risco for, médio e grande, definir ações.</t>
  </si>
  <si>
    <t>Líder de produção</t>
  </si>
  <si>
    <t>Ambiental</t>
  </si>
  <si>
    <t xml:space="preserve">Falta de identificação do cliente </t>
  </si>
  <si>
    <t xml:space="preserve">Programador de produção </t>
  </si>
  <si>
    <t xml:space="preserve">Material sem identificação pode ocasionar  o processamento incorreto </t>
  </si>
  <si>
    <t>1° Caso o material enviado pelo cliente estiver sem identificação o mesmo deverá ser rastreado pela NF ou pelo romaneio de processo. 
2° Se não for possível este rastreio o cliente deverá ser contatado para que o mesmo identifique</t>
  </si>
  <si>
    <t xml:space="preserve">Quando o item for embarcado no caminhão o motorista deverá verificar o material se o mesmo possui a identificação do cliente </t>
  </si>
  <si>
    <t xml:space="preserve">Hermes / Ronaldo </t>
  </si>
  <si>
    <t xml:space="preserve">Material oxidar no estoque antes de processar </t>
  </si>
  <si>
    <t>Peças com o acabamento superficial deficiente "manchas e rugosidade"</t>
  </si>
  <si>
    <t xml:space="preserve">1° Material devera ser alocado em local coberto durante a armazenagem antes do processamento 
2° Caso o mesmo esteje molhado o mesmo deverá ser processado imediantamente para evitar a oxidação </t>
  </si>
  <si>
    <t xml:space="preserve">Ordem de produção colocada incorretamente </t>
  </si>
  <si>
    <t>EFEITO REAL E /OU POTENCIAL</t>
  </si>
  <si>
    <t xml:space="preserve">Produto processado inadequadamente </t>
  </si>
  <si>
    <t>1° Toda ordem de produção será conferida a descrição do material / classe, peso, material. Fazendo assim um check list dos itens presentes na ordem de produção.
2° Caso alguma informação não esteja coerente a mesma será encaminhada a análise para o laboratório e seguira conforme descrito no PG 02</t>
  </si>
  <si>
    <t>Durante o transporte do material os mesmos quando possivel serão transportados enlonados para evitar que o mesmo molhe</t>
  </si>
  <si>
    <t xml:space="preserve">Produto sem rastreabilidade, atraso na entrega, perca de parametros de processo </t>
  </si>
  <si>
    <t xml:space="preserve">Perca da ordem de produção </t>
  </si>
  <si>
    <t xml:space="preserve">1° Líder deverá informar imediatamente o Programador de produção sobre o ocorrido e não processar o item 
2° Programador de produção irá verificar a identificação do cliente e localizar a ordem de produção correta e fazer a reimpressão </t>
  </si>
  <si>
    <t>Cristian</t>
  </si>
  <si>
    <t>Buscar uma alternativa que possa melhorar a ordem de produção para que a mesma permaneça junto a identificação do cliente</t>
  </si>
  <si>
    <t xml:space="preserve">Perca de produção ou excesso de produtos no forno </t>
  </si>
  <si>
    <t xml:space="preserve">Equipamento com peso fora do programado </t>
  </si>
  <si>
    <t>Flávio</t>
  </si>
  <si>
    <t xml:space="preserve">1° Verificar as balanças mensalmente com o peso padrão </t>
  </si>
  <si>
    <t xml:space="preserve">1° Quando ocorrer de a balança estar pesando incorretamente a manutenção deverá ser acionada para que verifique o problema e a necessidade de se efetuar o zeramento </t>
  </si>
  <si>
    <t>Dureza Superficial fora do especificado, retrabalhos e devolução de clientes</t>
  </si>
  <si>
    <t xml:space="preserve">Carbonetação / descarbonetação </t>
  </si>
  <si>
    <t xml:space="preserve">1° Controle por meio da sonda de carbono que faz a leitura do potencial de carbono, caso a mesma apresente valores fora da faixa estabelecida na IT 22 o líder deverá informar o Gerente de produção.
2° Controlar a dureza superficial por meio de dureza superficial após o forno de tempera </t>
  </si>
  <si>
    <t xml:space="preserve">Dureza fora do especificado </t>
  </si>
  <si>
    <t xml:space="preserve">Operador de Forno </t>
  </si>
  <si>
    <t xml:space="preserve">Fazer um cadastro de produto simplificado para evitar o cadastro incorreto do item </t>
  </si>
  <si>
    <t>1° Operador de forno irá fazer o monitoramento de cada ordem de produção medindo as peças ao final do processo caso a mesma apresente valores fora da faixa especificada o mesmo deverá destinar o produto a área de produtos não conformes "PG 02"</t>
  </si>
  <si>
    <t xml:space="preserve">Verificar todas as partes móveis dos fornos para que não tenhamos pontos de retenção </t>
  </si>
  <si>
    <t xml:space="preserve">1° Quando o operador verificar peças misturadas o mesmo deverá segregar o material para a área de produtos não conforme e informar o líder sobre o ocorrido </t>
  </si>
  <si>
    <t xml:space="preserve">Contaminação dos lotes </t>
  </si>
  <si>
    <t xml:space="preserve">Peças soltas no chão </t>
  </si>
  <si>
    <t xml:space="preserve">1° Manter os pontos onde pode haver queda de peças no chão limpos e sempre descartar as peças que caem </t>
  </si>
  <si>
    <t xml:space="preserve">Melhorar as partes de junções do equipamentos com a melhoria das calhas e entradas das lavadoras
</t>
  </si>
  <si>
    <t xml:space="preserve">Emissão incorreta da ordem de produção </t>
  </si>
  <si>
    <t>Parâmetros incorretos para o processamento do item</t>
  </si>
  <si>
    <t xml:space="preserve">Manchas vermelhas </t>
  </si>
  <si>
    <t xml:space="preserve">Limpeza  inicial deficiente </t>
  </si>
  <si>
    <t xml:space="preserve">Leitura de temperatura incorreta </t>
  </si>
  <si>
    <t xml:space="preserve">Retrabalhos e devolução de clientes, gastos com energia </t>
  </si>
  <si>
    <t xml:space="preserve">Em andamento </t>
  </si>
  <si>
    <t>Tempo de permanência abaixo do especificado</t>
  </si>
  <si>
    <t xml:space="preserve">Especificações do óleo de tempera incorretos </t>
  </si>
  <si>
    <t xml:space="preserve">Dureza de tempera baixa, Retrabalhos </t>
  </si>
  <si>
    <t xml:space="preserve">Enegrecimento deficiente </t>
  </si>
  <si>
    <t>Acabamento incorreto</t>
  </si>
  <si>
    <t xml:space="preserve">Embalagem do produto incorreta </t>
  </si>
  <si>
    <t>1° Caso o produto for retirado na embalagem incorreta a mesma deverá ser substituída imediatamente pelo operador 
2° Caso o produto já estiver em fase de liberação o líder deverá ser informado para que o mesmo efetue a troca</t>
  </si>
  <si>
    <t xml:space="preserve">1° Cadastrar o produto conforme as receitas de processo estabelecidas 
2° Caso o produto não possua uma receita estabelecida o Gerente de produção deverá ser acionado para o auxilio no cadastro </t>
  </si>
  <si>
    <t xml:space="preserve">Elaborar uma instrução de trabalho para facilitar o cadastro de produtos </t>
  </si>
  <si>
    <t xml:space="preserve">1° Verificar por meio do teste residual de fosfato a eficácia da limpeza IT 19. 
2° Caso as peças não estejam saindo de acordo o líder de turno deverá ser informado </t>
  </si>
  <si>
    <t xml:space="preserve">Melhorar o sistema de lavação com o aumento de tanques. Acompanhamento com a AQ 21
</t>
  </si>
  <si>
    <t>1° Atentar para os alarmes de processo de temperatura. Caso ele permaneça atuado o líder será informado. 
2°Líder de produção verificará e caso for necessário abrira uma ordem de manutenção</t>
  </si>
  <si>
    <t>Realizar os ensaios de SAT e TUS em todos os fornos. Acompanhamento AQ 004</t>
  </si>
  <si>
    <t xml:space="preserve">1° Controlar o set up da velocidade da esteira para estar conforme o solicitado na ordem de produção </t>
  </si>
  <si>
    <t xml:space="preserve">Verificar o tempo das esteiras dos fornos de austenitização e revenimento </t>
  </si>
  <si>
    <t xml:space="preserve">1° Acompanhar os alarmes de temperatura do óleo para estarem conforme o Plano de controle </t>
  </si>
  <si>
    <t>Fazer a análise semestral do óleo de tempera</t>
  </si>
  <si>
    <t>Trocar a solução de óleo de enegrecimento solúvel por uma solução de óleo integral que fornece uma maior resistência a corrosão. Acompanhamento na AQ 24</t>
  </si>
  <si>
    <t xml:space="preserve">1° Quando do produto apresentar manchar brancas ou falha no enegrecimento o operador deverá prosseguir conforme descrito no procedimento para produtos não conformes "PG 02 ".
</t>
  </si>
  <si>
    <t xml:space="preserve">1° Ficar atento para a retirada de peças a seco no final do processo segundo descrito nas ordens de produção </t>
  </si>
  <si>
    <t xml:space="preserve">Realizar a adaptação nos fornos para realizar a retirada de peças a seco em todas as linhas </t>
  </si>
  <si>
    <t xml:space="preserve">Fazer a programação incorreta </t>
  </si>
  <si>
    <t xml:space="preserve">Não atender aos prazos de entrega, gerar insatisfação do cliente </t>
  </si>
  <si>
    <t xml:space="preserve">Élcio Gutz </t>
  </si>
  <si>
    <t xml:space="preserve">Diminuir o prazo máximo de atendimento para 21 dias </t>
  </si>
  <si>
    <t xml:space="preserve">1° O Programador de produção deverá avaliar o atendimento das listas de prioridades dos clientes, caso o cliente não tenha lista o mesmo seguirá por ordem das peças mais antigas
2° Acompanhamento pela satisfação do cliente </t>
  </si>
  <si>
    <t xml:space="preserve">Troca de identificação </t>
  </si>
  <si>
    <t xml:space="preserve">Não atender as especificações do cliente </t>
  </si>
  <si>
    <t>1° Caso o Operador encontre uma identificação incorreta o mesmo informara o Programador de produção para que o mesmo verifique o ocorrido</t>
  </si>
  <si>
    <t xml:space="preserve">Estudar a troca do cartão das ordens de produção para dificultar o extravio </t>
  </si>
  <si>
    <t>1° Quando o item for solicitado pelo cliente o cuidado com a rosca, o mesmo deverá ser informado na ordem de produção. O programador podera limitar o item a determinado equipamento para diminuir o amassamento 
2° Caso tivermos item com amassamento de rosca os mesmos serão dispostos conforme PG 02</t>
  </si>
  <si>
    <t xml:space="preserve">Oxidação vermelha </t>
  </si>
  <si>
    <t>Laboratório</t>
  </si>
  <si>
    <t>1° Caso o produto apresentar oxidação antes de sua expedição o mesmo deverá ser analisado e disposto conforme PG 02</t>
  </si>
  <si>
    <t xml:space="preserve">Novos serviços </t>
  </si>
  <si>
    <t>Aumentar faturamento, competitividade</t>
  </si>
  <si>
    <t>Caso o surgimento de novas possibilidades de negócio ou oportunidades de melhoria as mesmas serão análisadas  em ações da qualidade</t>
  </si>
  <si>
    <t>Controle pelo indicador (custo, consumo)</t>
  </si>
  <si>
    <t>1° Caso ocorra uma parada da BR 470 
Buscar rotas alternativas pelas estrada vicinais e fazer a entrega</t>
  </si>
  <si>
    <t xml:space="preserve">Estamos numa região que não tem muitos registros de desastres de vendaval, no caso de inundações nossa empresa encontrasse localizada em uma área acima do nível de inundações
</t>
  </si>
  <si>
    <t>Risco de contaminação no processo</t>
  </si>
  <si>
    <t>Com o aumento da área de recebimento e expedição temos uma boa área para acomodar os produtos a tratar. Contudo devemos acompanhar nosso crescimento para que o espaço físico estejesempre adequado em todas as áreas</t>
  </si>
  <si>
    <t>Monitorar pelo indicador de margem de lucratividade</t>
  </si>
  <si>
    <t>Falta de recursos para investimentos por parte dos clientes e da empresa, a economia hoje ajuda a concorrência desleal.</t>
  </si>
  <si>
    <t xml:space="preserve">Sr. Ivo </t>
  </si>
  <si>
    <t>Caso o  cliente (Metalbo) diminiur o faturamento consequentemente teremos ociosidade na Steeltrater. Sendo que 62% do faturamento de janeiro a agosto 2019</t>
  </si>
  <si>
    <t xml:space="preserve">Monitorar a demanda de produtos de cada cliente para tentar manter todos os clientes atendidos. </t>
  </si>
  <si>
    <t>Acompanhar o término da implementação do auto de vistoria dos bombeiros AQ  1</t>
  </si>
  <si>
    <t xml:space="preserve">Monitorar todas as licenças com relaçãos ao seu vencimento (Controle de Documentos)
</t>
  </si>
  <si>
    <t>Verificar a construção de um espaço mais adequado para o escritório</t>
  </si>
  <si>
    <t>Escritório provisório</t>
  </si>
  <si>
    <t xml:space="preserve">Imagem negativa para os clientes </t>
  </si>
  <si>
    <t xml:space="preserve">Baixa lucratividade </t>
  </si>
  <si>
    <t>Temos uma grade de tratamentos pequena com um estudo de preço detalhado permitindo assim uma melhor analise antes do fechamento de uma venda (preço do serviço)
Acompanhamento da margem de lucratividade</t>
  </si>
  <si>
    <t xml:space="preserve">O indice é acompanhado no dia a dia atraves do contato do cliente e realizado e medição anual
Acompanhamento da pesquisa de satisfação </t>
  </si>
  <si>
    <t>Novos serviços tem o potencial de aumentar nosso numero de clientes e aumentar nosso faturamento 
Acompanhamento pela abertura das ações da qualidade quanto a mudança de processo</t>
  </si>
  <si>
    <t xml:space="preserve">A receita é elaborada com auxilio de literaturas sobre o processo.
Acompanhamento pelo indicador de RNC </t>
  </si>
  <si>
    <t>Os requisitos devem ser transcritos para o sistema informatizado, a partir disto se realiza uma análise das caracteristicas do produto e quais os parâmetros do processo necessários.</t>
  </si>
  <si>
    <t xml:space="preserve">Verificar se as especificações de dureza e acabamento estão presentes no romaneio ou especificações do produto </t>
  </si>
  <si>
    <t>Explorar</t>
  </si>
  <si>
    <t xml:space="preserve">Receber produtos de fornecedores fora do especificado </t>
  </si>
  <si>
    <t>1° Caso seja recebido um produto fora das especificações ou enviado incorretamente pelo fornecedor o mesmo será tratado conforme PG 02
2° Acompanhamento por meio da planilha de Inspeção de Recebimento</t>
  </si>
  <si>
    <t>Adriano</t>
  </si>
  <si>
    <t xml:space="preserve">1° Verificar a descrição do material recebido e verificar com o gerente de produção o local correto para se realizar o descarregamento.
2° Material deverá ser alocado dentro das faixas demarcadas para receber insumos </t>
  </si>
  <si>
    <t xml:space="preserve">Melhorar a disposição dos produtos no sistema de lavação quando o mesmo for transferido para a área da caldeira 
</t>
  </si>
  <si>
    <t xml:space="preserve">Erro no recebimento de produtos </t>
  </si>
  <si>
    <t xml:space="preserve">Não conformidades nos processos seguintes </t>
  </si>
  <si>
    <t>1° Verificar se o produto recebido possui todas as características declaradas pelo cliente 
2° Cadastrar o produto no sistema e fazer o link com o processo utilizando a IT 12</t>
  </si>
  <si>
    <t>Criar sistemáticas para diminuir os erros nos processos seguintes
Implantação de um novo sistema com uma dinâmica para a entrada e cadastro de produtos
AQ 16</t>
  </si>
  <si>
    <t xml:space="preserve">Como trabalhamos com estoque de insumos para um periodo de 30 dias diminuimos a probabilidade de acontecer paradas por falta de insumos 
O gerente de produção faz o levantamento mensal dos insumos necessarios para a produção e repassa para compras efetuar as compras, garantindo assim um volume minimo de 30 dias. 
</t>
  </si>
  <si>
    <t>Preço em desacordo com a ordem de compra</t>
  </si>
  <si>
    <t>1° Toda solicitação de compra gera um orçamento para a verificação de preços, com isto é verificado o histórico de preço para o insumo</t>
  </si>
  <si>
    <t>Parada de produção / Prejuízo</t>
  </si>
  <si>
    <t xml:space="preserve">Atrasar entrega, custo </t>
  </si>
  <si>
    <t>1° Cada fornecedor tem a logistica padrão já acordada, caso necessite o mesmo fara a solicitação para alteração.
2° Monitoramento das entregas e prazos pelas OC no recebimento</t>
  </si>
  <si>
    <t>Na negociação diminuir o custo de um insumo</t>
  </si>
  <si>
    <t>Baixar o custo do processo, aumentar  a lucratividade</t>
  </si>
  <si>
    <t xml:space="preserve">Acompanhar a margem de lucratividade </t>
  </si>
  <si>
    <t xml:space="preserve">Mudar o sistema de controle de compras para a base do novo sistema, criando um controle de almoxarifado </t>
  </si>
  <si>
    <t xml:space="preserve">Melhorar a qualidade dos insumos </t>
  </si>
  <si>
    <t xml:space="preserve">1° Realizar ensaios com insumos de outros fornecedores e acompanhar os ensaios por meio do formulario de ensaios </t>
  </si>
  <si>
    <t>Aumentar a capacidade produtiva, melhorar serviços</t>
  </si>
  <si>
    <t xml:space="preserve">1° Verificar as oportunidades do mercado </t>
  </si>
  <si>
    <t>Ter uma parceria com os fornecedores</t>
  </si>
  <si>
    <t>1° Pesquisa de avaliação de fornecedores</t>
  </si>
  <si>
    <t>Realizar os treinamentos conforme o procedimento 
Seguir o Programa de treinamentos</t>
  </si>
  <si>
    <t>Percas de produção, atrasos na entrega, aumento do prazo de entrega</t>
  </si>
  <si>
    <t>1° Temos uma rotina de Backup diário do servidor da empresa o que minimiza uma eventual perda de dados, havendo uma perda de somente de um dia, todos os computadores são equipados com software de antivírus Defender para a proteção individual de cada máquina
2° Perda de arquivos ou de documentos - Chamar a assistência de TI do grupo Metalbo para a resolução do problema, o mesmo irá buscar os arquivos do Backup do dia anterior.</t>
  </si>
  <si>
    <t>Gerar insatisfação do cliente, prejuizo/custos para organização</t>
  </si>
  <si>
    <t xml:space="preserve">AQ 009 - As manutenções corretivas necessitam de um controle mais efetivo a partir de um formulário mais abrangente 
Implementação de um indicador de manutenção </t>
  </si>
  <si>
    <t xml:space="preserve">1° Sempre que houver a possibilidades de mudanças nos equipamentos durante uma manutenção as mesmas são registradas no formulário de manutenção preventiva, estas mudanças podem ser discutidas em ações da qualidade quando envolvem mudanças no processo.
</t>
  </si>
  <si>
    <t>Prejuizo para organização, paradas de máquina</t>
  </si>
  <si>
    <t xml:space="preserve">1° Todas as manutenções são supervisionadas pelo chefe da manutenção ou pelo Gerente de produção para evitar uma manutenção realizada de forma incorreta </t>
  </si>
  <si>
    <t xml:space="preserve">1° Realizar a manutenção preventiva de acordo com o cronograma 
</t>
  </si>
  <si>
    <t xml:space="preserve">1° Vazamentos de produtos químicos são minimizados por uso de bandejas de contenção nos tanques de produtos químicos diminuindo a probabilidade de um vazamento. 
2° Caso houver um vazamento o líder de produção imediantamente acionara o Gerente de produção para que o mesmo avalie a situação e tome as medidas </t>
  </si>
  <si>
    <t>Fazer uma bacia de contenção na área de produtos químicos. 
Acompanhamento AQ 28</t>
  </si>
  <si>
    <t xml:space="preserve">Acidentes de trabalho </t>
  </si>
  <si>
    <t>Afastamento do colaborador, imagem negativa a empresa</t>
  </si>
  <si>
    <t>1° Caso ocorra um acidente de pequena magnitude "pequenos cortes" o líder de turno poderá solicitar para o plantão da prefeitura vir e encaminhar o colaborador acidentado para o hospital.
2° Quando for verificado um acidente de maior complexidade o mesmo acionara os bombeiros pelo Telefone 193 e aguardar o atendimento chegar</t>
  </si>
  <si>
    <t>1° Caso aconteça algum princípio de incêndio o líder de turno deverá auxiliar com o combate inicial das chamas com o uso dos extintores de incêndio.
2° Caso as chamas saiam de controle o mesmo deverá acionar os bombeiros pelo número 193 e fazer o desligamento da rede elétrica e iniciar o combate com auxílio dos hidrantes</t>
  </si>
  <si>
    <t>Elaborado: 10/09/2019
Aprovado: 15/09/2019</t>
  </si>
  <si>
    <t>Participantes: Clóvis, Cristian, Ivo</t>
  </si>
  <si>
    <t>Faturamento = volume de produção e valor faturado
R$ 1103.550,00/mês</t>
  </si>
  <si>
    <t>Produtividade Forno continuo 8
Mínimo de 75% da capacidade de produção* – medir em peso. CAPACIDADE = 300 Kg/ hora.</t>
  </si>
  <si>
    <t>Revisado: 12/09/2019</t>
  </si>
  <si>
    <t>Elaborado: 26/01/2019 – Revisão 01</t>
  </si>
  <si>
    <t>Elaborado:26/01/2019</t>
  </si>
  <si>
    <t>Aprovado: 26/01/2019</t>
  </si>
  <si>
    <t>Melhorar a qualidade do serviço, diminuir custos</t>
  </si>
  <si>
    <t>Gerente de produção</t>
  </si>
  <si>
    <t xml:space="preserve">Análise do risco </t>
  </si>
  <si>
    <t>Quando for encontrada uma das situações acima o documento Contexto da organização deve ser consultado para que se observe qual ação imediata será tomada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</si>
</sst>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0.00_-;\-&quot;R$&quot;* #,##0.00_-;_-&quot;R$&quot;* &quot;-&quot;??_-;_-@_-"/>
    <numFmt numFmtId="43" formatCode="_-* #,##0.00_-;\-* #,##0.00_-;_-* &quot;-&quot;??_-;_-@_-"/>
  </numFmts>
  <fonts count="37"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Calibri"/>
      <family val="2"/>
      <scheme val="minor"/>
    </font>
    <font>
      <u/>
      <sz val="12"/>
      <color theme="11"/>
      <name val="Calibri"/>
      <family val="2"/>
      <scheme val="minor"/>
    </font>
    <font>
      <sz val="10"/>
      <name val="Arial"/>
      <family val="2"/>
    </font>
    <font>
      <sz val="12"/>
      <name val="Arial"/>
      <family val="2"/>
    </font>
    <font>
      <sz val="10"/>
      <color theme="1"/>
      <name val="Arial"/>
      <family val="2"/>
    </font>
    <font>
      <b/>
      <sz val="16"/>
      <name val="Times New Roman"/>
      <family val="1"/>
    </font>
    <font>
      <sz val="12"/>
      <name val="Times New Roman"/>
      <family val="1"/>
    </font>
    <font>
      <b/>
      <sz val="10"/>
      <name val="Times New Roman"/>
      <family val="1"/>
    </font>
    <font>
      <sz val="12"/>
      <color theme="1"/>
      <name val="Times New Roman"/>
      <family val="1"/>
    </font>
    <font>
      <sz val="10"/>
      <name val="Times New Roman"/>
      <family val="1"/>
    </font>
    <font>
      <sz val="10"/>
      <color theme="1"/>
      <name val="Times New Roman"/>
      <family val="1"/>
    </font>
    <font>
      <b/>
      <sz val="12"/>
      <color theme="1"/>
      <name val="Calibri"/>
      <family val="2"/>
      <scheme val="minor"/>
    </font>
    <font>
      <b/>
      <sz val="10"/>
      <color theme="1"/>
      <name val="Arial"/>
      <family val="2"/>
    </font>
    <font>
      <sz val="10"/>
      <color rgb="FF000000"/>
      <name val="Arial"/>
      <family val="2"/>
    </font>
    <font>
      <i/>
      <sz val="10"/>
      <color theme="1"/>
      <name val="Arial"/>
      <family val="2"/>
    </font>
    <font>
      <sz val="9"/>
      <color rgb="FF000000"/>
      <name val="Arial"/>
      <family val="2"/>
    </font>
    <font>
      <sz val="9"/>
      <color theme="1"/>
      <name val="Arial"/>
      <family val="2"/>
    </font>
    <font>
      <sz val="12"/>
      <color theme="1"/>
      <name val="Calibri"/>
      <family val="2"/>
      <scheme val="minor"/>
    </font>
    <font>
      <b/>
      <sz val="12"/>
      <color theme="1"/>
      <name val="Arial"/>
      <family val="2"/>
    </font>
    <font>
      <b/>
      <sz val="12"/>
      <color theme="0"/>
      <name val="Arial"/>
      <family val="2"/>
    </font>
    <font>
      <sz val="10"/>
      <color theme="0"/>
      <name val="Arial"/>
      <family val="2"/>
    </font>
    <font>
      <b/>
      <sz val="10"/>
      <color rgb="FFFF0000"/>
      <name val="Arial"/>
      <family val="2"/>
    </font>
    <font>
      <b/>
      <sz val="10"/>
      <color theme="0"/>
      <name val="Arial"/>
      <family val="2"/>
    </font>
    <font>
      <b/>
      <shadow/>
      <sz val="10"/>
      <color theme="0"/>
      <name val="Calibri"/>
      <family val="2"/>
    </font>
    <font>
      <b/>
      <shadow/>
      <sz val="10"/>
      <color rgb="FF000000"/>
      <name val="Calibri"/>
      <family val="2"/>
    </font>
    <font>
      <b/>
      <sz val="10"/>
      <name val="Arial"/>
      <family val="2"/>
    </font>
    <font>
      <b/>
      <sz val="9"/>
      <name val="Arial"/>
      <family val="2"/>
    </font>
    <font>
      <b/>
      <sz val="11"/>
      <name val="Arial"/>
      <family val="2"/>
    </font>
    <font>
      <sz val="12"/>
      <name val="Calibri"/>
      <family val="2"/>
      <scheme val="minor"/>
    </font>
    <font>
      <b/>
      <sz val="12"/>
      <name val="Times New Roman"/>
      <family val="1"/>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bgColor rgb="FF000000"/>
      </patternFill>
    </fill>
    <fill>
      <patternFill patternType="solid">
        <fgColor rgb="FFFFFF00"/>
        <bgColor indexed="64"/>
      </patternFill>
    </fill>
    <fill>
      <patternFill patternType="solid">
        <fgColor theme="4" tint="0.79998168889431442"/>
        <bgColor indexed="64"/>
      </patternFill>
    </fill>
    <fill>
      <patternFill patternType="solid">
        <fgColor theme="3"/>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s>
  <cellStyleXfs count="17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3" fontId="24" fillId="0" borderId="0" applyFont="0" applyFill="0" applyBorder="0" applyAlignment="0" applyProtection="0"/>
    <xf numFmtId="44" fontId="24" fillId="0" borderId="0" applyFont="0" applyFill="0" applyBorder="0" applyAlignment="0" applyProtection="0"/>
    <xf numFmtId="43" fontId="24" fillId="0" borderId="0" applyFont="0" applyFill="0" applyBorder="0" applyAlignment="0" applyProtection="0"/>
    <xf numFmtId="44" fontId="24" fillId="0" borderId="0" applyFont="0" applyFill="0" applyBorder="0" applyAlignment="0" applyProtection="0"/>
    <xf numFmtId="0" fontId="1" fillId="0" borderId="0"/>
  </cellStyleXfs>
  <cellXfs count="322">
    <xf numFmtId="0" fontId="0" fillId="0" borderId="0" xfId="0"/>
    <xf numFmtId="0" fontId="9" fillId="0" borderId="0" xfId="0" applyFont="1" applyAlignment="1">
      <alignment horizontal="left" vertical="center"/>
    </xf>
    <xf numFmtId="0" fontId="10" fillId="0" borderId="0" xfId="0" applyFont="1"/>
    <xf numFmtId="0" fontId="10" fillId="0" borderId="0" xfId="0" applyFont="1" applyAlignment="1">
      <alignment horizontal="center"/>
    </xf>
    <xf numFmtId="0" fontId="9" fillId="0" borderId="0" xfId="0" applyFont="1"/>
    <xf numFmtId="0" fontId="9" fillId="0" borderId="0" xfId="0" applyNumberFormat="1" applyFont="1" applyFill="1" applyBorder="1" applyAlignment="1" applyProtection="1"/>
    <xf numFmtId="0" fontId="9" fillId="0" borderId="0" xfId="0" applyNumberFormat="1" applyFont="1" applyFill="1" applyBorder="1" applyAlignment="1" applyProtection="1">
      <alignment horizontal="center"/>
    </xf>
    <xf numFmtId="0" fontId="9" fillId="0" borderId="0" xfId="0" applyNumberFormat="1" applyFont="1" applyFill="1" applyBorder="1" applyAlignment="1" applyProtection="1">
      <alignment horizontal="left" vertical="center"/>
    </xf>
    <xf numFmtId="0" fontId="13" fillId="3" borderId="0" xfId="0" applyFont="1" applyFill="1"/>
    <xf numFmtId="0" fontId="13" fillId="0" borderId="0" xfId="0" applyFont="1" applyAlignment="1">
      <alignment vertical="center"/>
    </xf>
    <xf numFmtId="0" fontId="13" fillId="3" borderId="0" xfId="0" applyFont="1" applyFill="1" applyAlignment="1">
      <alignment horizontal="center"/>
    </xf>
    <xf numFmtId="0" fontId="13" fillId="0" borderId="0" xfId="0" applyFont="1"/>
    <xf numFmtId="0" fontId="13" fillId="0" borderId="0" xfId="0" applyFont="1" applyAlignment="1">
      <alignment horizontal="center"/>
    </xf>
    <xf numFmtId="0" fontId="13" fillId="3" borderId="4" xfId="0" applyFont="1" applyFill="1" applyBorder="1" applyAlignment="1"/>
    <xf numFmtId="0" fontId="13" fillId="3" borderId="5" xfId="0" applyFont="1" applyFill="1" applyBorder="1" applyAlignment="1"/>
    <xf numFmtId="0" fontId="13" fillId="0" borderId="0" xfId="0" applyFont="1" applyAlignment="1">
      <alignment horizontal="left"/>
    </xf>
    <xf numFmtId="0" fontId="16" fillId="3" borderId="1" xfId="0" applyFont="1" applyFill="1" applyBorder="1" applyAlignment="1">
      <alignment vertical="center"/>
    </xf>
    <xf numFmtId="0" fontId="16" fillId="3" borderId="0" xfId="0" applyFont="1" applyFill="1" applyBorder="1" applyAlignment="1">
      <alignment horizontal="left" vertical="center"/>
    </xf>
    <xf numFmtId="0" fontId="16" fillId="3" borderId="0" xfId="0" applyFont="1" applyFill="1" applyBorder="1" applyAlignment="1">
      <alignment horizontal="center" vertical="center"/>
    </xf>
    <xf numFmtId="0" fontId="16" fillId="3" borderId="4" xfId="0" applyFont="1" applyFill="1" applyBorder="1" applyAlignment="1">
      <alignment vertical="center"/>
    </xf>
    <xf numFmtId="0" fontId="16" fillId="3" borderId="5" xfId="0" applyFont="1" applyFill="1" applyBorder="1" applyAlignment="1">
      <alignment vertical="center"/>
    </xf>
    <xf numFmtId="0" fontId="16" fillId="3" borderId="6" xfId="0" applyFont="1" applyFill="1" applyBorder="1" applyAlignment="1">
      <alignment vertical="center"/>
    </xf>
    <xf numFmtId="0" fontId="9" fillId="3" borderId="16" xfId="0" applyNumberFormat="1" applyFont="1" applyFill="1" applyBorder="1" applyAlignment="1" applyProtection="1">
      <alignment horizontal="center" vertical="center" wrapText="1"/>
    </xf>
    <xf numFmtId="0" fontId="16" fillId="3" borderId="3" xfId="0" applyFont="1" applyFill="1" applyBorder="1" applyAlignment="1">
      <alignment vertical="center"/>
    </xf>
    <xf numFmtId="0" fontId="16" fillId="3" borderId="0" xfId="0" applyFont="1" applyFill="1" applyBorder="1" applyAlignment="1">
      <alignment vertical="center"/>
    </xf>
    <xf numFmtId="0" fontId="16" fillId="3" borderId="16" xfId="0" applyFont="1" applyFill="1" applyBorder="1" applyAlignment="1">
      <alignment vertical="center"/>
    </xf>
    <xf numFmtId="0" fontId="16" fillId="3" borderId="9" xfId="0" applyFont="1" applyFill="1" applyBorder="1" applyAlignment="1">
      <alignment vertical="center"/>
    </xf>
    <xf numFmtId="0" fontId="16" fillId="3" borderId="15" xfId="0" applyFont="1" applyFill="1" applyBorder="1" applyAlignment="1">
      <alignment vertical="center"/>
    </xf>
    <xf numFmtId="0" fontId="16" fillId="3" borderId="11" xfId="0" applyFont="1" applyFill="1" applyBorder="1" applyAlignment="1">
      <alignment vertical="center"/>
    </xf>
    <xf numFmtId="0" fontId="9" fillId="0" borderId="1"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16" fillId="0" borderId="1" xfId="0" applyFont="1" applyFill="1" applyBorder="1" applyAlignment="1">
      <alignment horizontal="center" vertical="center"/>
    </xf>
    <xf numFmtId="0" fontId="16"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9" fillId="0" borderId="16" xfId="0" applyFont="1" applyFill="1" applyBorder="1" applyAlignment="1">
      <alignment horizontal="left" vertical="center" wrapText="1"/>
    </xf>
    <xf numFmtId="0" fontId="16" fillId="0" borderId="16" xfId="0" applyFont="1" applyFill="1" applyBorder="1" applyAlignment="1">
      <alignment horizontal="center" vertical="center"/>
    </xf>
    <xf numFmtId="0" fontId="9" fillId="0" borderId="0" xfId="0" applyNumberFormat="1" applyFont="1" applyFill="1" applyBorder="1" applyAlignment="1" applyProtection="1">
      <alignment vertical="center"/>
    </xf>
    <xf numFmtId="0" fontId="13" fillId="0" borderId="0" xfId="0" applyFont="1" applyAlignment="1"/>
    <xf numFmtId="0" fontId="0" fillId="0" borderId="0" xfId="0" applyAlignment="1">
      <alignment horizontal="center" vertical="center"/>
    </xf>
    <xf numFmtId="0" fontId="9" fillId="5" borderId="16" xfId="0" applyFont="1" applyFill="1" applyBorder="1" applyAlignment="1">
      <alignment horizontal="center" vertical="center" wrapText="1"/>
    </xf>
    <xf numFmtId="0" fontId="19" fillId="0" borderId="0" xfId="0" applyFont="1" applyAlignment="1">
      <alignment horizontal="center" vertical="center"/>
    </xf>
    <xf numFmtId="0" fontId="6" fillId="0" borderId="0" xfId="0" applyFont="1"/>
    <xf numFmtId="0" fontId="6" fillId="0" borderId="0" xfId="0" applyFont="1" applyAlignment="1">
      <alignment vertical="center"/>
    </xf>
    <xf numFmtId="0" fontId="20" fillId="0" borderId="0" xfId="0" applyFont="1" applyAlignment="1">
      <alignment vertical="center"/>
    </xf>
    <xf numFmtId="0" fontId="6" fillId="0" borderId="0" xfId="0" applyFont="1" applyAlignment="1">
      <alignment horizontal="center" vertical="center" wrapText="1"/>
    </xf>
    <xf numFmtId="0" fontId="21" fillId="0" borderId="0" xfId="0" applyFont="1" applyAlignment="1">
      <alignment horizontal="center" vertical="center" wrapText="1"/>
    </xf>
    <xf numFmtId="0" fontId="12" fillId="0" borderId="1" xfId="0" applyFont="1" applyBorder="1" applyAlignment="1">
      <alignment horizontal="center" vertical="center"/>
    </xf>
    <xf numFmtId="0" fontId="22" fillId="0" borderId="16" xfId="0" applyFont="1" applyBorder="1" applyAlignment="1">
      <alignment horizontal="center" vertical="center" wrapText="1"/>
    </xf>
    <xf numFmtId="0" fontId="23" fillId="0" borderId="16" xfId="0" applyFont="1" applyBorder="1" applyAlignment="1">
      <alignment horizontal="center" vertical="center" wrapText="1"/>
    </xf>
    <xf numFmtId="0" fontId="5" fillId="0" borderId="16"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12" fillId="0" borderId="0" xfId="0" applyFont="1" applyBorder="1" applyAlignment="1">
      <alignment vertical="center"/>
    </xf>
    <xf numFmtId="0" fontId="13" fillId="3" borderId="0" xfId="0" applyFont="1" applyFill="1" applyBorder="1"/>
    <xf numFmtId="0" fontId="25" fillId="0" borderId="4" xfId="0" applyFont="1" applyBorder="1" applyAlignment="1">
      <alignment horizontal="center" vertical="center" wrapText="1"/>
    </xf>
    <xf numFmtId="0" fontId="25" fillId="0" borderId="16" xfId="0" applyFont="1" applyBorder="1" applyAlignment="1">
      <alignment horizontal="center" vertical="center" wrapText="1"/>
    </xf>
    <xf numFmtId="0" fontId="4" fillId="0" borderId="16" xfId="0" applyFont="1" applyBorder="1" applyAlignment="1">
      <alignment vertical="center" wrapText="1"/>
    </xf>
    <xf numFmtId="0" fontId="12" fillId="0" borderId="4" xfId="0" applyFont="1" applyBorder="1" applyAlignment="1">
      <alignment vertical="center"/>
    </xf>
    <xf numFmtId="0" fontId="4" fillId="0" borderId="0" xfId="0" applyFont="1" applyAlignment="1">
      <alignment horizontal="left" vertical="center" wrapText="1"/>
    </xf>
    <xf numFmtId="0" fontId="6" fillId="0" borderId="0" xfId="0" applyFont="1" applyBorder="1"/>
    <xf numFmtId="0" fontId="3" fillId="0" borderId="16" xfId="0" applyFont="1" applyBorder="1" applyAlignment="1">
      <alignment horizontal="justify" vertical="center" wrapText="1"/>
    </xf>
    <xf numFmtId="0" fontId="20" fillId="0" borderId="16" xfId="0" applyFont="1" applyBorder="1" applyAlignment="1">
      <alignment horizontal="justify" vertical="center" wrapText="1"/>
    </xf>
    <xf numFmtId="0" fontId="3" fillId="0" borderId="16" xfId="0" applyFont="1" applyBorder="1" applyAlignment="1">
      <alignment horizontal="center" vertical="center" wrapText="1"/>
    </xf>
    <xf numFmtId="0" fontId="25" fillId="0" borderId="4" xfId="0" applyFont="1" applyBorder="1" applyAlignment="1">
      <alignment horizontal="center" vertical="center" wrapText="1"/>
    </xf>
    <xf numFmtId="0" fontId="3" fillId="0" borderId="2" xfId="0" applyFont="1" applyBorder="1" applyAlignment="1">
      <alignment horizontal="center" vertical="center" wrapText="1"/>
    </xf>
    <xf numFmtId="0" fontId="6" fillId="0" borderId="0" xfId="0" applyFont="1" applyAlignment="1">
      <alignment horizontal="center"/>
    </xf>
    <xf numFmtId="0" fontId="16" fillId="3" borderId="2" xfId="0" applyFont="1" applyFill="1" applyBorder="1" applyAlignment="1">
      <alignment horizontal="justify" vertical="center" wrapText="1"/>
    </xf>
    <xf numFmtId="0" fontId="16" fillId="4" borderId="16" xfId="0" applyFont="1" applyFill="1" applyBorder="1" applyAlignment="1">
      <alignment horizontal="left" vertical="center"/>
    </xf>
    <xf numFmtId="0" fontId="2" fillId="0" borderId="16" xfId="0" applyFont="1" applyBorder="1" applyAlignment="1">
      <alignment vertical="center" wrapText="1"/>
    </xf>
    <xf numFmtId="0" fontId="2" fillId="0" borderId="16" xfId="0" applyFont="1" applyBorder="1" applyAlignment="1">
      <alignment horizontal="center" vertical="center" wrapText="1"/>
    </xf>
    <xf numFmtId="0" fontId="2" fillId="0" borderId="16" xfId="0" applyFont="1" applyBorder="1" applyAlignment="1">
      <alignment horizontal="justify" vertical="center" wrapText="1"/>
    </xf>
    <xf numFmtId="0" fontId="2" fillId="0" borderId="16" xfId="0" applyFont="1" applyBorder="1" applyAlignment="1">
      <alignment wrapText="1"/>
    </xf>
    <xf numFmtId="0" fontId="9" fillId="0" borderId="0" xfId="0" applyFont="1" applyAlignment="1">
      <alignment vertical="center"/>
    </xf>
    <xf numFmtId="0" fontId="9" fillId="5" borderId="3" xfId="0" applyFont="1" applyFill="1" applyBorder="1" applyAlignment="1">
      <alignment horizontal="center" vertical="center" wrapText="1"/>
    </xf>
    <xf numFmtId="0" fontId="0" fillId="0" borderId="0" xfId="0" applyAlignment="1">
      <alignment horizontal="left"/>
    </xf>
    <xf numFmtId="0" fontId="0" fillId="0" borderId="0" xfId="0" applyAlignment="1">
      <alignment vertical="center"/>
    </xf>
    <xf numFmtId="0" fontId="16" fillId="4" borderId="0" xfId="0" applyFont="1" applyFill="1" applyBorder="1" applyAlignment="1">
      <alignment horizontal="left" vertical="center"/>
    </xf>
    <xf numFmtId="0" fontId="13" fillId="3" borderId="0" xfId="0" applyFont="1" applyFill="1" applyBorder="1" applyAlignment="1">
      <alignment wrapText="1"/>
    </xf>
    <xf numFmtId="0" fontId="13" fillId="3" borderId="16" xfId="0" applyFont="1" applyFill="1" applyBorder="1" applyAlignment="1">
      <alignment horizontal="justify" wrapText="1"/>
    </xf>
    <xf numFmtId="0" fontId="13" fillId="3" borderId="16" xfId="0" applyFont="1" applyFill="1" applyBorder="1" applyAlignment="1">
      <alignment horizontal="justify" vertical="center" wrapText="1"/>
    </xf>
    <xf numFmtId="0" fontId="1" fillId="0" borderId="0" xfId="0" applyFont="1" applyAlignment="1">
      <alignment vertical="center"/>
    </xf>
    <xf numFmtId="0" fontId="9" fillId="0" borderId="16" xfId="0" applyFont="1" applyFill="1" applyBorder="1" applyAlignment="1">
      <alignment vertical="center" wrapText="1"/>
    </xf>
    <xf numFmtId="0" fontId="16" fillId="0" borderId="16" xfId="0" applyFont="1" applyFill="1" applyBorder="1" applyAlignment="1">
      <alignment horizontal="left" vertical="center" wrapText="1"/>
    </xf>
    <xf numFmtId="0" fontId="11" fillId="0" borderId="16" xfId="0" applyFont="1" applyFill="1" applyBorder="1" applyAlignment="1">
      <alignment horizontal="center" vertical="center" textRotation="90" wrapText="1"/>
    </xf>
    <xf numFmtId="0" fontId="11" fillId="6" borderId="16" xfId="0" applyFont="1" applyFill="1" applyBorder="1" applyAlignment="1">
      <alignment horizontal="center" vertical="center"/>
    </xf>
    <xf numFmtId="0" fontId="11" fillId="6" borderId="16" xfId="0" applyFont="1" applyFill="1" applyBorder="1" applyAlignment="1">
      <alignment horizontal="center"/>
    </xf>
    <xf numFmtId="1" fontId="0" fillId="0" borderId="0" xfId="0" applyNumberFormat="1" applyFill="1" applyAlignment="1">
      <alignment horizontal="center" vertical="center"/>
    </xf>
    <xf numFmtId="0" fontId="0" fillId="0" borderId="0" xfId="0" applyFill="1" applyAlignment="1">
      <alignment horizontal="center" vertical="center"/>
    </xf>
    <xf numFmtId="0" fontId="26" fillId="7" borderId="0" xfId="175" applyFont="1" applyFill="1" applyAlignment="1">
      <alignment horizontal="center"/>
    </xf>
    <xf numFmtId="0" fontId="1" fillId="3" borderId="0" xfId="175" applyFill="1"/>
    <xf numFmtId="0" fontId="1" fillId="8" borderId="0" xfId="175" applyFill="1" applyAlignment="1">
      <alignment wrapText="1"/>
    </xf>
    <xf numFmtId="0" fontId="1" fillId="8" borderId="0" xfId="175" applyFill="1"/>
    <xf numFmtId="0" fontId="27" fillId="7" borderId="0" xfId="175" applyFont="1" applyFill="1" applyAlignment="1">
      <alignment wrapText="1"/>
    </xf>
    <xf numFmtId="0" fontId="19" fillId="3" borderId="0" xfId="175" applyFont="1" applyFill="1"/>
    <xf numFmtId="0" fontId="29" fillId="7" borderId="16" xfId="175" applyFont="1" applyFill="1" applyBorder="1" applyAlignment="1">
      <alignment horizontal="center"/>
    </xf>
    <xf numFmtId="0" fontId="31" fillId="0" borderId="16" xfId="175" applyFont="1" applyBorder="1" applyAlignment="1">
      <alignment horizontal="left" vertical="center"/>
    </xf>
    <xf numFmtId="0" fontId="19" fillId="3" borderId="16" xfId="175" applyFont="1" applyFill="1" applyBorder="1" applyAlignment="1">
      <alignment horizontal="center" vertical="center"/>
    </xf>
    <xf numFmtId="0" fontId="1" fillId="3" borderId="16" xfId="175" applyFill="1" applyBorder="1" applyAlignment="1">
      <alignment horizontal="center" vertical="center"/>
    </xf>
    <xf numFmtId="0" fontId="1" fillId="3" borderId="16" xfId="175" applyFill="1" applyBorder="1" applyAlignment="1">
      <alignment horizontal="left" vertical="top" wrapText="1"/>
    </xf>
    <xf numFmtId="0" fontId="1" fillId="3" borderId="16" xfId="175" applyFill="1" applyBorder="1" applyAlignment="1">
      <alignment horizontal="center" vertical="center" wrapText="1"/>
    </xf>
    <xf numFmtId="0" fontId="31" fillId="3" borderId="16" xfId="175" applyFont="1" applyFill="1" applyBorder="1" applyAlignment="1">
      <alignment horizontal="left" vertical="center"/>
    </xf>
    <xf numFmtId="0" fontId="1" fillId="3" borderId="0" xfId="175" applyFill="1" applyAlignment="1">
      <alignment horizontal="left" vertical="top" wrapText="1"/>
    </xf>
    <xf numFmtId="0" fontId="9" fillId="3" borderId="16" xfId="0" applyNumberFormat="1" applyFont="1" applyFill="1" applyBorder="1" applyAlignment="1" applyProtection="1">
      <alignment horizontal="center" vertical="center" textRotation="90" wrapText="1"/>
    </xf>
    <xf numFmtId="0" fontId="9" fillId="0" borderId="3"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17" fillId="0" borderId="16" xfId="0" applyFont="1" applyFill="1" applyBorder="1" applyAlignment="1">
      <alignment horizontal="left" vertical="center" wrapText="1"/>
    </xf>
    <xf numFmtId="0" fontId="32" fillId="3" borderId="9" xfId="0" applyFont="1" applyFill="1" applyBorder="1" applyAlignment="1">
      <alignment vertical="center" wrapText="1"/>
    </xf>
    <xf numFmtId="0" fontId="32" fillId="3" borderId="16" xfId="0" applyFont="1" applyFill="1" applyBorder="1" applyAlignment="1">
      <alignment horizontal="center" vertical="top" wrapText="1"/>
    </xf>
    <xf numFmtId="0" fontId="32" fillId="3" borderId="16" xfId="0" applyFont="1" applyFill="1" applyBorder="1" applyAlignment="1">
      <alignment horizontal="center" vertical="center" textRotation="90" wrapText="1"/>
    </xf>
    <xf numFmtId="0" fontId="32" fillId="3" borderId="16" xfId="0" applyFont="1" applyFill="1" applyBorder="1" applyAlignment="1">
      <alignment horizontal="center" vertical="center" wrapText="1"/>
    </xf>
    <xf numFmtId="0" fontId="32" fillId="6" borderId="16" xfId="0" applyFont="1" applyFill="1" applyBorder="1" applyAlignment="1">
      <alignment horizontal="center" vertical="center" textRotation="90" wrapText="1"/>
    </xf>
    <xf numFmtId="0" fontId="32" fillId="0" borderId="16" xfId="0" applyFont="1" applyFill="1" applyBorder="1" applyAlignment="1">
      <alignment horizontal="center" vertical="center" textRotation="90" wrapText="1"/>
    </xf>
    <xf numFmtId="0" fontId="32" fillId="0" borderId="16" xfId="0" applyFont="1" applyFill="1" applyBorder="1" applyAlignment="1">
      <alignment horizontal="center" vertical="center" wrapText="1"/>
    </xf>
    <xf numFmtId="1" fontId="32" fillId="6" borderId="16" xfId="0" applyNumberFormat="1" applyFont="1" applyFill="1" applyBorder="1" applyAlignment="1">
      <alignment horizontal="center" vertical="center" textRotation="90" wrapText="1"/>
    </xf>
    <xf numFmtId="0" fontId="32" fillId="5" borderId="16" xfId="0" applyFont="1" applyFill="1" applyBorder="1" applyAlignment="1">
      <alignment horizontal="center" vertical="center" textRotation="90" wrapText="1"/>
    </xf>
    <xf numFmtId="0" fontId="32" fillId="3" borderId="16" xfId="0" applyNumberFormat="1" applyFont="1" applyFill="1" applyBorder="1" applyAlignment="1" applyProtection="1">
      <alignment horizontal="center" vertical="center" wrapText="1"/>
    </xf>
    <xf numFmtId="0" fontId="1" fillId="0" borderId="16" xfId="0" applyFont="1" applyFill="1" applyBorder="1" applyAlignment="1">
      <alignment horizontal="center" vertical="center" textRotation="90" wrapText="1"/>
    </xf>
    <xf numFmtId="0" fontId="9" fillId="3" borderId="16" xfId="0" applyFont="1" applyFill="1" applyBorder="1" applyAlignment="1">
      <alignment horizontal="center" vertical="center" textRotation="255" wrapText="1"/>
    </xf>
    <xf numFmtId="0" fontId="9" fillId="0" borderId="16" xfId="0" applyFont="1" applyFill="1" applyBorder="1" applyAlignment="1">
      <alignment horizontal="center" vertical="center" textRotation="255" wrapText="1"/>
    </xf>
    <xf numFmtId="0" fontId="9" fillId="0" borderId="1" xfId="0" applyFont="1" applyFill="1" applyBorder="1" applyAlignment="1">
      <alignment horizontal="center" vertical="center" textRotation="255" wrapText="1"/>
    </xf>
    <xf numFmtId="0" fontId="16" fillId="0" borderId="1" xfId="0" applyFont="1" applyFill="1" applyBorder="1" applyAlignment="1">
      <alignment horizontal="center" vertical="center" textRotation="255" wrapText="1"/>
    </xf>
    <xf numFmtId="0" fontId="16" fillId="0" borderId="16" xfId="0" applyFont="1" applyFill="1" applyBorder="1" applyAlignment="1">
      <alignment horizontal="center" vertical="center" textRotation="255" wrapText="1"/>
    </xf>
    <xf numFmtId="0" fontId="9" fillId="6" borderId="16" xfId="0" applyFont="1" applyFill="1" applyBorder="1" applyAlignment="1">
      <alignment horizontal="center" vertical="center" textRotation="255" wrapText="1"/>
    </xf>
    <xf numFmtId="0" fontId="11" fillId="6" borderId="16" xfId="0" applyFont="1" applyFill="1" applyBorder="1" applyAlignment="1">
      <alignment horizontal="center" vertical="center" textRotation="255"/>
    </xf>
    <xf numFmtId="0" fontId="11" fillId="6" borderId="16" xfId="0" applyFont="1" applyFill="1" applyBorder="1" applyAlignment="1">
      <alignment horizontal="center" vertical="center" textRotation="255" wrapText="1"/>
    </xf>
    <xf numFmtId="0" fontId="16" fillId="6" borderId="16" xfId="0" applyFont="1" applyFill="1" applyBorder="1" applyAlignment="1">
      <alignment horizontal="center" vertical="center" textRotation="255" wrapText="1"/>
    </xf>
    <xf numFmtId="0" fontId="11" fillId="6" borderId="16" xfId="0" applyFont="1" applyFill="1" applyBorder="1" applyAlignment="1">
      <alignment horizontal="justify" vertical="center" textRotation="255" wrapText="1"/>
    </xf>
    <xf numFmtId="0" fontId="11" fillId="6" borderId="16" xfId="0" applyFont="1" applyFill="1" applyBorder="1" applyAlignment="1">
      <alignment horizontal="justify" textRotation="255"/>
    </xf>
    <xf numFmtId="0" fontId="11" fillId="6" borderId="16" xfId="0" applyFont="1" applyFill="1" applyBorder="1" applyAlignment="1">
      <alignment horizontal="center" textRotation="255"/>
    </xf>
    <xf numFmtId="0" fontId="17" fillId="6" borderId="16" xfId="0" applyFont="1" applyFill="1" applyBorder="1" applyAlignment="1">
      <alignment horizontal="center" vertical="center" textRotation="255"/>
    </xf>
    <xf numFmtId="0" fontId="17" fillId="6" borderId="16" xfId="0" applyFont="1" applyFill="1" applyBorder="1" applyAlignment="1">
      <alignment horizontal="center" vertical="center" textRotation="255" wrapText="1"/>
    </xf>
    <xf numFmtId="1" fontId="9" fillId="6" borderId="16" xfId="0" applyNumberFormat="1" applyFont="1" applyFill="1" applyBorder="1" applyAlignment="1">
      <alignment horizontal="center" vertical="center" textRotation="255" wrapText="1"/>
    </xf>
    <xf numFmtId="1" fontId="16" fillId="6" borderId="16" xfId="0" applyNumberFormat="1" applyFont="1" applyFill="1" applyBorder="1" applyAlignment="1">
      <alignment horizontal="center" vertical="center" textRotation="255" wrapText="1"/>
    </xf>
    <xf numFmtId="1" fontId="9" fillId="6" borderId="3" xfId="0" applyNumberFormat="1" applyFont="1" applyFill="1" applyBorder="1" applyAlignment="1">
      <alignment horizontal="center" vertical="center" textRotation="255" wrapText="1"/>
    </xf>
    <xf numFmtId="1" fontId="16" fillId="6" borderId="3" xfId="0" applyNumberFormat="1" applyFont="1" applyFill="1" applyBorder="1" applyAlignment="1">
      <alignment horizontal="center" vertical="center" textRotation="255" wrapText="1"/>
    </xf>
    <xf numFmtId="0" fontId="9" fillId="3" borderId="16"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6"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1" fillId="0" borderId="16" xfId="0" applyFont="1" applyFill="1" applyBorder="1" applyAlignment="1">
      <alignment horizontal="left" vertical="center" wrapText="1"/>
    </xf>
    <xf numFmtId="1" fontId="9" fillId="0" borderId="16" xfId="0" applyNumberFormat="1" applyFont="1" applyFill="1" applyBorder="1" applyAlignment="1">
      <alignment horizontal="left" vertical="center" textRotation="90" wrapText="1"/>
    </xf>
    <xf numFmtId="0" fontId="9" fillId="0" borderId="16" xfId="0" applyFont="1" applyFill="1" applyBorder="1" applyAlignment="1">
      <alignment horizontal="left" vertical="center" textRotation="90" wrapText="1"/>
    </xf>
    <xf numFmtId="0" fontId="9" fillId="0" borderId="16" xfId="0" applyNumberFormat="1" applyFont="1" applyFill="1" applyBorder="1" applyAlignment="1" applyProtection="1">
      <alignment horizontal="left" vertical="center" wrapText="1"/>
    </xf>
    <xf numFmtId="1" fontId="9" fillId="6" borderId="16" xfId="0" applyNumberFormat="1"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16" xfId="0" applyFont="1" applyFill="1" applyBorder="1" applyAlignment="1">
      <alignment horizontal="left" vertical="center" wrapText="1"/>
    </xf>
    <xf numFmtId="1" fontId="16" fillId="6" borderId="16" xfId="0" applyNumberFormat="1" applyFont="1" applyFill="1" applyBorder="1" applyAlignment="1">
      <alignment horizontal="left" vertical="center" wrapText="1"/>
    </xf>
    <xf numFmtId="1" fontId="9" fillId="6" borderId="3" xfId="0" applyNumberFormat="1" applyFont="1" applyFill="1" applyBorder="1" applyAlignment="1">
      <alignment horizontal="left" vertical="center" wrapText="1"/>
    </xf>
    <xf numFmtId="1" fontId="16" fillId="6" borderId="3" xfId="0" applyNumberFormat="1" applyFont="1" applyFill="1" applyBorder="1" applyAlignment="1">
      <alignment horizontal="left" vertical="center" wrapText="1"/>
    </xf>
    <xf numFmtId="1" fontId="16" fillId="6" borderId="2" xfId="0" applyNumberFormat="1" applyFont="1" applyFill="1" applyBorder="1" applyAlignment="1">
      <alignment horizontal="left" vertical="center" wrapText="1"/>
    </xf>
    <xf numFmtId="0" fontId="9" fillId="3" borderId="16" xfId="0" applyNumberFormat="1" applyFont="1" applyFill="1" applyBorder="1" applyAlignment="1" applyProtection="1">
      <alignment horizontal="center" vertical="center" wrapText="1" readingOrder="1"/>
    </xf>
    <xf numFmtId="0" fontId="16" fillId="0" borderId="16" xfId="0" applyFont="1" applyFill="1" applyBorder="1" applyAlignment="1">
      <alignment horizontal="center" vertical="center" wrapText="1" readingOrder="1"/>
    </xf>
    <xf numFmtId="0" fontId="9" fillId="0" borderId="1" xfId="0" applyFont="1" applyFill="1" applyBorder="1" applyAlignment="1">
      <alignment horizontal="center" vertical="center" wrapText="1" readingOrder="1"/>
    </xf>
    <xf numFmtId="0" fontId="9" fillId="0" borderId="16" xfId="0" applyFont="1" applyFill="1" applyBorder="1" applyAlignment="1">
      <alignment horizontal="center" vertical="center" wrapText="1" readingOrder="1"/>
    </xf>
    <xf numFmtId="0" fontId="16" fillId="0" borderId="3"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2" xfId="0" applyFont="1" applyFill="1" applyBorder="1" applyAlignment="1">
      <alignment vertical="center" wrapText="1"/>
    </xf>
    <xf numFmtId="0" fontId="9" fillId="0" borderId="3" xfId="0" applyFont="1" applyFill="1" applyBorder="1" applyAlignment="1">
      <alignment vertical="center" wrapText="1"/>
    </xf>
    <xf numFmtId="0" fontId="9" fillId="0" borderId="16" xfId="0" applyFont="1" applyFill="1" applyBorder="1" applyAlignment="1">
      <alignment horizontal="center" vertical="center" wrapText="1"/>
    </xf>
    <xf numFmtId="0" fontId="34" fillId="3" borderId="16" xfId="0" applyNumberFormat="1" applyFont="1" applyFill="1" applyBorder="1" applyAlignment="1" applyProtection="1">
      <alignment horizontal="center" vertical="center" textRotation="90" wrapText="1"/>
    </xf>
    <xf numFmtId="1" fontId="34" fillId="6" borderId="16" xfId="0" applyNumberFormat="1" applyFont="1" applyFill="1" applyBorder="1" applyAlignment="1">
      <alignment horizontal="center" vertical="center" textRotation="90" wrapText="1"/>
    </xf>
    <xf numFmtId="0" fontId="34" fillId="5" borderId="16" xfId="0" applyFont="1" applyFill="1" applyBorder="1" applyAlignment="1">
      <alignment horizontal="center" vertical="center" textRotation="90" wrapText="1"/>
    </xf>
    <xf numFmtId="0" fontId="34" fillId="3" borderId="16" xfId="0" applyNumberFormat="1" applyFont="1" applyFill="1" applyBorder="1" applyAlignment="1" applyProtection="1">
      <alignment horizontal="center" vertical="center" wrapText="1"/>
    </xf>
    <xf numFmtId="0" fontId="9" fillId="0" borderId="3" xfId="0" applyFont="1" applyFill="1" applyBorder="1" applyAlignment="1">
      <alignment horizontal="left" vertical="center" wrapText="1"/>
    </xf>
    <xf numFmtId="0" fontId="9" fillId="0" borderId="2" xfId="0" applyFont="1" applyFill="1" applyBorder="1" applyAlignment="1">
      <alignment vertical="center" wrapText="1"/>
    </xf>
    <xf numFmtId="0" fontId="9" fillId="0" borderId="3" xfId="0" applyFont="1" applyFill="1" applyBorder="1" applyAlignment="1">
      <alignment vertical="center" wrapText="1"/>
    </xf>
    <xf numFmtId="0" fontId="9" fillId="3" borderId="9" xfId="0" applyFont="1" applyFill="1" applyBorder="1" applyAlignment="1">
      <alignment vertical="center" wrapText="1"/>
    </xf>
    <xf numFmtId="0" fontId="9" fillId="0" borderId="9" xfId="0" applyFont="1" applyFill="1" applyBorder="1" applyAlignment="1">
      <alignment vertical="center" wrapText="1"/>
    </xf>
    <xf numFmtId="0" fontId="1" fillId="0" borderId="1" xfId="0" applyFont="1" applyFill="1" applyBorder="1" applyAlignment="1">
      <alignment horizontal="center" vertical="center" wrapText="1"/>
    </xf>
    <xf numFmtId="0" fontId="16" fillId="0" borderId="16" xfId="0" applyFont="1" applyFill="1" applyBorder="1" applyAlignment="1">
      <alignment horizontal="center" vertical="center" textRotation="90" wrapText="1"/>
    </xf>
    <xf numFmtId="0" fontId="9" fillId="0" borderId="16" xfId="0" applyFont="1" applyFill="1" applyBorder="1" applyAlignment="1">
      <alignment horizontal="center" vertical="center" textRotation="90" wrapText="1"/>
    </xf>
    <xf numFmtId="0" fontId="9" fillId="0" borderId="1" xfId="0" applyFont="1" applyFill="1" applyBorder="1" applyAlignment="1">
      <alignment horizontal="center" vertical="center" textRotation="90" wrapText="1"/>
    </xf>
    <xf numFmtId="0" fontId="9" fillId="0" borderId="3" xfId="0" applyFont="1" applyFill="1" applyBorder="1" applyAlignment="1">
      <alignment horizontal="center" vertical="center" textRotation="90" wrapText="1"/>
    </xf>
    <xf numFmtId="0" fontId="9" fillId="0" borderId="3" xfId="0" applyFont="1" applyFill="1" applyBorder="1" applyAlignment="1">
      <alignment horizontal="center" vertical="center" textRotation="90" wrapText="1"/>
    </xf>
    <xf numFmtId="0" fontId="0" fillId="0" borderId="0" xfId="0" applyAlignment="1">
      <alignment horizontal="center" vertical="center" textRotation="90"/>
    </xf>
    <xf numFmtId="0" fontId="9" fillId="0" borderId="2" xfId="0" applyFont="1" applyFill="1" applyBorder="1" applyAlignment="1">
      <alignment vertical="center" wrapText="1" readingOrder="1"/>
    </xf>
    <xf numFmtId="0" fontId="9" fillId="0" borderId="3" xfId="0" applyFont="1" applyFill="1" applyBorder="1" applyAlignment="1">
      <alignment vertical="center" wrapText="1" readingOrder="1"/>
    </xf>
    <xf numFmtId="0" fontId="9" fillId="6" borderId="16" xfId="0" applyFont="1" applyFill="1" applyBorder="1" applyAlignment="1">
      <alignment horizontal="center" vertical="center" textRotation="255"/>
    </xf>
    <xf numFmtId="0" fontId="35" fillId="0" borderId="0" xfId="0" applyFont="1"/>
    <xf numFmtId="2" fontId="9" fillId="0" borderId="3" xfId="0" applyNumberFormat="1" applyFont="1" applyFill="1" applyBorder="1" applyAlignment="1">
      <alignment vertical="center" wrapText="1"/>
    </xf>
    <xf numFmtId="0" fontId="9" fillId="0" borderId="9" xfId="0" applyFont="1" applyFill="1" applyBorder="1" applyAlignment="1">
      <alignment vertical="center" wrapText="1" readingOrder="1"/>
    </xf>
    <xf numFmtId="2" fontId="9" fillId="0" borderId="16" xfId="0" applyNumberFormat="1" applyFont="1" applyFill="1" applyBorder="1" applyAlignment="1">
      <alignment vertical="center" wrapText="1"/>
    </xf>
    <xf numFmtId="0" fontId="9" fillId="0" borderId="16" xfId="0" applyFont="1" applyFill="1" applyBorder="1" applyAlignment="1">
      <alignment vertical="center" wrapText="1" readingOrder="1"/>
    </xf>
    <xf numFmtId="1" fontId="9" fillId="0" borderId="3" xfId="0" applyNumberFormat="1" applyFont="1" applyFill="1" applyBorder="1" applyAlignment="1">
      <alignment horizontal="left" vertical="center" wrapText="1"/>
    </xf>
    <xf numFmtId="0" fontId="0" fillId="0" borderId="0" xfId="0" applyFill="1"/>
    <xf numFmtId="0" fontId="11" fillId="2" borderId="16" xfId="0" applyFont="1" applyFill="1" applyBorder="1" applyAlignment="1">
      <alignment horizontal="center" vertical="center" textRotation="255"/>
    </xf>
    <xf numFmtId="1" fontId="9" fillId="2" borderId="16" xfId="0" applyNumberFormat="1" applyFont="1" applyFill="1" applyBorder="1" applyAlignment="1">
      <alignment horizontal="center" vertical="center" textRotation="255" wrapText="1"/>
    </xf>
    <xf numFmtId="1" fontId="9" fillId="9" borderId="16" xfId="0" applyNumberFormat="1" applyFont="1" applyFill="1" applyBorder="1" applyAlignment="1">
      <alignment horizontal="center" vertical="center" textRotation="255" wrapText="1"/>
    </xf>
    <xf numFmtId="0" fontId="9" fillId="3" borderId="16" xfId="0" applyFont="1" applyFill="1" applyBorder="1" applyAlignment="1">
      <alignment vertical="center" wrapText="1"/>
    </xf>
    <xf numFmtId="0" fontId="9" fillId="3" borderId="3" xfId="0" applyFont="1" applyFill="1" applyBorder="1" applyAlignment="1">
      <alignment vertical="center" wrapText="1"/>
    </xf>
    <xf numFmtId="0" fontId="16" fillId="0" borderId="16" xfId="0" applyFont="1" applyFill="1" applyBorder="1" applyAlignment="1">
      <alignment vertical="center" wrapText="1"/>
    </xf>
    <xf numFmtId="0" fontId="9" fillId="0" borderId="12" xfId="0" applyNumberFormat="1" applyFont="1" applyFill="1" applyBorder="1" applyAlignment="1" applyProtection="1">
      <alignment vertical="center"/>
    </xf>
    <xf numFmtId="0" fontId="0" fillId="0" borderId="13" xfId="0" applyBorder="1" applyAlignment="1">
      <alignment horizontal="center" vertical="center" textRotation="90"/>
    </xf>
    <xf numFmtId="1" fontId="0" fillId="0" borderId="13" xfId="0" applyNumberFormat="1" applyFill="1" applyBorder="1" applyAlignment="1">
      <alignment horizontal="center" vertical="center"/>
    </xf>
    <xf numFmtId="0" fontId="0" fillId="0" borderId="13" xfId="0" applyBorder="1" applyAlignment="1">
      <alignment horizontal="center" vertical="center"/>
    </xf>
    <xf numFmtId="0" fontId="9" fillId="0" borderId="13" xfId="0" applyNumberFormat="1" applyFont="1" applyFill="1" applyBorder="1" applyAlignment="1" applyProtection="1">
      <alignment vertical="center"/>
    </xf>
    <xf numFmtId="0" fontId="9" fillId="0" borderId="10" xfId="0" applyNumberFormat="1" applyFont="1" applyFill="1" applyBorder="1" applyAlignment="1" applyProtection="1">
      <alignment vertical="center"/>
    </xf>
    <xf numFmtId="0" fontId="9" fillId="0" borderId="15" xfId="0" applyNumberFormat="1" applyFont="1" applyFill="1" applyBorder="1" applyAlignment="1" applyProtection="1">
      <alignment vertical="center"/>
    </xf>
    <xf numFmtId="0" fontId="0" fillId="0" borderId="0" xfId="0" applyBorder="1" applyAlignment="1">
      <alignment horizontal="center" vertical="center" textRotation="90"/>
    </xf>
    <xf numFmtId="1" fontId="0" fillId="0" borderId="0" xfId="0" applyNumberFormat="1" applyFill="1" applyBorder="1" applyAlignment="1">
      <alignment horizontal="center" vertical="center"/>
    </xf>
    <xf numFmtId="0" fontId="0" fillId="0" borderId="0" xfId="0" applyBorder="1" applyAlignment="1">
      <alignment horizontal="center" vertical="center"/>
    </xf>
    <xf numFmtId="0" fontId="9" fillId="0" borderId="7" xfId="0" applyNumberFormat="1" applyFont="1" applyFill="1" applyBorder="1" applyAlignment="1" applyProtection="1">
      <alignment vertical="center"/>
    </xf>
    <xf numFmtId="0" fontId="0" fillId="0" borderId="14" xfId="0" applyBorder="1" applyAlignment="1">
      <alignment horizontal="center" vertical="center" textRotation="90"/>
    </xf>
    <xf numFmtId="1" fontId="0" fillId="0" borderId="14" xfId="0" applyNumberFormat="1" applyFill="1" applyBorder="1" applyAlignment="1">
      <alignment horizontal="center" vertical="center"/>
    </xf>
    <xf numFmtId="0" fontId="0" fillId="0" borderId="14" xfId="0" applyBorder="1" applyAlignment="1">
      <alignment horizontal="center" vertical="center"/>
    </xf>
    <xf numFmtId="0" fontId="9" fillId="0" borderId="14" xfId="0" applyNumberFormat="1" applyFont="1" applyFill="1" applyBorder="1" applyAlignment="1" applyProtection="1"/>
    <xf numFmtId="0" fontId="9" fillId="0" borderId="8" xfId="0" applyNumberFormat="1" applyFont="1" applyFill="1" applyBorder="1" applyAlignment="1" applyProtection="1">
      <alignment vertical="center"/>
    </xf>
    <xf numFmtId="0" fontId="9" fillId="0" borderId="14" xfId="0" applyNumberFormat="1" applyFont="1" applyFill="1" applyBorder="1" applyAlignment="1" applyProtection="1">
      <alignment vertical="center"/>
    </xf>
    <xf numFmtId="0" fontId="0" fillId="0" borderId="12" xfId="0" applyBorder="1"/>
    <xf numFmtId="0" fontId="18" fillId="0" borderId="13" xfId="0" applyFont="1" applyBorder="1"/>
    <xf numFmtId="0" fontId="0" fillId="0" borderId="15" xfId="0" applyBorder="1"/>
    <xf numFmtId="0" fontId="0" fillId="0" borderId="0" xfId="0" applyBorder="1"/>
    <xf numFmtId="0" fontId="0" fillId="0" borderId="11" xfId="0" applyBorder="1"/>
    <xf numFmtId="0" fontId="0" fillId="0" borderId="7" xfId="0" applyBorder="1"/>
    <xf numFmtId="0" fontId="0" fillId="0" borderId="14" xfId="0" applyBorder="1"/>
    <xf numFmtId="0" fontId="0" fillId="0" borderId="8" xfId="0" applyBorder="1"/>
    <xf numFmtId="0" fontId="18" fillId="0" borderId="0" xfId="0" applyFont="1" applyBorder="1"/>
    <xf numFmtId="0" fontId="9" fillId="0" borderId="11" xfId="0" applyNumberFormat="1" applyFont="1" applyFill="1" applyBorder="1" applyAlignment="1" applyProtection="1"/>
    <xf numFmtId="0" fontId="9" fillId="0" borderId="10" xfId="0" applyNumberFormat="1" applyFont="1" applyFill="1" applyBorder="1" applyAlignment="1" applyProtection="1">
      <alignment horizontal="right" vertical="center"/>
    </xf>
    <xf numFmtId="0" fontId="9" fillId="0" borderId="8" xfId="0" applyNumberFormat="1" applyFont="1" applyFill="1" applyBorder="1" applyAlignment="1" applyProtection="1"/>
    <xf numFmtId="0" fontId="0" fillId="0" borderId="11" xfId="0" applyBorder="1" applyAlignment="1">
      <alignment horizontal="left"/>
    </xf>
    <xf numFmtId="0" fontId="0" fillId="0" borderId="8" xfId="0" applyBorder="1" applyAlignment="1">
      <alignment horizontal="left"/>
    </xf>
    <xf numFmtId="0" fontId="32" fillId="0" borderId="16" xfId="0" applyNumberFormat="1" applyFont="1" applyFill="1" applyBorder="1" applyAlignment="1" applyProtection="1">
      <alignment horizontal="center" vertical="center" wrapText="1"/>
    </xf>
    <xf numFmtId="0" fontId="1" fillId="0" borderId="16" xfId="0" applyFont="1" applyBorder="1" applyAlignment="1">
      <alignment horizontal="justify" vertical="center" wrapText="1"/>
    </xf>
    <xf numFmtId="0" fontId="1" fillId="0" borderId="9"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 fillId="0" borderId="0" xfId="175" applyFill="1"/>
    <xf numFmtId="0" fontId="1" fillId="0" borderId="3" xfId="0" applyFont="1" applyFill="1" applyBorder="1" applyAlignment="1">
      <alignment horizontal="center" vertical="center" wrapText="1"/>
    </xf>
    <xf numFmtId="0" fontId="16" fillId="3" borderId="2" xfId="0" applyFont="1" applyFill="1" applyBorder="1" applyAlignment="1">
      <alignment horizontal="left" vertical="center"/>
    </xf>
    <xf numFmtId="0" fontId="16" fillId="3" borderId="9" xfId="0" applyFont="1" applyFill="1" applyBorder="1" applyAlignment="1">
      <alignment horizontal="left" vertical="center"/>
    </xf>
    <xf numFmtId="0" fontId="16" fillId="3" borderId="3" xfId="0" applyFont="1" applyFill="1" applyBorder="1" applyAlignment="1">
      <alignment horizontal="left" vertical="center"/>
    </xf>
    <xf numFmtId="0" fontId="16" fillId="3" borderId="1" xfId="0" applyFont="1" applyFill="1" applyBorder="1" applyAlignment="1">
      <alignment horizontal="justify" vertical="center"/>
    </xf>
    <xf numFmtId="0" fontId="12" fillId="0" borderId="16" xfId="0" applyFont="1" applyBorder="1" applyAlignment="1">
      <alignment horizontal="center" vertical="center"/>
    </xf>
    <xf numFmtId="2" fontId="13" fillId="3" borderId="4" xfId="0" applyNumberFormat="1" applyFont="1" applyFill="1" applyBorder="1" applyAlignment="1">
      <alignment horizontal="center" vertical="center" wrapText="1"/>
    </xf>
    <xf numFmtId="2" fontId="13" fillId="3" borderId="5" xfId="0" applyNumberFormat="1" applyFont="1" applyFill="1" applyBorder="1" applyAlignment="1">
      <alignment horizontal="center" vertical="center" wrapText="1"/>
    </xf>
    <xf numFmtId="2" fontId="13" fillId="3" borderId="6" xfId="0" applyNumberFormat="1" applyFont="1" applyFill="1" applyBorder="1" applyAlignment="1">
      <alignment horizontal="center" vertical="center" wrapText="1"/>
    </xf>
    <xf numFmtId="0" fontId="14" fillId="2" borderId="16" xfId="0" applyFont="1" applyFill="1" applyBorder="1" applyAlignment="1">
      <alignment horizontal="center" vertical="center" shrinkToFit="1"/>
    </xf>
    <xf numFmtId="0" fontId="16" fillId="2" borderId="1"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13" xfId="0" applyFont="1" applyFill="1" applyBorder="1" applyAlignment="1">
      <alignment horizontal="center" vertical="center"/>
    </xf>
    <xf numFmtId="0" fontId="16" fillId="2" borderId="10" xfId="0" applyFont="1" applyFill="1" applyBorder="1" applyAlignment="1">
      <alignment horizontal="center" vertical="center"/>
    </xf>
    <xf numFmtId="0" fontId="16" fillId="2" borderId="15" xfId="0" applyFont="1" applyFill="1" applyBorder="1" applyAlignment="1">
      <alignment horizontal="center" vertical="center"/>
    </xf>
    <xf numFmtId="0" fontId="16" fillId="2" borderId="0" xfId="0" applyFont="1" applyFill="1" applyBorder="1" applyAlignment="1">
      <alignment horizontal="center" vertical="center"/>
    </xf>
    <xf numFmtId="0" fontId="16" fillId="2" borderId="11" xfId="0" applyFont="1" applyFill="1" applyBorder="1" applyAlignment="1">
      <alignment horizontal="center" vertical="center"/>
    </xf>
    <xf numFmtId="0" fontId="13" fillId="2" borderId="16" xfId="0" applyFont="1" applyFill="1" applyBorder="1" applyAlignment="1">
      <alignment horizontal="center" vertical="center"/>
    </xf>
    <xf numFmtId="0" fontId="14" fillId="2" borderId="4"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5" fillId="0" borderId="5" xfId="0" applyFont="1" applyBorder="1" applyAlignment="1">
      <alignment horizontal="left" vertical="center"/>
    </xf>
    <xf numFmtId="0" fontId="15" fillId="0" borderId="6" xfId="0" applyFont="1" applyBorder="1" applyAlignment="1">
      <alignment horizontal="left" vertical="center"/>
    </xf>
    <xf numFmtId="2" fontId="13" fillId="3" borderId="12" xfId="0" applyNumberFormat="1" applyFont="1" applyFill="1" applyBorder="1" applyAlignment="1">
      <alignment horizontal="left" vertical="top" wrapText="1"/>
    </xf>
    <xf numFmtId="2" fontId="13" fillId="3" borderId="13" xfId="0" applyNumberFormat="1" applyFont="1" applyFill="1" applyBorder="1" applyAlignment="1">
      <alignment horizontal="left" vertical="top" wrapText="1"/>
    </xf>
    <xf numFmtId="2" fontId="13" fillId="3" borderId="10" xfId="0" applyNumberFormat="1" applyFont="1" applyFill="1" applyBorder="1" applyAlignment="1">
      <alignment horizontal="left" vertical="top" wrapText="1"/>
    </xf>
    <xf numFmtId="2" fontId="13" fillId="3" borderId="15" xfId="0" applyNumberFormat="1" applyFont="1" applyFill="1" applyBorder="1" applyAlignment="1">
      <alignment horizontal="left" vertical="top" wrapText="1"/>
    </xf>
    <xf numFmtId="2" fontId="13" fillId="3" borderId="0" xfId="0" applyNumberFormat="1" applyFont="1" applyFill="1" applyBorder="1" applyAlignment="1">
      <alignment horizontal="left" vertical="top" wrapText="1"/>
    </xf>
    <xf numFmtId="2" fontId="13" fillId="3" borderId="11" xfId="0" applyNumberFormat="1" applyFont="1" applyFill="1" applyBorder="1" applyAlignment="1">
      <alignment horizontal="left" vertical="top" wrapText="1"/>
    </xf>
    <xf numFmtId="2" fontId="13" fillId="3" borderId="7" xfId="0" applyNumberFormat="1" applyFont="1" applyFill="1" applyBorder="1" applyAlignment="1">
      <alignment horizontal="left" vertical="top" wrapText="1"/>
    </xf>
    <xf numFmtId="2" fontId="13" fillId="3" borderId="14" xfId="0" applyNumberFormat="1" applyFont="1" applyFill="1" applyBorder="1" applyAlignment="1">
      <alignment horizontal="left" vertical="top" wrapText="1"/>
    </xf>
    <xf numFmtId="2" fontId="13" fillId="3" borderId="8" xfId="0" applyNumberFormat="1" applyFont="1" applyFill="1" applyBorder="1" applyAlignment="1">
      <alignment horizontal="left" vertical="top" wrapText="1"/>
    </xf>
    <xf numFmtId="0" fontId="14" fillId="3" borderId="4"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13" xfId="0" applyFont="1" applyFill="1" applyBorder="1" applyAlignment="1">
      <alignment horizontal="center" vertical="center"/>
    </xf>
    <xf numFmtId="0" fontId="14" fillId="3" borderId="0" xfId="0" applyFont="1" applyFill="1" applyBorder="1" applyAlignment="1">
      <alignment horizontal="center" vertical="center"/>
    </xf>
    <xf numFmtId="0" fontId="14" fillId="3" borderId="11" xfId="0" applyFont="1" applyFill="1" applyBorder="1" applyAlignment="1">
      <alignment horizontal="center" vertical="center"/>
    </xf>
    <xf numFmtId="0" fontId="33" fillId="3" borderId="12" xfId="0" applyFont="1" applyFill="1" applyBorder="1" applyAlignment="1">
      <alignment horizontal="center" vertical="center" wrapText="1"/>
    </xf>
    <xf numFmtId="0" fontId="33" fillId="3" borderId="13" xfId="0" applyFont="1" applyFill="1" applyBorder="1" applyAlignment="1">
      <alignment horizontal="center" vertical="center" wrapText="1"/>
    </xf>
    <xf numFmtId="0" fontId="33" fillId="3" borderId="10" xfId="0" applyFont="1" applyFill="1" applyBorder="1" applyAlignment="1">
      <alignment horizontal="center"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36" fillId="0" borderId="16" xfId="0" applyFont="1" applyBorder="1" applyAlignment="1">
      <alignment horizontal="center" vertical="center" wrapText="1"/>
    </xf>
    <xf numFmtId="0" fontId="32" fillId="0" borderId="4" xfId="0" applyFont="1" applyFill="1" applyBorder="1" applyAlignment="1">
      <alignment horizontal="center" vertical="center" wrapText="1"/>
    </xf>
    <xf numFmtId="0" fontId="32" fillId="0" borderId="5"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32" fillId="3" borderId="16" xfId="0" applyNumberFormat="1" applyFont="1" applyFill="1" applyBorder="1" applyAlignment="1" applyProtection="1">
      <alignment horizontal="center" vertical="center" wrapText="1"/>
    </xf>
    <xf numFmtId="0" fontId="6" fillId="0" borderId="0" xfId="0" applyFont="1" applyAlignment="1">
      <alignment horizontal="center" vertical="center" wrapText="1"/>
    </xf>
    <xf numFmtId="0" fontId="4" fillId="0" borderId="16" xfId="0" applyFont="1" applyBorder="1" applyAlignment="1">
      <alignment horizontal="left" vertical="center" wrapText="1"/>
    </xf>
    <xf numFmtId="0" fontId="23" fillId="0" borderId="16" xfId="0" applyFont="1" applyBorder="1" applyAlignment="1">
      <alignment horizontal="center" vertical="center" wrapText="1"/>
    </xf>
    <xf numFmtId="0" fontId="22" fillId="0" borderId="16" xfId="0" applyFont="1" applyBorder="1" applyAlignment="1">
      <alignment horizontal="center" vertical="center" wrapText="1"/>
    </xf>
    <xf numFmtId="0" fontId="2"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3"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3" xfId="0" applyFont="1" applyBorder="1" applyAlignment="1">
      <alignment horizontal="center" vertical="center" wrapText="1"/>
    </xf>
    <xf numFmtId="0" fontId="2" fillId="0" borderId="2"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6" fillId="0" borderId="9" xfId="0" applyFont="1" applyBorder="1" applyAlignment="1">
      <alignment horizontal="center" vertical="center" wrapText="1"/>
    </xf>
    <xf numFmtId="0" fontId="6"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0" borderId="9" xfId="0" applyFont="1" applyBorder="1" applyAlignment="1">
      <alignment horizontal="left" vertical="center" wrapText="1"/>
    </xf>
    <xf numFmtId="0" fontId="4" fillId="0" borderId="3" xfId="0" applyFont="1" applyBorder="1" applyAlignment="1">
      <alignment horizontal="left" vertical="center" wrapText="1"/>
    </xf>
    <xf numFmtId="0" fontId="2" fillId="0" borderId="2" xfId="0" applyFont="1" applyBorder="1" applyAlignment="1">
      <alignment horizontal="left" vertical="center"/>
    </xf>
    <xf numFmtId="0" fontId="2" fillId="0" borderId="9" xfId="0" applyFont="1" applyBorder="1" applyAlignment="1">
      <alignment horizontal="left" vertical="center"/>
    </xf>
    <xf numFmtId="0" fontId="6" fillId="0" borderId="3" xfId="0" applyFont="1" applyBorder="1" applyAlignment="1">
      <alignment horizontal="left" vertical="center"/>
    </xf>
    <xf numFmtId="0" fontId="26" fillId="7" borderId="0" xfId="175" applyFont="1" applyFill="1" applyAlignment="1">
      <alignment horizontal="center" vertical="top"/>
    </xf>
    <xf numFmtId="0" fontId="1" fillId="0" borderId="0" xfId="175" applyFill="1" applyAlignment="1">
      <alignment horizontal="left" vertical="center" wrapText="1"/>
    </xf>
    <xf numFmtId="0" fontId="31" fillId="0" borderId="16" xfId="175" applyFont="1" applyBorder="1" applyAlignment="1">
      <alignment horizontal="left" vertical="center"/>
    </xf>
    <xf numFmtId="0" fontId="31" fillId="0" borderId="16" xfId="175" applyFont="1" applyBorder="1" applyAlignment="1">
      <alignment horizontal="left" vertical="center" wrapText="1"/>
    </xf>
    <xf numFmtId="0" fontId="31" fillId="3" borderId="16" xfId="175" applyFont="1" applyFill="1" applyBorder="1" applyAlignment="1">
      <alignment horizontal="left" vertical="center" wrapText="1"/>
    </xf>
    <xf numFmtId="0" fontId="31" fillId="3" borderId="16" xfId="175" applyFont="1" applyFill="1" applyBorder="1" applyAlignment="1">
      <alignment horizontal="left" vertical="center"/>
    </xf>
    <xf numFmtId="0" fontId="29" fillId="7" borderId="2" xfId="175" applyFont="1" applyFill="1" applyBorder="1" applyAlignment="1">
      <alignment horizontal="center" vertical="center"/>
    </xf>
    <xf numFmtId="0" fontId="29" fillId="7" borderId="3" xfId="175" applyFont="1" applyFill="1" applyBorder="1" applyAlignment="1">
      <alignment horizontal="center" vertical="center"/>
    </xf>
    <xf numFmtId="0" fontId="29" fillId="7" borderId="16" xfId="175" applyFont="1" applyFill="1" applyBorder="1" applyAlignment="1">
      <alignment horizontal="center" vertical="center"/>
    </xf>
    <xf numFmtId="0" fontId="30" fillId="7" borderId="16" xfId="175" applyFont="1" applyFill="1" applyBorder="1" applyAlignment="1">
      <alignment horizontal="center" vertical="center"/>
    </xf>
    <xf numFmtId="0" fontId="29" fillId="7" borderId="16" xfId="175" applyFont="1" applyFill="1" applyBorder="1" applyAlignment="1">
      <alignment horizontal="center"/>
    </xf>
  </cellXfs>
  <cellStyles count="176">
    <cellStyle name="Hiperlink" xfId="1" builtinId="8" hidden="1"/>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5" builtinId="8" hidden="1"/>
    <cellStyle name="Hiperlink" xfId="47" builtinId="8" hidden="1"/>
    <cellStyle name="Hiperlink" xfId="49" builtinId="8" hidden="1"/>
    <cellStyle name="Hiperlink" xfId="51" builtinId="8" hidden="1"/>
    <cellStyle name="Hiperlink" xfId="53" builtinId="8" hidden="1"/>
    <cellStyle name="Hiperlink" xfId="55" builtinId="8" hidden="1"/>
    <cellStyle name="Hiperlink" xfId="57" builtinId="8" hidden="1"/>
    <cellStyle name="Hiperlink" xfId="59" builtinId="8" hidden="1"/>
    <cellStyle name="Hiperlink" xfId="61" builtinId="8" hidden="1"/>
    <cellStyle name="Hiperlink" xfId="63" builtinId="8" hidden="1"/>
    <cellStyle name="Hiperlink" xfId="65" builtinId="8" hidden="1"/>
    <cellStyle name="Hiperlink" xfId="67" builtinId="8" hidden="1"/>
    <cellStyle name="Hiperlink" xfId="69" builtinId="8" hidden="1"/>
    <cellStyle name="Hiperlink" xfId="71" builtinId="8" hidden="1"/>
    <cellStyle name="Hiperlink" xfId="73" builtinId="8" hidden="1"/>
    <cellStyle name="Hiperlink" xfId="75" builtinId="8" hidden="1"/>
    <cellStyle name="Hiperlink" xfId="77" builtinId="8" hidden="1"/>
    <cellStyle name="Hiperlink" xfId="79" builtinId="8" hidden="1"/>
    <cellStyle name="Hiperlink" xfId="81" builtinId="8" hidden="1"/>
    <cellStyle name="Hiperlink" xfId="83" builtinId="8" hidden="1"/>
    <cellStyle name="Hiperlink" xfId="85" builtinId="8" hidden="1"/>
    <cellStyle name="Hiperlink" xfId="87" builtinId="8" hidden="1"/>
    <cellStyle name="Hiperlink" xfId="89" builtinId="8" hidden="1"/>
    <cellStyle name="Hiperlink" xfId="91" builtinId="8" hidden="1"/>
    <cellStyle name="Hiperlink" xfId="93" builtinId="8" hidden="1"/>
    <cellStyle name="Hiperlink" xfId="95" builtinId="8" hidden="1"/>
    <cellStyle name="Hiperlink" xfId="97" builtinId="8" hidden="1"/>
    <cellStyle name="Hiperlink" xfId="99" builtinId="8" hidden="1"/>
    <cellStyle name="Hiperlink" xfId="101" builtinId="8" hidden="1"/>
    <cellStyle name="Hiperlink" xfId="103" builtinId="8" hidden="1"/>
    <cellStyle name="Hiperlink" xfId="105" builtinId="8" hidden="1"/>
    <cellStyle name="Hiperlink" xfId="107" builtinId="8" hidden="1"/>
    <cellStyle name="Hiperlink" xfId="109" builtinId="8" hidden="1"/>
    <cellStyle name="Hiperlink" xfId="111" builtinId="8" hidden="1"/>
    <cellStyle name="Hiperlink" xfId="113" builtinId="8" hidden="1"/>
    <cellStyle name="Hiperlink" xfId="115" builtinId="8" hidden="1"/>
    <cellStyle name="Hiperlink" xfId="117" builtinId="8" hidden="1"/>
    <cellStyle name="Hiperlink" xfId="119" builtinId="8" hidden="1"/>
    <cellStyle name="Hiperlink" xfId="121" builtinId="8" hidden="1"/>
    <cellStyle name="Hiperlink" xfId="123" builtinId="8" hidden="1"/>
    <cellStyle name="Hiperlink" xfId="125" builtinId="8" hidden="1"/>
    <cellStyle name="Hiperlink" xfId="127" builtinId="8" hidden="1"/>
    <cellStyle name="Hiperlink" xfId="129" builtinId="8" hidden="1"/>
    <cellStyle name="Hiperlink" xfId="131" builtinId="8" hidden="1"/>
    <cellStyle name="Hiperlink" xfId="133" builtinId="8" hidden="1"/>
    <cellStyle name="Hiperlink" xfId="135" builtinId="8" hidden="1"/>
    <cellStyle name="Hiperlink" xfId="137" builtinId="8" hidden="1"/>
    <cellStyle name="Hiperlink" xfId="139" builtinId="8" hidden="1"/>
    <cellStyle name="Hiperlink" xfId="141" builtinId="8" hidden="1"/>
    <cellStyle name="Hiperlink" xfId="143" builtinId="8" hidden="1"/>
    <cellStyle name="Hiperlink" xfId="145" builtinId="8" hidden="1"/>
    <cellStyle name="Hiperlink" xfId="147" builtinId="8" hidden="1"/>
    <cellStyle name="Hiperlink" xfId="149" builtinId="8" hidden="1"/>
    <cellStyle name="Hiperlink" xfId="151" builtinId="8" hidden="1"/>
    <cellStyle name="Hiperlink" xfId="153" builtinId="8" hidden="1"/>
    <cellStyle name="Hiperlink" xfId="155" builtinId="8" hidden="1"/>
    <cellStyle name="Hiperlink" xfId="157" builtinId="8" hidden="1"/>
    <cellStyle name="Hiperlink" xfId="159" builtinId="8" hidden="1"/>
    <cellStyle name="Hiperlink" xfId="161" builtinId="8" hidden="1"/>
    <cellStyle name="Hiperlink" xfId="163" builtinId="8" hidden="1"/>
    <cellStyle name="Hiperlink" xfId="165" builtinId="8" hidden="1"/>
    <cellStyle name="Hiperlink" xfId="167" builtinId="8" hidden="1"/>
    <cellStyle name="Hiperlink" xfId="169" builtinId="8" hidden="1"/>
    <cellStyle name="Hiperlink Visitado" xfId="2" builtinId="9"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6" builtinId="9" hidden="1"/>
    <cellStyle name="Hiperlink Visitado" xfId="48" builtinId="9" hidden="1"/>
    <cellStyle name="Hiperlink Visitado" xfId="50" builtinId="9" hidden="1"/>
    <cellStyle name="Hiperlink Visitado" xfId="52" builtinId="9" hidden="1"/>
    <cellStyle name="Hiperlink Visitado" xfId="54" builtinId="9" hidden="1"/>
    <cellStyle name="Hiperlink Visitado" xfId="56" builtinId="9" hidden="1"/>
    <cellStyle name="Hiperlink Visitado" xfId="58" builtinId="9" hidden="1"/>
    <cellStyle name="Hiperlink Visitado" xfId="60" builtinId="9" hidden="1"/>
    <cellStyle name="Hiperlink Visitado" xfId="62" builtinId="9" hidden="1"/>
    <cellStyle name="Hiperlink Visitado" xfId="64" builtinId="9" hidden="1"/>
    <cellStyle name="Hiperlink Visitado" xfId="66" builtinId="9" hidden="1"/>
    <cellStyle name="Hiperlink Visitado" xfId="68" builtinId="9" hidden="1"/>
    <cellStyle name="Hiperlink Visitado" xfId="70" builtinId="9" hidden="1"/>
    <cellStyle name="Hiperlink Visitado" xfId="72" builtinId="9" hidden="1"/>
    <cellStyle name="Hiperlink Visitado" xfId="74" builtinId="9" hidden="1"/>
    <cellStyle name="Hiperlink Visitado" xfId="76" builtinId="9" hidden="1"/>
    <cellStyle name="Hiperlink Visitado" xfId="78" builtinId="9" hidden="1"/>
    <cellStyle name="Hiperlink Visitado" xfId="80" builtinId="9" hidden="1"/>
    <cellStyle name="Hiperlink Visitado" xfId="82" builtinId="9" hidden="1"/>
    <cellStyle name="Hiperlink Visitado" xfId="84" builtinId="9" hidden="1"/>
    <cellStyle name="Hiperlink Visitado" xfId="86" builtinId="9" hidden="1"/>
    <cellStyle name="Hiperlink Visitado" xfId="88" builtinId="9" hidden="1"/>
    <cellStyle name="Hiperlink Visitado" xfId="90" builtinId="9" hidden="1"/>
    <cellStyle name="Hiperlink Visitado" xfId="92" builtinId="9" hidden="1"/>
    <cellStyle name="Hiperlink Visitado" xfId="94" builtinId="9" hidden="1"/>
    <cellStyle name="Hiperlink Visitado" xfId="96" builtinId="9" hidden="1"/>
    <cellStyle name="Hiperlink Visitado" xfId="98" builtinId="9" hidden="1"/>
    <cellStyle name="Hiperlink Visitado" xfId="100" builtinId="9" hidden="1"/>
    <cellStyle name="Hiperlink Visitado" xfId="102" builtinId="9" hidden="1"/>
    <cellStyle name="Hiperlink Visitado" xfId="104" builtinId="9" hidden="1"/>
    <cellStyle name="Hiperlink Visitado" xfId="106" builtinId="9" hidden="1"/>
    <cellStyle name="Hiperlink Visitado" xfId="108" builtinId="9" hidden="1"/>
    <cellStyle name="Hiperlink Visitado" xfId="110" builtinId="9" hidden="1"/>
    <cellStyle name="Hiperlink Visitado" xfId="112" builtinId="9" hidden="1"/>
    <cellStyle name="Hiperlink Visitado" xfId="114" builtinId="9" hidden="1"/>
    <cellStyle name="Hiperlink Visitado" xfId="116" builtinId="9" hidden="1"/>
    <cellStyle name="Hiperlink Visitado" xfId="118" builtinId="9" hidden="1"/>
    <cellStyle name="Hiperlink Visitado" xfId="120" builtinId="9" hidden="1"/>
    <cellStyle name="Hiperlink Visitado" xfId="122" builtinId="9" hidden="1"/>
    <cellStyle name="Hiperlink Visitado" xfId="124" builtinId="9" hidden="1"/>
    <cellStyle name="Hiperlink Visitado" xfId="126" builtinId="9" hidden="1"/>
    <cellStyle name="Hiperlink Visitado" xfId="128" builtinId="9" hidden="1"/>
    <cellStyle name="Hiperlink Visitado" xfId="130" builtinId="9" hidden="1"/>
    <cellStyle name="Hiperlink Visitado" xfId="132" builtinId="9" hidden="1"/>
    <cellStyle name="Hiperlink Visitado" xfId="134" builtinId="9" hidden="1"/>
    <cellStyle name="Hiperlink Visitado" xfId="136" builtinId="9" hidden="1"/>
    <cellStyle name="Hiperlink Visitado" xfId="138" builtinId="9" hidden="1"/>
    <cellStyle name="Hiperlink Visitado" xfId="140" builtinId="9" hidden="1"/>
    <cellStyle name="Hiperlink Visitado" xfId="142" builtinId="9" hidden="1"/>
    <cellStyle name="Hiperlink Visitado" xfId="144" builtinId="9" hidden="1"/>
    <cellStyle name="Hiperlink Visitado" xfId="146" builtinId="9" hidden="1"/>
    <cellStyle name="Hiperlink Visitado" xfId="148" builtinId="9" hidden="1"/>
    <cellStyle name="Hiperlink Visitado" xfId="150" builtinId="9" hidden="1"/>
    <cellStyle name="Hiperlink Visitado" xfId="152" builtinId="9" hidden="1"/>
    <cellStyle name="Hiperlink Visitado" xfId="154" builtinId="9" hidden="1"/>
    <cellStyle name="Hiperlink Visitado" xfId="156" builtinId="9" hidden="1"/>
    <cellStyle name="Hiperlink Visitado" xfId="158" builtinId="9" hidden="1"/>
    <cellStyle name="Hiperlink Visitado" xfId="160" builtinId="9" hidden="1"/>
    <cellStyle name="Hiperlink Visitado" xfId="162" builtinId="9" hidden="1"/>
    <cellStyle name="Hiperlink Visitado" xfId="164" builtinId="9" hidden="1"/>
    <cellStyle name="Hiperlink Visitado" xfId="166" builtinId="9" hidden="1"/>
    <cellStyle name="Hiperlink Visitado" xfId="168" builtinId="9" hidden="1"/>
    <cellStyle name="Hiperlink Visitado" xfId="170" builtinId="9" hidden="1"/>
    <cellStyle name="Moeda 2" xfId="172" xr:uid="{00000000-0005-0000-0000-0000DA000000}"/>
    <cellStyle name="Moeda 3" xfId="174" xr:uid="{00000000-0005-0000-0000-0000DC000000}"/>
    <cellStyle name="Normal" xfId="0" builtinId="0"/>
    <cellStyle name="Normal 2" xfId="175" xr:uid="{E173AA96-6FF8-4D4E-92ED-A3991B657CC3}"/>
    <cellStyle name="Vírgula 2" xfId="171" xr:uid="{00000000-0005-0000-0000-0000DB000000}"/>
    <cellStyle name="Vírgula 3" xfId="173" xr:uid="{00000000-0005-0000-0000-0000DD000000}"/>
  </cellStyles>
  <dxfs count="150">
    <dxf>
      <font>
        <b/>
        <i val="0"/>
        <color theme="0"/>
      </font>
      <fill>
        <patternFill>
          <bgColor rgb="FF008000"/>
        </patternFill>
      </fill>
    </dxf>
    <dxf>
      <font>
        <b/>
        <i val="0"/>
      </font>
      <fill>
        <patternFill>
          <bgColor rgb="FFFFFF00"/>
        </patternFill>
      </fill>
    </dxf>
    <dxf>
      <font>
        <b/>
        <i val="0"/>
        <color theme="0"/>
      </font>
      <fill>
        <patternFill>
          <bgColor rgb="FFFF0000"/>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
      <fill>
        <patternFill>
          <bgColor rgb="FF00B050"/>
        </patternFill>
      </fill>
    </dxf>
    <dxf>
      <fill>
        <patternFill>
          <bgColor rgb="FF00B0F0"/>
        </patternFill>
      </fill>
    </dxf>
    <dxf>
      <fill>
        <patternFill>
          <bgColor theme="9"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263525</xdr:colOff>
      <xdr:row>0</xdr:row>
      <xdr:rowOff>104776</xdr:rowOff>
    </xdr:from>
    <xdr:to>
      <xdr:col>0</xdr:col>
      <xdr:colOff>2139950</xdr:colOff>
      <xdr:row>0</xdr:row>
      <xdr:rowOff>665400</xdr:rowOff>
    </xdr:to>
    <xdr:pic>
      <xdr:nvPicPr>
        <xdr:cNvPr id="3" name="Imagem 2" descr="STEELTRATER">
          <a:extLst>
            <a:ext uri="{FF2B5EF4-FFF2-40B4-BE49-F238E27FC236}">
              <a16:creationId xmlns:a16="http://schemas.microsoft.com/office/drawing/2014/main" id="{66EE9C8F-9FD5-4647-9FBD-3368BC4DA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25" y="104776"/>
          <a:ext cx="1876425" cy="560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154517</xdr:colOff>
      <xdr:row>0</xdr:row>
      <xdr:rowOff>122768</xdr:rowOff>
    </xdr:from>
    <xdr:to>
      <xdr:col>4</xdr:col>
      <xdr:colOff>82550</xdr:colOff>
      <xdr:row>0</xdr:row>
      <xdr:rowOff>622717</xdr:rowOff>
    </xdr:to>
    <xdr:pic>
      <xdr:nvPicPr>
        <xdr:cNvPr id="3" name="Imagem 2" descr="STEELTRATER">
          <a:extLst>
            <a:ext uri="{FF2B5EF4-FFF2-40B4-BE49-F238E27FC236}">
              <a16:creationId xmlns:a16="http://schemas.microsoft.com/office/drawing/2014/main" id="{F60DED20-7B23-498B-9C04-61BF5A776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517" y="122768"/>
          <a:ext cx="1661583" cy="499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507999</xdr:colOff>
      <xdr:row>0</xdr:row>
      <xdr:rowOff>119062</xdr:rowOff>
    </xdr:from>
    <xdr:to>
      <xdr:col>0</xdr:col>
      <xdr:colOff>2182282</xdr:colOff>
      <xdr:row>0</xdr:row>
      <xdr:rowOff>619011</xdr:rowOff>
    </xdr:to>
    <xdr:pic>
      <xdr:nvPicPr>
        <xdr:cNvPr id="4" name="Imagem 3" descr="STEELTRATER">
          <a:extLst>
            <a:ext uri="{FF2B5EF4-FFF2-40B4-BE49-F238E27FC236}">
              <a16:creationId xmlns:a16="http://schemas.microsoft.com/office/drawing/2014/main" id="{CE1573D3-4FA0-47E9-8CCA-0D9DB318B3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7999" y="119062"/>
          <a:ext cx="1674283" cy="499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74613</xdr:colOff>
      <xdr:row>1</xdr:row>
      <xdr:rowOff>854075</xdr:rowOff>
    </xdr:from>
    <xdr:to>
      <xdr:col>4</xdr:col>
      <xdr:colOff>404813</xdr:colOff>
      <xdr:row>1</xdr:row>
      <xdr:rowOff>1128712</xdr:rowOff>
    </xdr:to>
    <xdr:sp macro="" textlink="">
      <xdr:nvSpPr>
        <xdr:cNvPr id="2" name="Rectangle 12">
          <a:extLst>
            <a:ext uri="{FF2B5EF4-FFF2-40B4-BE49-F238E27FC236}">
              <a16:creationId xmlns:a16="http://schemas.microsoft.com/office/drawing/2014/main" id="{D54EE5D3-DE20-4E86-AE49-CA6EF282B9CC}"/>
            </a:ext>
          </a:extLst>
        </xdr:cNvPr>
        <xdr:cNvSpPr>
          <a:spLocks noChangeArrowheads="1"/>
        </xdr:cNvSpPr>
      </xdr:nvSpPr>
      <xdr:spPr bwMode="auto">
        <a:xfrm>
          <a:off x="6808788" y="1054100"/>
          <a:ext cx="939800" cy="2746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pPr algn="ctr">
            <a:spcBef>
              <a:spcPct val="50000"/>
            </a:spcBef>
          </a:pPr>
          <a:r>
            <a:rPr lang="pt-BR" altLang="pt-BR" b="1">
              <a:solidFill>
                <a:schemeClr val="bg1"/>
              </a:solidFill>
            </a:rPr>
            <a:t>Incêndio</a:t>
          </a:r>
        </a:p>
      </xdr:txBody>
    </xdr:sp>
    <xdr:clientData/>
  </xdr:twoCellAnchor>
  <xdr:twoCellAnchor>
    <xdr:from>
      <xdr:col>11</xdr:col>
      <xdr:colOff>579438</xdr:colOff>
      <xdr:row>1</xdr:row>
      <xdr:rowOff>533400</xdr:rowOff>
    </xdr:from>
    <xdr:to>
      <xdr:col>13</xdr:col>
      <xdr:colOff>561975</xdr:colOff>
      <xdr:row>1</xdr:row>
      <xdr:rowOff>963967</xdr:rowOff>
    </xdr:to>
    <xdr:sp macro="" textlink="">
      <xdr:nvSpPr>
        <xdr:cNvPr id="3" name="Rectangle 18">
          <a:extLst>
            <a:ext uri="{FF2B5EF4-FFF2-40B4-BE49-F238E27FC236}">
              <a16:creationId xmlns:a16="http://schemas.microsoft.com/office/drawing/2014/main" id="{75EA66EB-4F41-4628-8CD2-A6F4C6D67BD5}"/>
            </a:ext>
          </a:extLst>
        </xdr:cNvPr>
        <xdr:cNvSpPr>
          <a:spLocks noChangeArrowheads="1"/>
        </xdr:cNvSpPr>
      </xdr:nvSpPr>
      <xdr:spPr bwMode="auto">
        <a:xfrm>
          <a:off x="12952413" y="733425"/>
          <a:ext cx="1354137" cy="4305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pPr algn="ctr">
            <a:spcBef>
              <a:spcPct val="50000"/>
            </a:spcBef>
          </a:pPr>
          <a:endParaRPr lang="pt-BR" altLang="pt-BR" b="1">
            <a:solidFill>
              <a:schemeClr val="bg1"/>
            </a:solidFill>
          </a:endParaRPr>
        </a:p>
        <a:p>
          <a:pPr algn="ctr">
            <a:spcBef>
              <a:spcPct val="50000"/>
            </a:spcBef>
          </a:pPr>
          <a:endParaRPr lang="pt-BR" altLang="pt-BR" b="1">
            <a:solidFill>
              <a:schemeClr val="bg1"/>
            </a:solidFill>
          </a:endParaRPr>
        </a:p>
      </xdr:txBody>
    </xdr:sp>
    <xdr:clientData/>
  </xdr:twoCellAnchor>
  <xdr:twoCellAnchor>
    <xdr:from>
      <xdr:col>11</xdr:col>
      <xdr:colOff>68263</xdr:colOff>
      <xdr:row>1</xdr:row>
      <xdr:rowOff>752475</xdr:rowOff>
    </xdr:from>
    <xdr:to>
      <xdr:col>14</xdr:col>
      <xdr:colOff>544513</xdr:colOff>
      <xdr:row>1</xdr:row>
      <xdr:rowOff>965200</xdr:rowOff>
    </xdr:to>
    <xdr:sp macro="" textlink="">
      <xdr:nvSpPr>
        <xdr:cNvPr id="4" name="Rectangle 19">
          <a:extLst>
            <a:ext uri="{FF2B5EF4-FFF2-40B4-BE49-F238E27FC236}">
              <a16:creationId xmlns:a16="http://schemas.microsoft.com/office/drawing/2014/main" id="{CFAF3B71-30F4-48A4-A880-82138849A8A3}"/>
            </a:ext>
          </a:extLst>
        </xdr:cNvPr>
        <xdr:cNvSpPr>
          <a:spLocks noChangeArrowheads="1"/>
        </xdr:cNvSpPr>
      </xdr:nvSpPr>
      <xdr:spPr bwMode="auto">
        <a:xfrm>
          <a:off x="11679238" y="952500"/>
          <a:ext cx="2305050" cy="212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pPr algn="ctr">
            <a:spcBef>
              <a:spcPct val="50000"/>
            </a:spcBef>
          </a:pPr>
          <a:r>
            <a:rPr lang="pt-BR" altLang="pt-BR" sz="1100" b="1">
              <a:solidFill>
                <a:schemeClr val="bg1"/>
              </a:solidFill>
            </a:rPr>
            <a:t>derramamento</a:t>
          </a:r>
          <a:r>
            <a:rPr lang="pt-BR" altLang="pt-BR" sz="1400" b="1">
              <a:solidFill>
                <a:schemeClr val="bg1"/>
              </a:solidFill>
            </a:rPr>
            <a:t> de produtos</a:t>
          </a:r>
          <a:endParaRPr lang="pt-BR" altLang="pt-BR" b="1">
            <a:solidFill>
              <a:schemeClr val="bg1"/>
            </a:solidFill>
          </a:endParaRPr>
        </a:p>
      </xdr:txBody>
    </xdr:sp>
    <xdr:clientData/>
  </xdr:twoCellAnchor>
  <xdr:twoCellAnchor>
    <xdr:from>
      <xdr:col>11</xdr:col>
      <xdr:colOff>171450</xdr:colOff>
      <xdr:row>1</xdr:row>
      <xdr:rowOff>979487</xdr:rowOff>
    </xdr:from>
    <xdr:to>
      <xdr:col>14</xdr:col>
      <xdr:colOff>349250</xdr:colOff>
      <xdr:row>1</xdr:row>
      <xdr:rowOff>1192212</xdr:rowOff>
    </xdr:to>
    <xdr:sp macro="" textlink="">
      <xdr:nvSpPr>
        <xdr:cNvPr id="5" name="Rectangle 20">
          <a:extLst>
            <a:ext uri="{FF2B5EF4-FFF2-40B4-BE49-F238E27FC236}">
              <a16:creationId xmlns:a16="http://schemas.microsoft.com/office/drawing/2014/main" id="{9DB4AEB5-93A4-4D9A-BA6B-EE1CF52105F8}"/>
            </a:ext>
          </a:extLst>
        </xdr:cNvPr>
        <xdr:cNvSpPr>
          <a:spLocks noChangeArrowheads="1"/>
        </xdr:cNvSpPr>
      </xdr:nvSpPr>
      <xdr:spPr bwMode="auto">
        <a:xfrm>
          <a:off x="11782425" y="1179512"/>
          <a:ext cx="2006600" cy="212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pPr algn="ctr">
            <a:spcBef>
              <a:spcPct val="50000"/>
            </a:spcBef>
          </a:pPr>
          <a:r>
            <a:rPr lang="pt-BR" altLang="pt-BR" sz="1100" b="1">
              <a:solidFill>
                <a:schemeClr val="bg1"/>
              </a:solidFill>
            </a:rPr>
            <a:t>químicos</a:t>
          </a:r>
          <a:r>
            <a:rPr lang="pt-BR" altLang="pt-BR" sz="1400" b="1">
              <a:solidFill>
                <a:schemeClr val="bg1"/>
              </a:solidFill>
            </a:rPr>
            <a:t> (liq/sol/gases)</a:t>
          </a:r>
          <a:endParaRPr lang="pt-BR" altLang="pt-BR" b="1">
            <a:solidFill>
              <a:schemeClr val="bg1"/>
            </a:solidFill>
          </a:endParaRPr>
        </a:p>
      </xdr:txBody>
    </xdr:sp>
    <xdr:clientData/>
  </xdr:twoCellAnchor>
  <xdr:twoCellAnchor>
    <xdr:from>
      <xdr:col>6</xdr:col>
      <xdr:colOff>427038</xdr:colOff>
      <xdr:row>1</xdr:row>
      <xdr:rowOff>1639887</xdr:rowOff>
    </xdr:from>
    <xdr:to>
      <xdr:col>10</xdr:col>
      <xdr:colOff>141288</xdr:colOff>
      <xdr:row>1</xdr:row>
      <xdr:rowOff>2646362</xdr:rowOff>
    </xdr:to>
    <xdr:sp macro="" textlink="">
      <xdr:nvSpPr>
        <xdr:cNvPr id="6" name="Oval 21">
          <a:extLst>
            <a:ext uri="{FF2B5EF4-FFF2-40B4-BE49-F238E27FC236}">
              <a16:creationId xmlns:a16="http://schemas.microsoft.com/office/drawing/2014/main" id="{CA1E3860-8447-4D29-BADA-97A16AA51AC7}"/>
            </a:ext>
          </a:extLst>
        </xdr:cNvPr>
        <xdr:cNvSpPr>
          <a:spLocks noChangeArrowheads="1"/>
        </xdr:cNvSpPr>
      </xdr:nvSpPr>
      <xdr:spPr bwMode="auto">
        <a:xfrm>
          <a:off x="8990013" y="1839912"/>
          <a:ext cx="2152650" cy="1006475"/>
        </a:xfrm>
        <a:prstGeom prst="ellipse">
          <a:avLst/>
        </a:prstGeom>
        <a:solidFill>
          <a:srgbClr val="DDDDDD"/>
        </a:solidFill>
        <a:ln>
          <a:noFill/>
        </a:ln>
        <a:extLst>
          <a:ext uri="{91240B29-F687-4F45-9708-019B960494DF}">
            <a14:hiddenLine xmlns:a14="http://schemas.microsoft.com/office/drawing/2010/main" w="11176">
              <a:solidFill>
                <a:srgbClr val="000000"/>
              </a:solidFill>
              <a:round/>
              <a:headEnd/>
              <a:tailEnd/>
            </a14:hiddenLine>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US" altLang="pt-BR"/>
        </a:p>
      </xdr:txBody>
    </xdr:sp>
    <xdr:clientData/>
  </xdr:twoCellAnchor>
  <xdr:twoCellAnchor>
    <xdr:from>
      <xdr:col>7</xdr:col>
      <xdr:colOff>266700</xdr:colOff>
      <xdr:row>1</xdr:row>
      <xdr:rowOff>1835150</xdr:rowOff>
    </xdr:from>
    <xdr:to>
      <xdr:col>9</xdr:col>
      <xdr:colOff>300038</xdr:colOff>
      <xdr:row>1</xdr:row>
      <xdr:rowOff>2127250</xdr:rowOff>
    </xdr:to>
    <xdr:sp macro="" textlink="">
      <xdr:nvSpPr>
        <xdr:cNvPr id="7" name="Rectangle 22">
          <a:extLst>
            <a:ext uri="{FF2B5EF4-FFF2-40B4-BE49-F238E27FC236}">
              <a16:creationId xmlns:a16="http://schemas.microsoft.com/office/drawing/2014/main" id="{0DCB6269-26E9-4B33-BBD7-60424C42C568}"/>
            </a:ext>
          </a:extLst>
        </xdr:cNvPr>
        <xdr:cNvSpPr>
          <a:spLocks noChangeArrowheads="1"/>
        </xdr:cNvSpPr>
      </xdr:nvSpPr>
      <xdr:spPr bwMode="auto">
        <a:xfrm>
          <a:off x="9439275" y="2035175"/>
          <a:ext cx="1252538" cy="292100"/>
        </a:xfrm>
        <a:prstGeom prst="rect">
          <a:avLst/>
        </a:prstGeom>
        <a:solidFill>
          <a:srgbClr val="DDDDDD"/>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US" altLang="pt-BR"/>
        </a:p>
      </xdr:txBody>
    </xdr:sp>
    <xdr:clientData/>
  </xdr:twoCellAnchor>
  <xdr:twoCellAnchor>
    <xdr:from>
      <xdr:col>7</xdr:col>
      <xdr:colOff>279400</xdr:colOff>
      <xdr:row>1</xdr:row>
      <xdr:rowOff>1838325</xdr:rowOff>
    </xdr:from>
    <xdr:to>
      <xdr:col>9</xdr:col>
      <xdr:colOff>417513</xdr:colOff>
      <xdr:row>1</xdr:row>
      <xdr:rowOff>2127250</xdr:rowOff>
    </xdr:to>
    <xdr:sp macro="" textlink="">
      <xdr:nvSpPr>
        <xdr:cNvPr id="8" name="Rectangle 23">
          <a:extLst>
            <a:ext uri="{FF2B5EF4-FFF2-40B4-BE49-F238E27FC236}">
              <a16:creationId xmlns:a16="http://schemas.microsoft.com/office/drawing/2014/main" id="{4A130393-BE64-4C5D-8384-857428756FDB}"/>
            </a:ext>
          </a:extLst>
        </xdr:cNvPr>
        <xdr:cNvSpPr>
          <a:spLocks noChangeArrowheads="1"/>
        </xdr:cNvSpPr>
      </xdr:nvSpPr>
      <xdr:spPr bwMode="auto">
        <a:xfrm>
          <a:off x="9451975" y="2038350"/>
          <a:ext cx="1357313" cy="288925"/>
        </a:xfrm>
        <a:prstGeom prst="rect">
          <a:avLst/>
        </a:prstGeom>
        <a:solidFill>
          <a:srgbClr val="DDDDDD"/>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pPr algn="ctr">
            <a:spcBef>
              <a:spcPct val="50000"/>
            </a:spcBef>
          </a:pPr>
          <a:r>
            <a:rPr lang="pt-BR" altLang="pt-BR" sz="1900" b="1"/>
            <a:t>Situação de</a:t>
          </a:r>
          <a:endParaRPr lang="pt-BR" altLang="pt-BR" b="1"/>
        </a:p>
      </xdr:txBody>
    </xdr:sp>
    <xdr:clientData/>
  </xdr:twoCellAnchor>
  <xdr:twoCellAnchor>
    <xdr:from>
      <xdr:col>7</xdr:col>
      <xdr:colOff>239713</xdr:colOff>
      <xdr:row>1</xdr:row>
      <xdr:rowOff>2127250</xdr:rowOff>
    </xdr:from>
    <xdr:to>
      <xdr:col>9</xdr:col>
      <xdr:colOff>323850</xdr:colOff>
      <xdr:row>1</xdr:row>
      <xdr:rowOff>2424112</xdr:rowOff>
    </xdr:to>
    <xdr:sp macro="" textlink="">
      <xdr:nvSpPr>
        <xdr:cNvPr id="9" name="Rectangle 24">
          <a:extLst>
            <a:ext uri="{FF2B5EF4-FFF2-40B4-BE49-F238E27FC236}">
              <a16:creationId xmlns:a16="http://schemas.microsoft.com/office/drawing/2014/main" id="{21D248A2-21AD-4489-8463-C292508D67AF}"/>
            </a:ext>
          </a:extLst>
        </xdr:cNvPr>
        <xdr:cNvSpPr>
          <a:spLocks noChangeArrowheads="1"/>
        </xdr:cNvSpPr>
      </xdr:nvSpPr>
      <xdr:spPr bwMode="auto">
        <a:xfrm>
          <a:off x="9412288" y="2327275"/>
          <a:ext cx="1303337" cy="296862"/>
        </a:xfrm>
        <a:prstGeom prst="rect">
          <a:avLst/>
        </a:prstGeom>
        <a:solidFill>
          <a:srgbClr val="DDDDDD"/>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US" altLang="pt-BR"/>
        </a:p>
      </xdr:txBody>
    </xdr:sp>
    <xdr:clientData/>
  </xdr:twoCellAnchor>
  <xdr:twoCellAnchor>
    <xdr:from>
      <xdr:col>7</xdr:col>
      <xdr:colOff>269875</xdr:colOff>
      <xdr:row>1</xdr:row>
      <xdr:rowOff>2133600</xdr:rowOff>
    </xdr:from>
    <xdr:to>
      <xdr:col>9</xdr:col>
      <xdr:colOff>420688</xdr:colOff>
      <xdr:row>1</xdr:row>
      <xdr:rowOff>2422525</xdr:rowOff>
    </xdr:to>
    <xdr:sp macro="" textlink="">
      <xdr:nvSpPr>
        <xdr:cNvPr id="10" name="Rectangle 25">
          <a:extLst>
            <a:ext uri="{FF2B5EF4-FFF2-40B4-BE49-F238E27FC236}">
              <a16:creationId xmlns:a16="http://schemas.microsoft.com/office/drawing/2014/main" id="{CF6C0C37-36A8-4F60-9097-FF51515FF476}"/>
            </a:ext>
          </a:extLst>
        </xdr:cNvPr>
        <xdr:cNvSpPr>
          <a:spLocks noChangeArrowheads="1"/>
        </xdr:cNvSpPr>
      </xdr:nvSpPr>
      <xdr:spPr bwMode="auto">
        <a:xfrm>
          <a:off x="9442450" y="2333625"/>
          <a:ext cx="1370013" cy="288925"/>
        </a:xfrm>
        <a:prstGeom prst="rect">
          <a:avLst/>
        </a:prstGeom>
        <a:solidFill>
          <a:srgbClr val="DDDDDD"/>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pPr algn="ctr">
            <a:spcBef>
              <a:spcPct val="50000"/>
            </a:spcBef>
          </a:pPr>
          <a:r>
            <a:rPr lang="pt-BR" altLang="pt-BR" sz="1900" b="1"/>
            <a:t>Emergência</a:t>
          </a:r>
          <a:endParaRPr lang="pt-BR" altLang="pt-BR" b="1"/>
        </a:p>
      </xdr:txBody>
    </xdr:sp>
    <xdr:clientData/>
  </xdr:twoCellAnchor>
  <xdr:twoCellAnchor>
    <xdr:from>
      <xdr:col>5</xdr:col>
      <xdr:colOff>577850</xdr:colOff>
      <xdr:row>1</xdr:row>
      <xdr:rowOff>1233491</xdr:rowOff>
    </xdr:from>
    <xdr:to>
      <xdr:col>6</xdr:col>
      <xdr:colOff>552450</xdr:colOff>
      <xdr:row>1</xdr:row>
      <xdr:rowOff>1719267</xdr:rowOff>
    </xdr:to>
    <xdr:grpSp>
      <xdr:nvGrpSpPr>
        <xdr:cNvPr id="11" name="Group 26">
          <a:extLst>
            <a:ext uri="{FF2B5EF4-FFF2-40B4-BE49-F238E27FC236}">
              <a16:creationId xmlns:a16="http://schemas.microsoft.com/office/drawing/2014/main" id="{900E0F20-FA77-4C69-A565-4F9E9F259648}"/>
            </a:ext>
          </a:extLst>
        </xdr:cNvPr>
        <xdr:cNvGrpSpPr>
          <a:grpSpLocks/>
        </xdr:cNvGrpSpPr>
      </xdr:nvGrpSpPr>
      <xdr:grpSpPr bwMode="auto">
        <a:xfrm>
          <a:off x="3321050" y="1433516"/>
          <a:ext cx="660400" cy="485776"/>
          <a:chOff x="1671" y="1565"/>
          <a:chExt cx="403" cy="403"/>
        </a:xfrm>
      </xdr:grpSpPr>
      <xdr:sp macro="" textlink="">
        <xdr:nvSpPr>
          <xdr:cNvPr id="12" name="Line 27">
            <a:extLst>
              <a:ext uri="{FF2B5EF4-FFF2-40B4-BE49-F238E27FC236}">
                <a16:creationId xmlns:a16="http://schemas.microsoft.com/office/drawing/2014/main" id="{04908E18-AA16-42AD-AC8C-ED57D1F96CC8}"/>
              </a:ext>
            </a:extLst>
          </xdr:cNvPr>
          <xdr:cNvSpPr>
            <a:spLocks noChangeShapeType="1"/>
          </xdr:cNvSpPr>
        </xdr:nvSpPr>
        <xdr:spPr bwMode="auto">
          <a:xfrm flipH="1" flipV="1">
            <a:off x="1719" y="1614"/>
            <a:ext cx="355" cy="354"/>
          </a:xfrm>
          <a:prstGeom prst="line">
            <a:avLst/>
          </a:prstGeom>
          <a:noFill/>
          <a:ln w="11113">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GB"/>
          </a:p>
        </xdr:txBody>
      </xdr:sp>
      <xdr:sp macro="" textlink="">
        <xdr:nvSpPr>
          <xdr:cNvPr id="13" name="Freeform 28">
            <a:extLst>
              <a:ext uri="{FF2B5EF4-FFF2-40B4-BE49-F238E27FC236}">
                <a16:creationId xmlns:a16="http://schemas.microsoft.com/office/drawing/2014/main" id="{E02D2708-329A-4B3D-A335-7BD3BFF3D41E}"/>
              </a:ext>
            </a:extLst>
          </xdr:cNvPr>
          <xdr:cNvSpPr>
            <a:spLocks/>
          </xdr:cNvSpPr>
        </xdr:nvSpPr>
        <xdr:spPr bwMode="auto">
          <a:xfrm>
            <a:off x="1671" y="1565"/>
            <a:ext cx="78" cy="76"/>
          </a:xfrm>
          <a:custGeom>
            <a:avLst/>
            <a:gdLst>
              <a:gd name="T0" fmla="*/ 78 w 78"/>
              <a:gd name="T1" fmla="*/ 24 h 76"/>
              <a:gd name="T2" fmla="*/ 0 w 78"/>
              <a:gd name="T3" fmla="*/ 0 h 76"/>
              <a:gd name="T4" fmla="*/ 26 w 78"/>
              <a:gd name="T5" fmla="*/ 76 h 76"/>
              <a:gd name="T6" fmla="*/ 78 w 78"/>
              <a:gd name="T7" fmla="*/ 24 h 76"/>
              <a:gd name="T8" fmla="*/ 0 60000 65536"/>
              <a:gd name="T9" fmla="*/ 0 60000 65536"/>
              <a:gd name="T10" fmla="*/ 0 60000 65536"/>
              <a:gd name="T11" fmla="*/ 0 60000 65536"/>
              <a:gd name="T12" fmla="*/ 0 w 78"/>
              <a:gd name="T13" fmla="*/ 0 h 76"/>
              <a:gd name="T14" fmla="*/ 78 w 78"/>
              <a:gd name="T15" fmla="*/ 76 h 76"/>
            </a:gdLst>
            <a:ahLst/>
            <a:cxnLst>
              <a:cxn ang="T8">
                <a:pos x="T0" y="T1"/>
              </a:cxn>
              <a:cxn ang="T9">
                <a:pos x="T2" y="T3"/>
              </a:cxn>
              <a:cxn ang="T10">
                <a:pos x="T4" y="T5"/>
              </a:cxn>
              <a:cxn ang="T11">
                <a:pos x="T6" y="T7"/>
              </a:cxn>
            </a:cxnLst>
            <a:rect l="T12" t="T13" r="T14" b="T15"/>
            <a:pathLst>
              <a:path w="78" h="76">
                <a:moveTo>
                  <a:pt x="78" y="24"/>
                </a:moveTo>
                <a:lnTo>
                  <a:pt x="0" y="0"/>
                </a:lnTo>
                <a:lnTo>
                  <a:pt x="26" y="76"/>
                </a:lnTo>
                <a:lnTo>
                  <a:pt x="78" y="24"/>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GB"/>
          </a:p>
        </xdr:txBody>
      </xdr:sp>
    </xdr:grpSp>
    <xdr:clientData/>
  </xdr:twoCellAnchor>
  <xdr:twoCellAnchor>
    <xdr:from>
      <xdr:col>5</xdr:col>
      <xdr:colOff>577850</xdr:colOff>
      <xdr:row>1</xdr:row>
      <xdr:rowOff>2511425</xdr:rowOff>
    </xdr:from>
    <xdr:to>
      <xdr:col>6</xdr:col>
      <xdr:colOff>552450</xdr:colOff>
      <xdr:row>1</xdr:row>
      <xdr:rowOff>2798762</xdr:rowOff>
    </xdr:to>
    <xdr:grpSp>
      <xdr:nvGrpSpPr>
        <xdr:cNvPr id="14" name="Group 29">
          <a:extLst>
            <a:ext uri="{FF2B5EF4-FFF2-40B4-BE49-F238E27FC236}">
              <a16:creationId xmlns:a16="http://schemas.microsoft.com/office/drawing/2014/main" id="{C25E831F-7D84-4CA6-9572-4CA2C420D172}"/>
            </a:ext>
          </a:extLst>
        </xdr:cNvPr>
        <xdr:cNvGrpSpPr>
          <a:grpSpLocks/>
        </xdr:cNvGrpSpPr>
      </xdr:nvGrpSpPr>
      <xdr:grpSpPr bwMode="auto">
        <a:xfrm>
          <a:off x="3321050" y="2711450"/>
          <a:ext cx="660400" cy="287337"/>
          <a:chOff x="1671" y="2274"/>
          <a:chExt cx="538" cy="209"/>
        </a:xfrm>
      </xdr:grpSpPr>
      <xdr:sp macro="" textlink="">
        <xdr:nvSpPr>
          <xdr:cNvPr id="15" name="Line 30">
            <a:extLst>
              <a:ext uri="{FF2B5EF4-FFF2-40B4-BE49-F238E27FC236}">
                <a16:creationId xmlns:a16="http://schemas.microsoft.com/office/drawing/2014/main" id="{D8A610C7-94C3-4359-8B60-6728466184E2}"/>
              </a:ext>
            </a:extLst>
          </xdr:cNvPr>
          <xdr:cNvSpPr>
            <a:spLocks noChangeShapeType="1"/>
          </xdr:cNvSpPr>
        </xdr:nvSpPr>
        <xdr:spPr bwMode="auto">
          <a:xfrm flipH="1">
            <a:off x="1736" y="2274"/>
            <a:ext cx="473" cy="176"/>
          </a:xfrm>
          <a:prstGeom prst="line">
            <a:avLst/>
          </a:prstGeom>
          <a:noFill/>
          <a:ln w="11113">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GB"/>
          </a:p>
        </xdr:txBody>
      </xdr:sp>
      <xdr:sp macro="" textlink="">
        <xdr:nvSpPr>
          <xdr:cNvPr id="16" name="Freeform 31">
            <a:extLst>
              <a:ext uri="{FF2B5EF4-FFF2-40B4-BE49-F238E27FC236}">
                <a16:creationId xmlns:a16="http://schemas.microsoft.com/office/drawing/2014/main" id="{0DA9C83D-51D1-4BA5-9FBB-96BA897711F3}"/>
              </a:ext>
            </a:extLst>
          </xdr:cNvPr>
          <xdr:cNvSpPr>
            <a:spLocks/>
          </xdr:cNvSpPr>
        </xdr:nvSpPr>
        <xdr:spPr bwMode="auto">
          <a:xfrm>
            <a:off x="1671" y="2414"/>
            <a:ext cx="80" cy="69"/>
          </a:xfrm>
          <a:custGeom>
            <a:avLst/>
            <a:gdLst>
              <a:gd name="T0" fmla="*/ 54 w 80"/>
              <a:gd name="T1" fmla="*/ 0 h 69"/>
              <a:gd name="T2" fmla="*/ 0 w 80"/>
              <a:gd name="T3" fmla="*/ 62 h 69"/>
              <a:gd name="T4" fmla="*/ 80 w 80"/>
              <a:gd name="T5" fmla="*/ 69 h 69"/>
              <a:gd name="T6" fmla="*/ 54 w 80"/>
              <a:gd name="T7" fmla="*/ 0 h 69"/>
              <a:gd name="T8" fmla="*/ 0 60000 65536"/>
              <a:gd name="T9" fmla="*/ 0 60000 65536"/>
              <a:gd name="T10" fmla="*/ 0 60000 65536"/>
              <a:gd name="T11" fmla="*/ 0 60000 65536"/>
              <a:gd name="T12" fmla="*/ 0 w 80"/>
              <a:gd name="T13" fmla="*/ 0 h 69"/>
              <a:gd name="T14" fmla="*/ 80 w 80"/>
              <a:gd name="T15" fmla="*/ 69 h 69"/>
            </a:gdLst>
            <a:ahLst/>
            <a:cxnLst>
              <a:cxn ang="T8">
                <a:pos x="T0" y="T1"/>
              </a:cxn>
              <a:cxn ang="T9">
                <a:pos x="T2" y="T3"/>
              </a:cxn>
              <a:cxn ang="T10">
                <a:pos x="T4" y="T5"/>
              </a:cxn>
              <a:cxn ang="T11">
                <a:pos x="T6" y="T7"/>
              </a:cxn>
            </a:cxnLst>
            <a:rect l="T12" t="T13" r="T14" b="T15"/>
            <a:pathLst>
              <a:path w="80" h="69">
                <a:moveTo>
                  <a:pt x="54" y="0"/>
                </a:moveTo>
                <a:lnTo>
                  <a:pt x="0" y="62"/>
                </a:lnTo>
                <a:lnTo>
                  <a:pt x="80" y="69"/>
                </a:lnTo>
                <a:lnTo>
                  <a:pt x="54" y="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GB"/>
          </a:p>
        </xdr:txBody>
      </xdr:sp>
    </xdr:grpSp>
    <xdr:clientData/>
  </xdr:twoCellAnchor>
  <xdr:twoCellAnchor>
    <xdr:from>
      <xdr:col>9</xdr:col>
      <xdr:colOff>596900</xdr:colOff>
      <xdr:row>1</xdr:row>
      <xdr:rowOff>1347787</xdr:rowOff>
    </xdr:from>
    <xdr:to>
      <xdr:col>10</xdr:col>
      <xdr:colOff>511175</xdr:colOff>
      <xdr:row>1</xdr:row>
      <xdr:rowOff>1790700</xdr:rowOff>
    </xdr:to>
    <xdr:grpSp>
      <xdr:nvGrpSpPr>
        <xdr:cNvPr id="17" name="Group 32">
          <a:extLst>
            <a:ext uri="{FF2B5EF4-FFF2-40B4-BE49-F238E27FC236}">
              <a16:creationId xmlns:a16="http://schemas.microsoft.com/office/drawing/2014/main" id="{63DD194E-1D4B-4221-95C2-C9EC3B1DA2EA}"/>
            </a:ext>
          </a:extLst>
        </xdr:cNvPr>
        <xdr:cNvGrpSpPr>
          <a:grpSpLocks/>
        </xdr:cNvGrpSpPr>
      </xdr:nvGrpSpPr>
      <xdr:grpSpPr bwMode="auto">
        <a:xfrm>
          <a:off x="6083300" y="1547812"/>
          <a:ext cx="600075" cy="442913"/>
          <a:chOff x="3015" y="1632"/>
          <a:chExt cx="403" cy="336"/>
        </a:xfrm>
      </xdr:grpSpPr>
      <xdr:sp macro="" textlink="">
        <xdr:nvSpPr>
          <xdr:cNvPr id="18" name="Line 33">
            <a:extLst>
              <a:ext uri="{FF2B5EF4-FFF2-40B4-BE49-F238E27FC236}">
                <a16:creationId xmlns:a16="http://schemas.microsoft.com/office/drawing/2014/main" id="{845CB1BB-D707-4C8E-872C-CFD35EF80CDF}"/>
              </a:ext>
            </a:extLst>
          </xdr:cNvPr>
          <xdr:cNvSpPr>
            <a:spLocks noChangeShapeType="1"/>
          </xdr:cNvSpPr>
        </xdr:nvSpPr>
        <xdr:spPr bwMode="auto">
          <a:xfrm flipV="1">
            <a:off x="3015" y="1675"/>
            <a:ext cx="351" cy="293"/>
          </a:xfrm>
          <a:prstGeom prst="line">
            <a:avLst/>
          </a:prstGeom>
          <a:noFill/>
          <a:ln w="11113">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GB"/>
          </a:p>
        </xdr:txBody>
      </xdr:sp>
      <xdr:sp macro="" textlink="">
        <xdr:nvSpPr>
          <xdr:cNvPr id="19" name="Freeform 34">
            <a:extLst>
              <a:ext uri="{FF2B5EF4-FFF2-40B4-BE49-F238E27FC236}">
                <a16:creationId xmlns:a16="http://schemas.microsoft.com/office/drawing/2014/main" id="{8A93BA22-5B31-4E15-9B6B-7D47EA16D526}"/>
              </a:ext>
            </a:extLst>
          </xdr:cNvPr>
          <xdr:cNvSpPr>
            <a:spLocks/>
          </xdr:cNvSpPr>
        </xdr:nvSpPr>
        <xdr:spPr bwMode="auto">
          <a:xfrm>
            <a:off x="3340" y="1632"/>
            <a:ext cx="78" cy="75"/>
          </a:xfrm>
          <a:custGeom>
            <a:avLst/>
            <a:gdLst>
              <a:gd name="T0" fmla="*/ 46 w 78"/>
              <a:gd name="T1" fmla="*/ 75 h 75"/>
              <a:gd name="T2" fmla="*/ 78 w 78"/>
              <a:gd name="T3" fmla="*/ 0 h 75"/>
              <a:gd name="T4" fmla="*/ 0 w 78"/>
              <a:gd name="T5" fmla="*/ 19 h 75"/>
              <a:gd name="T6" fmla="*/ 46 w 78"/>
              <a:gd name="T7" fmla="*/ 75 h 75"/>
              <a:gd name="T8" fmla="*/ 0 60000 65536"/>
              <a:gd name="T9" fmla="*/ 0 60000 65536"/>
              <a:gd name="T10" fmla="*/ 0 60000 65536"/>
              <a:gd name="T11" fmla="*/ 0 60000 65536"/>
              <a:gd name="T12" fmla="*/ 0 w 78"/>
              <a:gd name="T13" fmla="*/ 0 h 75"/>
              <a:gd name="T14" fmla="*/ 78 w 78"/>
              <a:gd name="T15" fmla="*/ 75 h 75"/>
            </a:gdLst>
            <a:ahLst/>
            <a:cxnLst>
              <a:cxn ang="T8">
                <a:pos x="T0" y="T1"/>
              </a:cxn>
              <a:cxn ang="T9">
                <a:pos x="T2" y="T3"/>
              </a:cxn>
              <a:cxn ang="T10">
                <a:pos x="T4" y="T5"/>
              </a:cxn>
              <a:cxn ang="T11">
                <a:pos x="T6" y="T7"/>
              </a:cxn>
            </a:cxnLst>
            <a:rect l="T12" t="T13" r="T14" b="T15"/>
            <a:pathLst>
              <a:path w="78" h="75">
                <a:moveTo>
                  <a:pt x="46" y="75"/>
                </a:moveTo>
                <a:lnTo>
                  <a:pt x="78" y="0"/>
                </a:lnTo>
                <a:lnTo>
                  <a:pt x="0" y="19"/>
                </a:lnTo>
                <a:lnTo>
                  <a:pt x="46" y="75"/>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GB"/>
          </a:p>
        </xdr:txBody>
      </xdr:sp>
    </xdr:grpSp>
    <xdr:clientData/>
  </xdr:twoCellAnchor>
  <xdr:twoCellAnchor>
    <xdr:from>
      <xdr:col>11</xdr:col>
      <xdr:colOff>347663</xdr:colOff>
      <xdr:row>1</xdr:row>
      <xdr:rowOff>2592387</xdr:rowOff>
    </xdr:from>
    <xdr:to>
      <xdr:col>14</xdr:col>
      <xdr:colOff>93663</xdr:colOff>
      <xdr:row>1</xdr:row>
      <xdr:rowOff>2867025</xdr:rowOff>
    </xdr:to>
    <xdr:sp macro="" textlink="">
      <xdr:nvSpPr>
        <xdr:cNvPr id="20" name="Rectangle 39">
          <a:extLst>
            <a:ext uri="{FF2B5EF4-FFF2-40B4-BE49-F238E27FC236}">
              <a16:creationId xmlns:a16="http://schemas.microsoft.com/office/drawing/2014/main" id="{6EEC2919-5631-4996-BC1B-FD0BFC15A471}"/>
            </a:ext>
          </a:extLst>
        </xdr:cNvPr>
        <xdr:cNvSpPr>
          <a:spLocks noChangeArrowheads="1"/>
        </xdr:cNvSpPr>
      </xdr:nvSpPr>
      <xdr:spPr bwMode="auto">
        <a:xfrm>
          <a:off x="11958638" y="2792412"/>
          <a:ext cx="1574800" cy="2746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pPr algn="ctr">
            <a:spcBef>
              <a:spcPct val="50000"/>
            </a:spcBef>
          </a:pPr>
          <a:r>
            <a:rPr lang="pt-BR" altLang="pt-BR" b="1">
              <a:solidFill>
                <a:schemeClr val="bg1"/>
              </a:solidFill>
            </a:rPr>
            <a:t>Contaminação</a:t>
          </a:r>
        </a:p>
      </xdr:txBody>
    </xdr:sp>
    <xdr:clientData/>
  </xdr:twoCellAnchor>
  <xdr:twoCellAnchor>
    <xdr:from>
      <xdr:col>9</xdr:col>
      <xdr:colOff>523875</xdr:colOff>
      <xdr:row>1</xdr:row>
      <xdr:rowOff>2511425</xdr:rowOff>
    </xdr:from>
    <xdr:to>
      <xdr:col>10</xdr:col>
      <xdr:colOff>511175</xdr:colOff>
      <xdr:row>1</xdr:row>
      <xdr:rowOff>2790825</xdr:rowOff>
    </xdr:to>
    <xdr:grpSp>
      <xdr:nvGrpSpPr>
        <xdr:cNvPr id="21" name="Group 40">
          <a:extLst>
            <a:ext uri="{FF2B5EF4-FFF2-40B4-BE49-F238E27FC236}">
              <a16:creationId xmlns:a16="http://schemas.microsoft.com/office/drawing/2014/main" id="{25AFCE26-689B-4781-AAE1-257D2B789B2E}"/>
            </a:ext>
          </a:extLst>
        </xdr:cNvPr>
        <xdr:cNvGrpSpPr>
          <a:grpSpLocks/>
        </xdr:cNvGrpSpPr>
      </xdr:nvGrpSpPr>
      <xdr:grpSpPr bwMode="auto">
        <a:xfrm>
          <a:off x="6010275" y="2711450"/>
          <a:ext cx="673100" cy="279400"/>
          <a:chOff x="3015" y="2274"/>
          <a:chExt cx="403" cy="204"/>
        </a:xfrm>
      </xdr:grpSpPr>
      <xdr:sp macro="" textlink="">
        <xdr:nvSpPr>
          <xdr:cNvPr id="22" name="Line 41">
            <a:extLst>
              <a:ext uri="{FF2B5EF4-FFF2-40B4-BE49-F238E27FC236}">
                <a16:creationId xmlns:a16="http://schemas.microsoft.com/office/drawing/2014/main" id="{BBE19471-B461-45AE-BB1D-CB28437C8A7A}"/>
              </a:ext>
            </a:extLst>
          </xdr:cNvPr>
          <xdr:cNvSpPr>
            <a:spLocks noChangeShapeType="1"/>
          </xdr:cNvSpPr>
        </xdr:nvSpPr>
        <xdr:spPr bwMode="auto">
          <a:xfrm>
            <a:off x="3015" y="2274"/>
            <a:ext cx="342" cy="170"/>
          </a:xfrm>
          <a:prstGeom prst="line">
            <a:avLst/>
          </a:prstGeom>
          <a:noFill/>
          <a:ln w="11113">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GB"/>
          </a:p>
        </xdr:txBody>
      </xdr:sp>
      <xdr:sp macro="" textlink="">
        <xdr:nvSpPr>
          <xdr:cNvPr id="23" name="Freeform 42">
            <a:extLst>
              <a:ext uri="{FF2B5EF4-FFF2-40B4-BE49-F238E27FC236}">
                <a16:creationId xmlns:a16="http://schemas.microsoft.com/office/drawing/2014/main" id="{0D77C572-7399-4178-A140-C4E9B64A8F76}"/>
              </a:ext>
            </a:extLst>
          </xdr:cNvPr>
          <xdr:cNvSpPr>
            <a:spLocks/>
          </xdr:cNvSpPr>
        </xdr:nvSpPr>
        <xdr:spPr bwMode="auto">
          <a:xfrm>
            <a:off x="3336" y="2412"/>
            <a:ext cx="82" cy="66"/>
          </a:xfrm>
          <a:custGeom>
            <a:avLst/>
            <a:gdLst>
              <a:gd name="T0" fmla="*/ 0 w 82"/>
              <a:gd name="T1" fmla="*/ 66 h 66"/>
              <a:gd name="T2" fmla="*/ 82 w 82"/>
              <a:gd name="T3" fmla="*/ 64 h 66"/>
              <a:gd name="T4" fmla="*/ 32 w 82"/>
              <a:gd name="T5" fmla="*/ 0 h 66"/>
              <a:gd name="T6" fmla="*/ 0 w 82"/>
              <a:gd name="T7" fmla="*/ 66 h 66"/>
              <a:gd name="T8" fmla="*/ 0 60000 65536"/>
              <a:gd name="T9" fmla="*/ 0 60000 65536"/>
              <a:gd name="T10" fmla="*/ 0 60000 65536"/>
              <a:gd name="T11" fmla="*/ 0 60000 65536"/>
              <a:gd name="T12" fmla="*/ 0 w 82"/>
              <a:gd name="T13" fmla="*/ 0 h 66"/>
              <a:gd name="T14" fmla="*/ 82 w 82"/>
              <a:gd name="T15" fmla="*/ 66 h 66"/>
            </a:gdLst>
            <a:ahLst/>
            <a:cxnLst>
              <a:cxn ang="T8">
                <a:pos x="T0" y="T1"/>
              </a:cxn>
              <a:cxn ang="T9">
                <a:pos x="T2" y="T3"/>
              </a:cxn>
              <a:cxn ang="T10">
                <a:pos x="T4" y="T5"/>
              </a:cxn>
              <a:cxn ang="T11">
                <a:pos x="T6" y="T7"/>
              </a:cxn>
            </a:cxnLst>
            <a:rect l="T12" t="T13" r="T14" b="T15"/>
            <a:pathLst>
              <a:path w="82" h="66">
                <a:moveTo>
                  <a:pt x="0" y="66"/>
                </a:moveTo>
                <a:lnTo>
                  <a:pt x="82" y="64"/>
                </a:lnTo>
                <a:lnTo>
                  <a:pt x="32" y="0"/>
                </a:lnTo>
                <a:lnTo>
                  <a:pt x="0" y="66"/>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algn="l" rtl="0" fontAlgn="base">
              <a:spcBef>
                <a:spcPct val="0"/>
              </a:spcBef>
              <a:spcAft>
                <a:spcPct val="0"/>
              </a:spcAft>
              <a:defRPr kern="1200">
                <a:solidFill>
                  <a:schemeClr val="tx1"/>
                </a:solidFill>
                <a:latin typeface="Bosch Office Sans" panose="020B0604020202020204" pitchFamily="34" charset="0"/>
                <a:ea typeface="+mn-ea"/>
                <a:cs typeface="+mn-cs"/>
              </a:defRPr>
            </a:lvl1pPr>
            <a:lvl2pPr marL="457200" algn="l" rtl="0" fontAlgn="base">
              <a:spcBef>
                <a:spcPct val="0"/>
              </a:spcBef>
              <a:spcAft>
                <a:spcPct val="0"/>
              </a:spcAft>
              <a:defRPr kern="1200">
                <a:solidFill>
                  <a:schemeClr val="tx1"/>
                </a:solidFill>
                <a:latin typeface="Bosch Office Sans" panose="020B0604020202020204" pitchFamily="34" charset="0"/>
                <a:ea typeface="+mn-ea"/>
                <a:cs typeface="+mn-cs"/>
              </a:defRPr>
            </a:lvl2pPr>
            <a:lvl3pPr marL="914400" algn="l" rtl="0" fontAlgn="base">
              <a:spcBef>
                <a:spcPct val="0"/>
              </a:spcBef>
              <a:spcAft>
                <a:spcPct val="0"/>
              </a:spcAft>
              <a:defRPr kern="1200">
                <a:solidFill>
                  <a:schemeClr val="tx1"/>
                </a:solidFill>
                <a:latin typeface="Bosch Office Sans" panose="020B0604020202020204" pitchFamily="34" charset="0"/>
                <a:ea typeface="+mn-ea"/>
                <a:cs typeface="+mn-cs"/>
              </a:defRPr>
            </a:lvl3pPr>
            <a:lvl4pPr marL="1371600" algn="l" rtl="0" fontAlgn="base">
              <a:spcBef>
                <a:spcPct val="0"/>
              </a:spcBef>
              <a:spcAft>
                <a:spcPct val="0"/>
              </a:spcAft>
              <a:defRPr kern="1200">
                <a:solidFill>
                  <a:schemeClr val="tx1"/>
                </a:solidFill>
                <a:latin typeface="Bosch Office Sans" panose="020B0604020202020204" pitchFamily="34" charset="0"/>
                <a:ea typeface="+mn-ea"/>
                <a:cs typeface="+mn-cs"/>
              </a:defRPr>
            </a:lvl4pPr>
            <a:lvl5pPr marL="1828800" algn="l" rtl="0" fontAlgn="base">
              <a:spcBef>
                <a:spcPct val="0"/>
              </a:spcBef>
              <a:spcAft>
                <a:spcPct val="0"/>
              </a:spcAft>
              <a:defRPr kern="1200">
                <a:solidFill>
                  <a:schemeClr val="tx1"/>
                </a:solidFill>
                <a:latin typeface="Bosch Office Sans" panose="020B0604020202020204" pitchFamily="34" charset="0"/>
                <a:ea typeface="+mn-ea"/>
                <a:cs typeface="+mn-cs"/>
              </a:defRPr>
            </a:lvl5pPr>
            <a:lvl6pPr marL="2286000" algn="l" defTabSz="914400" rtl="0" eaLnBrk="1" latinLnBrk="0" hangingPunct="1">
              <a:defRPr kern="1200">
                <a:solidFill>
                  <a:schemeClr val="tx1"/>
                </a:solidFill>
                <a:latin typeface="Bosch Office Sans" panose="020B0604020202020204" pitchFamily="34" charset="0"/>
                <a:ea typeface="+mn-ea"/>
                <a:cs typeface="+mn-cs"/>
              </a:defRPr>
            </a:lvl6pPr>
            <a:lvl7pPr marL="2743200" algn="l" defTabSz="914400" rtl="0" eaLnBrk="1" latinLnBrk="0" hangingPunct="1">
              <a:defRPr kern="1200">
                <a:solidFill>
                  <a:schemeClr val="tx1"/>
                </a:solidFill>
                <a:latin typeface="Bosch Office Sans" panose="020B0604020202020204" pitchFamily="34" charset="0"/>
                <a:ea typeface="+mn-ea"/>
                <a:cs typeface="+mn-cs"/>
              </a:defRPr>
            </a:lvl7pPr>
            <a:lvl8pPr marL="3200400" algn="l" defTabSz="914400" rtl="0" eaLnBrk="1" latinLnBrk="0" hangingPunct="1">
              <a:defRPr kern="1200">
                <a:solidFill>
                  <a:schemeClr val="tx1"/>
                </a:solidFill>
                <a:latin typeface="Bosch Office Sans" panose="020B0604020202020204" pitchFamily="34" charset="0"/>
                <a:ea typeface="+mn-ea"/>
                <a:cs typeface="+mn-cs"/>
              </a:defRPr>
            </a:lvl8pPr>
            <a:lvl9pPr marL="3657600" algn="l" defTabSz="914400" rtl="0" eaLnBrk="1" latinLnBrk="0" hangingPunct="1">
              <a:defRPr kern="1200">
                <a:solidFill>
                  <a:schemeClr val="tx1"/>
                </a:solidFill>
                <a:latin typeface="Bosch Office Sans" panose="020B0604020202020204" pitchFamily="34" charset="0"/>
                <a:ea typeface="+mn-ea"/>
                <a:cs typeface="+mn-cs"/>
              </a:defRPr>
            </a:lvl9pPr>
          </a:lstStyle>
          <a:p>
            <a:endParaRPr lang="en-GB"/>
          </a:p>
        </xdr:txBody>
      </xdr:sp>
    </xdr:grpSp>
    <xdr:clientData/>
  </xdr:twoCellAnchor>
  <xdr:twoCellAnchor>
    <xdr:from>
      <xdr:col>2</xdr:col>
      <xdr:colOff>123824</xdr:colOff>
      <xdr:row>1</xdr:row>
      <xdr:rowOff>2562224</xdr:rowOff>
    </xdr:from>
    <xdr:to>
      <xdr:col>5</xdr:col>
      <xdr:colOff>323849</xdr:colOff>
      <xdr:row>4</xdr:row>
      <xdr:rowOff>133350</xdr:rowOff>
    </xdr:to>
    <xdr:sp macro="" textlink="">
      <xdr:nvSpPr>
        <xdr:cNvPr id="27" name="Retângulo de cantos arredondados 33">
          <a:extLst>
            <a:ext uri="{FF2B5EF4-FFF2-40B4-BE49-F238E27FC236}">
              <a16:creationId xmlns:a16="http://schemas.microsoft.com/office/drawing/2014/main" id="{B231D90C-7A34-4E8F-B593-6A2A8C9736A9}"/>
            </a:ext>
          </a:extLst>
        </xdr:cNvPr>
        <xdr:cNvSpPr/>
      </xdr:nvSpPr>
      <xdr:spPr>
        <a:xfrm>
          <a:off x="6248399" y="2762249"/>
          <a:ext cx="2028825" cy="809626"/>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000" b="0" cap="none" spc="0">
              <a:ln w="0"/>
              <a:solidFill>
                <a:schemeClr val="tx1"/>
              </a:solidFill>
              <a:effectLst>
                <a:outerShdw blurRad="38100" dist="19050" dir="2700000" algn="tl" rotWithShape="0">
                  <a:schemeClr val="dk1">
                    <a:alpha val="40000"/>
                  </a:schemeClr>
                </a:outerShdw>
              </a:effectLst>
            </a:rPr>
            <a:t>Falta de mão de obra:</a:t>
          </a:r>
        </a:p>
        <a:p>
          <a:pPr algn="l"/>
          <a:r>
            <a:rPr lang="pt-BR" sz="1000" b="0" cap="none" spc="0">
              <a:ln w="0"/>
              <a:solidFill>
                <a:schemeClr val="tx1"/>
              </a:solidFill>
              <a:effectLst>
                <a:outerShdw blurRad="38100" dist="19050" dir="2700000" algn="tl" rotWithShape="0">
                  <a:schemeClr val="dk1">
                    <a:alpha val="40000"/>
                  </a:schemeClr>
                </a:outerShdw>
              </a:effectLst>
            </a:rPr>
            <a:t>-</a:t>
          </a:r>
          <a:r>
            <a:rPr lang="pt-BR" sz="1000" b="0" cap="none" spc="0" baseline="0">
              <a:ln w="0"/>
              <a:solidFill>
                <a:schemeClr val="tx1"/>
              </a:solidFill>
              <a:effectLst>
                <a:outerShdw blurRad="38100" dist="19050" dir="2700000" algn="tl" rotWithShape="0">
                  <a:schemeClr val="dk1">
                    <a:alpha val="40000"/>
                  </a:schemeClr>
                </a:outerShdw>
              </a:effectLst>
            </a:rPr>
            <a:t> </a:t>
          </a:r>
          <a:r>
            <a:rPr lang="pt-BR" sz="1000" b="0" cap="none" spc="0">
              <a:ln w="0"/>
              <a:solidFill>
                <a:schemeClr val="tx1"/>
              </a:solidFill>
              <a:effectLst>
                <a:outerShdw blurRad="38100" dist="19050" dir="2700000" algn="tl" rotWithShape="0">
                  <a:schemeClr val="dk1">
                    <a:alpha val="40000"/>
                  </a:schemeClr>
                </a:outerShdw>
              </a:effectLst>
            </a:rPr>
            <a:t>Greve;</a:t>
          </a:r>
        </a:p>
        <a:p>
          <a:pPr algn="l"/>
          <a:r>
            <a:rPr lang="pt-BR" sz="1000" b="0" cap="none" spc="0">
              <a:ln w="0"/>
              <a:solidFill>
                <a:schemeClr val="tx1"/>
              </a:solidFill>
              <a:effectLst>
                <a:outerShdw blurRad="38100" dist="19050" dir="2700000" algn="tl" rotWithShape="0">
                  <a:schemeClr val="dk1">
                    <a:alpha val="40000"/>
                  </a:schemeClr>
                </a:outerShdw>
              </a:effectLst>
            </a:rPr>
            <a:t>-</a:t>
          </a:r>
          <a:r>
            <a:rPr lang="pt-BR" sz="1000" b="0" cap="none" spc="0" baseline="0">
              <a:ln w="0"/>
              <a:solidFill>
                <a:schemeClr val="tx1"/>
              </a:solidFill>
              <a:effectLst>
                <a:outerShdw blurRad="38100" dist="19050" dir="2700000" algn="tl" rotWithShape="0">
                  <a:schemeClr val="dk1">
                    <a:alpha val="40000"/>
                  </a:schemeClr>
                </a:outerShdw>
              </a:effectLst>
            </a:rPr>
            <a:t> Saúde;</a:t>
          </a:r>
        </a:p>
      </xdr:txBody>
    </xdr:sp>
    <xdr:clientData/>
  </xdr:twoCellAnchor>
  <xdr:twoCellAnchor>
    <xdr:from>
      <xdr:col>11</xdr:col>
      <xdr:colOff>57150</xdr:colOff>
      <xdr:row>1</xdr:row>
      <xdr:rowOff>695324</xdr:rowOff>
    </xdr:from>
    <xdr:to>
      <xdr:col>14</xdr:col>
      <xdr:colOff>380999</xdr:colOff>
      <xdr:row>1</xdr:row>
      <xdr:rowOff>1666875</xdr:rowOff>
    </xdr:to>
    <xdr:sp macro="" textlink="">
      <xdr:nvSpPr>
        <xdr:cNvPr id="28" name="Retângulo de cantos arredondados 34">
          <a:extLst>
            <a:ext uri="{FF2B5EF4-FFF2-40B4-BE49-F238E27FC236}">
              <a16:creationId xmlns:a16="http://schemas.microsoft.com/office/drawing/2014/main" id="{4ACCF4EC-04B0-4548-BE67-B49A067B9804}"/>
            </a:ext>
          </a:extLst>
        </xdr:cNvPr>
        <xdr:cNvSpPr/>
      </xdr:nvSpPr>
      <xdr:spPr>
        <a:xfrm>
          <a:off x="11668125" y="895349"/>
          <a:ext cx="2152649" cy="971551"/>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000" b="0" cap="none" spc="0">
              <a:ln w="0"/>
              <a:solidFill>
                <a:schemeClr val="tx1"/>
              </a:solidFill>
              <a:effectLst>
                <a:outerShdw blurRad="38100" dist="19050" dir="2700000" algn="tl" rotWithShape="0">
                  <a:schemeClr val="dk1">
                    <a:alpha val="40000"/>
                  </a:schemeClr>
                </a:outerShdw>
              </a:effectLst>
            </a:rPr>
            <a:t>Falha de Equipamentos chave:</a:t>
          </a:r>
        </a:p>
        <a:p>
          <a:pPr algn="l"/>
          <a:r>
            <a:rPr lang="pt-BR" sz="1000" b="0" cap="none" spc="0">
              <a:ln w="0"/>
              <a:solidFill>
                <a:schemeClr val="tx1"/>
              </a:solidFill>
              <a:effectLst>
                <a:outerShdw blurRad="38100" dist="19050" dir="2700000" algn="tl" rotWithShape="0">
                  <a:schemeClr val="dk1">
                    <a:alpha val="40000"/>
                  </a:schemeClr>
                </a:outerShdw>
              </a:effectLst>
            </a:rPr>
            <a:t>- Quebra de</a:t>
          </a:r>
          <a:r>
            <a:rPr lang="pt-BR" sz="1000" b="0" cap="none" spc="0" baseline="0">
              <a:ln w="0"/>
              <a:solidFill>
                <a:schemeClr val="tx1"/>
              </a:solidFill>
              <a:effectLst>
                <a:outerShdw blurRad="38100" dist="19050" dir="2700000" algn="tl" rotWithShape="0">
                  <a:schemeClr val="dk1">
                    <a:alpha val="40000"/>
                  </a:schemeClr>
                </a:outerShdw>
              </a:effectLst>
            </a:rPr>
            <a:t> máquina;</a:t>
          </a:r>
          <a:endParaRPr lang="pt-BR" sz="1000" b="0" cap="none" spc="0">
            <a:ln w="0"/>
            <a:solidFill>
              <a:schemeClr val="tx1"/>
            </a:solidFill>
            <a:effectLst>
              <a:outerShdw blurRad="38100" dist="19050" dir="2700000" algn="tl" rotWithShape="0">
                <a:schemeClr val="dk1">
                  <a:alpha val="40000"/>
                </a:schemeClr>
              </a:outerShdw>
            </a:effectLst>
          </a:endParaRPr>
        </a:p>
        <a:p>
          <a:pPr algn="l"/>
          <a:r>
            <a:rPr lang="pt-BR" sz="1000" b="0" cap="none" spc="0">
              <a:ln w="0"/>
              <a:solidFill>
                <a:schemeClr val="tx1"/>
              </a:solidFill>
              <a:effectLst>
                <a:outerShdw blurRad="38100" dist="19050" dir="2700000" algn="tl" rotWithShape="0">
                  <a:schemeClr val="dk1">
                    <a:alpha val="40000"/>
                  </a:schemeClr>
                </a:outerShdw>
              </a:effectLst>
            </a:rPr>
            <a:t>- Vazamento de produtos químicos;</a:t>
          </a:r>
        </a:p>
        <a:p>
          <a:pPr algn="l"/>
          <a:r>
            <a:rPr lang="pt-BR" sz="1000" b="0" cap="none" spc="0">
              <a:ln w="0"/>
              <a:solidFill>
                <a:schemeClr val="tx1"/>
              </a:solidFill>
              <a:effectLst>
                <a:outerShdw blurRad="38100" dist="19050" dir="2700000" algn="tl" rotWithShape="0">
                  <a:schemeClr val="dk1">
                    <a:alpha val="40000"/>
                  </a:schemeClr>
                </a:outerShdw>
              </a:effectLst>
            </a:rPr>
            <a:t>- Quebra de componentes chaves;</a:t>
          </a:r>
        </a:p>
        <a:p>
          <a:pPr algn="l"/>
          <a:r>
            <a:rPr lang="pt-BR" sz="1000" b="0" cap="none" spc="0">
              <a:ln w="0"/>
              <a:solidFill>
                <a:schemeClr val="tx1"/>
              </a:solidFill>
              <a:effectLst>
                <a:outerShdw blurRad="38100" dist="19050" dir="2700000" algn="tl" rotWithShape="0">
                  <a:schemeClr val="dk1">
                    <a:alpha val="40000"/>
                  </a:schemeClr>
                </a:outerShdw>
              </a:effectLst>
            </a:rPr>
            <a:t>- Virus de informática</a:t>
          </a:r>
        </a:p>
        <a:p>
          <a:pPr algn="l"/>
          <a:endParaRPr lang="pt-BR" sz="1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123825</xdr:colOff>
      <xdr:row>1</xdr:row>
      <xdr:rowOff>704850</xdr:rowOff>
    </xdr:from>
    <xdr:to>
      <xdr:col>5</xdr:col>
      <xdr:colOff>371475</xdr:colOff>
      <xdr:row>1</xdr:row>
      <xdr:rowOff>2352675</xdr:rowOff>
    </xdr:to>
    <xdr:sp macro="" textlink="">
      <xdr:nvSpPr>
        <xdr:cNvPr id="29" name="Retângulo de cantos arredondados 35">
          <a:extLst>
            <a:ext uri="{FF2B5EF4-FFF2-40B4-BE49-F238E27FC236}">
              <a16:creationId xmlns:a16="http://schemas.microsoft.com/office/drawing/2014/main" id="{D6801BAB-65BE-4026-9167-B1F62D573AA1}"/>
            </a:ext>
          </a:extLst>
        </xdr:cNvPr>
        <xdr:cNvSpPr/>
      </xdr:nvSpPr>
      <xdr:spPr>
        <a:xfrm>
          <a:off x="6248400" y="904875"/>
          <a:ext cx="2076450" cy="1647825"/>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000" b="0" cap="none" spc="0">
              <a:ln w="0"/>
              <a:solidFill>
                <a:schemeClr val="tx1"/>
              </a:solidFill>
              <a:effectLst>
                <a:outerShdw blurRad="38100" dist="19050" dir="2700000" algn="tl" rotWithShape="0">
                  <a:schemeClr val="dk1">
                    <a:alpha val="40000"/>
                  </a:schemeClr>
                </a:outerShdw>
              </a:effectLst>
            </a:rPr>
            <a:t>INTERRUPÇÕES DE</a:t>
          </a:r>
          <a:r>
            <a:rPr lang="pt-BR" sz="1000" b="0" cap="none" spc="0" baseline="0">
              <a:ln w="0"/>
              <a:solidFill>
                <a:schemeClr val="tx1"/>
              </a:solidFill>
              <a:effectLst>
                <a:outerShdw blurRad="38100" dist="19050" dir="2700000" algn="tl" rotWithShape="0">
                  <a:schemeClr val="dk1">
                    <a:alpha val="40000"/>
                  </a:schemeClr>
                </a:outerShdw>
              </a:effectLst>
            </a:rPr>
            <a:t> UTILIDADES:</a:t>
          </a:r>
        </a:p>
        <a:p>
          <a:pPr algn="l"/>
          <a:r>
            <a:rPr lang="pt-BR" sz="1000" b="0" cap="none" spc="0" baseline="0">
              <a:ln w="0"/>
              <a:solidFill>
                <a:schemeClr val="tx1"/>
              </a:solidFill>
              <a:effectLst>
                <a:outerShdw blurRad="38100" dist="19050" dir="2700000" algn="tl" rotWithShape="0">
                  <a:schemeClr val="dk1">
                    <a:alpha val="40000"/>
                  </a:schemeClr>
                </a:outerShdw>
              </a:effectLst>
            </a:rPr>
            <a:t>- </a:t>
          </a:r>
          <a:r>
            <a:rPr lang="pt-BR" sz="1000" b="0" cap="none" spc="0">
              <a:ln w="0"/>
              <a:solidFill>
                <a:schemeClr val="tx1"/>
              </a:solidFill>
              <a:effectLst>
                <a:outerShdw blurRad="38100" dist="19050" dir="2700000" algn="tl" rotWithShape="0">
                  <a:schemeClr val="dk1">
                    <a:alpha val="40000"/>
                  </a:schemeClr>
                </a:outerShdw>
              </a:effectLst>
            </a:rPr>
            <a:t>Falta</a:t>
          </a:r>
          <a:r>
            <a:rPr lang="pt-BR" sz="1000" b="0" cap="none" spc="0" baseline="0">
              <a:ln w="0"/>
              <a:solidFill>
                <a:schemeClr val="tx1"/>
              </a:solidFill>
              <a:effectLst>
                <a:outerShdw blurRad="38100" dist="19050" dir="2700000" algn="tl" rotWithShape="0">
                  <a:schemeClr val="dk1">
                    <a:alpha val="40000"/>
                  </a:schemeClr>
                </a:outerShdw>
              </a:effectLst>
            </a:rPr>
            <a:t> de energia elétrica;</a:t>
          </a:r>
        </a:p>
        <a:p>
          <a:pPr algn="l"/>
          <a:r>
            <a:rPr lang="pt-BR" sz="1000" b="0" cap="none" spc="0" baseline="0">
              <a:ln w="0"/>
              <a:solidFill>
                <a:schemeClr val="tx1"/>
              </a:solidFill>
              <a:effectLst>
                <a:outerShdw blurRad="38100" dist="19050" dir="2700000" algn="tl" rotWithShape="0">
                  <a:schemeClr val="dk1">
                    <a:alpha val="40000"/>
                  </a:schemeClr>
                </a:outerShdw>
              </a:effectLst>
            </a:rPr>
            <a:t>- Falta de água;</a:t>
          </a:r>
        </a:p>
        <a:p>
          <a:pPr algn="l"/>
          <a:r>
            <a:rPr lang="pt-BR" sz="1000" b="0" cap="none" spc="0" baseline="0">
              <a:ln w="0"/>
              <a:solidFill>
                <a:schemeClr val="tx1"/>
              </a:solidFill>
              <a:effectLst>
                <a:outerShdw blurRad="38100" dist="19050" dir="2700000" algn="tl" rotWithShape="0">
                  <a:schemeClr val="dk1">
                    <a:alpha val="40000"/>
                  </a:schemeClr>
                </a:outerShdw>
              </a:effectLst>
            </a:rPr>
            <a:t>- Falta de insumos;</a:t>
          </a:r>
        </a:p>
        <a:p>
          <a:pPr algn="l"/>
          <a:r>
            <a:rPr lang="pt-BR" sz="1000" b="0" cap="none" spc="0" baseline="0">
              <a:ln w="0"/>
              <a:solidFill>
                <a:schemeClr val="tx1"/>
              </a:solidFill>
              <a:effectLst>
                <a:outerShdw blurRad="38100" dist="19050" dir="2700000" algn="tl" rotWithShape="0">
                  <a:schemeClr val="dk1">
                    <a:alpha val="40000"/>
                  </a:schemeClr>
                </a:outerShdw>
              </a:effectLst>
            </a:rPr>
            <a:t>- Quebra de caminhão; </a:t>
          </a:r>
        </a:p>
      </xdr:txBody>
    </xdr:sp>
    <xdr:clientData/>
  </xdr:twoCellAnchor>
  <xdr:twoCellAnchor>
    <xdr:from>
      <xdr:col>10</xdr:col>
      <xdr:colOff>666751</xdr:colOff>
      <xdr:row>1</xdr:row>
      <xdr:rowOff>2200274</xdr:rowOff>
    </xdr:from>
    <xdr:to>
      <xdr:col>14</xdr:col>
      <xdr:colOff>314325</xdr:colOff>
      <xdr:row>3</xdr:row>
      <xdr:rowOff>142875</xdr:rowOff>
    </xdr:to>
    <xdr:sp macro="" textlink="">
      <xdr:nvSpPr>
        <xdr:cNvPr id="30" name="Retângulo de cantos arredondados 37">
          <a:extLst>
            <a:ext uri="{FF2B5EF4-FFF2-40B4-BE49-F238E27FC236}">
              <a16:creationId xmlns:a16="http://schemas.microsoft.com/office/drawing/2014/main" id="{1916E842-52C3-46D0-84EA-20BA203DDFEA}"/>
            </a:ext>
          </a:extLst>
        </xdr:cNvPr>
        <xdr:cNvSpPr/>
      </xdr:nvSpPr>
      <xdr:spPr>
        <a:xfrm>
          <a:off x="6838951" y="2400299"/>
          <a:ext cx="2390774" cy="1485901"/>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000" b="0" cap="none" spc="0">
              <a:ln w="0"/>
              <a:solidFill>
                <a:schemeClr val="tx1"/>
              </a:solidFill>
              <a:effectLst>
                <a:outerShdw blurRad="38100" dist="19050" dir="2700000" algn="tl" rotWithShape="0">
                  <a:schemeClr val="dk1">
                    <a:alpha val="40000"/>
                  </a:schemeClr>
                </a:outerShdw>
              </a:effectLst>
            </a:rPr>
            <a:t>Desastres:</a:t>
          </a:r>
        </a:p>
        <a:p>
          <a:pPr algn="l"/>
          <a:r>
            <a:rPr lang="pt-BR" sz="1000" b="0" cap="none" spc="0" baseline="0">
              <a:ln w="0"/>
              <a:solidFill>
                <a:schemeClr val="tx1"/>
              </a:solidFill>
              <a:effectLst>
                <a:outerShdw blurRad="38100" dist="19050" dir="2700000" algn="tl" rotWithShape="0">
                  <a:schemeClr val="dk1">
                    <a:alpha val="40000"/>
                  </a:schemeClr>
                </a:outerShdw>
              </a:effectLst>
            </a:rPr>
            <a:t>- Incêndio;</a:t>
          </a:r>
        </a:p>
        <a:p>
          <a:pPr algn="l"/>
          <a:r>
            <a:rPr lang="pt-BR" sz="1000" b="0" cap="none" spc="0" baseline="0">
              <a:ln w="0"/>
              <a:solidFill>
                <a:schemeClr val="tx1"/>
              </a:solidFill>
              <a:effectLst>
                <a:outerShdw blurRad="38100" dist="19050" dir="2700000" algn="tl" rotWithShape="0">
                  <a:schemeClr val="dk1">
                    <a:alpha val="40000"/>
                  </a:schemeClr>
                </a:outerShdw>
              </a:effectLst>
            </a:rPr>
            <a:t>- Desastres naturais;</a:t>
          </a:r>
        </a:p>
        <a:p>
          <a:pPr algn="l"/>
          <a:r>
            <a:rPr lang="pt-BR" sz="1000" b="0" cap="none" spc="0" baseline="0">
              <a:ln w="0"/>
              <a:solidFill>
                <a:schemeClr val="tx1"/>
              </a:solidFill>
              <a:effectLst>
                <a:outerShdw blurRad="38100" dist="19050" dir="2700000" algn="tl" rotWithShape="0">
                  <a:schemeClr val="dk1">
                    <a:alpha val="40000"/>
                  </a:schemeClr>
                </a:outerShdw>
              </a:effectLst>
            </a:rPr>
            <a:t>- Vazamentos de produtos;</a:t>
          </a:r>
        </a:p>
        <a:p>
          <a:pPr algn="l"/>
          <a:endParaRPr lang="pt-BR" sz="1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6</xdr:col>
      <xdr:colOff>540148</xdr:colOff>
      <xdr:row>1</xdr:row>
      <xdr:rowOff>9277</xdr:rowOff>
    </xdr:from>
    <xdr:to>
      <xdr:col>10</xdr:col>
      <xdr:colOff>552450</xdr:colOff>
      <xdr:row>1</xdr:row>
      <xdr:rowOff>868135</xdr:rowOff>
    </xdr:to>
    <xdr:pic>
      <xdr:nvPicPr>
        <xdr:cNvPr id="33" name="Imagem 32">
          <a:extLst>
            <a:ext uri="{FF2B5EF4-FFF2-40B4-BE49-F238E27FC236}">
              <a16:creationId xmlns:a16="http://schemas.microsoft.com/office/drawing/2014/main" id="{51A8064E-E239-4011-89AB-183B62846B47}"/>
            </a:ext>
          </a:extLst>
        </xdr:cNvPr>
        <xdr:cNvPicPr>
          <a:picLocks noChangeAspect="1"/>
        </xdr:cNvPicPr>
      </xdr:nvPicPr>
      <xdr:blipFill>
        <a:blip xmlns:r="http://schemas.openxmlformats.org/officeDocument/2006/relationships" r:embed="rId1"/>
        <a:stretch>
          <a:fillRect/>
        </a:stretch>
      </xdr:blipFill>
      <xdr:spPr>
        <a:xfrm>
          <a:off x="9484123" y="209302"/>
          <a:ext cx="2755502" cy="85885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ABD0D-5F8C-4FD3-9A03-3B59AFA687CB}" name="Tabela1" displayName="Tabela1" ref="B2:B8" totalsRowShown="0">
  <autoFilter ref="B2:B8" xr:uid="{768178E1-24B7-47EA-9DBE-0F7EF5DA9134}"/>
  <tableColumns count="1">
    <tableColumn id="1" xr3:uid="{6C353F8F-D413-4CA6-A53D-76A52FE75607}" name="Categori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9560F2-5896-4815-B22E-52B054633EBB}" name="Tabela2" displayName="Tabela2" ref="D2:D7" totalsRowShown="0">
  <autoFilter ref="D2:D7" xr:uid="{27DEA1D0-A677-4107-B34E-9976107CBA23}"/>
  <tableColumns count="1">
    <tableColumn id="1" xr3:uid="{ACAA2428-EE8A-457D-BFA3-C1A7E88C79E9}" name="Respost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89C0-616C-4B62-AB8C-E973244238EE}">
  <sheetPr>
    <pageSetUpPr fitToPage="1"/>
  </sheetPr>
  <dimension ref="A1:N49"/>
  <sheetViews>
    <sheetView zoomScale="70" zoomScaleNormal="70" workbookViewId="0">
      <selection activeCell="A12" sqref="A12:G12"/>
    </sheetView>
  </sheetViews>
  <sheetFormatPr defaultColWidth="10.875" defaultRowHeight="15.75" x14ac:dyDescent="0.25"/>
  <cols>
    <col min="1" max="1" width="31.375" style="11" customWidth="1"/>
    <col min="2" max="5" width="4.375" style="11" customWidth="1"/>
    <col min="6" max="6" width="52.875" style="11" customWidth="1"/>
    <col min="7" max="7" width="47.75" style="11" customWidth="1"/>
    <col min="8" max="8" width="14.5" style="11" customWidth="1"/>
    <col min="9" max="9" width="32.375" style="12" customWidth="1"/>
    <col min="10" max="10" width="19.25" style="11" customWidth="1"/>
    <col min="11" max="11" width="19.375" style="11" customWidth="1"/>
    <col min="12" max="12" width="19.375" style="12" customWidth="1"/>
    <col min="13" max="13" width="14.375" style="12" customWidth="1"/>
    <col min="14" max="14" width="14.625" style="11" customWidth="1"/>
    <col min="15" max="15" width="17" style="11" customWidth="1"/>
    <col min="16" max="16384" width="10.875" style="11"/>
  </cols>
  <sheetData>
    <row r="1" spans="1:14" s="9" customFormat="1" ht="57" customHeight="1" x14ac:dyDescent="0.25">
      <c r="A1" s="48"/>
      <c r="B1" s="242" t="s">
        <v>42</v>
      </c>
      <c r="C1" s="242"/>
      <c r="D1" s="242"/>
      <c r="E1" s="242"/>
      <c r="F1" s="242"/>
      <c r="G1" s="242"/>
      <c r="H1" s="55"/>
      <c r="I1" s="55"/>
      <c r="J1" s="55"/>
      <c r="K1" s="55"/>
      <c r="L1" s="56"/>
      <c r="M1" s="8"/>
      <c r="N1" s="8"/>
    </row>
    <row r="2" spans="1:14" x14ac:dyDescent="0.25">
      <c r="A2" s="8"/>
      <c r="B2" s="8"/>
      <c r="C2" s="8"/>
      <c r="D2" s="8"/>
      <c r="E2" s="8"/>
      <c r="F2" s="8"/>
      <c r="G2" s="8"/>
      <c r="H2" s="8"/>
      <c r="I2" s="10"/>
      <c r="J2" s="8"/>
      <c r="K2" s="8"/>
      <c r="L2" s="10"/>
      <c r="M2" s="10"/>
      <c r="N2" s="8"/>
    </row>
    <row r="3" spans="1:14" ht="24" customHeight="1" x14ac:dyDescent="0.25">
      <c r="A3" s="255" t="s">
        <v>13</v>
      </c>
      <c r="B3" s="256"/>
      <c r="C3" s="256"/>
      <c r="D3" s="256"/>
      <c r="E3" s="256"/>
      <c r="F3" s="256"/>
      <c r="G3" s="257"/>
      <c r="L3" s="11"/>
      <c r="M3" s="11"/>
    </row>
    <row r="4" spans="1:14" x14ac:dyDescent="0.25">
      <c r="A4" s="13" t="s">
        <v>43</v>
      </c>
      <c r="B4" s="14"/>
      <c r="C4" s="14"/>
      <c r="D4" s="14"/>
      <c r="E4" s="14"/>
      <c r="F4" s="14"/>
      <c r="G4" s="14"/>
      <c r="L4" s="11"/>
      <c r="M4" s="11"/>
    </row>
    <row r="5" spans="1:14" ht="24" customHeight="1" x14ac:dyDescent="0.25">
      <c r="A5" s="255" t="s">
        <v>12</v>
      </c>
      <c r="B5" s="256"/>
      <c r="C5" s="256"/>
      <c r="D5" s="256"/>
      <c r="E5" s="256"/>
      <c r="F5" s="256"/>
      <c r="G5" s="257"/>
      <c r="L5" s="11"/>
      <c r="M5" s="11"/>
    </row>
    <row r="6" spans="1:14" x14ac:dyDescent="0.25">
      <c r="A6" s="13" t="s">
        <v>44</v>
      </c>
      <c r="B6" s="14"/>
      <c r="C6" s="14"/>
      <c r="D6" s="14"/>
      <c r="E6" s="14"/>
      <c r="F6" s="14"/>
      <c r="G6" s="14"/>
      <c r="L6" s="11"/>
      <c r="M6" s="11"/>
    </row>
    <row r="7" spans="1:14" ht="24" customHeight="1" x14ac:dyDescent="0.25">
      <c r="A7" s="255" t="s">
        <v>10</v>
      </c>
      <c r="B7" s="258"/>
      <c r="C7" s="258"/>
      <c r="D7" s="258"/>
      <c r="E7" s="258"/>
      <c r="F7" s="258"/>
      <c r="G7" s="259"/>
      <c r="L7" s="11"/>
      <c r="M7" s="11"/>
    </row>
    <row r="8" spans="1:14" ht="28.5" customHeight="1" x14ac:dyDescent="0.25">
      <c r="A8" s="260" t="s">
        <v>59</v>
      </c>
      <c r="B8" s="261"/>
      <c r="C8" s="261"/>
      <c r="D8" s="261"/>
      <c r="E8" s="261"/>
      <c r="F8" s="261"/>
      <c r="G8" s="262"/>
      <c r="L8" s="11"/>
      <c r="M8" s="11"/>
    </row>
    <row r="9" spans="1:14" ht="28.5" customHeight="1" x14ac:dyDescent="0.25">
      <c r="A9" s="263"/>
      <c r="B9" s="264"/>
      <c r="C9" s="264"/>
      <c r="D9" s="264"/>
      <c r="E9" s="264"/>
      <c r="F9" s="264"/>
      <c r="G9" s="265"/>
      <c r="L9" s="11"/>
      <c r="M9" s="11"/>
    </row>
    <row r="10" spans="1:14" ht="24.6" customHeight="1" x14ac:dyDescent="0.25">
      <c r="A10" s="266"/>
      <c r="B10" s="267"/>
      <c r="C10" s="267"/>
      <c r="D10" s="267"/>
      <c r="E10" s="267"/>
      <c r="F10" s="267"/>
      <c r="G10" s="268"/>
      <c r="L10" s="11"/>
      <c r="M10" s="11"/>
    </row>
    <row r="11" spans="1:14" s="15" customFormat="1" ht="24.6" customHeight="1" x14ac:dyDescent="0.25">
      <c r="A11" s="255" t="s">
        <v>42</v>
      </c>
      <c r="B11" s="258"/>
      <c r="C11" s="258"/>
      <c r="D11" s="258"/>
      <c r="E11" s="258"/>
      <c r="F11" s="258"/>
      <c r="G11" s="259"/>
      <c r="I11" s="12"/>
    </row>
    <row r="12" spans="1:14" ht="33" customHeight="1" x14ac:dyDescent="0.25">
      <c r="A12" s="243" t="s">
        <v>209</v>
      </c>
      <c r="B12" s="244"/>
      <c r="C12" s="244"/>
      <c r="D12" s="244"/>
      <c r="E12" s="244"/>
      <c r="F12" s="244"/>
      <c r="G12" s="245"/>
      <c r="L12" s="11"/>
      <c r="M12" s="11"/>
    </row>
    <row r="13" spans="1:14" x14ac:dyDescent="0.25">
      <c r="A13" s="17"/>
      <c r="B13" s="17"/>
      <c r="C13" s="17"/>
      <c r="D13" s="17"/>
      <c r="E13" s="17"/>
      <c r="F13" s="17"/>
      <c r="G13" s="17"/>
      <c r="H13" s="17"/>
      <c r="I13" s="18"/>
      <c r="J13" s="17"/>
      <c r="K13" s="17"/>
      <c r="L13" s="10"/>
      <c r="M13" s="10"/>
      <c r="N13" s="8"/>
    </row>
    <row r="14" spans="1:14" ht="24" customHeight="1" x14ac:dyDescent="0.25">
      <c r="A14" s="246" t="s">
        <v>11</v>
      </c>
      <c r="B14" s="246"/>
      <c r="C14" s="246"/>
      <c r="D14" s="246"/>
      <c r="E14" s="246"/>
      <c r="F14" s="246"/>
      <c r="G14" s="246"/>
      <c r="L14" s="11"/>
      <c r="M14" s="11"/>
    </row>
    <row r="15" spans="1:14" x14ac:dyDescent="0.25">
      <c r="A15" s="247" t="s">
        <v>0</v>
      </c>
      <c r="B15" s="248" t="s">
        <v>103</v>
      </c>
      <c r="C15" s="249"/>
      <c r="D15" s="249"/>
      <c r="E15" s="249"/>
      <c r="F15" s="250"/>
      <c r="G15" s="254" t="s">
        <v>106</v>
      </c>
      <c r="L15" s="11"/>
      <c r="M15" s="11"/>
    </row>
    <row r="16" spans="1:14" x14ac:dyDescent="0.25">
      <c r="A16" s="247"/>
      <c r="B16" s="251"/>
      <c r="C16" s="252"/>
      <c r="D16" s="252"/>
      <c r="E16" s="252"/>
      <c r="F16" s="253"/>
      <c r="G16" s="254"/>
      <c r="L16" s="11"/>
      <c r="M16" s="11"/>
    </row>
    <row r="17" spans="1:13" x14ac:dyDescent="0.25">
      <c r="A17" s="238" t="s">
        <v>4</v>
      </c>
      <c r="B17" s="25" t="s">
        <v>20</v>
      </c>
      <c r="C17" s="25"/>
      <c r="D17" s="19"/>
      <c r="E17" s="20"/>
      <c r="F17" s="21"/>
      <c r="G17" s="81" t="s">
        <v>102</v>
      </c>
      <c r="L17" s="11"/>
      <c r="M17" s="11"/>
    </row>
    <row r="18" spans="1:13" x14ac:dyDescent="0.25">
      <c r="A18" s="239"/>
      <c r="B18" s="23" t="s">
        <v>19</v>
      </c>
      <c r="C18" s="23"/>
      <c r="D18" s="23"/>
      <c r="E18" s="23"/>
      <c r="F18" s="23"/>
      <c r="G18" s="81" t="s">
        <v>203</v>
      </c>
      <c r="L18" s="11"/>
      <c r="M18" s="11"/>
    </row>
    <row r="19" spans="1:13" x14ac:dyDescent="0.25">
      <c r="A19" s="239"/>
      <c r="B19" s="19" t="s">
        <v>21</v>
      </c>
      <c r="C19" s="20"/>
      <c r="D19" s="20"/>
      <c r="E19" s="20"/>
      <c r="F19" s="21"/>
      <c r="G19" s="81" t="s">
        <v>205</v>
      </c>
      <c r="L19" s="11"/>
      <c r="M19" s="11"/>
    </row>
    <row r="20" spans="1:13" x14ac:dyDescent="0.25">
      <c r="A20" s="239"/>
      <c r="B20" s="19" t="s">
        <v>22</v>
      </c>
      <c r="C20" s="20"/>
      <c r="D20" s="20"/>
      <c r="E20" s="20"/>
      <c r="F20" s="21"/>
      <c r="G20" s="81" t="s">
        <v>180</v>
      </c>
      <c r="L20" s="11"/>
      <c r="M20" s="11"/>
    </row>
    <row r="21" spans="1:13" x14ac:dyDescent="0.25">
      <c r="A21" s="241" t="s">
        <v>196</v>
      </c>
      <c r="B21" s="26" t="s">
        <v>23</v>
      </c>
      <c r="C21" s="26"/>
      <c r="D21" s="27"/>
      <c r="E21" s="24"/>
      <c r="F21" s="28"/>
      <c r="G21" s="81" t="s">
        <v>200</v>
      </c>
      <c r="L21" s="11"/>
      <c r="M21" s="11"/>
    </row>
    <row r="22" spans="1:13" x14ac:dyDescent="0.25">
      <c r="A22" s="241"/>
      <c r="B22" s="19" t="s">
        <v>24</v>
      </c>
      <c r="C22" s="20"/>
      <c r="D22" s="20"/>
      <c r="E22" s="20"/>
      <c r="F22" s="21"/>
      <c r="G22" s="81" t="s">
        <v>204</v>
      </c>
      <c r="L22" s="11"/>
      <c r="M22" s="11"/>
    </row>
    <row r="23" spans="1:13" ht="48.75" customHeight="1" x14ac:dyDescent="0.25">
      <c r="A23" s="241"/>
      <c r="B23" s="19" t="s">
        <v>25</v>
      </c>
      <c r="C23" s="20"/>
      <c r="D23" s="20"/>
      <c r="E23" s="20"/>
      <c r="F23" s="21"/>
      <c r="G23" s="81" t="s">
        <v>201</v>
      </c>
      <c r="L23" s="11"/>
      <c r="M23" s="11"/>
    </row>
    <row r="24" spans="1:13" x14ac:dyDescent="0.25">
      <c r="A24" s="238" t="s">
        <v>3</v>
      </c>
      <c r="B24" s="19" t="s">
        <v>32</v>
      </c>
      <c r="C24" s="20"/>
      <c r="D24" s="20"/>
      <c r="E24" s="20"/>
      <c r="F24" s="21"/>
      <c r="G24" s="81" t="s">
        <v>183</v>
      </c>
      <c r="L24" s="11"/>
      <c r="M24" s="11"/>
    </row>
    <row r="25" spans="1:13" x14ac:dyDescent="0.25">
      <c r="A25" s="239"/>
      <c r="B25" s="26" t="s">
        <v>23</v>
      </c>
      <c r="C25" s="26"/>
      <c r="D25" s="27"/>
      <c r="E25" s="24"/>
      <c r="F25" s="28"/>
      <c r="G25" s="81" t="s">
        <v>200</v>
      </c>
      <c r="L25" s="11"/>
      <c r="M25" s="11"/>
    </row>
    <row r="26" spans="1:13" x14ac:dyDescent="0.25">
      <c r="A26" s="239"/>
      <c r="B26" s="19" t="s">
        <v>24</v>
      </c>
      <c r="C26" s="20"/>
      <c r="D26" s="20"/>
      <c r="E26" s="20"/>
      <c r="F26" s="21"/>
      <c r="G26" s="81" t="s">
        <v>204</v>
      </c>
      <c r="L26" s="11"/>
      <c r="M26" s="11"/>
    </row>
    <row r="27" spans="1:13" ht="33" customHeight="1" x14ac:dyDescent="0.25">
      <c r="A27" s="239"/>
      <c r="B27" s="16" t="s">
        <v>33</v>
      </c>
      <c r="C27" s="16"/>
      <c r="D27" s="16"/>
      <c r="E27" s="16"/>
      <c r="F27" s="16"/>
      <c r="G27" s="81" t="s">
        <v>206</v>
      </c>
      <c r="L27" s="11"/>
      <c r="M27" s="11"/>
    </row>
    <row r="28" spans="1:13" ht="31.5" x14ac:dyDescent="0.25">
      <c r="A28" s="239"/>
      <c r="B28" s="19" t="s">
        <v>34</v>
      </c>
      <c r="C28" s="20"/>
      <c r="D28" s="20"/>
      <c r="E28" s="20"/>
      <c r="F28" s="21"/>
      <c r="G28" s="81" t="s">
        <v>161</v>
      </c>
      <c r="L28" s="11"/>
      <c r="M28" s="11"/>
    </row>
    <row r="29" spans="1:13" ht="31.5" x14ac:dyDescent="0.25">
      <c r="A29" s="240"/>
      <c r="B29" s="16" t="s">
        <v>35</v>
      </c>
      <c r="C29" s="19"/>
      <c r="D29" s="20"/>
      <c r="E29" s="20"/>
      <c r="F29" s="21"/>
      <c r="G29" s="81" t="s">
        <v>162</v>
      </c>
      <c r="L29" s="11"/>
      <c r="M29" s="11"/>
    </row>
    <row r="30" spans="1:13" x14ac:dyDescent="0.25">
      <c r="A30" s="238" t="s">
        <v>18</v>
      </c>
      <c r="B30" s="19" t="s">
        <v>105</v>
      </c>
      <c r="C30" s="20"/>
      <c r="D30" s="20"/>
      <c r="E30" s="20"/>
      <c r="F30" s="21"/>
      <c r="G30" s="81" t="s">
        <v>210</v>
      </c>
      <c r="L30" s="11"/>
      <c r="M30" s="11"/>
    </row>
    <row r="31" spans="1:13" x14ac:dyDescent="0.25">
      <c r="A31" s="239"/>
      <c r="B31" s="16" t="s">
        <v>104</v>
      </c>
      <c r="C31" s="16"/>
      <c r="D31" s="16"/>
      <c r="E31" s="16"/>
      <c r="F31" s="16"/>
      <c r="G31" s="81" t="s">
        <v>163</v>
      </c>
      <c r="L31" s="11"/>
      <c r="M31" s="11"/>
    </row>
    <row r="32" spans="1:13" x14ac:dyDescent="0.25">
      <c r="A32" s="239"/>
      <c r="B32" s="19" t="s">
        <v>23</v>
      </c>
      <c r="C32" s="20"/>
      <c r="D32" s="20"/>
      <c r="E32" s="20"/>
      <c r="F32" s="21"/>
      <c r="G32" s="81" t="s">
        <v>200</v>
      </c>
      <c r="L32" s="11"/>
      <c r="M32" s="11"/>
    </row>
    <row r="33" spans="1:14" ht="31.5" x14ac:dyDescent="0.25">
      <c r="A33" s="69" t="s">
        <v>45</v>
      </c>
      <c r="B33" s="19" t="s">
        <v>36</v>
      </c>
      <c r="C33" s="20"/>
      <c r="D33" s="20"/>
      <c r="E33" s="20"/>
      <c r="F33" s="21"/>
      <c r="G33" s="82" t="s">
        <v>202</v>
      </c>
      <c r="L33" s="11"/>
      <c r="M33" s="11"/>
    </row>
    <row r="34" spans="1:14" x14ac:dyDescent="0.25">
      <c r="A34" s="70" t="s">
        <v>5</v>
      </c>
      <c r="B34" s="25" t="s">
        <v>23</v>
      </c>
      <c r="C34" s="25"/>
      <c r="D34" s="19"/>
      <c r="E34" s="20"/>
      <c r="F34" s="21"/>
      <c r="G34" s="81" t="s">
        <v>200</v>
      </c>
      <c r="L34" s="11"/>
      <c r="M34" s="11"/>
    </row>
    <row r="35" spans="1:14" x14ac:dyDescent="0.25">
      <c r="A35" s="79"/>
      <c r="B35" s="24"/>
      <c r="C35" s="24"/>
      <c r="D35" s="24"/>
      <c r="E35" s="24"/>
      <c r="F35" s="24"/>
      <c r="G35" s="80"/>
      <c r="L35" s="11"/>
      <c r="M35" s="11"/>
    </row>
    <row r="36" spans="1:14" s="2" customFormat="1" ht="15" x14ac:dyDescent="0.2">
      <c r="A36" s="2" t="s">
        <v>455</v>
      </c>
      <c r="I36" s="3"/>
      <c r="L36" s="3"/>
      <c r="M36" s="3"/>
      <c r="N36" s="3"/>
    </row>
    <row r="37" spans="1:14" s="2" customFormat="1" ht="15" x14ac:dyDescent="0.2">
      <c r="A37" s="2" t="s">
        <v>456</v>
      </c>
      <c r="G37" s="1"/>
      <c r="H37" s="5"/>
      <c r="I37" s="6"/>
      <c r="J37" s="6"/>
      <c r="L37" s="3"/>
      <c r="M37" s="3"/>
      <c r="N37" s="3"/>
    </row>
    <row r="38" spans="1:14" s="2" customFormat="1" ht="15" x14ac:dyDescent="0.2">
      <c r="G38" s="1"/>
      <c r="H38" s="38"/>
      <c r="I38" s="38"/>
      <c r="J38" s="7"/>
      <c r="K38" s="6"/>
      <c r="L38" s="3"/>
    </row>
    <row r="39" spans="1:14" s="2" customFormat="1" ht="15" x14ac:dyDescent="0.2">
      <c r="A39" s="2" t="s">
        <v>64</v>
      </c>
      <c r="G39" s="1"/>
      <c r="H39" s="5"/>
      <c r="I39" s="38"/>
      <c r="J39" s="7"/>
      <c r="K39" s="6"/>
      <c r="L39" s="3"/>
    </row>
    <row r="40" spans="1:14" s="2" customFormat="1" ht="15" x14ac:dyDescent="0.2">
      <c r="A40" s="2" t="s">
        <v>65</v>
      </c>
      <c r="G40" s="4"/>
      <c r="H40" s="5"/>
      <c r="I40" s="38"/>
      <c r="J40" s="7"/>
      <c r="K40" s="6"/>
      <c r="L40" s="3"/>
    </row>
    <row r="41" spans="1:14" s="2" customFormat="1" ht="15" x14ac:dyDescent="0.2">
      <c r="A41" s="2" t="s">
        <v>46</v>
      </c>
      <c r="G41" s="1"/>
      <c r="H41" s="38"/>
      <c r="I41" s="5"/>
      <c r="J41" s="5"/>
      <c r="K41" s="6"/>
      <c r="L41" s="3"/>
    </row>
    <row r="42" spans="1:14" s="2" customFormat="1" ht="15" x14ac:dyDescent="0.2">
      <c r="G42" s="1"/>
      <c r="H42" s="38"/>
      <c r="I42" s="38"/>
      <c r="J42" s="7"/>
      <c r="K42" s="6"/>
    </row>
    <row r="43" spans="1:14" s="2" customFormat="1" ht="15" x14ac:dyDescent="0.2">
      <c r="G43" s="1"/>
      <c r="H43" s="5"/>
      <c r="I43" s="38"/>
      <c r="J43" s="7"/>
      <c r="K43" s="6"/>
    </row>
    <row r="44" spans="1:14" s="2" customFormat="1" ht="15" x14ac:dyDescent="0.2">
      <c r="H44" s="5"/>
      <c r="I44" s="38"/>
      <c r="J44" s="7"/>
      <c r="K44" s="6"/>
    </row>
    <row r="45" spans="1:14" x14ac:dyDescent="0.25">
      <c r="A45" s="2"/>
      <c r="B45" s="2"/>
      <c r="C45" s="2"/>
      <c r="D45" s="2"/>
      <c r="E45" s="2"/>
      <c r="F45" s="2" t="s">
        <v>57</v>
      </c>
      <c r="G45" s="2"/>
      <c r="H45" s="38"/>
      <c r="I45" s="5"/>
      <c r="J45" s="5"/>
      <c r="K45" s="6"/>
      <c r="L45" s="11"/>
      <c r="M45" s="11"/>
    </row>
    <row r="46" spans="1:14" x14ac:dyDescent="0.25">
      <c r="A46" s="2"/>
      <c r="B46" s="2"/>
      <c r="C46" s="2"/>
      <c r="D46" s="2"/>
      <c r="E46" s="2"/>
      <c r="F46" s="2"/>
      <c r="G46" s="2"/>
      <c r="H46" s="38"/>
      <c r="I46" s="38"/>
      <c r="J46" s="7"/>
      <c r="K46" s="6"/>
      <c r="L46" s="11"/>
      <c r="M46" s="11"/>
    </row>
    <row r="47" spans="1:14" x14ac:dyDescent="0.25">
      <c r="A47" s="2"/>
      <c r="B47" s="2"/>
      <c r="C47" s="2"/>
      <c r="D47" s="2"/>
      <c r="E47" s="2"/>
      <c r="F47" s="2"/>
      <c r="G47" s="2"/>
      <c r="H47" s="5"/>
      <c r="I47" s="38"/>
      <c r="J47" s="7"/>
      <c r="K47" s="6"/>
      <c r="L47" s="11"/>
      <c r="M47" s="11"/>
    </row>
    <row r="48" spans="1:14" x14ac:dyDescent="0.25">
      <c r="A48" s="2"/>
      <c r="B48" s="2"/>
      <c r="C48" s="2"/>
      <c r="D48" s="2"/>
      <c r="E48" s="2"/>
      <c r="F48" s="2"/>
      <c r="G48" s="2"/>
      <c r="H48" s="38"/>
      <c r="I48" s="38"/>
      <c r="J48" s="7"/>
      <c r="K48" s="6"/>
      <c r="L48" s="11"/>
      <c r="M48" s="11"/>
    </row>
    <row r="49" spans="8:9" x14ac:dyDescent="0.25">
      <c r="H49" s="39"/>
      <c r="I49" s="39"/>
    </row>
  </sheetData>
  <mergeCells count="15">
    <mergeCell ref="A30:A32"/>
    <mergeCell ref="A24:A29"/>
    <mergeCell ref="A17:A20"/>
    <mergeCell ref="A21:A23"/>
    <mergeCell ref="B1:G1"/>
    <mergeCell ref="A12:G12"/>
    <mergeCell ref="A14:G14"/>
    <mergeCell ref="A15:A16"/>
    <mergeCell ref="B15:F16"/>
    <mergeCell ref="G15:G16"/>
    <mergeCell ref="A3:G3"/>
    <mergeCell ref="A5:G5"/>
    <mergeCell ref="A7:G7"/>
    <mergeCell ref="A8:G10"/>
    <mergeCell ref="A11:G11"/>
  </mergeCells>
  <pageMargins left="0.51181102362204722" right="0.51181102362204722" top="0.78740157480314965" bottom="0.78740157480314965" header="0.31496062992125984" footer="0.31496062992125984"/>
  <pageSetup paperSize="9" scale="55" orientation="landscape" r:id="rId1"/>
  <colBreaks count="1" manualBreakCount="1">
    <brk id="7"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78"/>
  <sheetViews>
    <sheetView tabSelected="1" zoomScale="70" zoomScaleNormal="70" zoomScaleSheetLayoutView="25" workbookViewId="0">
      <pane xSplit="1" ySplit="4" topLeftCell="B5" activePane="bottomRight" state="frozen"/>
      <selection pane="topRight" activeCell="B1" sqref="B1"/>
      <selection pane="bottomLeft" activeCell="A5" sqref="A5"/>
      <selection pane="bottomRight" activeCell="X7" sqref="X7"/>
    </sheetView>
  </sheetViews>
  <sheetFormatPr defaultRowHeight="15.75" x14ac:dyDescent="0.25"/>
  <cols>
    <col min="1" max="1" width="11.875" customWidth="1"/>
    <col min="2" max="5" width="2.875" customWidth="1"/>
    <col min="6" max="6" width="27.625" customWidth="1"/>
    <col min="7" max="7" width="1.875" style="90" customWidth="1"/>
    <col min="8" max="8" width="2.5" style="90" customWidth="1"/>
    <col min="9" max="9" width="3" style="40" customWidth="1"/>
    <col min="10" max="10" width="32.125" customWidth="1"/>
    <col min="11" max="12" width="3.625" style="89" hidden="1" customWidth="1"/>
    <col min="13" max="13" width="4.125" style="89" hidden="1" customWidth="1"/>
    <col min="14" max="14" width="4.125" style="40" hidden="1" customWidth="1"/>
    <col min="15" max="15" width="14.875" hidden="1" customWidth="1"/>
    <col min="16" max="16" width="51.25" customWidth="1"/>
    <col min="17" max="17" width="9.875" style="184" customWidth="1"/>
    <col min="18" max="19" width="2.75" style="89" customWidth="1"/>
    <col min="20" max="20" width="2.875" style="89" customWidth="1"/>
    <col min="21" max="21" width="3.75" style="40" hidden="1" customWidth="1"/>
    <col min="22" max="22" width="7" customWidth="1"/>
    <col min="23" max="23" width="11.125" customWidth="1"/>
    <col min="24" max="24" width="53.5" style="77" customWidth="1"/>
    <col min="25" max="25" width="9.75" customWidth="1"/>
    <col min="26" max="26" width="13.125" customWidth="1"/>
    <col min="27" max="29" width="2.75" style="89" customWidth="1"/>
    <col min="30" max="30" width="3.25" style="40" hidden="1" customWidth="1"/>
    <col min="31" max="31" width="6.5" customWidth="1"/>
    <col min="32" max="32" width="11" style="40" customWidth="1"/>
  </cols>
  <sheetData>
    <row r="1" spans="1:32" s="9" customFormat="1" ht="57" customHeight="1" x14ac:dyDescent="0.25">
      <c r="A1" s="277"/>
      <c r="B1" s="278"/>
      <c r="C1" s="278"/>
      <c r="D1" s="278"/>
      <c r="E1" s="279"/>
      <c r="F1" s="277" t="s">
        <v>9</v>
      </c>
      <c r="G1" s="278"/>
      <c r="H1" s="278"/>
      <c r="I1" s="278"/>
      <c r="J1" s="278"/>
      <c r="K1" s="278"/>
      <c r="L1" s="278"/>
      <c r="M1" s="278"/>
      <c r="N1" s="278"/>
      <c r="O1" s="278"/>
      <c r="P1" s="278"/>
      <c r="Q1" s="278"/>
      <c r="R1" s="278"/>
      <c r="S1" s="278"/>
      <c r="T1" s="278"/>
      <c r="U1" s="278"/>
      <c r="V1" s="278"/>
      <c r="W1" s="279"/>
      <c r="X1" s="280" t="s">
        <v>450</v>
      </c>
      <c r="Y1" s="281"/>
      <c r="Z1" s="282" t="s">
        <v>449</v>
      </c>
      <c r="AA1" s="282"/>
      <c r="AB1" s="282"/>
      <c r="AC1" s="282"/>
      <c r="AD1" s="282"/>
      <c r="AE1" s="282"/>
      <c r="AF1" s="282"/>
    </row>
    <row r="2" spans="1:32" x14ac:dyDescent="0.25">
      <c r="A2" s="269"/>
      <c r="B2" s="270"/>
      <c r="C2" s="270"/>
      <c r="D2" s="270"/>
      <c r="E2" s="270"/>
      <c r="F2" s="270"/>
      <c r="G2" s="270"/>
      <c r="H2" s="270"/>
      <c r="I2" s="270"/>
      <c r="J2" s="270"/>
      <c r="K2" s="270"/>
      <c r="L2" s="270"/>
      <c r="M2" s="270"/>
      <c r="N2" s="270"/>
      <c r="O2" s="270"/>
      <c r="P2" s="270"/>
      <c r="Q2" s="270"/>
      <c r="R2" s="270"/>
      <c r="S2" s="270"/>
      <c r="T2" s="270"/>
      <c r="U2" s="270"/>
      <c r="V2" s="270"/>
      <c r="W2" s="270"/>
      <c r="X2" s="271"/>
      <c r="Y2" s="271"/>
      <c r="Z2" s="272"/>
      <c r="AA2" s="272"/>
      <c r="AB2" s="272"/>
      <c r="AC2" s="272"/>
      <c r="AD2" s="272"/>
      <c r="AE2" s="273"/>
    </row>
    <row r="3" spans="1:32" ht="39" customHeight="1" x14ac:dyDescent="0.25">
      <c r="A3" s="113"/>
      <c r="B3" s="274" t="s">
        <v>2</v>
      </c>
      <c r="C3" s="275"/>
      <c r="D3" s="275"/>
      <c r="E3" s="275"/>
      <c r="F3" s="275"/>
      <c r="G3" s="275"/>
      <c r="H3" s="275"/>
      <c r="I3" s="275"/>
      <c r="J3" s="275"/>
      <c r="K3" s="275"/>
      <c r="L3" s="275"/>
      <c r="M3" s="275"/>
      <c r="N3" s="275"/>
      <c r="O3" s="276"/>
      <c r="P3" s="283" t="s">
        <v>459</v>
      </c>
      <c r="Q3" s="284"/>
      <c r="R3" s="284"/>
      <c r="S3" s="284"/>
      <c r="T3" s="284"/>
      <c r="U3" s="284"/>
      <c r="V3" s="284"/>
      <c r="W3" s="285"/>
      <c r="X3" s="286" t="s">
        <v>14</v>
      </c>
      <c r="Y3" s="286"/>
      <c r="Z3" s="286"/>
      <c r="AA3" s="286"/>
      <c r="AB3" s="286"/>
      <c r="AC3" s="286"/>
      <c r="AD3" s="286"/>
      <c r="AE3" s="286"/>
      <c r="AF3" s="286"/>
    </row>
    <row r="4" spans="1:32" ht="119.25" customHeight="1" x14ac:dyDescent="0.25">
      <c r="A4" s="114" t="s">
        <v>1</v>
      </c>
      <c r="B4" s="115" t="s">
        <v>6</v>
      </c>
      <c r="C4" s="115" t="s">
        <v>8</v>
      </c>
      <c r="D4" s="115" t="s">
        <v>7</v>
      </c>
      <c r="E4" s="115" t="s">
        <v>60</v>
      </c>
      <c r="F4" s="116" t="s">
        <v>108</v>
      </c>
      <c r="G4" s="117" t="s">
        <v>109</v>
      </c>
      <c r="H4" s="117" t="s">
        <v>110</v>
      </c>
      <c r="I4" s="118" t="s">
        <v>241</v>
      </c>
      <c r="J4" s="119" t="s">
        <v>315</v>
      </c>
      <c r="K4" s="120" t="s">
        <v>114</v>
      </c>
      <c r="L4" s="120" t="s">
        <v>115</v>
      </c>
      <c r="M4" s="120" t="s">
        <v>116</v>
      </c>
      <c r="N4" s="121" t="s">
        <v>117</v>
      </c>
      <c r="O4" s="122" t="s">
        <v>107</v>
      </c>
      <c r="P4" s="232" t="s">
        <v>248</v>
      </c>
      <c r="Q4" s="169" t="s">
        <v>88</v>
      </c>
      <c r="R4" s="170" t="s">
        <v>114</v>
      </c>
      <c r="S4" s="170" t="s">
        <v>115</v>
      </c>
      <c r="T4" s="170" t="s">
        <v>116</v>
      </c>
      <c r="U4" s="171" t="s">
        <v>117</v>
      </c>
      <c r="V4" s="169" t="s">
        <v>107</v>
      </c>
      <c r="W4" s="172" t="s">
        <v>248</v>
      </c>
      <c r="X4" s="172" t="s">
        <v>113</v>
      </c>
      <c r="Y4" s="169" t="s">
        <v>88</v>
      </c>
      <c r="Z4" s="122" t="s">
        <v>89</v>
      </c>
      <c r="AA4" s="170" t="s">
        <v>114</v>
      </c>
      <c r="AB4" s="170" t="s">
        <v>115</v>
      </c>
      <c r="AC4" s="170" t="s">
        <v>116</v>
      </c>
      <c r="AD4" s="171" t="s">
        <v>117</v>
      </c>
      <c r="AE4" s="169" t="s">
        <v>107</v>
      </c>
      <c r="AF4" s="172" t="s">
        <v>248</v>
      </c>
    </row>
    <row r="5" spans="1:32" ht="75" customHeight="1" x14ac:dyDescent="0.25">
      <c r="A5" s="235" t="s">
        <v>54</v>
      </c>
      <c r="B5" s="124"/>
      <c r="C5" s="124"/>
      <c r="D5" s="124"/>
      <c r="E5" s="124">
        <v>1</v>
      </c>
      <c r="F5" s="142" t="s">
        <v>305</v>
      </c>
      <c r="G5" s="129">
        <v>1</v>
      </c>
      <c r="H5" s="129"/>
      <c r="I5" s="86" t="s">
        <v>244</v>
      </c>
      <c r="J5" s="110" t="s">
        <v>307</v>
      </c>
      <c r="K5" s="150"/>
      <c r="L5" s="150"/>
      <c r="M5" s="150"/>
      <c r="N5" s="151"/>
      <c r="O5" s="152"/>
      <c r="P5" s="152" t="s">
        <v>308</v>
      </c>
      <c r="Q5" s="105" t="s">
        <v>306</v>
      </c>
      <c r="R5" s="138">
        <v>2</v>
      </c>
      <c r="S5" s="138">
        <v>3</v>
      </c>
      <c r="T5" s="138">
        <v>2</v>
      </c>
      <c r="U5" s="41">
        <f t="shared" ref="U5:U73" si="0">R5*S5*T5</f>
        <v>12</v>
      </c>
      <c r="V5" s="29" t="str">
        <f t="shared" ref="V5:V73" si="1">IF(U5&lt;8,"Baixo",IF(U5&gt;17,"Alto","Médio"))</f>
        <v>Médio</v>
      </c>
      <c r="W5" s="110" t="s">
        <v>252</v>
      </c>
      <c r="X5" s="22" t="s">
        <v>309</v>
      </c>
      <c r="Y5" s="160" t="s">
        <v>310</v>
      </c>
      <c r="Z5" s="22" t="s">
        <v>101</v>
      </c>
      <c r="AA5" s="138">
        <v>2</v>
      </c>
      <c r="AB5" s="138">
        <v>3</v>
      </c>
      <c r="AC5" s="138">
        <v>1</v>
      </c>
      <c r="AD5" s="41">
        <f t="shared" ref="AD5" si="2">AA5*AB5*AC5</f>
        <v>6</v>
      </c>
      <c r="AE5" s="29" t="str">
        <f t="shared" ref="AE5" si="3">IF(AD5&lt;8,"Baixo",IF(AD5&gt;17,"Alto","Médio"))</f>
        <v>Baixo</v>
      </c>
      <c r="AF5" s="168" t="s">
        <v>251</v>
      </c>
    </row>
    <row r="6" spans="1:32" ht="64.5" customHeight="1" x14ac:dyDescent="0.25">
      <c r="A6" s="235" t="s">
        <v>54</v>
      </c>
      <c r="B6" s="124">
        <v>1</v>
      </c>
      <c r="C6" s="124"/>
      <c r="D6" s="124"/>
      <c r="E6" s="124"/>
      <c r="F6" s="36" t="s">
        <v>311</v>
      </c>
      <c r="G6" s="129">
        <v>1</v>
      </c>
      <c r="H6" s="129"/>
      <c r="I6" s="86" t="s">
        <v>244</v>
      </c>
      <c r="J6" s="110" t="s">
        <v>312</v>
      </c>
      <c r="K6" s="150"/>
      <c r="L6" s="150"/>
      <c r="M6" s="150"/>
      <c r="N6" s="151"/>
      <c r="O6" s="152"/>
      <c r="P6" s="152" t="s">
        <v>313</v>
      </c>
      <c r="Q6" s="105" t="s">
        <v>306</v>
      </c>
      <c r="R6" s="138">
        <v>2</v>
      </c>
      <c r="S6" s="138">
        <v>2</v>
      </c>
      <c r="T6" s="138">
        <v>2</v>
      </c>
      <c r="U6" s="41">
        <f t="shared" ref="U6:U10" si="4">R6*S6*T6</f>
        <v>8</v>
      </c>
      <c r="V6" s="29" t="str">
        <f t="shared" ref="V6:V10" si="5">IF(U6&lt;8,"Baixo",IF(U6&gt;17,"Alto","Médio"))</f>
        <v>Médio</v>
      </c>
      <c r="W6" s="110" t="s">
        <v>252</v>
      </c>
      <c r="X6" s="22" t="s">
        <v>318</v>
      </c>
      <c r="Y6" s="160" t="s">
        <v>310</v>
      </c>
      <c r="Z6" s="22" t="s">
        <v>101</v>
      </c>
      <c r="AA6" s="138">
        <v>2</v>
      </c>
      <c r="AB6" s="138">
        <v>2</v>
      </c>
      <c r="AC6" s="138">
        <v>1</v>
      </c>
      <c r="AD6" s="41">
        <f t="shared" ref="AD6:AD10" si="6">AA6*AB6*AC6</f>
        <v>4</v>
      </c>
      <c r="AE6" s="29" t="str">
        <f t="shared" ref="AE6:AE10" si="7">IF(AD6&lt;8,"Baixo",IF(AD6&gt;17,"Alto","Médio"))</f>
        <v>Baixo</v>
      </c>
      <c r="AF6" s="168" t="s">
        <v>251</v>
      </c>
    </row>
    <row r="7" spans="1:32" ht="76.5" x14ac:dyDescent="0.25">
      <c r="A7" s="235" t="s">
        <v>54</v>
      </c>
      <c r="B7" s="124"/>
      <c r="C7" s="124">
        <v>1</v>
      </c>
      <c r="D7" s="124"/>
      <c r="E7" s="124"/>
      <c r="F7" s="142" t="s">
        <v>314</v>
      </c>
      <c r="G7" s="129">
        <v>1</v>
      </c>
      <c r="H7" s="129"/>
      <c r="I7" s="86" t="s">
        <v>244</v>
      </c>
      <c r="J7" s="110" t="s">
        <v>316</v>
      </c>
      <c r="K7" s="150"/>
      <c r="L7" s="150"/>
      <c r="M7" s="150"/>
      <c r="N7" s="151"/>
      <c r="O7" s="152"/>
      <c r="P7" s="152" t="s">
        <v>317</v>
      </c>
      <c r="Q7" s="105" t="s">
        <v>306</v>
      </c>
      <c r="R7" s="138">
        <v>1</v>
      </c>
      <c r="S7" s="138">
        <v>3</v>
      </c>
      <c r="T7" s="138">
        <v>2</v>
      </c>
      <c r="U7" s="41">
        <f t="shared" si="4"/>
        <v>6</v>
      </c>
      <c r="V7" s="29" t="str">
        <f t="shared" si="5"/>
        <v>Baixo</v>
      </c>
      <c r="W7" s="110" t="s">
        <v>251</v>
      </c>
      <c r="X7" s="22"/>
      <c r="Y7" s="160"/>
      <c r="Z7" s="22"/>
      <c r="AA7" s="138"/>
      <c r="AB7" s="138"/>
      <c r="AC7" s="138"/>
      <c r="AD7" s="41">
        <f t="shared" si="6"/>
        <v>0</v>
      </c>
      <c r="AE7" s="29"/>
      <c r="AF7" s="168"/>
    </row>
    <row r="8" spans="1:32" ht="61.5" x14ac:dyDescent="0.25">
      <c r="A8" s="235" t="s">
        <v>54</v>
      </c>
      <c r="B8" s="124"/>
      <c r="C8" s="124">
        <v>1</v>
      </c>
      <c r="D8" s="124"/>
      <c r="E8" s="124"/>
      <c r="F8" s="142" t="s">
        <v>320</v>
      </c>
      <c r="G8" s="129">
        <v>1</v>
      </c>
      <c r="H8" s="129"/>
      <c r="I8" s="86" t="s">
        <v>244</v>
      </c>
      <c r="J8" s="110" t="s">
        <v>319</v>
      </c>
      <c r="K8" s="150"/>
      <c r="L8" s="150"/>
      <c r="M8" s="150"/>
      <c r="N8" s="151"/>
      <c r="O8" s="152"/>
      <c r="P8" s="152" t="s">
        <v>321</v>
      </c>
      <c r="Q8" s="105" t="s">
        <v>306</v>
      </c>
      <c r="R8" s="138">
        <v>2</v>
      </c>
      <c r="S8" s="138">
        <v>2</v>
      </c>
      <c r="T8" s="138">
        <v>2</v>
      </c>
      <c r="U8" s="41">
        <f t="shared" si="4"/>
        <v>8</v>
      </c>
      <c r="V8" s="29" t="str">
        <f t="shared" si="5"/>
        <v>Médio</v>
      </c>
      <c r="W8" s="110" t="s">
        <v>252</v>
      </c>
      <c r="X8" s="22" t="s">
        <v>323</v>
      </c>
      <c r="Y8" s="160" t="s">
        <v>322</v>
      </c>
      <c r="Z8" s="22" t="s">
        <v>98</v>
      </c>
      <c r="AA8" s="138">
        <v>2</v>
      </c>
      <c r="AB8" s="138">
        <v>2</v>
      </c>
      <c r="AC8" s="138">
        <v>2</v>
      </c>
      <c r="AD8" s="41">
        <f t="shared" si="6"/>
        <v>8</v>
      </c>
      <c r="AE8" s="29" t="str">
        <f t="shared" si="7"/>
        <v>Médio</v>
      </c>
      <c r="AF8" s="168" t="s">
        <v>252</v>
      </c>
    </row>
    <row r="9" spans="1:32" ht="62.25" customHeight="1" x14ac:dyDescent="0.25">
      <c r="A9" s="235" t="s">
        <v>54</v>
      </c>
      <c r="B9" s="124"/>
      <c r="C9" s="124">
        <v>1</v>
      </c>
      <c r="D9" s="124"/>
      <c r="E9" s="124"/>
      <c r="F9" s="142" t="s">
        <v>325</v>
      </c>
      <c r="G9" s="129">
        <v>1</v>
      </c>
      <c r="H9" s="129"/>
      <c r="I9" s="86" t="s">
        <v>244</v>
      </c>
      <c r="J9" s="110" t="s">
        <v>324</v>
      </c>
      <c r="K9" s="150"/>
      <c r="L9" s="150"/>
      <c r="M9" s="150"/>
      <c r="N9" s="151"/>
      <c r="O9" s="152"/>
      <c r="P9" s="152" t="s">
        <v>328</v>
      </c>
      <c r="Q9" s="105" t="s">
        <v>303</v>
      </c>
      <c r="R9" s="138">
        <v>2</v>
      </c>
      <c r="S9" s="138">
        <v>2</v>
      </c>
      <c r="T9" s="138">
        <v>2</v>
      </c>
      <c r="U9" s="41">
        <f t="shared" si="4"/>
        <v>8</v>
      </c>
      <c r="V9" s="29" t="str">
        <f t="shared" si="5"/>
        <v>Médio</v>
      </c>
      <c r="W9" s="110" t="s">
        <v>250</v>
      </c>
      <c r="X9" s="22" t="s">
        <v>327</v>
      </c>
      <c r="Y9" s="160" t="s">
        <v>326</v>
      </c>
      <c r="Z9" s="22" t="s">
        <v>101</v>
      </c>
      <c r="AA9" s="138">
        <v>2</v>
      </c>
      <c r="AB9" s="138">
        <v>2</v>
      </c>
      <c r="AC9" s="138">
        <v>1</v>
      </c>
      <c r="AD9" s="41">
        <f t="shared" si="6"/>
        <v>4</v>
      </c>
      <c r="AE9" s="29" t="str">
        <f t="shared" si="7"/>
        <v>Baixo</v>
      </c>
      <c r="AF9" s="168" t="s">
        <v>251</v>
      </c>
    </row>
    <row r="10" spans="1:32" ht="76.5" x14ac:dyDescent="0.25">
      <c r="A10" s="235" t="s">
        <v>54</v>
      </c>
      <c r="B10" s="125"/>
      <c r="C10" s="125">
        <v>1</v>
      </c>
      <c r="D10" s="125"/>
      <c r="E10" s="125"/>
      <c r="F10" s="146" t="s">
        <v>330</v>
      </c>
      <c r="G10" s="130">
        <v>1</v>
      </c>
      <c r="H10" s="130"/>
      <c r="I10" s="86" t="s">
        <v>244</v>
      </c>
      <c r="J10" s="109" t="s">
        <v>329</v>
      </c>
      <c r="K10" s="153">
        <v>3</v>
      </c>
      <c r="L10" s="153">
        <v>3</v>
      </c>
      <c r="M10" s="153">
        <v>3</v>
      </c>
      <c r="N10" s="154">
        <f t="shared" ref="N10" si="8">K10*L10*M10</f>
        <v>27</v>
      </c>
      <c r="O10" s="36" t="str">
        <f t="shared" ref="O10" si="9">IF(N10&lt;8,"Baixo",IF(N10&gt;17,"Alto","Médio"))</f>
        <v>Alto</v>
      </c>
      <c r="P10" s="36" t="s">
        <v>331</v>
      </c>
      <c r="Q10" s="179" t="s">
        <v>303</v>
      </c>
      <c r="R10" s="138">
        <v>3</v>
      </c>
      <c r="S10" s="138">
        <v>3</v>
      </c>
      <c r="T10" s="138">
        <v>3</v>
      </c>
      <c r="U10" s="76">
        <f t="shared" si="4"/>
        <v>27</v>
      </c>
      <c r="V10" s="110" t="str">
        <f t="shared" si="5"/>
        <v>Alto</v>
      </c>
      <c r="W10" s="110" t="s">
        <v>252</v>
      </c>
      <c r="X10" s="84" t="s">
        <v>238</v>
      </c>
      <c r="Y10" s="161" t="s">
        <v>188</v>
      </c>
      <c r="Z10" s="37" t="s">
        <v>160</v>
      </c>
      <c r="AA10" s="138">
        <v>3</v>
      </c>
      <c r="AB10" s="138">
        <v>3</v>
      </c>
      <c r="AC10" s="138">
        <v>3</v>
      </c>
      <c r="AD10" s="76">
        <f t="shared" si="6"/>
        <v>27</v>
      </c>
      <c r="AE10" s="110" t="str">
        <f t="shared" si="7"/>
        <v>Alto</v>
      </c>
      <c r="AF10" s="168" t="s">
        <v>252</v>
      </c>
    </row>
    <row r="11" spans="1:32" ht="58.5" x14ac:dyDescent="0.25">
      <c r="A11" s="235" t="s">
        <v>54</v>
      </c>
      <c r="B11" s="124">
        <v>1</v>
      </c>
      <c r="C11" s="124"/>
      <c r="D11" s="124"/>
      <c r="E11" s="124"/>
      <c r="F11" s="142" t="s">
        <v>332</v>
      </c>
      <c r="G11" s="129">
        <v>1</v>
      </c>
      <c r="H11" s="129"/>
      <c r="I11" s="86" t="s">
        <v>244</v>
      </c>
      <c r="J11" s="110" t="s">
        <v>190</v>
      </c>
      <c r="K11" s="150"/>
      <c r="L11" s="150"/>
      <c r="M11" s="150"/>
      <c r="N11" s="151"/>
      <c r="O11" s="152"/>
      <c r="P11" s="152" t="s">
        <v>335</v>
      </c>
      <c r="Q11" s="105" t="s">
        <v>333</v>
      </c>
      <c r="R11" s="138">
        <v>2</v>
      </c>
      <c r="S11" s="138">
        <v>3</v>
      </c>
      <c r="T11" s="138">
        <v>3</v>
      </c>
      <c r="U11" s="41">
        <f t="shared" ref="U11" si="10">R11*S11*T11</f>
        <v>18</v>
      </c>
      <c r="V11" s="29" t="str">
        <f t="shared" ref="V11" si="11">IF(U11&lt;8,"Baixo",IF(U11&gt;17,"Alto","Médio"))</f>
        <v>Alto</v>
      </c>
      <c r="W11" s="110" t="s">
        <v>250</v>
      </c>
      <c r="X11" s="22" t="s">
        <v>334</v>
      </c>
      <c r="Y11" s="160" t="s">
        <v>322</v>
      </c>
      <c r="Z11" s="22" t="s">
        <v>101</v>
      </c>
      <c r="AA11" s="138">
        <v>2</v>
      </c>
      <c r="AB11" s="138">
        <v>3</v>
      </c>
      <c r="AC11" s="138">
        <v>2</v>
      </c>
      <c r="AD11" s="41">
        <f t="shared" ref="AD11" si="12">AA11*AB11*AC11</f>
        <v>12</v>
      </c>
      <c r="AE11" s="29" t="str">
        <f t="shared" ref="AE11" si="13">IF(AD11&lt;8,"Baixo",IF(AD11&gt;17,"Alto","Médio"))</f>
        <v>Médio</v>
      </c>
      <c r="AF11" s="168" t="s">
        <v>251</v>
      </c>
    </row>
    <row r="12" spans="1:32" ht="65.25" customHeight="1" x14ac:dyDescent="0.25">
      <c r="A12" s="235" t="s">
        <v>54</v>
      </c>
      <c r="B12" s="124"/>
      <c r="C12" s="124">
        <v>1</v>
      </c>
      <c r="D12" s="124"/>
      <c r="E12" s="124"/>
      <c r="F12" s="142" t="s">
        <v>71</v>
      </c>
      <c r="G12" s="129">
        <v>1</v>
      </c>
      <c r="H12" s="129"/>
      <c r="I12" s="123" t="s">
        <v>244</v>
      </c>
      <c r="J12" s="31" t="s">
        <v>81</v>
      </c>
      <c r="K12" s="150"/>
      <c r="L12" s="150"/>
      <c r="M12" s="150"/>
      <c r="N12" s="151"/>
      <c r="O12" s="152"/>
      <c r="P12" s="152" t="s">
        <v>337</v>
      </c>
      <c r="Q12" s="105" t="s">
        <v>333</v>
      </c>
      <c r="R12" s="141">
        <v>2</v>
      </c>
      <c r="S12" s="141">
        <v>3</v>
      </c>
      <c r="T12" s="141">
        <v>2</v>
      </c>
      <c r="U12" s="41">
        <f t="shared" ref="U12" si="14">R12*S12*T12</f>
        <v>12</v>
      </c>
      <c r="V12" s="29" t="str">
        <f t="shared" ref="V12" si="15">IF(U12&lt;8,"Baixo",IF(U12&gt;17,"Alto","Médio"))</f>
        <v>Médio</v>
      </c>
      <c r="W12" s="110" t="s">
        <v>250</v>
      </c>
      <c r="X12" s="22" t="s">
        <v>336</v>
      </c>
      <c r="Y12" s="160" t="s">
        <v>100</v>
      </c>
      <c r="Z12" s="22" t="s">
        <v>98</v>
      </c>
      <c r="AA12" s="138">
        <v>2</v>
      </c>
      <c r="AB12" s="138">
        <v>3</v>
      </c>
      <c r="AC12" s="138">
        <v>2</v>
      </c>
      <c r="AD12" s="41">
        <f t="shared" ref="AD12" si="16">AA12*AB12*AC12</f>
        <v>12</v>
      </c>
      <c r="AE12" s="29" t="str">
        <f t="shared" ref="AE12" si="17">IF(AD12&lt;8,"Baixo",IF(AD12&gt;17,"Alto","Médio"))</f>
        <v>Médio</v>
      </c>
      <c r="AF12" s="168" t="s">
        <v>250</v>
      </c>
    </row>
    <row r="13" spans="1:32" ht="60" customHeight="1" x14ac:dyDescent="0.25">
      <c r="A13" s="235" t="s">
        <v>54</v>
      </c>
      <c r="B13" s="124"/>
      <c r="C13" s="124">
        <v>1</v>
      </c>
      <c r="D13" s="124"/>
      <c r="E13" s="124"/>
      <c r="F13" s="85" t="s">
        <v>339</v>
      </c>
      <c r="G13" s="129">
        <v>1</v>
      </c>
      <c r="H13" s="129"/>
      <c r="I13" s="123" t="s">
        <v>244</v>
      </c>
      <c r="J13" s="31" t="s">
        <v>338</v>
      </c>
      <c r="K13" s="150"/>
      <c r="L13" s="150"/>
      <c r="M13" s="150"/>
      <c r="N13" s="151"/>
      <c r="O13" s="152"/>
      <c r="P13" s="152" t="s">
        <v>340</v>
      </c>
      <c r="Q13" s="105" t="s">
        <v>333</v>
      </c>
      <c r="R13" s="141">
        <v>2</v>
      </c>
      <c r="S13" s="141">
        <v>2</v>
      </c>
      <c r="T13" s="141">
        <v>3</v>
      </c>
      <c r="U13" s="41">
        <f t="shared" ref="U13" si="18">R13*S13*T13</f>
        <v>12</v>
      </c>
      <c r="V13" s="29" t="str">
        <f t="shared" ref="V13" si="19">IF(U13&lt;8,"Baixo",IF(U13&gt;17,"Alto","Médio"))</f>
        <v>Médio</v>
      </c>
      <c r="W13" s="110" t="s">
        <v>252</v>
      </c>
      <c r="X13" s="22" t="s">
        <v>341</v>
      </c>
      <c r="Y13" s="160" t="s">
        <v>184</v>
      </c>
      <c r="Z13" s="22" t="s">
        <v>98</v>
      </c>
      <c r="AA13" s="138">
        <v>2</v>
      </c>
      <c r="AB13" s="138">
        <v>2</v>
      </c>
      <c r="AC13" s="138">
        <v>3</v>
      </c>
      <c r="AD13" s="41">
        <f t="shared" ref="AD13" si="20">AA13*AB13*AC13</f>
        <v>12</v>
      </c>
      <c r="AE13" s="29" t="str">
        <f t="shared" ref="AE13" si="21">IF(AD13&lt;8,"Baixo",IF(AD13&gt;17,"Alto","Médio"))</f>
        <v>Médio</v>
      </c>
      <c r="AF13" s="168" t="s">
        <v>252</v>
      </c>
    </row>
    <row r="14" spans="1:32" ht="60" customHeight="1" x14ac:dyDescent="0.25">
      <c r="A14" s="235" t="s">
        <v>54</v>
      </c>
      <c r="B14" s="124"/>
      <c r="C14" s="124">
        <v>1</v>
      </c>
      <c r="D14" s="124"/>
      <c r="E14" s="124"/>
      <c r="F14" s="85" t="s">
        <v>342</v>
      </c>
      <c r="G14" s="129">
        <v>1</v>
      </c>
      <c r="H14" s="129"/>
      <c r="I14" s="123" t="s">
        <v>244</v>
      </c>
      <c r="J14" s="31" t="s">
        <v>343</v>
      </c>
      <c r="K14" s="150"/>
      <c r="L14" s="150"/>
      <c r="M14" s="150"/>
      <c r="N14" s="151"/>
      <c r="O14" s="152"/>
      <c r="P14" s="152" t="s">
        <v>356</v>
      </c>
      <c r="Q14" s="105" t="s">
        <v>306</v>
      </c>
      <c r="R14" s="141">
        <v>2</v>
      </c>
      <c r="S14" s="141">
        <v>2</v>
      </c>
      <c r="T14" s="141">
        <v>2</v>
      </c>
      <c r="U14" s="41">
        <f t="shared" ref="U14:U30" si="22">R14*S14*T14</f>
        <v>8</v>
      </c>
      <c r="V14" s="29" t="str">
        <f t="shared" ref="V14:V30" si="23">IF(U14&lt;8,"Baixo",IF(U14&gt;17,"Alto","Médio"))</f>
        <v>Médio</v>
      </c>
      <c r="W14" s="110" t="s">
        <v>252</v>
      </c>
      <c r="X14" s="22" t="s">
        <v>357</v>
      </c>
      <c r="Y14" s="160" t="s">
        <v>322</v>
      </c>
      <c r="Z14" s="22" t="s">
        <v>101</v>
      </c>
      <c r="AA14" s="138">
        <v>2</v>
      </c>
      <c r="AB14" s="138">
        <v>2</v>
      </c>
      <c r="AC14" s="138">
        <v>1</v>
      </c>
      <c r="AD14" s="41">
        <f t="shared" ref="AD14:AD29" si="24">AA14*AB14*AC14</f>
        <v>4</v>
      </c>
      <c r="AE14" s="29" t="str">
        <f t="shared" ref="AE14:AE29" si="25">IF(AD14&lt;8,"Baixo",IF(AD14&gt;17,"Alto","Médio"))</f>
        <v>Baixo</v>
      </c>
      <c r="AF14" s="168" t="s">
        <v>251</v>
      </c>
    </row>
    <row r="15" spans="1:32" ht="60" customHeight="1" x14ac:dyDescent="0.25">
      <c r="A15" s="235" t="s">
        <v>54</v>
      </c>
      <c r="B15" s="124"/>
      <c r="C15" s="124">
        <v>1</v>
      </c>
      <c r="D15" s="124"/>
      <c r="E15" s="124"/>
      <c r="F15" s="85" t="s">
        <v>345</v>
      </c>
      <c r="G15" s="129">
        <v>1</v>
      </c>
      <c r="H15" s="129"/>
      <c r="I15" s="123" t="s">
        <v>244</v>
      </c>
      <c r="J15" s="164" t="s">
        <v>344</v>
      </c>
      <c r="K15" s="150"/>
      <c r="L15" s="150"/>
      <c r="M15" s="150"/>
      <c r="N15" s="151"/>
      <c r="O15" s="152"/>
      <c r="P15" s="152" t="s">
        <v>358</v>
      </c>
      <c r="Q15" s="105" t="s">
        <v>333</v>
      </c>
      <c r="R15" s="141">
        <v>2</v>
      </c>
      <c r="S15" s="141">
        <v>3</v>
      </c>
      <c r="T15" s="141">
        <v>3</v>
      </c>
      <c r="U15" s="41">
        <f t="shared" si="22"/>
        <v>18</v>
      </c>
      <c r="V15" s="29" t="str">
        <f t="shared" si="23"/>
        <v>Alto</v>
      </c>
      <c r="W15" s="110" t="s">
        <v>250</v>
      </c>
      <c r="X15" s="22" t="s">
        <v>359</v>
      </c>
      <c r="Y15" s="160" t="s">
        <v>184</v>
      </c>
      <c r="Z15" s="22" t="s">
        <v>348</v>
      </c>
      <c r="AA15" s="138">
        <v>2</v>
      </c>
      <c r="AB15" s="138">
        <v>3</v>
      </c>
      <c r="AC15" s="138">
        <v>3</v>
      </c>
      <c r="AD15" s="41">
        <f t="shared" si="24"/>
        <v>18</v>
      </c>
      <c r="AE15" s="29" t="str">
        <f t="shared" si="25"/>
        <v>Alto</v>
      </c>
      <c r="AF15" s="168" t="s">
        <v>250</v>
      </c>
    </row>
    <row r="16" spans="1:32" ht="60" customHeight="1" x14ac:dyDescent="0.25">
      <c r="A16" s="235" t="s">
        <v>54</v>
      </c>
      <c r="B16" s="124">
        <v>1</v>
      </c>
      <c r="C16" s="124"/>
      <c r="D16" s="124"/>
      <c r="E16" s="124"/>
      <c r="F16" s="85" t="s">
        <v>346</v>
      </c>
      <c r="G16" s="129">
        <v>1</v>
      </c>
      <c r="H16" s="129"/>
      <c r="I16" s="123" t="s">
        <v>244</v>
      </c>
      <c r="J16" s="164" t="s">
        <v>347</v>
      </c>
      <c r="K16" s="150"/>
      <c r="L16" s="150"/>
      <c r="M16" s="150"/>
      <c r="N16" s="151"/>
      <c r="O16" s="152"/>
      <c r="P16" s="152" t="s">
        <v>360</v>
      </c>
      <c r="Q16" s="105" t="s">
        <v>333</v>
      </c>
      <c r="R16" s="141">
        <v>2</v>
      </c>
      <c r="S16" s="141">
        <v>3</v>
      </c>
      <c r="T16" s="141">
        <v>2</v>
      </c>
      <c r="U16" s="41">
        <f t="shared" si="22"/>
        <v>12</v>
      </c>
      <c r="V16" s="29" t="str">
        <f t="shared" si="23"/>
        <v>Médio</v>
      </c>
      <c r="W16" s="110" t="s">
        <v>250</v>
      </c>
      <c r="X16" s="22" t="s">
        <v>361</v>
      </c>
      <c r="Y16" s="160" t="s">
        <v>322</v>
      </c>
      <c r="Z16" s="22" t="s">
        <v>348</v>
      </c>
      <c r="AA16" s="138">
        <v>2</v>
      </c>
      <c r="AB16" s="138">
        <v>3</v>
      </c>
      <c r="AC16" s="138">
        <v>2</v>
      </c>
      <c r="AD16" s="41">
        <f t="shared" si="24"/>
        <v>12</v>
      </c>
      <c r="AE16" s="29" t="str">
        <f t="shared" si="25"/>
        <v>Médio</v>
      </c>
      <c r="AF16" s="168" t="s">
        <v>250</v>
      </c>
    </row>
    <row r="17" spans="1:32" ht="74.25" customHeight="1" x14ac:dyDescent="0.25">
      <c r="A17" s="235" t="s">
        <v>54</v>
      </c>
      <c r="B17" s="124"/>
      <c r="C17" s="124">
        <v>1</v>
      </c>
      <c r="D17" s="124"/>
      <c r="E17" s="124"/>
      <c r="F17" s="85" t="s">
        <v>349</v>
      </c>
      <c r="G17" s="129">
        <v>1</v>
      </c>
      <c r="H17" s="129"/>
      <c r="I17" s="123" t="s">
        <v>244</v>
      </c>
      <c r="J17" s="164" t="s">
        <v>190</v>
      </c>
      <c r="K17" s="150"/>
      <c r="L17" s="150"/>
      <c r="M17" s="150"/>
      <c r="N17" s="151"/>
      <c r="O17" s="152"/>
      <c r="P17" s="152" t="s">
        <v>362</v>
      </c>
      <c r="Q17" s="105" t="s">
        <v>333</v>
      </c>
      <c r="R17" s="141">
        <v>2</v>
      </c>
      <c r="S17" s="141">
        <v>2</v>
      </c>
      <c r="T17" s="141">
        <v>2</v>
      </c>
      <c r="U17" s="41">
        <f t="shared" si="22"/>
        <v>8</v>
      </c>
      <c r="V17" s="29" t="str">
        <f t="shared" si="23"/>
        <v>Médio</v>
      </c>
      <c r="W17" s="110" t="s">
        <v>250</v>
      </c>
      <c r="X17" s="22" t="s">
        <v>363</v>
      </c>
      <c r="Y17" s="160" t="s">
        <v>322</v>
      </c>
      <c r="Z17" s="22" t="s">
        <v>348</v>
      </c>
      <c r="AA17" s="138">
        <v>2</v>
      </c>
      <c r="AB17" s="138">
        <v>2</v>
      </c>
      <c r="AC17" s="138">
        <v>2</v>
      </c>
      <c r="AD17" s="41">
        <f t="shared" si="24"/>
        <v>8</v>
      </c>
      <c r="AE17" s="29" t="str">
        <f t="shared" si="25"/>
        <v>Médio</v>
      </c>
      <c r="AF17" s="168" t="s">
        <v>250</v>
      </c>
    </row>
    <row r="18" spans="1:32" ht="74.25" customHeight="1" x14ac:dyDescent="0.25">
      <c r="A18" s="235" t="s">
        <v>54</v>
      </c>
      <c r="B18" s="124">
        <v>1</v>
      </c>
      <c r="C18" s="124"/>
      <c r="D18" s="124"/>
      <c r="E18" s="124"/>
      <c r="F18" s="85" t="s">
        <v>350</v>
      </c>
      <c r="G18" s="129">
        <v>1</v>
      </c>
      <c r="H18" s="129"/>
      <c r="I18" s="123" t="s">
        <v>244</v>
      </c>
      <c r="J18" s="164" t="s">
        <v>351</v>
      </c>
      <c r="K18" s="150"/>
      <c r="L18" s="150"/>
      <c r="M18" s="150"/>
      <c r="N18" s="151"/>
      <c r="O18" s="152"/>
      <c r="P18" s="152" t="s">
        <v>364</v>
      </c>
      <c r="Q18" s="105" t="s">
        <v>333</v>
      </c>
      <c r="R18" s="141">
        <v>2</v>
      </c>
      <c r="S18" s="141">
        <v>2</v>
      </c>
      <c r="T18" s="141">
        <v>1</v>
      </c>
      <c r="U18" s="41">
        <f t="shared" si="22"/>
        <v>4</v>
      </c>
      <c r="V18" s="29" t="str">
        <f t="shared" si="23"/>
        <v>Baixo</v>
      </c>
      <c r="W18" s="110" t="s">
        <v>250</v>
      </c>
      <c r="X18" s="22" t="s">
        <v>365</v>
      </c>
      <c r="Y18" s="160" t="s">
        <v>322</v>
      </c>
      <c r="Z18" s="22" t="s">
        <v>101</v>
      </c>
      <c r="AA18" s="138">
        <v>2</v>
      </c>
      <c r="AB18" s="138">
        <v>2</v>
      </c>
      <c r="AC18" s="138">
        <v>1</v>
      </c>
      <c r="AD18" s="41">
        <f t="shared" si="24"/>
        <v>4</v>
      </c>
      <c r="AE18" s="29" t="str">
        <f t="shared" si="25"/>
        <v>Baixo</v>
      </c>
      <c r="AF18" s="168" t="s">
        <v>251</v>
      </c>
    </row>
    <row r="19" spans="1:32" ht="74.25" customHeight="1" x14ac:dyDescent="0.25">
      <c r="A19" s="235" t="s">
        <v>54</v>
      </c>
      <c r="B19" s="124"/>
      <c r="C19" s="124">
        <v>1</v>
      </c>
      <c r="D19" s="124"/>
      <c r="E19" s="124"/>
      <c r="F19" s="85" t="s">
        <v>352</v>
      </c>
      <c r="G19" s="129">
        <v>1</v>
      </c>
      <c r="H19" s="129"/>
      <c r="I19" s="123" t="s">
        <v>244</v>
      </c>
      <c r="J19" s="164" t="s">
        <v>190</v>
      </c>
      <c r="K19" s="150"/>
      <c r="L19" s="150"/>
      <c r="M19" s="150"/>
      <c r="N19" s="151"/>
      <c r="O19" s="152"/>
      <c r="P19" s="152" t="s">
        <v>367</v>
      </c>
      <c r="Q19" s="105" t="s">
        <v>333</v>
      </c>
      <c r="R19" s="141">
        <v>2</v>
      </c>
      <c r="S19" s="141">
        <v>2</v>
      </c>
      <c r="T19" s="141">
        <v>3</v>
      </c>
      <c r="U19" s="41">
        <f t="shared" ref="U19:U20" si="26">R19*S19*T19</f>
        <v>12</v>
      </c>
      <c r="V19" s="29" t="str">
        <f t="shared" ref="V19:V20" si="27">IF(U19&lt;8,"Baixo",IF(U19&gt;17,"Alto","Médio"))</f>
        <v>Médio</v>
      </c>
      <c r="W19" s="111" t="s">
        <v>250</v>
      </c>
      <c r="X19" s="22" t="s">
        <v>366</v>
      </c>
      <c r="Y19" s="160" t="s">
        <v>100</v>
      </c>
      <c r="Z19" s="22" t="s">
        <v>348</v>
      </c>
      <c r="AA19" s="138">
        <v>2</v>
      </c>
      <c r="AB19" s="138">
        <v>2</v>
      </c>
      <c r="AC19" s="138">
        <v>2</v>
      </c>
      <c r="AD19" s="41">
        <f t="shared" ref="AD19:AD20" si="28">AA19*AB19*AC19</f>
        <v>8</v>
      </c>
      <c r="AE19" s="29" t="str">
        <f t="shared" ref="AE19:AE20" si="29">IF(AD19&lt;8,"Baixo",IF(AD19&gt;17,"Alto","Médio"))</f>
        <v>Médio</v>
      </c>
      <c r="AF19" s="168" t="s">
        <v>250</v>
      </c>
    </row>
    <row r="20" spans="1:32" ht="74.25" customHeight="1" x14ac:dyDescent="0.25">
      <c r="A20" s="235" t="s">
        <v>54</v>
      </c>
      <c r="B20" s="124"/>
      <c r="C20" s="124">
        <v>1</v>
      </c>
      <c r="D20" s="124"/>
      <c r="E20" s="124"/>
      <c r="F20" s="85" t="s">
        <v>353</v>
      </c>
      <c r="G20" s="129">
        <v>1</v>
      </c>
      <c r="H20" s="129"/>
      <c r="I20" s="123" t="s">
        <v>244</v>
      </c>
      <c r="J20" s="164" t="s">
        <v>190</v>
      </c>
      <c r="K20" s="150"/>
      <c r="L20" s="150"/>
      <c r="M20" s="150"/>
      <c r="N20" s="151"/>
      <c r="O20" s="152"/>
      <c r="P20" s="152" t="s">
        <v>368</v>
      </c>
      <c r="Q20" s="105" t="s">
        <v>333</v>
      </c>
      <c r="R20" s="141">
        <v>2</v>
      </c>
      <c r="S20" s="141">
        <v>2</v>
      </c>
      <c r="T20" s="141">
        <v>2</v>
      </c>
      <c r="U20" s="41">
        <f t="shared" si="26"/>
        <v>8</v>
      </c>
      <c r="V20" s="29" t="str">
        <f t="shared" si="27"/>
        <v>Médio</v>
      </c>
      <c r="W20" s="111" t="s">
        <v>250</v>
      </c>
      <c r="X20" s="22" t="s">
        <v>369</v>
      </c>
      <c r="Y20" s="160" t="s">
        <v>184</v>
      </c>
      <c r="Z20" s="22" t="s">
        <v>348</v>
      </c>
      <c r="AA20" s="138">
        <v>2</v>
      </c>
      <c r="AB20" s="138">
        <v>2</v>
      </c>
      <c r="AC20" s="138">
        <v>2</v>
      </c>
      <c r="AD20" s="41">
        <f t="shared" si="28"/>
        <v>8</v>
      </c>
      <c r="AE20" s="29" t="str">
        <f t="shared" si="29"/>
        <v>Médio</v>
      </c>
      <c r="AF20" s="168" t="s">
        <v>250</v>
      </c>
    </row>
    <row r="21" spans="1:32" ht="74.25" customHeight="1" x14ac:dyDescent="0.25">
      <c r="A21" s="235" t="s">
        <v>54</v>
      </c>
      <c r="B21" s="124">
        <v>1</v>
      </c>
      <c r="C21" s="124"/>
      <c r="D21" s="124"/>
      <c r="E21" s="124"/>
      <c r="F21" s="85" t="s">
        <v>354</v>
      </c>
      <c r="G21" s="129">
        <v>1</v>
      </c>
      <c r="H21" s="129"/>
      <c r="I21" s="123" t="s">
        <v>244</v>
      </c>
      <c r="J21" s="164" t="s">
        <v>190</v>
      </c>
      <c r="K21" s="150"/>
      <c r="L21" s="150"/>
      <c r="M21" s="150"/>
      <c r="N21" s="151"/>
      <c r="O21" s="152"/>
      <c r="P21" s="152" t="s">
        <v>355</v>
      </c>
      <c r="Q21" s="105" t="s">
        <v>333</v>
      </c>
      <c r="R21" s="141">
        <v>2</v>
      </c>
      <c r="S21" s="141">
        <v>2</v>
      </c>
      <c r="T21" s="141">
        <v>1</v>
      </c>
      <c r="U21" s="41">
        <f t="shared" ref="U21:U28" si="30">R21*S21*T21</f>
        <v>4</v>
      </c>
      <c r="V21" s="29" t="str">
        <f t="shared" ref="V21:V28" si="31">IF(U21&lt;8,"Baixo",IF(U21&gt;17,"Alto","Médio"))</f>
        <v>Baixo</v>
      </c>
      <c r="W21" s="111" t="s">
        <v>251</v>
      </c>
      <c r="X21" s="22"/>
      <c r="Y21" s="160"/>
      <c r="Z21" s="22"/>
      <c r="AA21" s="138"/>
      <c r="AB21" s="138"/>
      <c r="AC21" s="138"/>
      <c r="AD21" s="41">
        <f t="shared" ref="AD21:AD28" si="32">AA21*AB21*AC21</f>
        <v>0</v>
      </c>
      <c r="AE21" s="29"/>
      <c r="AF21" s="168"/>
    </row>
    <row r="22" spans="1:32" ht="74.25" customHeight="1" x14ac:dyDescent="0.25">
      <c r="A22" s="235" t="s">
        <v>54</v>
      </c>
      <c r="B22" s="124"/>
      <c r="C22" s="124">
        <v>1</v>
      </c>
      <c r="D22" s="124"/>
      <c r="E22" s="124"/>
      <c r="F22" s="85" t="s">
        <v>370</v>
      </c>
      <c r="G22" s="129">
        <v>1</v>
      </c>
      <c r="H22" s="129"/>
      <c r="I22" s="123" t="s">
        <v>244</v>
      </c>
      <c r="J22" s="164" t="s">
        <v>371</v>
      </c>
      <c r="K22" s="150"/>
      <c r="L22" s="150"/>
      <c r="M22" s="150"/>
      <c r="N22" s="151"/>
      <c r="O22" s="152"/>
      <c r="P22" s="152" t="s">
        <v>374</v>
      </c>
      <c r="Q22" s="105" t="s">
        <v>306</v>
      </c>
      <c r="R22" s="141">
        <v>2</v>
      </c>
      <c r="S22" s="141">
        <v>3</v>
      </c>
      <c r="T22" s="141">
        <v>2</v>
      </c>
      <c r="U22" s="41">
        <f t="shared" ref="U22:U27" si="33">R22*S22*T22</f>
        <v>12</v>
      </c>
      <c r="V22" s="29" t="str">
        <f t="shared" ref="V22:V27" si="34">IF(U22&lt;8,"Baixo",IF(U22&gt;17,"Alto","Médio"))</f>
        <v>Médio</v>
      </c>
      <c r="W22" s="168" t="s">
        <v>252</v>
      </c>
      <c r="X22" s="22" t="s">
        <v>373</v>
      </c>
      <c r="Y22" s="160" t="s">
        <v>372</v>
      </c>
      <c r="Z22" s="22" t="s">
        <v>348</v>
      </c>
      <c r="AA22" s="138">
        <v>2</v>
      </c>
      <c r="AB22" s="138">
        <v>3</v>
      </c>
      <c r="AC22" s="138">
        <v>2</v>
      </c>
      <c r="AD22" s="41">
        <f t="shared" ref="AD22:AD27" si="35">AA22*AB22*AC22</f>
        <v>12</v>
      </c>
      <c r="AE22" s="29" t="str">
        <f t="shared" ref="AE22:AE25" si="36">IF(AD22&lt;8,"Baixo",IF(AD22&gt;17,"Alto","Médio"))</f>
        <v>Médio</v>
      </c>
      <c r="AF22" s="168" t="s">
        <v>252</v>
      </c>
    </row>
    <row r="23" spans="1:32" ht="74.25" customHeight="1" x14ac:dyDescent="0.25">
      <c r="A23" s="235" t="s">
        <v>54</v>
      </c>
      <c r="B23" s="124"/>
      <c r="C23" s="124">
        <v>1</v>
      </c>
      <c r="D23" s="124"/>
      <c r="E23" s="124"/>
      <c r="F23" s="85" t="s">
        <v>375</v>
      </c>
      <c r="G23" s="129">
        <v>1</v>
      </c>
      <c r="H23" s="129"/>
      <c r="I23" s="123" t="s">
        <v>244</v>
      </c>
      <c r="J23" s="164" t="s">
        <v>376</v>
      </c>
      <c r="K23" s="150"/>
      <c r="L23" s="150"/>
      <c r="M23" s="150"/>
      <c r="N23" s="151"/>
      <c r="O23" s="152"/>
      <c r="P23" s="152" t="s">
        <v>377</v>
      </c>
      <c r="Q23" s="105" t="s">
        <v>333</v>
      </c>
      <c r="R23" s="141">
        <v>2</v>
      </c>
      <c r="S23" s="141">
        <v>2</v>
      </c>
      <c r="T23" s="141">
        <v>2</v>
      </c>
      <c r="U23" s="41">
        <f t="shared" si="33"/>
        <v>8</v>
      </c>
      <c r="V23" s="29" t="str">
        <f t="shared" si="34"/>
        <v>Médio</v>
      </c>
      <c r="W23" s="168" t="s">
        <v>250</v>
      </c>
      <c r="X23" s="22" t="s">
        <v>378</v>
      </c>
      <c r="Y23" s="160" t="s">
        <v>99</v>
      </c>
      <c r="Z23" s="22" t="s">
        <v>348</v>
      </c>
      <c r="AA23" s="138">
        <v>2</v>
      </c>
      <c r="AB23" s="138">
        <v>2</v>
      </c>
      <c r="AC23" s="138">
        <v>2</v>
      </c>
      <c r="AD23" s="41">
        <f t="shared" si="35"/>
        <v>8</v>
      </c>
      <c r="AE23" s="29" t="str">
        <f t="shared" si="36"/>
        <v>Médio</v>
      </c>
      <c r="AF23" s="168" t="s">
        <v>252</v>
      </c>
    </row>
    <row r="24" spans="1:32" ht="99" customHeight="1" x14ac:dyDescent="0.25">
      <c r="A24" s="235" t="s">
        <v>54</v>
      </c>
      <c r="B24" s="124"/>
      <c r="C24" s="124">
        <v>1</v>
      </c>
      <c r="D24" s="124"/>
      <c r="E24" s="124"/>
      <c r="F24" s="85" t="s">
        <v>72</v>
      </c>
      <c r="G24" s="129">
        <v>1</v>
      </c>
      <c r="H24" s="129"/>
      <c r="I24" s="123" t="s">
        <v>244</v>
      </c>
      <c r="J24" s="164" t="s">
        <v>81</v>
      </c>
      <c r="K24" s="150"/>
      <c r="L24" s="150"/>
      <c r="M24" s="150"/>
      <c r="N24" s="151"/>
      <c r="O24" s="152"/>
      <c r="P24" s="152" t="s">
        <v>379</v>
      </c>
      <c r="Q24" s="105" t="s">
        <v>306</v>
      </c>
      <c r="R24" s="141">
        <v>2</v>
      </c>
      <c r="S24" s="141">
        <v>2</v>
      </c>
      <c r="T24" s="141">
        <v>1</v>
      </c>
      <c r="U24" s="41">
        <f t="shared" si="33"/>
        <v>4</v>
      </c>
      <c r="V24" s="29" t="str">
        <f t="shared" si="34"/>
        <v>Baixo</v>
      </c>
      <c r="W24" s="168" t="s">
        <v>251</v>
      </c>
      <c r="X24" s="22"/>
      <c r="Y24" s="160"/>
      <c r="Z24" s="22"/>
      <c r="AA24" s="138"/>
      <c r="AB24" s="138"/>
      <c r="AC24" s="138"/>
      <c r="AD24" s="41">
        <f t="shared" si="35"/>
        <v>0</v>
      </c>
      <c r="AE24" s="29"/>
      <c r="AF24" s="168"/>
    </row>
    <row r="25" spans="1:32" ht="75.75" customHeight="1" x14ac:dyDescent="0.25">
      <c r="A25" s="235" t="s">
        <v>54</v>
      </c>
      <c r="B25" s="124"/>
      <c r="C25" s="124">
        <v>1</v>
      </c>
      <c r="D25" s="124"/>
      <c r="E25" s="124"/>
      <c r="F25" s="85" t="s">
        <v>380</v>
      </c>
      <c r="G25" s="129">
        <v>1</v>
      </c>
      <c r="H25" s="129"/>
      <c r="I25" s="123" t="s">
        <v>247</v>
      </c>
      <c r="J25" s="164" t="s">
        <v>81</v>
      </c>
      <c r="K25" s="150"/>
      <c r="L25" s="150"/>
      <c r="M25" s="150"/>
      <c r="N25" s="151"/>
      <c r="O25" s="152"/>
      <c r="P25" s="152" t="s">
        <v>382</v>
      </c>
      <c r="Q25" s="105" t="s">
        <v>381</v>
      </c>
      <c r="R25" s="141">
        <v>2</v>
      </c>
      <c r="S25" s="141">
        <v>2</v>
      </c>
      <c r="T25" s="141">
        <v>2</v>
      </c>
      <c r="U25" s="41">
        <f t="shared" si="33"/>
        <v>8</v>
      </c>
      <c r="V25" s="29" t="str">
        <f t="shared" si="34"/>
        <v>Médio</v>
      </c>
      <c r="W25" s="168" t="s">
        <v>250</v>
      </c>
      <c r="X25" s="22" t="s">
        <v>366</v>
      </c>
      <c r="Y25" s="160" t="s">
        <v>100</v>
      </c>
      <c r="Z25" s="22" t="s">
        <v>348</v>
      </c>
      <c r="AA25" s="138">
        <v>2</v>
      </c>
      <c r="AB25" s="138">
        <v>2</v>
      </c>
      <c r="AC25" s="138">
        <v>1</v>
      </c>
      <c r="AD25" s="41">
        <f t="shared" si="35"/>
        <v>4</v>
      </c>
      <c r="AE25" s="29" t="str">
        <f t="shared" si="36"/>
        <v>Baixo</v>
      </c>
      <c r="AF25" s="168" t="s">
        <v>252</v>
      </c>
    </row>
    <row r="26" spans="1:32" ht="59.25" customHeight="1" x14ac:dyDescent="0.25">
      <c r="A26" s="235" t="s">
        <v>54</v>
      </c>
      <c r="B26" s="124"/>
      <c r="C26" s="124"/>
      <c r="D26" s="124"/>
      <c r="E26" s="124">
        <v>1</v>
      </c>
      <c r="F26" s="85" t="s">
        <v>383</v>
      </c>
      <c r="G26" s="129"/>
      <c r="H26" s="129">
        <v>1</v>
      </c>
      <c r="I26" s="123" t="s">
        <v>243</v>
      </c>
      <c r="J26" s="164" t="s">
        <v>384</v>
      </c>
      <c r="K26" s="150"/>
      <c r="L26" s="150"/>
      <c r="M26" s="150"/>
      <c r="N26" s="151"/>
      <c r="O26" s="152"/>
      <c r="P26" s="152" t="s">
        <v>385</v>
      </c>
      <c r="Q26" s="105" t="s">
        <v>458</v>
      </c>
      <c r="R26" s="141">
        <v>2</v>
      </c>
      <c r="S26" s="141">
        <v>2</v>
      </c>
      <c r="T26" s="141">
        <v>1</v>
      </c>
      <c r="U26" s="41">
        <f t="shared" si="33"/>
        <v>4</v>
      </c>
      <c r="V26" s="29" t="str">
        <f t="shared" si="34"/>
        <v>Baixo</v>
      </c>
      <c r="W26" s="168" t="s">
        <v>251</v>
      </c>
      <c r="X26" s="22"/>
      <c r="Y26" s="160"/>
      <c r="Z26" s="22"/>
      <c r="AA26" s="138"/>
      <c r="AB26" s="138"/>
      <c r="AC26" s="138"/>
      <c r="AD26" s="41">
        <f t="shared" si="35"/>
        <v>0</v>
      </c>
      <c r="AE26" s="29"/>
      <c r="AF26" s="168"/>
    </row>
    <row r="27" spans="1:32" ht="182.25" customHeight="1" x14ac:dyDescent="0.25">
      <c r="A27" s="235" t="s">
        <v>54</v>
      </c>
      <c r="B27" s="124"/>
      <c r="C27" s="124"/>
      <c r="D27" s="124"/>
      <c r="E27" s="126">
        <v>1</v>
      </c>
      <c r="F27" s="143" t="s">
        <v>215</v>
      </c>
      <c r="G27" s="131">
        <v>1</v>
      </c>
      <c r="H27" s="131"/>
      <c r="I27" s="86" t="s">
        <v>244</v>
      </c>
      <c r="J27" s="29" t="s">
        <v>216</v>
      </c>
      <c r="K27" s="150"/>
      <c r="L27" s="150"/>
      <c r="M27" s="150"/>
      <c r="N27" s="151"/>
      <c r="O27" s="152"/>
      <c r="P27" s="152" t="s">
        <v>221</v>
      </c>
      <c r="Q27" s="105" t="s">
        <v>303</v>
      </c>
      <c r="R27" s="141">
        <v>3</v>
      </c>
      <c r="S27" s="141">
        <v>3</v>
      </c>
      <c r="T27" s="141">
        <v>2</v>
      </c>
      <c r="U27" s="41">
        <f t="shared" si="33"/>
        <v>18</v>
      </c>
      <c r="V27" s="29" t="str">
        <f t="shared" si="34"/>
        <v>Alto</v>
      </c>
      <c r="W27" s="168" t="s">
        <v>251</v>
      </c>
      <c r="X27" s="22"/>
      <c r="Y27" s="160"/>
      <c r="Z27" s="22"/>
      <c r="AA27" s="138"/>
      <c r="AB27" s="138"/>
      <c r="AC27" s="138"/>
      <c r="AD27" s="41">
        <f t="shared" si="35"/>
        <v>0</v>
      </c>
      <c r="AE27" s="29"/>
      <c r="AF27" s="168"/>
    </row>
    <row r="28" spans="1:32" ht="119.25" customHeight="1" x14ac:dyDescent="0.25">
      <c r="A28" s="235" t="s">
        <v>54</v>
      </c>
      <c r="B28" s="125">
        <v>1</v>
      </c>
      <c r="C28" s="125"/>
      <c r="D28" s="125"/>
      <c r="E28" s="125"/>
      <c r="F28" s="144" t="s">
        <v>217</v>
      </c>
      <c r="G28" s="131">
        <v>1</v>
      </c>
      <c r="H28" s="131"/>
      <c r="I28" s="86" t="s">
        <v>244</v>
      </c>
      <c r="J28" s="29" t="s">
        <v>216</v>
      </c>
      <c r="K28" s="153">
        <v>2</v>
      </c>
      <c r="L28" s="153">
        <v>2</v>
      </c>
      <c r="M28" s="153">
        <v>1</v>
      </c>
      <c r="N28" s="155">
        <f t="shared" ref="N28:N31" si="37">K28*L28*M28</f>
        <v>4</v>
      </c>
      <c r="O28" s="32" t="str">
        <f t="shared" ref="O28:O31" si="38">IF(N28&lt;8,"Baixo",IF(N28&gt;17,"Alto","Médio"))</f>
        <v>Baixo</v>
      </c>
      <c r="P28" s="36" t="s">
        <v>218</v>
      </c>
      <c r="Q28" s="180" t="s">
        <v>303</v>
      </c>
      <c r="R28" s="138">
        <v>2</v>
      </c>
      <c r="S28" s="138">
        <v>2</v>
      </c>
      <c r="T28" s="138">
        <v>1</v>
      </c>
      <c r="U28" s="41">
        <f t="shared" si="30"/>
        <v>4</v>
      </c>
      <c r="V28" s="29" t="str">
        <f t="shared" si="31"/>
        <v>Baixo</v>
      </c>
      <c r="W28" s="111" t="s">
        <v>251</v>
      </c>
      <c r="X28" s="22"/>
      <c r="Y28" s="160"/>
      <c r="Z28" s="22"/>
      <c r="AA28" s="138"/>
      <c r="AB28" s="138"/>
      <c r="AC28" s="138"/>
      <c r="AD28" s="41">
        <f t="shared" si="32"/>
        <v>0</v>
      </c>
      <c r="AE28" s="29"/>
      <c r="AF28" s="168"/>
    </row>
    <row r="29" spans="1:32" ht="119.25" customHeight="1" x14ac:dyDescent="0.25">
      <c r="A29" s="235" t="s">
        <v>54</v>
      </c>
      <c r="B29" s="124"/>
      <c r="C29" s="124"/>
      <c r="D29" s="124"/>
      <c r="E29" s="125">
        <v>1</v>
      </c>
      <c r="F29" s="144" t="s">
        <v>226</v>
      </c>
      <c r="G29" s="131">
        <v>1</v>
      </c>
      <c r="H29" s="131"/>
      <c r="I29" s="86" t="s">
        <v>244</v>
      </c>
      <c r="J29" s="168" t="s">
        <v>421</v>
      </c>
      <c r="K29" s="153">
        <v>3</v>
      </c>
      <c r="L29" s="153">
        <v>3</v>
      </c>
      <c r="M29" s="153">
        <v>1</v>
      </c>
      <c r="N29" s="155">
        <f t="shared" si="37"/>
        <v>9</v>
      </c>
      <c r="O29" s="32" t="str">
        <f t="shared" si="38"/>
        <v>Médio</v>
      </c>
      <c r="P29" s="36" t="s">
        <v>388</v>
      </c>
      <c r="Q29" s="180" t="s">
        <v>458</v>
      </c>
      <c r="R29" s="138">
        <v>3</v>
      </c>
      <c r="S29" s="138">
        <v>3</v>
      </c>
      <c r="T29" s="138">
        <v>1</v>
      </c>
      <c r="U29" s="41">
        <f t="shared" si="22"/>
        <v>9</v>
      </c>
      <c r="V29" s="29" t="str">
        <f t="shared" si="23"/>
        <v>Médio</v>
      </c>
      <c r="W29" s="110" t="s">
        <v>253</v>
      </c>
      <c r="X29" s="22" t="s">
        <v>227</v>
      </c>
      <c r="Y29" s="160" t="s">
        <v>184</v>
      </c>
      <c r="Z29" s="22" t="s">
        <v>101</v>
      </c>
      <c r="AA29" s="138">
        <v>3</v>
      </c>
      <c r="AB29" s="138">
        <v>2</v>
      </c>
      <c r="AC29" s="138">
        <v>1</v>
      </c>
      <c r="AD29" s="41">
        <f t="shared" si="24"/>
        <v>6</v>
      </c>
      <c r="AE29" s="29" t="str">
        <f t="shared" si="25"/>
        <v>Baixo</v>
      </c>
      <c r="AF29" s="168" t="s">
        <v>251</v>
      </c>
    </row>
    <row r="30" spans="1:32" ht="119.25" customHeight="1" x14ac:dyDescent="0.25">
      <c r="A30" s="235" t="s">
        <v>54</v>
      </c>
      <c r="B30" s="124"/>
      <c r="C30" s="124">
        <v>1</v>
      </c>
      <c r="D30" s="124"/>
      <c r="E30" s="125"/>
      <c r="F30" s="144" t="s">
        <v>292</v>
      </c>
      <c r="G30" s="131">
        <v>1</v>
      </c>
      <c r="H30" s="131"/>
      <c r="I30" s="123" t="s">
        <v>244</v>
      </c>
      <c r="J30" s="168" t="s">
        <v>421</v>
      </c>
      <c r="K30" s="153"/>
      <c r="L30" s="153"/>
      <c r="M30" s="153"/>
      <c r="N30" s="155"/>
      <c r="O30" s="36"/>
      <c r="P30" s="36" t="s">
        <v>448</v>
      </c>
      <c r="Q30" s="180" t="s">
        <v>303</v>
      </c>
      <c r="R30" s="138">
        <v>3</v>
      </c>
      <c r="S30" s="138">
        <v>3</v>
      </c>
      <c r="T30" s="138">
        <v>1</v>
      </c>
      <c r="U30" s="41">
        <f t="shared" si="22"/>
        <v>9</v>
      </c>
      <c r="V30" s="168" t="str">
        <f t="shared" si="23"/>
        <v>Médio</v>
      </c>
      <c r="W30" s="168" t="s">
        <v>250</v>
      </c>
      <c r="X30" s="32" t="s">
        <v>396</v>
      </c>
      <c r="Y30" s="160" t="s">
        <v>100</v>
      </c>
      <c r="Z30" s="22" t="s">
        <v>160</v>
      </c>
      <c r="AA30" s="138">
        <v>3</v>
      </c>
      <c r="AB30" s="138">
        <v>3</v>
      </c>
      <c r="AC30" s="138">
        <v>1</v>
      </c>
      <c r="AD30" s="41">
        <f t="shared" ref="AD30" si="39">AA30*AB30*AC30</f>
        <v>9</v>
      </c>
      <c r="AE30" s="29" t="str">
        <f t="shared" ref="AE30" si="40">IF(AD30&lt;8,"Baixo",IF(AD30&gt;17,"Alto","Médio"))</f>
        <v>Médio</v>
      </c>
      <c r="AF30" s="168" t="s">
        <v>252</v>
      </c>
    </row>
    <row r="31" spans="1:32" ht="61.5" customHeight="1" x14ac:dyDescent="0.25">
      <c r="A31" s="235" t="s">
        <v>54</v>
      </c>
      <c r="B31" s="126"/>
      <c r="C31" s="126"/>
      <c r="D31" s="126">
        <v>1</v>
      </c>
      <c r="E31" s="126"/>
      <c r="F31" s="145" t="s">
        <v>211</v>
      </c>
      <c r="G31" s="131">
        <v>1</v>
      </c>
      <c r="H31" s="131"/>
      <c r="I31" s="86" t="s">
        <v>243</v>
      </c>
      <c r="J31" s="29" t="s">
        <v>212</v>
      </c>
      <c r="K31" s="153">
        <v>3</v>
      </c>
      <c r="L31" s="153">
        <v>3</v>
      </c>
      <c r="M31" s="153">
        <v>1</v>
      </c>
      <c r="N31" s="155">
        <f t="shared" si="37"/>
        <v>9</v>
      </c>
      <c r="O31" s="32" t="str">
        <f t="shared" si="38"/>
        <v>Médio</v>
      </c>
      <c r="P31" s="32" t="s">
        <v>386</v>
      </c>
      <c r="Q31" s="181" t="s">
        <v>458</v>
      </c>
      <c r="R31" s="138">
        <v>2</v>
      </c>
      <c r="S31" s="138">
        <v>3</v>
      </c>
      <c r="T31" s="138">
        <v>1</v>
      </c>
      <c r="U31" s="41">
        <f t="shared" si="0"/>
        <v>6</v>
      </c>
      <c r="V31" s="29" t="str">
        <f t="shared" si="1"/>
        <v>Baixo</v>
      </c>
      <c r="W31" s="30" t="s">
        <v>251</v>
      </c>
      <c r="X31" s="32"/>
      <c r="Y31" s="162"/>
      <c r="Z31" s="29"/>
      <c r="AA31" s="138"/>
      <c r="AB31" s="138"/>
      <c r="AC31" s="138"/>
      <c r="AD31" s="41">
        <f t="shared" ref="AD31:AD73" si="41">AA31*AB31*AC31</f>
        <v>0</v>
      </c>
      <c r="AE31" s="29"/>
      <c r="AF31" s="168"/>
    </row>
    <row r="32" spans="1:32" ht="147" customHeight="1" x14ac:dyDescent="0.25">
      <c r="A32" s="235" t="s">
        <v>54</v>
      </c>
      <c r="B32" s="126">
        <v>1</v>
      </c>
      <c r="C32" s="126"/>
      <c r="D32" s="126"/>
      <c r="E32" s="126"/>
      <c r="F32" s="143" t="s">
        <v>222</v>
      </c>
      <c r="G32" s="131">
        <v>1</v>
      </c>
      <c r="H32" s="131"/>
      <c r="I32" s="86" t="s">
        <v>244</v>
      </c>
      <c r="J32" s="29" t="s">
        <v>223</v>
      </c>
      <c r="K32" s="153"/>
      <c r="L32" s="153"/>
      <c r="M32" s="153"/>
      <c r="N32" s="155"/>
      <c r="O32" s="32"/>
      <c r="P32" s="36" t="s">
        <v>224</v>
      </c>
      <c r="Q32" s="180" t="s">
        <v>458</v>
      </c>
      <c r="R32" s="138">
        <v>1</v>
      </c>
      <c r="S32" s="138">
        <v>3</v>
      </c>
      <c r="T32" s="138">
        <v>1</v>
      </c>
      <c r="U32" s="41">
        <f t="shared" si="0"/>
        <v>3</v>
      </c>
      <c r="V32" s="29" t="str">
        <f t="shared" si="1"/>
        <v>Baixo</v>
      </c>
      <c r="W32" s="30" t="s">
        <v>251</v>
      </c>
      <c r="X32" s="36"/>
      <c r="Y32" s="163"/>
      <c r="Z32" s="30"/>
      <c r="AA32" s="138"/>
      <c r="AB32" s="138"/>
      <c r="AC32" s="138"/>
      <c r="AD32" s="41">
        <f t="shared" si="41"/>
        <v>0</v>
      </c>
      <c r="AE32" s="29"/>
      <c r="AF32" s="168"/>
    </row>
    <row r="33" spans="1:32" ht="61.5" customHeight="1" x14ac:dyDescent="0.25">
      <c r="A33" s="235" t="s">
        <v>54</v>
      </c>
      <c r="B33" s="125"/>
      <c r="C33" s="125"/>
      <c r="D33" s="125"/>
      <c r="E33" s="125">
        <v>1</v>
      </c>
      <c r="F33" s="146" t="s">
        <v>225</v>
      </c>
      <c r="G33" s="131">
        <v>1</v>
      </c>
      <c r="H33" s="131"/>
      <c r="I33" s="86" t="s">
        <v>244</v>
      </c>
      <c r="J33" s="168" t="s">
        <v>223</v>
      </c>
      <c r="K33" s="153"/>
      <c r="L33" s="153"/>
      <c r="M33" s="153"/>
      <c r="N33" s="155"/>
      <c r="O33" s="32"/>
      <c r="P33" s="36" t="s">
        <v>387</v>
      </c>
      <c r="Q33" s="180" t="s">
        <v>458</v>
      </c>
      <c r="R33" s="138">
        <v>1</v>
      </c>
      <c r="S33" s="138">
        <v>3</v>
      </c>
      <c r="T33" s="138">
        <v>1</v>
      </c>
      <c r="U33" s="41">
        <f t="shared" si="0"/>
        <v>3</v>
      </c>
      <c r="V33" s="29" t="str">
        <f t="shared" si="1"/>
        <v>Baixo</v>
      </c>
      <c r="W33" s="30" t="s">
        <v>251</v>
      </c>
      <c r="X33" s="36"/>
      <c r="Y33" s="163"/>
      <c r="Z33" s="30"/>
      <c r="AA33" s="138"/>
      <c r="AB33" s="138"/>
      <c r="AC33" s="138"/>
      <c r="AD33" s="41">
        <f t="shared" si="41"/>
        <v>0</v>
      </c>
      <c r="AE33" s="29"/>
      <c r="AF33" s="168"/>
    </row>
    <row r="34" spans="1:32" ht="69.75" customHeight="1" x14ac:dyDescent="0.25">
      <c r="A34" s="235" t="s">
        <v>54</v>
      </c>
      <c r="B34" s="125"/>
      <c r="C34" s="126">
        <v>1</v>
      </c>
      <c r="D34" s="126"/>
      <c r="E34" s="126"/>
      <c r="F34" s="147" t="s">
        <v>37</v>
      </c>
      <c r="G34" s="131">
        <v>1</v>
      </c>
      <c r="H34" s="131"/>
      <c r="I34" s="86" t="s">
        <v>247</v>
      </c>
      <c r="J34" s="29" t="s">
        <v>389</v>
      </c>
      <c r="K34" s="153"/>
      <c r="L34" s="153"/>
      <c r="M34" s="153"/>
      <c r="N34" s="155"/>
      <c r="O34" s="32"/>
      <c r="P34" s="32" t="s">
        <v>390</v>
      </c>
      <c r="Q34" s="181" t="s">
        <v>458</v>
      </c>
      <c r="R34" s="138">
        <v>2</v>
      </c>
      <c r="S34" s="138">
        <v>2</v>
      </c>
      <c r="T34" s="138">
        <v>1</v>
      </c>
      <c r="U34" s="41">
        <f t="shared" si="0"/>
        <v>4</v>
      </c>
      <c r="V34" s="29" t="str">
        <f t="shared" si="1"/>
        <v>Baixo</v>
      </c>
      <c r="W34" s="30" t="s">
        <v>251</v>
      </c>
      <c r="X34" s="32"/>
      <c r="Y34" s="162"/>
      <c r="Z34" s="29"/>
      <c r="AA34" s="138"/>
      <c r="AB34" s="138"/>
      <c r="AC34" s="138"/>
      <c r="AD34" s="41">
        <f t="shared" si="41"/>
        <v>0</v>
      </c>
      <c r="AE34" s="29"/>
      <c r="AF34" s="168"/>
    </row>
    <row r="35" spans="1:32" ht="64.5" customHeight="1" x14ac:dyDescent="0.25">
      <c r="A35" s="235" t="s">
        <v>54</v>
      </c>
      <c r="B35" s="126"/>
      <c r="C35" s="126"/>
      <c r="D35" s="126"/>
      <c r="E35" s="127">
        <v>1</v>
      </c>
      <c r="F35" s="148" t="s">
        <v>112</v>
      </c>
      <c r="G35" s="132">
        <v>1</v>
      </c>
      <c r="H35" s="132"/>
      <c r="I35" s="86" t="s">
        <v>243</v>
      </c>
      <c r="J35" s="34" t="s">
        <v>392</v>
      </c>
      <c r="K35" s="153"/>
      <c r="L35" s="153"/>
      <c r="M35" s="153"/>
      <c r="N35" s="155"/>
      <c r="O35" s="32"/>
      <c r="P35" s="32" t="s">
        <v>391</v>
      </c>
      <c r="Q35" s="181" t="s">
        <v>393</v>
      </c>
      <c r="R35" s="138">
        <v>2</v>
      </c>
      <c r="S35" s="138">
        <v>2</v>
      </c>
      <c r="T35" s="138">
        <v>2</v>
      </c>
      <c r="U35" s="41">
        <f t="shared" si="0"/>
        <v>8</v>
      </c>
      <c r="V35" s="29" t="str">
        <f t="shared" si="1"/>
        <v>Médio</v>
      </c>
      <c r="W35" s="30" t="s">
        <v>251</v>
      </c>
      <c r="X35" s="32"/>
      <c r="Y35" s="162"/>
      <c r="Z35" s="29"/>
      <c r="AA35" s="138"/>
      <c r="AB35" s="138"/>
      <c r="AC35" s="138"/>
      <c r="AD35" s="41">
        <f t="shared" si="41"/>
        <v>0</v>
      </c>
      <c r="AE35" s="29"/>
      <c r="AF35" s="168"/>
    </row>
    <row r="36" spans="1:32" ht="64.5" customHeight="1" x14ac:dyDescent="0.25">
      <c r="A36" s="235" t="s">
        <v>54</v>
      </c>
      <c r="B36" s="125"/>
      <c r="C36" s="125"/>
      <c r="D36" s="125"/>
      <c r="E36" s="127">
        <v>1</v>
      </c>
      <c r="F36" s="148" t="s">
        <v>240</v>
      </c>
      <c r="G36" s="132">
        <v>1</v>
      </c>
      <c r="H36" s="132"/>
      <c r="I36" s="86" t="s">
        <v>243</v>
      </c>
      <c r="J36" s="34" t="s">
        <v>394</v>
      </c>
      <c r="K36" s="153"/>
      <c r="L36" s="153"/>
      <c r="M36" s="153"/>
      <c r="N36" s="155"/>
      <c r="O36" s="36"/>
      <c r="P36" s="36" t="s">
        <v>395</v>
      </c>
      <c r="Q36" s="181" t="s">
        <v>393</v>
      </c>
      <c r="R36" s="138">
        <v>3</v>
      </c>
      <c r="S36" s="138">
        <v>3</v>
      </c>
      <c r="T36" s="138">
        <v>3</v>
      </c>
      <c r="U36" s="41">
        <f t="shared" si="0"/>
        <v>27</v>
      </c>
      <c r="V36" s="30" t="str">
        <f t="shared" si="1"/>
        <v>Alto</v>
      </c>
      <c r="W36" s="30" t="s">
        <v>251</v>
      </c>
      <c r="X36" s="36"/>
      <c r="Y36" s="162"/>
      <c r="Z36" s="29"/>
      <c r="AA36" s="138"/>
      <c r="AB36" s="138"/>
      <c r="AC36" s="138"/>
      <c r="AD36" s="41">
        <f t="shared" si="41"/>
        <v>0</v>
      </c>
      <c r="AE36" s="30"/>
      <c r="AF36" s="168"/>
    </row>
    <row r="37" spans="1:32" ht="54.75" customHeight="1" x14ac:dyDescent="0.25">
      <c r="A37" s="235" t="s">
        <v>54</v>
      </c>
      <c r="B37" s="126"/>
      <c r="C37" s="126"/>
      <c r="D37" s="126"/>
      <c r="E37" s="126">
        <v>1</v>
      </c>
      <c r="F37" s="32" t="s">
        <v>38</v>
      </c>
      <c r="G37" s="129">
        <v>1</v>
      </c>
      <c r="H37" s="129"/>
      <c r="I37" s="86" t="s">
        <v>245</v>
      </c>
      <c r="J37" s="29" t="s">
        <v>39</v>
      </c>
      <c r="K37" s="153"/>
      <c r="L37" s="153"/>
      <c r="M37" s="153"/>
      <c r="N37" s="155"/>
      <c r="O37" s="32"/>
      <c r="P37" s="32" t="s">
        <v>397</v>
      </c>
      <c r="Q37" s="181" t="s">
        <v>458</v>
      </c>
      <c r="R37" s="138">
        <v>2</v>
      </c>
      <c r="S37" s="138">
        <v>3</v>
      </c>
      <c r="T37" s="138">
        <v>2</v>
      </c>
      <c r="U37" s="41">
        <f t="shared" si="0"/>
        <v>12</v>
      </c>
      <c r="V37" s="29" t="str">
        <f t="shared" si="1"/>
        <v>Médio</v>
      </c>
      <c r="W37" s="30" t="s">
        <v>250</v>
      </c>
      <c r="X37" s="32" t="s">
        <v>396</v>
      </c>
      <c r="Y37" s="162" t="s">
        <v>100</v>
      </c>
      <c r="Z37" s="29" t="s">
        <v>348</v>
      </c>
      <c r="AA37" s="138">
        <v>2</v>
      </c>
      <c r="AB37" s="138">
        <v>3</v>
      </c>
      <c r="AC37" s="138">
        <v>2</v>
      </c>
      <c r="AD37" s="41">
        <f t="shared" si="41"/>
        <v>12</v>
      </c>
      <c r="AE37" s="29" t="str">
        <f t="shared" ref="AE37:AE73" si="42">IF(AD37&lt;8,"Baixo",IF(AD37&gt;17,"Alto","Médio"))</f>
        <v>Médio</v>
      </c>
      <c r="AF37" s="168" t="s">
        <v>250</v>
      </c>
    </row>
    <row r="38" spans="1:32" ht="60" customHeight="1" x14ac:dyDescent="0.25">
      <c r="A38" s="235" t="s">
        <v>54</v>
      </c>
      <c r="B38" s="126"/>
      <c r="C38" s="127">
        <v>1</v>
      </c>
      <c r="D38" s="127"/>
      <c r="E38" s="127"/>
      <c r="F38" s="148" t="s">
        <v>399</v>
      </c>
      <c r="G38" s="132"/>
      <c r="H38" s="132">
        <v>1</v>
      </c>
      <c r="I38" s="86" t="s">
        <v>243</v>
      </c>
      <c r="J38" s="34" t="s">
        <v>400</v>
      </c>
      <c r="K38" s="153">
        <v>2</v>
      </c>
      <c r="L38" s="153">
        <v>2</v>
      </c>
      <c r="M38" s="153">
        <v>3</v>
      </c>
      <c r="N38" s="155">
        <f t="shared" ref="N38:N73" si="43">K38*L38*M38</f>
        <v>12</v>
      </c>
      <c r="O38" s="32" t="str">
        <f t="shared" ref="O38:O73" si="44">IF(N38&lt;8,"Baixo",IF(N38&gt;17,"Alto","Médio"))</f>
        <v>Médio</v>
      </c>
      <c r="P38" s="32" t="s">
        <v>277</v>
      </c>
      <c r="Q38" s="181" t="s">
        <v>458</v>
      </c>
      <c r="R38" s="138">
        <v>2</v>
      </c>
      <c r="S38" s="138">
        <v>2</v>
      </c>
      <c r="T38" s="138">
        <v>3</v>
      </c>
      <c r="U38" s="41">
        <f t="shared" si="0"/>
        <v>12</v>
      </c>
      <c r="V38" s="29" t="str">
        <f t="shared" si="1"/>
        <v>Médio</v>
      </c>
      <c r="W38" s="30" t="s">
        <v>252</v>
      </c>
      <c r="X38" s="32" t="s">
        <v>398</v>
      </c>
      <c r="Y38" s="162" t="s">
        <v>393</v>
      </c>
      <c r="Z38" s="29" t="s">
        <v>348</v>
      </c>
      <c r="AA38" s="138">
        <v>2</v>
      </c>
      <c r="AB38" s="138">
        <v>2</v>
      </c>
      <c r="AC38" s="138">
        <v>3</v>
      </c>
      <c r="AD38" s="41">
        <f t="shared" si="41"/>
        <v>12</v>
      </c>
      <c r="AE38" s="29" t="str">
        <f t="shared" si="42"/>
        <v>Médio</v>
      </c>
      <c r="AF38" s="168" t="s">
        <v>252</v>
      </c>
    </row>
    <row r="39" spans="1:32" ht="72.75" customHeight="1" x14ac:dyDescent="0.25">
      <c r="A39" s="107" t="s">
        <v>47</v>
      </c>
      <c r="B39" s="124"/>
      <c r="C39" s="124">
        <v>1</v>
      </c>
      <c r="D39" s="124"/>
      <c r="E39" s="124"/>
      <c r="F39" s="149" t="s">
        <v>66</v>
      </c>
      <c r="G39" s="131">
        <v>1</v>
      </c>
      <c r="H39" s="131"/>
      <c r="I39" s="86" t="s">
        <v>247</v>
      </c>
      <c r="J39" s="110" t="s">
        <v>81</v>
      </c>
      <c r="K39" s="153">
        <v>2</v>
      </c>
      <c r="L39" s="153">
        <v>3</v>
      </c>
      <c r="M39" s="153">
        <v>2</v>
      </c>
      <c r="N39" s="155">
        <f t="shared" si="43"/>
        <v>12</v>
      </c>
      <c r="O39" s="32" t="str">
        <f t="shared" si="44"/>
        <v>Médio</v>
      </c>
      <c r="P39" s="36" t="s">
        <v>403</v>
      </c>
      <c r="Q39" s="180" t="s">
        <v>458</v>
      </c>
      <c r="R39" s="138">
        <v>2</v>
      </c>
      <c r="S39" s="138">
        <v>3</v>
      </c>
      <c r="T39" s="138">
        <v>2</v>
      </c>
      <c r="U39" s="41">
        <f t="shared" si="0"/>
        <v>12</v>
      </c>
      <c r="V39" s="29" t="str">
        <f t="shared" si="1"/>
        <v>Médio</v>
      </c>
      <c r="W39" s="30" t="s">
        <v>251</v>
      </c>
      <c r="X39" s="36"/>
      <c r="Y39" s="163"/>
      <c r="Z39" s="29"/>
      <c r="AA39" s="138"/>
      <c r="AB39" s="138"/>
      <c r="AC39" s="138"/>
      <c r="AD39" s="41">
        <f t="shared" si="41"/>
        <v>0</v>
      </c>
      <c r="AE39" s="29"/>
      <c r="AF39" s="168"/>
    </row>
    <row r="40" spans="1:32" ht="36.75" customHeight="1" x14ac:dyDescent="0.25">
      <c r="A40" s="107" t="s">
        <v>47</v>
      </c>
      <c r="B40" s="126">
        <v>1</v>
      </c>
      <c r="C40" s="126"/>
      <c r="D40" s="126"/>
      <c r="E40" s="126"/>
      <c r="F40" s="143" t="s">
        <v>40</v>
      </c>
      <c r="G40" s="131">
        <v>1</v>
      </c>
      <c r="H40" s="131"/>
      <c r="I40" s="86" t="s">
        <v>246</v>
      </c>
      <c r="J40" s="178" t="s">
        <v>401</v>
      </c>
      <c r="K40" s="153"/>
      <c r="L40" s="153"/>
      <c r="M40" s="153"/>
      <c r="N40" s="155"/>
      <c r="O40" s="36"/>
      <c r="P40" s="32" t="s">
        <v>208</v>
      </c>
      <c r="Q40" s="181" t="s">
        <v>458</v>
      </c>
      <c r="R40" s="138">
        <v>2</v>
      </c>
      <c r="S40" s="138">
        <v>2</v>
      </c>
      <c r="T40" s="138">
        <v>1</v>
      </c>
      <c r="U40" s="41"/>
      <c r="V40" s="29" t="str">
        <f t="shared" si="1"/>
        <v>Baixo</v>
      </c>
      <c r="W40" s="168" t="s">
        <v>251</v>
      </c>
      <c r="X40" s="36"/>
      <c r="Y40" s="163"/>
      <c r="Z40" s="168"/>
      <c r="AA40" s="138"/>
      <c r="AB40" s="138"/>
      <c r="AC40" s="138"/>
      <c r="AD40" s="41"/>
      <c r="AE40" s="29"/>
      <c r="AF40" s="168"/>
    </row>
    <row r="41" spans="1:32" ht="60" customHeight="1" x14ac:dyDescent="0.25">
      <c r="A41" s="107" t="s">
        <v>47</v>
      </c>
      <c r="B41" s="124"/>
      <c r="C41" s="124">
        <v>1</v>
      </c>
      <c r="D41" s="124"/>
      <c r="E41" s="124"/>
      <c r="F41" s="149" t="s">
        <v>67</v>
      </c>
      <c r="G41" s="131">
        <v>1</v>
      </c>
      <c r="H41" s="131"/>
      <c r="I41" s="86" t="s">
        <v>243</v>
      </c>
      <c r="J41" s="110" t="s">
        <v>79</v>
      </c>
      <c r="K41" s="153">
        <v>2</v>
      </c>
      <c r="L41" s="153">
        <v>2</v>
      </c>
      <c r="M41" s="153">
        <v>3</v>
      </c>
      <c r="N41" s="155">
        <f t="shared" si="43"/>
        <v>12</v>
      </c>
      <c r="O41" s="32" t="str">
        <f t="shared" si="44"/>
        <v>Médio</v>
      </c>
      <c r="P41" s="36" t="s">
        <v>402</v>
      </c>
      <c r="Q41" s="180" t="s">
        <v>458</v>
      </c>
      <c r="R41" s="138">
        <v>2</v>
      </c>
      <c r="S41" s="138">
        <v>2</v>
      </c>
      <c r="T41" s="138">
        <v>2</v>
      </c>
      <c r="U41" s="41">
        <f t="shared" si="0"/>
        <v>8</v>
      </c>
      <c r="V41" s="29" t="str">
        <f t="shared" si="1"/>
        <v>Médio</v>
      </c>
      <c r="W41" s="30" t="s">
        <v>251</v>
      </c>
      <c r="X41" s="36"/>
      <c r="Y41" s="163"/>
      <c r="Z41" s="29"/>
      <c r="AA41" s="138"/>
      <c r="AB41" s="138"/>
      <c r="AC41" s="138"/>
      <c r="AD41" s="41">
        <f t="shared" si="41"/>
        <v>0</v>
      </c>
      <c r="AE41" s="29"/>
      <c r="AF41" s="168"/>
    </row>
    <row r="42" spans="1:32" ht="57" customHeight="1" x14ac:dyDescent="0.25">
      <c r="A42" s="107" t="s">
        <v>47</v>
      </c>
      <c r="B42" s="125"/>
      <c r="C42" s="125"/>
      <c r="D42" s="125">
        <v>1</v>
      </c>
      <c r="E42" s="125"/>
      <c r="F42" s="149" t="s">
        <v>97</v>
      </c>
      <c r="G42" s="133"/>
      <c r="H42" s="131">
        <v>1</v>
      </c>
      <c r="I42" s="86" t="s">
        <v>243</v>
      </c>
      <c r="J42" s="108" t="s">
        <v>207</v>
      </c>
      <c r="K42" s="157">
        <v>2</v>
      </c>
      <c r="L42" s="157">
        <v>2</v>
      </c>
      <c r="M42" s="157">
        <v>2</v>
      </c>
      <c r="N42" s="155">
        <f t="shared" si="43"/>
        <v>8</v>
      </c>
      <c r="O42" s="32" t="str">
        <f t="shared" si="44"/>
        <v>Médio</v>
      </c>
      <c r="P42" s="36" t="s">
        <v>404</v>
      </c>
      <c r="Q42" s="180" t="s">
        <v>458</v>
      </c>
      <c r="R42" s="140">
        <v>2</v>
      </c>
      <c r="S42" s="140">
        <v>2</v>
      </c>
      <c r="T42" s="140">
        <v>2</v>
      </c>
      <c r="U42" s="41">
        <f t="shared" si="0"/>
        <v>8</v>
      </c>
      <c r="V42" s="29" t="str">
        <f t="shared" si="1"/>
        <v>Médio</v>
      </c>
      <c r="W42" s="30" t="s">
        <v>251</v>
      </c>
      <c r="X42" s="165"/>
      <c r="Y42" s="163"/>
      <c r="Z42" s="30"/>
      <c r="AA42" s="140"/>
      <c r="AB42" s="140"/>
      <c r="AC42" s="140"/>
      <c r="AD42" s="41">
        <f t="shared" si="41"/>
        <v>0</v>
      </c>
      <c r="AE42" s="29"/>
      <c r="AF42" s="168"/>
    </row>
    <row r="43" spans="1:32" ht="78" customHeight="1" x14ac:dyDescent="0.25">
      <c r="A43" s="107" t="s">
        <v>51</v>
      </c>
      <c r="B43" s="124"/>
      <c r="C43" s="124">
        <v>1</v>
      </c>
      <c r="D43" s="124"/>
      <c r="E43" s="124"/>
      <c r="F43" s="149" t="s">
        <v>48</v>
      </c>
      <c r="G43" s="130">
        <v>1</v>
      </c>
      <c r="H43" s="130"/>
      <c r="I43" s="86" t="s">
        <v>247</v>
      </c>
      <c r="J43" s="166" t="s">
        <v>81</v>
      </c>
      <c r="K43" s="153">
        <v>2</v>
      </c>
      <c r="L43" s="153">
        <v>2</v>
      </c>
      <c r="M43" s="153">
        <v>2</v>
      </c>
      <c r="N43" s="155">
        <f t="shared" si="43"/>
        <v>8</v>
      </c>
      <c r="O43" s="32" t="str">
        <f t="shared" si="44"/>
        <v>Médio</v>
      </c>
      <c r="P43" s="84" t="s">
        <v>406</v>
      </c>
      <c r="Q43" s="180" t="s">
        <v>306</v>
      </c>
      <c r="R43" s="138">
        <v>2</v>
      </c>
      <c r="S43" s="138">
        <v>2</v>
      </c>
      <c r="T43" s="138">
        <v>1</v>
      </c>
      <c r="U43" s="41">
        <f t="shared" si="0"/>
        <v>4</v>
      </c>
      <c r="V43" s="29" t="str">
        <f t="shared" si="1"/>
        <v>Baixo</v>
      </c>
      <c r="W43" s="30" t="s">
        <v>251</v>
      </c>
      <c r="X43" s="84"/>
      <c r="Y43" s="192"/>
      <c r="Z43" s="84"/>
      <c r="AA43" s="138"/>
      <c r="AB43" s="138"/>
      <c r="AC43" s="138"/>
      <c r="AD43" s="41">
        <f t="shared" si="41"/>
        <v>0</v>
      </c>
      <c r="AE43" s="29"/>
      <c r="AF43" s="168"/>
    </row>
    <row r="44" spans="1:32" ht="66.75" customHeight="1" x14ac:dyDescent="0.25">
      <c r="A44" s="107" t="s">
        <v>51</v>
      </c>
      <c r="B44" s="125"/>
      <c r="C44" s="125">
        <v>1</v>
      </c>
      <c r="D44" s="125"/>
      <c r="E44" s="125"/>
      <c r="F44" s="146" t="s">
        <v>49</v>
      </c>
      <c r="G44" s="130">
        <v>1</v>
      </c>
      <c r="H44" s="130"/>
      <c r="I44" s="86" t="s">
        <v>244</v>
      </c>
      <c r="J44" s="166" t="s">
        <v>81</v>
      </c>
      <c r="K44" s="153">
        <v>2</v>
      </c>
      <c r="L44" s="153">
        <v>3</v>
      </c>
      <c r="M44" s="153">
        <v>3</v>
      </c>
      <c r="N44" s="155">
        <f t="shared" si="43"/>
        <v>18</v>
      </c>
      <c r="O44" s="32" t="str">
        <f t="shared" si="44"/>
        <v>Alto</v>
      </c>
      <c r="P44" s="84" t="s">
        <v>405</v>
      </c>
      <c r="Q44" s="180" t="s">
        <v>458</v>
      </c>
      <c r="R44" s="138">
        <v>2</v>
      </c>
      <c r="S44" s="138">
        <v>3</v>
      </c>
      <c r="T44" s="138">
        <v>1</v>
      </c>
      <c r="U44" s="41">
        <f t="shared" si="0"/>
        <v>6</v>
      </c>
      <c r="V44" s="29" t="str">
        <f t="shared" si="1"/>
        <v>Baixo</v>
      </c>
      <c r="W44" s="30" t="s">
        <v>251</v>
      </c>
      <c r="X44" s="84"/>
      <c r="Y44" s="185"/>
      <c r="Z44" s="166"/>
      <c r="AA44" s="138"/>
      <c r="AB44" s="138"/>
      <c r="AC44" s="138"/>
      <c r="AD44" s="41">
        <f t="shared" si="41"/>
        <v>0</v>
      </c>
      <c r="AE44" s="29"/>
      <c r="AF44" s="168"/>
    </row>
    <row r="45" spans="1:32" ht="73.5" customHeight="1" x14ac:dyDescent="0.25">
      <c r="A45" s="107" t="s">
        <v>51</v>
      </c>
      <c r="B45" s="125"/>
      <c r="C45" s="125">
        <v>1</v>
      </c>
      <c r="D45" s="125"/>
      <c r="E45" s="125"/>
      <c r="F45" s="149" t="s">
        <v>50</v>
      </c>
      <c r="G45" s="130">
        <v>1</v>
      </c>
      <c r="H45" s="130"/>
      <c r="I45" s="86" t="s">
        <v>247</v>
      </c>
      <c r="J45" s="166" t="s">
        <v>81</v>
      </c>
      <c r="K45" s="157">
        <v>2</v>
      </c>
      <c r="L45" s="157">
        <v>2</v>
      </c>
      <c r="M45" s="157">
        <v>2</v>
      </c>
      <c r="N45" s="154">
        <f t="shared" si="43"/>
        <v>8</v>
      </c>
      <c r="O45" s="32" t="str">
        <f t="shared" si="44"/>
        <v>Médio</v>
      </c>
      <c r="P45" s="167" t="s">
        <v>407</v>
      </c>
      <c r="Q45" s="182" t="s">
        <v>306</v>
      </c>
      <c r="R45" s="140">
        <v>2</v>
      </c>
      <c r="S45" s="140">
        <v>2</v>
      </c>
      <c r="T45" s="140">
        <v>2</v>
      </c>
      <c r="U45" s="76">
        <f t="shared" si="0"/>
        <v>8</v>
      </c>
      <c r="V45" s="29" t="str">
        <f t="shared" si="1"/>
        <v>Médio</v>
      </c>
      <c r="W45" s="30" t="s">
        <v>251</v>
      </c>
      <c r="X45" s="167"/>
      <c r="Y45" s="186"/>
      <c r="Z45" s="167"/>
      <c r="AA45" s="140"/>
      <c r="AB45" s="140"/>
      <c r="AC45" s="140"/>
      <c r="AD45" s="76">
        <f t="shared" si="41"/>
        <v>0</v>
      </c>
      <c r="AE45" s="29"/>
      <c r="AF45" s="168"/>
    </row>
    <row r="46" spans="1:32" ht="60" customHeight="1" x14ac:dyDescent="0.25">
      <c r="A46" s="107" t="s">
        <v>51</v>
      </c>
      <c r="B46" s="125"/>
      <c r="C46" s="125"/>
      <c r="D46" s="125">
        <v>1</v>
      </c>
      <c r="E46" s="125"/>
      <c r="F46" s="149" t="s">
        <v>52</v>
      </c>
      <c r="G46" s="134"/>
      <c r="H46" s="130">
        <v>1</v>
      </c>
      <c r="I46" s="86" t="s">
        <v>243</v>
      </c>
      <c r="J46" s="107" t="s">
        <v>80</v>
      </c>
      <c r="K46" s="153">
        <v>2</v>
      </c>
      <c r="L46" s="153">
        <v>2</v>
      </c>
      <c r="M46" s="153">
        <v>2</v>
      </c>
      <c r="N46" s="155">
        <f t="shared" si="43"/>
        <v>8</v>
      </c>
      <c r="O46" s="32" t="str">
        <f t="shared" si="44"/>
        <v>Médio</v>
      </c>
      <c r="P46" s="36" t="s">
        <v>187</v>
      </c>
      <c r="Q46" s="180" t="s">
        <v>458</v>
      </c>
      <c r="R46" s="138">
        <v>2</v>
      </c>
      <c r="S46" s="138">
        <v>2</v>
      </c>
      <c r="T46" s="138">
        <v>2</v>
      </c>
      <c r="U46" s="41">
        <f t="shared" si="0"/>
        <v>8</v>
      </c>
      <c r="V46" s="29" t="str">
        <f t="shared" si="1"/>
        <v>Médio</v>
      </c>
      <c r="W46" s="30" t="s">
        <v>408</v>
      </c>
      <c r="X46" s="36" t="s">
        <v>234</v>
      </c>
      <c r="Y46" s="163" t="s">
        <v>188</v>
      </c>
      <c r="Z46" s="30" t="s">
        <v>160</v>
      </c>
      <c r="AA46" s="138">
        <v>2</v>
      </c>
      <c r="AB46" s="138">
        <v>2</v>
      </c>
      <c r="AC46" s="138">
        <v>2</v>
      </c>
      <c r="AD46" s="41">
        <f t="shared" si="41"/>
        <v>8</v>
      </c>
      <c r="AE46" s="29" t="str">
        <f t="shared" si="42"/>
        <v>Médio</v>
      </c>
      <c r="AF46" s="168" t="s">
        <v>408</v>
      </c>
    </row>
    <row r="47" spans="1:32" s="188" customFormat="1" ht="74.25" customHeight="1" x14ac:dyDescent="0.25">
      <c r="A47" s="107" t="s">
        <v>53</v>
      </c>
      <c r="B47" s="125"/>
      <c r="C47" s="125"/>
      <c r="D47" s="125"/>
      <c r="E47" s="125">
        <v>1</v>
      </c>
      <c r="F47" s="36" t="s">
        <v>409</v>
      </c>
      <c r="G47" s="187">
        <v>1</v>
      </c>
      <c r="H47" s="187"/>
      <c r="I47" s="180" t="s">
        <v>247</v>
      </c>
      <c r="J47" s="84" t="s">
        <v>82</v>
      </c>
      <c r="K47" s="153">
        <v>2</v>
      </c>
      <c r="L47" s="153">
        <v>3</v>
      </c>
      <c r="M47" s="153">
        <v>1</v>
      </c>
      <c r="N47" s="155">
        <f t="shared" si="43"/>
        <v>6</v>
      </c>
      <c r="O47" s="32" t="str">
        <f t="shared" si="44"/>
        <v>Baixo</v>
      </c>
      <c r="P47" s="84" t="s">
        <v>410</v>
      </c>
      <c r="Q47" s="180" t="s">
        <v>185</v>
      </c>
      <c r="R47" s="138">
        <v>2</v>
      </c>
      <c r="S47" s="138">
        <v>3</v>
      </c>
      <c r="T47" s="138">
        <v>1</v>
      </c>
      <c r="U47" s="41">
        <f t="shared" si="0"/>
        <v>6</v>
      </c>
      <c r="V47" s="29" t="str">
        <f t="shared" si="1"/>
        <v>Baixo</v>
      </c>
      <c r="W47" s="168" t="s">
        <v>251</v>
      </c>
      <c r="X47" s="84"/>
      <c r="Y47" s="163"/>
      <c r="Z47" s="168"/>
      <c r="AA47" s="138"/>
      <c r="AB47" s="138"/>
      <c r="AC47" s="138"/>
      <c r="AD47" s="41">
        <f t="shared" si="41"/>
        <v>0</v>
      </c>
      <c r="AE47" s="29"/>
      <c r="AF47" s="168"/>
    </row>
    <row r="48" spans="1:32" ht="62.25" customHeight="1" x14ac:dyDescent="0.25">
      <c r="A48" s="107" t="s">
        <v>53</v>
      </c>
      <c r="B48" s="125"/>
      <c r="C48" s="125">
        <v>1</v>
      </c>
      <c r="D48" s="125"/>
      <c r="E48" s="125"/>
      <c r="F48" s="149" t="s">
        <v>68</v>
      </c>
      <c r="G48" s="130">
        <v>1</v>
      </c>
      <c r="H48" s="130"/>
      <c r="I48" s="86" t="s">
        <v>244</v>
      </c>
      <c r="J48" s="110" t="s">
        <v>83</v>
      </c>
      <c r="K48" s="153">
        <v>2</v>
      </c>
      <c r="L48" s="153">
        <v>3</v>
      </c>
      <c r="M48" s="153">
        <v>2</v>
      </c>
      <c r="N48" s="155">
        <f t="shared" si="43"/>
        <v>12</v>
      </c>
      <c r="O48" s="32" t="str">
        <f t="shared" si="44"/>
        <v>Médio</v>
      </c>
      <c r="P48" s="36" t="s">
        <v>189</v>
      </c>
      <c r="Q48" s="180" t="s">
        <v>185</v>
      </c>
      <c r="R48" s="138">
        <v>2</v>
      </c>
      <c r="S48" s="138">
        <v>3</v>
      </c>
      <c r="T48" s="138">
        <v>2</v>
      </c>
      <c r="U48" s="41">
        <f t="shared" si="0"/>
        <v>12</v>
      </c>
      <c r="V48" s="29" t="str">
        <f t="shared" si="1"/>
        <v>Médio</v>
      </c>
      <c r="W48" s="30" t="s">
        <v>250</v>
      </c>
      <c r="X48" s="36" t="s">
        <v>233</v>
      </c>
      <c r="Y48" s="163" t="s">
        <v>100</v>
      </c>
      <c r="Z48" s="30" t="s">
        <v>160</v>
      </c>
      <c r="AA48" s="138">
        <v>2</v>
      </c>
      <c r="AB48" s="138">
        <v>3</v>
      </c>
      <c r="AC48" s="138">
        <v>2</v>
      </c>
      <c r="AD48" s="41">
        <f t="shared" si="41"/>
        <v>12</v>
      </c>
      <c r="AE48" s="29" t="str">
        <f t="shared" si="42"/>
        <v>Médio</v>
      </c>
      <c r="AF48" s="168" t="s">
        <v>250</v>
      </c>
    </row>
    <row r="49" spans="1:32" ht="72.75" customHeight="1" x14ac:dyDescent="0.25">
      <c r="A49" s="107" t="s">
        <v>53</v>
      </c>
      <c r="B49" s="125"/>
      <c r="C49" s="125">
        <v>1</v>
      </c>
      <c r="D49" s="125"/>
      <c r="E49" s="125"/>
      <c r="F49" s="149" t="s">
        <v>69</v>
      </c>
      <c r="G49" s="130">
        <v>1</v>
      </c>
      <c r="H49" s="130"/>
      <c r="I49" s="86" t="s">
        <v>247</v>
      </c>
      <c r="J49" s="110" t="s">
        <v>81</v>
      </c>
      <c r="K49" s="153">
        <v>2</v>
      </c>
      <c r="L49" s="153">
        <v>2</v>
      </c>
      <c r="M49" s="153">
        <v>2</v>
      </c>
      <c r="N49" s="155">
        <f t="shared" si="43"/>
        <v>8</v>
      </c>
      <c r="O49" s="32" t="str">
        <f t="shared" si="44"/>
        <v>Médio</v>
      </c>
      <c r="P49" s="84" t="s">
        <v>410</v>
      </c>
      <c r="Q49" s="180" t="s">
        <v>185</v>
      </c>
      <c r="R49" s="138">
        <v>2</v>
      </c>
      <c r="S49" s="138">
        <v>2</v>
      </c>
      <c r="T49" s="138">
        <v>1</v>
      </c>
      <c r="U49" s="41">
        <f t="shared" si="0"/>
        <v>4</v>
      </c>
      <c r="V49" s="29" t="str">
        <f t="shared" si="1"/>
        <v>Baixo</v>
      </c>
      <c r="W49" s="30" t="s">
        <v>251</v>
      </c>
      <c r="X49" s="36"/>
      <c r="Y49" s="163"/>
      <c r="Z49" s="30"/>
      <c r="AA49" s="138"/>
      <c r="AB49" s="138"/>
      <c r="AC49" s="138"/>
      <c r="AD49" s="41">
        <f t="shared" si="41"/>
        <v>0</v>
      </c>
      <c r="AE49" s="29"/>
      <c r="AF49" s="168"/>
    </row>
    <row r="50" spans="1:32" ht="63.75" x14ac:dyDescent="0.25">
      <c r="A50" s="107" t="s">
        <v>53</v>
      </c>
      <c r="B50" s="128"/>
      <c r="C50" s="128">
        <v>1</v>
      </c>
      <c r="D50" s="128"/>
      <c r="E50" s="128"/>
      <c r="F50" s="112" t="s">
        <v>70</v>
      </c>
      <c r="G50" s="136">
        <v>1</v>
      </c>
      <c r="H50" s="136"/>
      <c r="I50" s="86" t="s">
        <v>244</v>
      </c>
      <c r="J50" s="31" t="s">
        <v>84</v>
      </c>
      <c r="K50" s="156">
        <v>2</v>
      </c>
      <c r="L50" s="156">
        <v>3</v>
      </c>
      <c r="M50" s="156">
        <v>3</v>
      </c>
      <c r="N50" s="155">
        <f t="shared" si="43"/>
        <v>18</v>
      </c>
      <c r="O50" s="32" t="str">
        <f t="shared" si="44"/>
        <v>Alto</v>
      </c>
      <c r="P50" s="36" t="s">
        <v>412</v>
      </c>
      <c r="Q50" s="179" t="s">
        <v>411</v>
      </c>
      <c r="R50" s="139">
        <v>2</v>
      </c>
      <c r="S50" s="139">
        <v>3</v>
      </c>
      <c r="T50" s="139">
        <v>2</v>
      </c>
      <c r="U50" s="41">
        <f t="shared" si="0"/>
        <v>12</v>
      </c>
      <c r="V50" s="29" t="str">
        <f t="shared" si="1"/>
        <v>Médio</v>
      </c>
      <c r="W50" s="30" t="s">
        <v>250</v>
      </c>
      <c r="X50" s="36" t="s">
        <v>413</v>
      </c>
      <c r="Y50" s="161" t="s">
        <v>184</v>
      </c>
      <c r="Z50" s="37" t="s">
        <v>348</v>
      </c>
      <c r="AA50" s="139">
        <v>2</v>
      </c>
      <c r="AB50" s="139">
        <v>3</v>
      </c>
      <c r="AC50" s="139">
        <v>2</v>
      </c>
      <c r="AD50" s="41">
        <f t="shared" si="41"/>
        <v>12</v>
      </c>
      <c r="AE50" s="29" t="str">
        <f t="shared" si="42"/>
        <v>Médio</v>
      </c>
      <c r="AF50" s="168" t="s">
        <v>250</v>
      </c>
    </row>
    <row r="51" spans="1:32" ht="72.75" customHeight="1" x14ac:dyDescent="0.25">
      <c r="A51" s="107" t="s">
        <v>53</v>
      </c>
      <c r="B51" s="125"/>
      <c r="C51" s="125">
        <v>1</v>
      </c>
      <c r="D51" s="125"/>
      <c r="E51" s="125"/>
      <c r="F51" s="146" t="s">
        <v>414</v>
      </c>
      <c r="G51" s="130"/>
      <c r="H51" s="130">
        <v>1</v>
      </c>
      <c r="I51" s="123" t="s">
        <v>244</v>
      </c>
      <c r="J51" s="110" t="s">
        <v>415</v>
      </c>
      <c r="K51" s="153">
        <v>2</v>
      </c>
      <c r="L51" s="153">
        <v>3</v>
      </c>
      <c r="M51" s="153">
        <v>2</v>
      </c>
      <c r="N51" s="155">
        <f t="shared" si="43"/>
        <v>12</v>
      </c>
      <c r="O51" s="32" t="str">
        <f t="shared" si="44"/>
        <v>Médio</v>
      </c>
      <c r="P51" s="36" t="s">
        <v>416</v>
      </c>
      <c r="Q51" s="180" t="s">
        <v>306</v>
      </c>
      <c r="R51" s="138">
        <v>2</v>
      </c>
      <c r="S51" s="138">
        <v>3</v>
      </c>
      <c r="T51" s="138">
        <v>2</v>
      </c>
      <c r="U51" s="41">
        <f t="shared" si="0"/>
        <v>12</v>
      </c>
      <c r="V51" s="29" t="str">
        <f t="shared" si="1"/>
        <v>Médio</v>
      </c>
      <c r="W51" s="30" t="s">
        <v>250</v>
      </c>
      <c r="X51" s="36" t="s">
        <v>417</v>
      </c>
      <c r="Y51" s="163" t="s">
        <v>99</v>
      </c>
      <c r="Z51" s="30" t="s">
        <v>101</v>
      </c>
      <c r="AA51" s="138">
        <v>2</v>
      </c>
      <c r="AB51" s="138">
        <v>3</v>
      </c>
      <c r="AC51" s="138">
        <v>1</v>
      </c>
      <c r="AD51" s="41">
        <f t="shared" si="41"/>
        <v>6</v>
      </c>
      <c r="AE51" s="29" t="str">
        <f t="shared" si="42"/>
        <v>Baixo</v>
      </c>
      <c r="AF51" s="168" t="s">
        <v>251</v>
      </c>
    </row>
    <row r="52" spans="1:32" ht="89.25" x14ac:dyDescent="0.25">
      <c r="A52" s="234" t="s">
        <v>55</v>
      </c>
      <c r="B52" s="125"/>
      <c r="C52" s="125">
        <v>1</v>
      </c>
      <c r="D52" s="125"/>
      <c r="E52" s="125"/>
      <c r="F52" s="149" t="s">
        <v>26</v>
      </c>
      <c r="G52" s="130">
        <v>1</v>
      </c>
      <c r="H52" s="130"/>
      <c r="I52" s="86" t="s">
        <v>247</v>
      </c>
      <c r="J52" s="191" t="s">
        <v>30</v>
      </c>
      <c r="K52" s="153">
        <v>3</v>
      </c>
      <c r="L52" s="153">
        <v>3</v>
      </c>
      <c r="M52" s="153">
        <v>1</v>
      </c>
      <c r="N52" s="155">
        <f t="shared" si="43"/>
        <v>9</v>
      </c>
      <c r="O52" s="36" t="str">
        <f t="shared" si="44"/>
        <v>Médio</v>
      </c>
      <c r="P52" s="84" t="s">
        <v>418</v>
      </c>
      <c r="Q52" s="180" t="s">
        <v>185</v>
      </c>
      <c r="R52" s="138">
        <v>3</v>
      </c>
      <c r="S52" s="138">
        <v>2</v>
      </c>
      <c r="T52" s="138">
        <v>1</v>
      </c>
      <c r="U52" s="41">
        <f t="shared" si="0"/>
        <v>6</v>
      </c>
      <c r="V52" s="29" t="str">
        <f t="shared" si="1"/>
        <v>Baixo</v>
      </c>
      <c r="W52" s="30" t="s">
        <v>251</v>
      </c>
      <c r="X52" s="84"/>
      <c r="Y52" s="192"/>
      <c r="Z52" s="84"/>
      <c r="AA52" s="138"/>
      <c r="AB52" s="138"/>
      <c r="AC52" s="138"/>
      <c r="AD52" s="41">
        <f t="shared" si="41"/>
        <v>0</v>
      </c>
      <c r="AE52" s="29"/>
      <c r="AF52" s="168"/>
    </row>
    <row r="53" spans="1:32" ht="89.25" x14ac:dyDescent="0.25">
      <c r="A53" s="234" t="s">
        <v>55</v>
      </c>
      <c r="B53" s="125">
        <v>1</v>
      </c>
      <c r="C53" s="125"/>
      <c r="D53" s="125"/>
      <c r="E53" s="125"/>
      <c r="F53" s="146" t="s">
        <v>220</v>
      </c>
      <c r="G53" s="130">
        <v>1</v>
      </c>
      <c r="H53" s="130"/>
      <c r="I53" s="86" t="s">
        <v>247</v>
      </c>
      <c r="J53" s="191" t="s">
        <v>30</v>
      </c>
      <c r="K53" s="157">
        <v>2</v>
      </c>
      <c r="L53" s="157">
        <v>3</v>
      </c>
      <c r="M53" s="157">
        <v>1</v>
      </c>
      <c r="N53" s="154">
        <f t="shared" si="43"/>
        <v>6</v>
      </c>
      <c r="O53" s="173" t="str">
        <f t="shared" si="44"/>
        <v>Baixo</v>
      </c>
      <c r="P53" s="84" t="s">
        <v>418</v>
      </c>
      <c r="Q53" s="180" t="s">
        <v>185</v>
      </c>
      <c r="R53" s="138">
        <v>2</v>
      </c>
      <c r="S53" s="138">
        <v>3</v>
      </c>
      <c r="T53" s="138">
        <v>2</v>
      </c>
      <c r="U53" s="41">
        <f t="shared" si="0"/>
        <v>12</v>
      </c>
      <c r="V53" s="30" t="str">
        <f t="shared" si="1"/>
        <v>Médio</v>
      </c>
      <c r="W53" s="30" t="s">
        <v>250</v>
      </c>
      <c r="X53" s="175" t="s">
        <v>427</v>
      </c>
      <c r="Y53" s="186" t="s">
        <v>186</v>
      </c>
      <c r="Z53" s="168" t="s">
        <v>160</v>
      </c>
      <c r="AA53" s="138">
        <v>2</v>
      </c>
      <c r="AB53" s="138">
        <v>3</v>
      </c>
      <c r="AC53" s="138">
        <v>2</v>
      </c>
      <c r="AD53" s="41">
        <f t="shared" si="41"/>
        <v>12</v>
      </c>
      <c r="AE53" s="30" t="str">
        <f t="shared" si="42"/>
        <v>Médio</v>
      </c>
      <c r="AF53" s="168" t="s">
        <v>250</v>
      </c>
    </row>
    <row r="54" spans="1:32" ht="75.75" customHeight="1" x14ac:dyDescent="0.25">
      <c r="A54" s="234" t="s">
        <v>55</v>
      </c>
      <c r="B54" s="125"/>
      <c r="C54" s="125">
        <v>1</v>
      </c>
      <c r="D54" s="125"/>
      <c r="E54" s="125"/>
      <c r="F54" s="149" t="s">
        <v>27</v>
      </c>
      <c r="G54" s="130">
        <v>1</v>
      </c>
      <c r="H54" s="130"/>
      <c r="I54" s="86" t="s">
        <v>247</v>
      </c>
      <c r="J54" s="191" t="s">
        <v>30</v>
      </c>
      <c r="K54" s="157">
        <v>3</v>
      </c>
      <c r="L54" s="157">
        <v>3</v>
      </c>
      <c r="M54" s="157">
        <v>1</v>
      </c>
      <c r="N54" s="154">
        <f t="shared" si="43"/>
        <v>9</v>
      </c>
      <c r="O54" s="173" t="str">
        <f t="shared" si="44"/>
        <v>Médio</v>
      </c>
      <c r="P54" s="84" t="s">
        <v>410</v>
      </c>
      <c r="Q54" s="180" t="s">
        <v>185</v>
      </c>
      <c r="R54" s="138">
        <v>3</v>
      </c>
      <c r="S54" s="138">
        <v>2</v>
      </c>
      <c r="T54" s="138">
        <v>1</v>
      </c>
      <c r="U54" s="41">
        <f t="shared" si="0"/>
        <v>6</v>
      </c>
      <c r="V54" s="29" t="str">
        <f t="shared" si="1"/>
        <v>Baixo</v>
      </c>
      <c r="W54" s="30" t="s">
        <v>251</v>
      </c>
      <c r="X54" s="175"/>
      <c r="Y54" s="186"/>
      <c r="Z54" s="175"/>
      <c r="AA54" s="138"/>
      <c r="AB54" s="138"/>
      <c r="AC54" s="138"/>
      <c r="AD54" s="41">
        <f t="shared" si="41"/>
        <v>0</v>
      </c>
      <c r="AE54" s="29"/>
      <c r="AF54" s="168"/>
    </row>
    <row r="55" spans="1:32" ht="78" customHeight="1" x14ac:dyDescent="0.25">
      <c r="A55" s="234" t="s">
        <v>55</v>
      </c>
      <c r="B55" s="125"/>
      <c r="C55" s="125">
        <v>1</v>
      </c>
      <c r="D55" s="125"/>
      <c r="E55" s="125"/>
      <c r="F55" s="149" t="s">
        <v>28</v>
      </c>
      <c r="G55" s="130">
        <v>1</v>
      </c>
      <c r="H55" s="130"/>
      <c r="I55" s="86" t="s">
        <v>247</v>
      </c>
      <c r="J55" s="191" t="s">
        <v>30</v>
      </c>
      <c r="K55" s="157">
        <v>3</v>
      </c>
      <c r="L55" s="157">
        <v>3</v>
      </c>
      <c r="M55" s="157">
        <v>1</v>
      </c>
      <c r="N55" s="154">
        <f t="shared" si="43"/>
        <v>9</v>
      </c>
      <c r="O55" s="173" t="str">
        <f t="shared" si="44"/>
        <v>Médio</v>
      </c>
      <c r="P55" s="84" t="s">
        <v>410</v>
      </c>
      <c r="Q55" s="180" t="s">
        <v>185</v>
      </c>
      <c r="R55" s="138">
        <v>3</v>
      </c>
      <c r="S55" s="138">
        <v>2</v>
      </c>
      <c r="T55" s="138">
        <v>1</v>
      </c>
      <c r="U55" s="41">
        <f t="shared" si="0"/>
        <v>6</v>
      </c>
      <c r="V55" s="29" t="str">
        <f t="shared" si="1"/>
        <v>Baixo</v>
      </c>
      <c r="W55" s="30" t="s">
        <v>251</v>
      </c>
      <c r="X55" s="175"/>
      <c r="Y55" s="186"/>
      <c r="Z55" s="175"/>
      <c r="AA55" s="138"/>
      <c r="AB55" s="138"/>
      <c r="AC55" s="138"/>
      <c r="AD55" s="41">
        <f t="shared" si="41"/>
        <v>0</v>
      </c>
      <c r="AE55" s="29"/>
      <c r="AF55" s="168"/>
    </row>
    <row r="56" spans="1:32" ht="57.75" customHeight="1" x14ac:dyDescent="0.25">
      <c r="A56" s="234" t="s">
        <v>55</v>
      </c>
      <c r="B56" s="125"/>
      <c r="C56" s="125">
        <v>1</v>
      </c>
      <c r="D56" s="125"/>
      <c r="E56" s="125"/>
      <c r="F56" s="146" t="s">
        <v>419</v>
      </c>
      <c r="G56" s="130">
        <v>1</v>
      </c>
      <c r="H56" s="130"/>
      <c r="I56" s="86" t="s">
        <v>246</v>
      </c>
      <c r="J56" s="191" t="s">
        <v>31</v>
      </c>
      <c r="K56" s="153">
        <v>3</v>
      </c>
      <c r="L56" s="153">
        <v>3</v>
      </c>
      <c r="M56" s="153">
        <v>1</v>
      </c>
      <c r="N56" s="155">
        <f t="shared" si="43"/>
        <v>9</v>
      </c>
      <c r="O56" s="36" t="str">
        <f t="shared" si="44"/>
        <v>Médio</v>
      </c>
      <c r="P56" s="84" t="s">
        <v>420</v>
      </c>
      <c r="Q56" s="180" t="s">
        <v>185</v>
      </c>
      <c r="R56" s="138">
        <v>3</v>
      </c>
      <c r="S56" s="138">
        <v>2</v>
      </c>
      <c r="T56" s="138">
        <v>1</v>
      </c>
      <c r="U56" s="41">
        <f t="shared" si="0"/>
        <v>6</v>
      </c>
      <c r="V56" s="29" t="str">
        <f t="shared" si="1"/>
        <v>Baixo</v>
      </c>
      <c r="W56" s="30" t="s">
        <v>251</v>
      </c>
      <c r="X56" s="84"/>
      <c r="Y56" s="163"/>
      <c r="Z56" s="168"/>
      <c r="AA56" s="138"/>
      <c r="AB56" s="138"/>
      <c r="AC56" s="138"/>
      <c r="AD56" s="41">
        <f t="shared" si="41"/>
        <v>0</v>
      </c>
      <c r="AE56" s="29"/>
      <c r="AF56" s="168"/>
    </row>
    <row r="57" spans="1:32" s="194" customFormat="1" ht="63.75" customHeight="1" x14ac:dyDescent="0.25">
      <c r="A57" s="234" t="s">
        <v>55</v>
      </c>
      <c r="B57" s="125"/>
      <c r="C57" s="125">
        <v>1</v>
      </c>
      <c r="D57" s="125"/>
      <c r="E57" s="125"/>
      <c r="F57" s="149" t="s">
        <v>29</v>
      </c>
      <c r="G57" s="195">
        <v>1</v>
      </c>
      <c r="H57" s="195"/>
      <c r="I57" s="86" t="s">
        <v>244</v>
      </c>
      <c r="J57" s="189" t="s">
        <v>422</v>
      </c>
      <c r="K57" s="193">
        <v>3</v>
      </c>
      <c r="L57" s="193">
        <v>3</v>
      </c>
      <c r="M57" s="193">
        <v>1</v>
      </c>
      <c r="N57" s="173">
        <f t="shared" si="43"/>
        <v>9</v>
      </c>
      <c r="O57" s="173" t="str">
        <f t="shared" si="44"/>
        <v>Médio</v>
      </c>
      <c r="P57" s="175" t="s">
        <v>423</v>
      </c>
      <c r="Q57" s="183" t="s">
        <v>185</v>
      </c>
      <c r="R57" s="196">
        <v>3</v>
      </c>
      <c r="S57" s="196">
        <v>2</v>
      </c>
      <c r="T57" s="196">
        <v>1</v>
      </c>
      <c r="U57" s="168">
        <f t="shared" si="0"/>
        <v>6</v>
      </c>
      <c r="V57" s="29" t="str">
        <f t="shared" si="1"/>
        <v>Baixo</v>
      </c>
      <c r="W57" s="168" t="s">
        <v>251</v>
      </c>
      <c r="X57" s="175"/>
      <c r="Y57" s="186"/>
      <c r="Z57" s="175"/>
      <c r="AA57" s="197"/>
      <c r="AB57" s="197"/>
      <c r="AC57" s="197"/>
      <c r="AD57" s="168">
        <f t="shared" si="41"/>
        <v>0</v>
      </c>
      <c r="AE57" s="29"/>
      <c r="AF57" s="168"/>
    </row>
    <row r="58" spans="1:32" ht="65.25" customHeight="1" x14ac:dyDescent="0.25">
      <c r="A58" s="234" t="s">
        <v>55</v>
      </c>
      <c r="B58" s="125"/>
      <c r="C58" s="125"/>
      <c r="D58" s="125">
        <v>1</v>
      </c>
      <c r="E58" s="125"/>
      <c r="F58" s="146" t="s">
        <v>424</v>
      </c>
      <c r="G58" s="130"/>
      <c r="H58" s="130">
        <v>1</v>
      </c>
      <c r="I58" s="86" t="s">
        <v>246</v>
      </c>
      <c r="J58" s="174" t="s">
        <v>425</v>
      </c>
      <c r="K58" s="153">
        <v>3</v>
      </c>
      <c r="L58" s="153">
        <v>2</v>
      </c>
      <c r="M58" s="153">
        <v>1</v>
      </c>
      <c r="N58" s="155">
        <f t="shared" si="43"/>
        <v>6</v>
      </c>
      <c r="O58" s="32" t="str">
        <f t="shared" si="44"/>
        <v>Baixo</v>
      </c>
      <c r="P58" s="174" t="s">
        <v>426</v>
      </c>
      <c r="Q58" s="180" t="s">
        <v>458</v>
      </c>
      <c r="R58" s="138">
        <v>3</v>
      </c>
      <c r="S58" s="138">
        <v>2</v>
      </c>
      <c r="T58" s="138">
        <v>1</v>
      </c>
      <c r="U58" s="41">
        <f t="shared" si="0"/>
        <v>6</v>
      </c>
      <c r="V58" s="29" t="str">
        <f t="shared" si="1"/>
        <v>Baixo</v>
      </c>
      <c r="W58" s="30" t="s">
        <v>251</v>
      </c>
      <c r="X58" s="198"/>
      <c r="Y58" s="192"/>
      <c r="Z58" s="84"/>
      <c r="AA58" s="138"/>
      <c r="AB58" s="138"/>
      <c r="AC58" s="138"/>
      <c r="AD58" s="41">
        <f t="shared" si="41"/>
        <v>0</v>
      </c>
      <c r="AE58" s="29"/>
      <c r="AF58" s="168"/>
    </row>
    <row r="59" spans="1:32" ht="63" customHeight="1" x14ac:dyDescent="0.25">
      <c r="A59" s="234" t="s">
        <v>55</v>
      </c>
      <c r="B59" s="125"/>
      <c r="C59" s="125"/>
      <c r="D59" s="125">
        <v>1</v>
      </c>
      <c r="E59" s="125"/>
      <c r="F59" s="146" t="s">
        <v>428</v>
      </c>
      <c r="G59" s="130"/>
      <c r="H59" s="130">
        <v>1</v>
      </c>
      <c r="I59" s="86" t="s">
        <v>243</v>
      </c>
      <c r="J59" s="84" t="s">
        <v>457</v>
      </c>
      <c r="K59" s="157">
        <v>3</v>
      </c>
      <c r="L59" s="157">
        <v>2</v>
      </c>
      <c r="M59" s="157">
        <v>2</v>
      </c>
      <c r="N59" s="155">
        <f t="shared" si="43"/>
        <v>12</v>
      </c>
      <c r="O59" s="36" t="str">
        <f t="shared" si="44"/>
        <v>Médio</v>
      </c>
      <c r="P59" s="84" t="s">
        <v>429</v>
      </c>
      <c r="Q59" s="183" t="s">
        <v>458</v>
      </c>
      <c r="R59" s="140">
        <v>3</v>
      </c>
      <c r="S59" s="140">
        <v>2</v>
      </c>
      <c r="T59" s="140">
        <v>2</v>
      </c>
      <c r="U59" s="41">
        <f t="shared" si="0"/>
        <v>12</v>
      </c>
      <c r="V59" s="29" t="str">
        <f t="shared" si="1"/>
        <v>Médio</v>
      </c>
      <c r="W59" s="30" t="s">
        <v>251</v>
      </c>
      <c r="X59" s="199"/>
      <c r="Y59" s="186"/>
      <c r="Z59" s="175"/>
      <c r="AA59" s="140"/>
      <c r="AB59" s="140"/>
      <c r="AC59" s="140"/>
      <c r="AD59" s="41">
        <f t="shared" si="41"/>
        <v>0</v>
      </c>
      <c r="AE59" s="29"/>
      <c r="AF59" s="168"/>
    </row>
    <row r="60" spans="1:32" ht="62.25" customHeight="1" x14ac:dyDescent="0.25">
      <c r="A60" s="234" t="s">
        <v>55</v>
      </c>
      <c r="B60" s="125"/>
      <c r="C60" s="125"/>
      <c r="D60" s="125">
        <v>1</v>
      </c>
      <c r="E60" s="125"/>
      <c r="F60" s="142" t="s">
        <v>73</v>
      </c>
      <c r="G60" s="135"/>
      <c r="H60" s="130">
        <v>1</v>
      </c>
      <c r="I60" s="86" t="s">
        <v>243</v>
      </c>
      <c r="J60" s="84" t="s">
        <v>430</v>
      </c>
      <c r="K60" s="153">
        <v>2</v>
      </c>
      <c r="L60" s="153">
        <v>2</v>
      </c>
      <c r="M60" s="153">
        <v>2</v>
      </c>
      <c r="N60" s="155">
        <f t="shared" si="43"/>
        <v>8</v>
      </c>
      <c r="O60" s="36" t="str">
        <f t="shared" si="44"/>
        <v>Médio</v>
      </c>
      <c r="P60" s="84" t="s">
        <v>431</v>
      </c>
      <c r="Q60" s="180" t="s">
        <v>393</v>
      </c>
      <c r="R60" s="140">
        <v>2</v>
      </c>
      <c r="S60" s="140">
        <v>2</v>
      </c>
      <c r="T60" s="140">
        <v>1</v>
      </c>
      <c r="U60" s="41">
        <f t="shared" si="0"/>
        <v>4</v>
      </c>
      <c r="V60" s="29" t="str">
        <f t="shared" si="1"/>
        <v>Baixo</v>
      </c>
      <c r="W60" s="168" t="s">
        <v>251</v>
      </c>
      <c r="X60" s="176"/>
      <c r="Y60" s="190"/>
      <c r="Z60" s="177"/>
      <c r="AA60" s="140"/>
      <c r="AB60" s="140"/>
      <c r="AC60" s="140"/>
      <c r="AD60" s="41">
        <f t="shared" si="41"/>
        <v>0</v>
      </c>
      <c r="AE60" s="29"/>
      <c r="AF60" s="168"/>
    </row>
    <row r="61" spans="1:32" ht="57.75" customHeight="1" x14ac:dyDescent="0.25">
      <c r="A61" s="237" t="s">
        <v>55</v>
      </c>
      <c r="B61" s="125"/>
      <c r="C61" s="125"/>
      <c r="D61" s="125">
        <v>1</v>
      </c>
      <c r="E61" s="125"/>
      <c r="F61" s="146" t="s">
        <v>432</v>
      </c>
      <c r="G61" s="130"/>
      <c r="H61" s="130">
        <v>1</v>
      </c>
      <c r="I61" s="86" t="s">
        <v>243</v>
      </c>
      <c r="J61" s="108" t="s">
        <v>195</v>
      </c>
      <c r="K61" s="157">
        <v>2</v>
      </c>
      <c r="L61" s="157">
        <v>2</v>
      </c>
      <c r="M61" s="157">
        <v>2</v>
      </c>
      <c r="N61" s="154">
        <f t="shared" si="43"/>
        <v>8</v>
      </c>
      <c r="O61" s="173" t="str">
        <f t="shared" si="44"/>
        <v>Médio</v>
      </c>
      <c r="P61" s="106" t="s">
        <v>433</v>
      </c>
      <c r="Q61" s="183" t="s">
        <v>185</v>
      </c>
      <c r="R61" s="140">
        <v>2</v>
      </c>
      <c r="S61" s="140">
        <v>2</v>
      </c>
      <c r="T61" s="140">
        <v>1</v>
      </c>
      <c r="U61" s="41">
        <f t="shared" si="0"/>
        <v>4</v>
      </c>
      <c r="V61" s="29" t="str">
        <f t="shared" si="1"/>
        <v>Baixo</v>
      </c>
      <c r="W61" s="30" t="s">
        <v>251</v>
      </c>
      <c r="X61" s="35"/>
      <c r="Y61" s="162"/>
      <c r="Z61" s="29"/>
      <c r="AA61" s="140"/>
      <c r="AB61" s="140"/>
      <c r="AC61" s="140"/>
      <c r="AD61" s="41">
        <f t="shared" si="41"/>
        <v>0</v>
      </c>
      <c r="AE61" s="29"/>
      <c r="AF61" s="168"/>
    </row>
    <row r="62" spans="1:32" ht="59.25" customHeight="1" x14ac:dyDescent="0.25">
      <c r="A62" s="107" t="s">
        <v>56</v>
      </c>
      <c r="B62" s="128"/>
      <c r="C62" s="128">
        <v>1</v>
      </c>
      <c r="D62" s="128"/>
      <c r="E62" s="128"/>
      <c r="F62" s="112" t="s">
        <v>74</v>
      </c>
      <c r="G62" s="137">
        <v>1</v>
      </c>
      <c r="H62" s="137"/>
      <c r="I62" s="86" t="s">
        <v>244</v>
      </c>
      <c r="J62" s="31" t="s">
        <v>85</v>
      </c>
      <c r="K62" s="156">
        <v>3</v>
      </c>
      <c r="L62" s="156">
        <v>3</v>
      </c>
      <c r="M62" s="156">
        <v>3</v>
      </c>
      <c r="N62" s="155">
        <f t="shared" si="43"/>
        <v>27</v>
      </c>
      <c r="O62" s="32" t="str">
        <f t="shared" si="44"/>
        <v>Alto</v>
      </c>
      <c r="P62" s="84" t="s">
        <v>434</v>
      </c>
      <c r="Q62" s="179" t="s">
        <v>99</v>
      </c>
      <c r="R62" s="139">
        <v>2</v>
      </c>
      <c r="S62" s="139">
        <v>3</v>
      </c>
      <c r="T62" s="139">
        <v>1</v>
      </c>
      <c r="U62" s="41">
        <f t="shared" si="0"/>
        <v>6</v>
      </c>
      <c r="V62" s="29" t="str">
        <f t="shared" si="1"/>
        <v>Baixo</v>
      </c>
      <c r="W62" s="30" t="s">
        <v>251</v>
      </c>
      <c r="X62" s="35"/>
      <c r="Y62" s="161"/>
      <c r="Z62" s="33"/>
      <c r="AA62" s="139"/>
      <c r="AB62" s="139"/>
      <c r="AC62" s="139"/>
      <c r="AD62" s="41">
        <f t="shared" si="41"/>
        <v>0</v>
      </c>
      <c r="AE62" s="29"/>
      <c r="AF62" s="168"/>
    </row>
    <row r="63" spans="1:32" ht="59.25" customHeight="1" x14ac:dyDescent="0.25">
      <c r="A63" s="107" t="s">
        <v>56</v>
      </c>
      <c r="B63" s="128"/>
      <c r="C63" s="128">
        <v>1</v>
      </c>
      <c r="D63" s="128"/>
      <c r="E63" s="128"/>
      <c r="F63" s="112" t="s">
        <v>75</v>
      </c>
      <c r="G63" s="137">
        <v>1</v>
      </c>
      <c r="H63" s="137"/>
      <c r="I63" s="86" t="s">
        <v>244</v>
      </c>
      <c r="J63" s="200" t="s">
        <v>41</v>
      </c>
      <c r="K63" s="159">
        <v>3</v>
      </c>
      <c r="L63" s="159">
        <v>3</v>
      </c>
      <c r="M63" s="159">
        <v>3</v>
      </c>
      <c r="N63" s="155">
        <f t="shared" si="43"/>
        <v>27</v>
      </c>
      <c r="O63" s="32" t="str">
        <f t="shared" si="44"/>
        <v>Alto</v>
      </c>
      <c r="P63" s="175" t="s">
        <v>194</v>
      </c>
      <c r="Q63" s="179" t="s">
        <v>99</v>
      </c>
      <c r="R63" s="139">
        <v>2</v>
      </c>
      <c r="S63" s="139">
        <v>3</v>
      </c>
      <c r="T63" s="139">
        <v>2</v>
      </c>
      <c r="U63" s="41">
        <f t="shared" si="0"/>
        <v>12</v>
      </c>
      <c r="V63" s="29" t="str">
        <f t="shared" si="1"/>
        <v>Médio</v>
      </c>
      <c r="W63" s="30" t="s">
        <v>251</v>
      </c>
      <c r="X63" s="35"/>
      <c r="Y63" s="161"/>
      <c r="Z63" s="33"/>
      <c r="AA63" s="139"/>
      <c r="AB63" s="139"/>
      <c r="AC63" s="139"/>
      <c r="AD63" s="41">
        <f t="shared" si="41"/>
        <v>0</v>
      </c>
      <c r="AE63" s="29"/>
      <c r="AF63" s="168"/>
    </row>
    <row r="64" spans="1:32" ht="60" customHeight="1" x14ac:dyDescent="0.25">
      <c r="A64" s="107" t="s">
        <v>56</v>
      </c>
      <c r="B64" s="128"/>
      <c r="C64" s="128">
        <v>1</v>
      </c>
      <c r="D64" s="128"/>
      <c r="E64" s="128"/>
      <c r="F64" s="112" t="s">
        <v>76</v>
      </c>
      <c r="G64" s="137">
        <v>1</v>
      </c>
      <c r="H64" s="137"/>
      <c r="I64" s="86" t="s">
        <v>244</v>
      </c>
      <c r="J64" s="200" t="s">
        <v>41</v>
      </c>
      <c r="K64" s="158">
        <v>3</v>
      </c>
      <c r="L64" s="158">
        <v>3</v>
      </c>
      <c r="M64" s="158">
        <v>3</v>
      </c>
      <c r="N64" s="155">
        <f t="shared" si="43"/>
        <v>27</v>
      </c>
      <c r="O64" s="32" t="str">
        <f t="shared" si="44"/>
        <v>Alto</v>
      </c>
      <c r="P64" s="32" t="s">
        <v>193</v>
      </c>
      <c r="Q64" s="181" t="s">
        <v>458</v>
      </c>
      <c r="R64" s="141">
        <v>2</v>
      </c>
      <c r="S64" s="141">
        <v>3</v>
      </c>
      <c r="T64" s="141">
        <v>1</v>
      </c>
      <c r="U64" s="41">
        <f t="shared" si="0"/>
        <v>6</v>
      </c>
      <c r="V64" s="29" t="str">
        <f t="shared" si="1"/>
        <v>Baixo</v>
      </c>
      <c r="W64" s="30" t="s">
        <v>250</v>
      </c>
      <c r="X64" s="32" t="s">
        <v>237</v>
      </c>
      <c r="Y64" s="162" t="s">
        <v>111</v>
      </c>
      <c r="Z64" s="29" t="s">
        <v>98</v>
      </c>
      <c r="AA64" s="141">
        <v>2</v>
      </c>
      <c r="AB64" s="141">
        <v>3</v>
      </c>
      <c r="AC64" s="141">
        <v>1</v>
      </c>
      <c r="AD64" s="41">
        <f t="shared" si="41"/>
        <v>6</v>
      </c>
      <c r="AE64" s="29" t="str">
        <f t="shared" si="42"/>
        <v>Baixo</v>
      </c>
      <c r="AF64" s="168" t="s">
        <v>250</v>
      </c>
    </row>
    <row r="65" spans="1:32" ht="79.5" customHeight="1" x14ac:dyDescent="0.25">
      <c r="A65" s="168" t="s">
        <v>56</v>
      </c>
      <c r="B65" s="125"/>
      <c r="C65" s="125"/>
      <c r="D65" s="125"/>
      <c r="E65" s="125">
        <v>1</v>
      </c>
      <c r="F65" s="146" t="s">
        <v>230</v>
      </c>
      <c r="G65" s="130">
        <v>1</v>
      </c>
      <c r="H65" s="130"/>
      <c r="I65" s="123" t="s">
        <v>244</v>
      </c>
      <c r="J65" s="31" t="s">
        <v>435</v>
      </c>
      <c r="K65" s="157">
        <v>1</v>
      </c>
      <c r="L65" s="157">
        <v>3</v>
      </c>
      <c r="M65" s="157">
        <v>2</v>
      </c>
      <c r="N65" s="155">
        <f t="shared" ref="N65:N67" si="45">K65*L65*M65</f>
        <v>6</v>
      </c>
      <c r="O65" s="36" t="str">
        <f t="shared" ref="O65:O67" si="46">IF(N65&lt;8,"Baixo",IF(N65&gt;17,"Alto","Médio"))</f>
        <v>Baixo</v>
      </c>
      <c r="P65" s="36" t="s">
        <v>231</v>
      </c>
      <c r="Q65" s="181" t="s">
        <v>458</v>
      </c>
      <c r="R65" s="140">
        <v>1</v>
      </c>
      <c r="S65" s="140">
        <v>3</v>
      </c>
      <c r="T65" s="140">
        <v>2</v>
      </c>
      <c r="U65" s="41">
        <f t="shared" si="0"/>
        <v>6</v>
      </c>
      <c r="V65" s="30" t="str">
        <f t="shared" si="1"/>
        <v>Baixo</v>
      </c>
      <c r="W65" s="30" t="s">
        <v>251</v>
      </c>
      <c r="X65" s="36"/>
      <c r="Y65" s="162"/>
      <c r="Z65" s="30"/>
      <c r="AA65" s="140"/>
      <c r="AB65" s="140"/>
      <c r="AC65" s="140"/>
      <c r="AD65" s="41">
        <f t="shared" si="41"/>
        <v>0</v>
      </c>
      <c r="AE65" s="30"/>
      <c r="AF65" s="168"/>
    </row>
    <row r="66" spans="1:32" ht="104.25" customHeight="1" x14ac:dyDescent="0.25">
      <c r="A66" s="107" t="s">
        <v>56</v>
      </c>
      <c r="B66" s="125"/>
      <c r="C66" s="125">
        <v>1</v>
      </c>
      <c r="D66" s="125"/>
      <c r="E66" s="125"/>
      <c r="F66" s="146" t="s">
        <v>445</v>
      </c>
      <c r="G66" s="130">
        <v>1</v>
      </c>
      <c r="H66" s="130"/>
      <c r="I66" s="86" t="s">
        <v>244</v>
      </c>
      <c r="J66" s="31" t="s">
        <v>446</v>
      </c>
      <c r="K66" s="157"/>
      <c r="L66" s="157"/>
      <c r="M66" s="157"/>
      <c r="N66" s="155"/>
      <c r="O66" s="36"/>
      <c r="P66" s="36" t="s">
        <v>447</v>
      </c>
      <c r="Q66" s="180" t="s">
        <v>303</v>
      </c>
      <c r="R66" s="140">
        <v>3</v>
      </c>
      <c r="S66" s="140">
        <v>3</v>
      </c>
      <c r="T66" s="140">
        <v>1</v>
      </c>
      <c r="U66" s="41">
        <f t="shared" ref="U66" si="47">R66*S66*T66</f>
        <v>9</v>
      </c>
      <c r="V66" s="168" t="str">
        <f t="shared" ref="V66" si="48">IF(U66&lt;8,"Baixo",IF(U66&gt;17,"Alto","Médio"))</f>
        <v>Médio</v>
      </c>
      <c r="W66" s="168" t="s">
        <v>251</v>
      </c>
      <c r="X66" s="36"/>
      <c r="Y66" s="163"/>
      <c r="Z66" s="168"/>
      <c r="AA66" s="140"/>
      <c r="AB66" s="140"/>
      <c r="AC66" s="140"/>
      <c r="AD66" s="41">
        <f t="shared" ref="AD66" si="49">AA66*AB66*AC66</f>
        <v>0</v>
      </c>
      <c r="AE66" s="168"/>
      <c r="AF66" s="168"/>
    </row>
    <row r="67" spans="1:32" s="78" customFormat="1" ht="67.5" customHeight="1" x14ac:dyDescent="0.25">
      <c r="A67" s="107" t="s">
        <v>56</v>
      </c>
      <c r="B67" s="125"/>
      <c r="C67" s="125"/>
      <c r="D67" s="125"/>
      <c r="E67" s="125">
        <v>1</v>
      </c>
      <c r="F67" s="146" t="s">
        <v>228</v>
      </c>
      <c r="G67" s="130">
        <v>1</v>
      </c>
      <c r="H67" s="130"/>
      <c r="I67" s="86" t="s">
        <v>244</v>
      </c>
      <c r="J67" s="31" t="s">
        <v>216</v>
      </c>
      <c r="K67" s="157">
        <v>3</v>
      </c>
      <c r="L67" s="157">
        <v>3</v>
      </c>
      <c r="M67" s="157">
        <v>1</v>
      </c>
      <c r="N67" s="155">
        <f t="shared" si="45"/>
        <v>9</v>
      </c>
      <c r="O67" s="32" t="str">
        <f t="shared" si="46"/>
        <v>Médio</v>
      </c>
      <c r="P67" s="36" t="s">
        <v>229</v>
      </c>
      <c r="Q67" s="181" t="s">
        <v>458</v>
      </c>
      <c r="R67" s="140">
        <v>3</v>
      </c>
      <c r="S67" s="140">
        <v>3</v>
      </c>
      <c r="T67" s="140">
        <v>1</v>
      </c>
      <c r="U67" s="41">
        <f t="shared" si="0"/>
        <v>9</v>
      </c>
      <c r="V67" s="29" t="str">
        <f t="shared" si="1"/>
        <v>Médio</v>
      </c>
      <c r="W67" s="30" t="s">
        <v>250</v>
      </c>
      <c r="X67" s="32" t="s">
        <v>239</v>
      </c>
      <c r="Y67" s="162" t="s">
        <v>111</v>
      </c>
      <c r="Z67" s="29" t="s">
        <v>98</v>
      </c>
      <c r="AA67" s="140">
        <v>3</v>
      </c>
      <c r="AB67" s="140">
        <v>3</v>
      </c>
      <c r="AC67" s="140">
        <v>1</v>
      </c>
      <c r="AD67" s="41">
        <f t="shared" si="41"/>
        <v>9</v>
      </c>
      <c r="AE67" s="29" t="str">
        <f t="shared" si="42"/>
        <v>Médio</v>
      </c>
      <c r="AF67" s="168" t="s">
        <v>250</v>
      </c>
    </row>
    <row r="68" spans="1:32" ht="63.75" customHeight="1" x14ac:dyDescent="0.25">
      <c r="A68" s="107" t="s">
        <v>58</v>
      </c>
      <c r="B68" s="128"/>
      <c r="C68" s="128">
        <v>1</v>
      </c>
      <c r="D68" s="128"/>
      <c r="E68" s="128"/>
      <c r="F68" s="112" t="s">
        <v>86</v>
      </c>
      <c r="G68" s="136">
        <v>1</v>
      </c>
      <c r="H68" s="136"/>
      <c r="I68" s="86" t="s">
        <v>244</v>
      </c>
      <c r="J68" s="84" t="s">
        <v>81</v>
      </c>
      <c r="K68" s="153">
        <v>3</v>
      </c>
      <c r="L68" s="153">
        <v>3</v>
      </c>
      <c r="M68" s="153">
        <v>3</v>
      </c>
      <c r="N68" s="155">
        <f t="shared" si="43"/>
        <v>27</v>
      </c>
      <c r="O68" s="32" t="str">
        <f t="shared" si="44"/>
        <v>Alto</v>
      </c>
      <c r="P68" s="36" t="s">
        <v>442</v>
      </c>
      <c r="Q68" s="179" t="s">
        <v>192</v>
      </c>
      <c r="R68" s="138">
        <v>3</v>
      </c>
      <c r="S68" s="138">
        <v>3</v>
      </c>
      <c r="T68" s="138">
        <v>3</v>
      </c>
      <c r="U68" s="41">
        <f t="shared" si="0"/>
        <v>27</v>
      </c>
      <c r="V68" s="29" t="str">
        <f t="shared" si="1"/>
        <v>Alto</v>
      </c>
      <c r="W68" s="30" t="s">
        <v>250</v>
      </c>
      <c r="X68" s="36" t="s">
        <v>235</v>
      </c>
      <c r="Y68" s="161" t="s">
        <v>99</v>
      </c>
      <c r="Z68" s="37" t="s">
        <v>96</v>
      </c>
      <c r="AA68" s="138">
        <v>3</v>
      </c>
      <c r="AB68" s="138">
        <v>3</v>
      </c>
      <c r="AC68" s="138">
        <v>3</v>
      </c>
      <c r="AD68" s="41">
        <f t="shared" si="41"/>
        <v>27</v>
      </c>
      <c r="AE68" s="29" t="str">
        <f t="shared" si="42"/>
        <v>Alto</v>
      </c>
      <c r="AF68" s="168" t="s">
        <v>250</v>
      </c>
    </row>
    <row r="69" spans="1:32" ht="115.5" customHeight="1" x14ac:dyDescent="0.25">
      <c r="A69" s="107" t="s">
        <v>58</v>
      </c>
      <c r="B69" s="128">
        <v>1</v>
      </c>
      <c r="C69" s="128"/>
      <c r="D69" s="128"/>
      <c r="E69" s="128"/>
      <c r="F69" s="112" t="s">
        <v>213</v>
      </c>
      <c r="G69" s="136">
        <v>1</v>
      </c>
      <c r="H69" s="136"/>
      <c r="I69" s="123" t="s">
        <v>244</v>
      </c>
      <c r="J69" s="175" t="s">
        <v>79</v>
      </c>
      <c r="K69" s="157">
        <v>2</v>
      </c>
      <c r="L69" s="157">
        <v>3</v>
      </c>
      <c r="M69" s="157">
        <v>1</v>
      </c>
      <c r="N69" s="155">
        <f t="shared" si="43"/>
        <v>6</v>
      </c>
      <c r="O69" s="36" t="str">
        <f t="shared" si="44"/>
        <v>Baixo</v>
      </c>
      <c r="P69" s="36" t="s">
        <v>443</v>
      </c>
      <c r="Q69" s="179" t="s">
        <v>303</v>
      </c>
      <c r="R69" s="140">
        <v>3</v>
      </c>
      <c r="S69" s="140">
        <v>3</v>
      </c>
      <c r="T69" s="140">
        <v>1</v>
      </c>
      <c r="U69" s="41">
        <f t="shared" si="0"/>
        <v>9</v>
      </c>
      <c r="V69" s="30" t="str">
        <f t="shared" si="1"/>
        <v>Médio</v>
      </c>
      <c r="W69" s="30" t="s">
        <v>250</v>
      </c>
      <c r="X69" s="36" t="s">
        <v>444</v>
      </c>
      <c r="Y69" s="161" t="s">
        <v>111</v>
      </c>
      <c r="Z69" s="37" t="s">
        <v>96</v>
      </c>
      <c r="AA69" s="140">
        <v>3</v>
      </c>
      <c r="AB69" s="140">
        <v>3</v>
      </c>
      <c r="AC69" s="140">
        <v>1</v>
      </c>
      <c r="AD69" s="41">
        <f t="shared" si="41"/>
        <v>9</v>
      </c>
      <c r="AE69" s="30" t="str">
        <f t="shared" si="42"/>
        <v>Médio</v>
      </c>
      <c r="AF69" s="168" t="s">
        <v>250</v>
      </c>
    </row>
    <row r="70" spans="1:32" ht="102" x14ac:dyDescent="0.25">
      <c r="A70" s="107" t="s">
        <v>58</v>
      </c>
      <c r="B70" s="128"/>
      <c r="C70" s="128">
        <v>1</v>
      </c>
      <c r="D70" s="128"/>
      <c r="E70" s="128"/>
      <c r="F70" s="112" t="s">
        <v>214</v>
      </c>
      <c r="G70" s="136">
        <v>1</v>
      </c>
      <c r="H70" s="136"/>
      <c r="I70" s="123" t="s">
        <v>244</v>
      </c>
      <c r="J70" s="84" t="s">
        <v>437</v>
      </c>
      <c r="K70" s="157">
        <v>2</v>
      </c>
      <c r="L70" s="157">
        <v>3</v>
      </c>
      <c r="M70" s="157">
        <v>1</v>
      </c>
      <c r="N70" s="155">
        <f t="shared" si="43"/>
        <v>6</v>
      </c>
      <c r="O70" s="36" t="str">
        <f t="shared" si="44"/>
        <v>Baixo</v>
      </c>
      <c r="P70" s="36" t="s">
        <v>436</v>
      </c>
      <c r="Q70" s="179" t="s">
        <v>185</v>
      </c>
      <c r="R70" s="140">
        <v>2</v>
      </c>
      <c r="S70" s="140">
        <v>3</v>
      </c>
      <c r="T70" s="140">
        <v>1</v>
      </c>
      <c r="U70" s="41">
        <f t="shared" si="0"/>
        <v>6</v>
      </c>
      <c r="V70" s="30" t="str">
        <f t="shared" si="1"/>
        <v>Baixo</v>
      </c>
      <c r="W70" s="30" t="s">
        <v>251</v>
      </c>
      <c r="X70" s="36"/>
      <c r="Y70" s="161"/>
      <c r="Z70" s="37"/>
      <c r="AA70" s="140"/>
      <c r="AB70" s="140"/>
      <c r="AC70" s="140"/>
      <c r="AD70" s="41">
        <f t="shared" si="41"/>
        <v>0</v>
      </c>
      <c r="AE70" s="30"/>
      <c r="AF70" s="168"/>
    </row>
    <row r="71" spans="1:32" ht="153" customHeight="1" x14ac:dyDescent="0.25">
      <c r="A71" s="107" t="s">
        <v>58</v>
      </c>
      <c r="B71" s="128"/>
      <c r="C71" s="128">
        <v>1</v>
      </c>
      <c r="D71" s="128"/>
      <c r="E71" s="128"/>
      <c r="F71" s="112" t="s">
        <v>219</v>
      </c>
      <c r="G71" s="136">
        <v>1</v>
      </c>
      <c r="H71" s="136"/>
      <c r="I71" s="86" t="s">
        <v>244</v>
      </c>
      <c r="J71" s="31" t="s">
        <v>435</v>
      </c>
      <c r="K71" s="157">
        <v>2</v>
      </c>
      <c r="L71" s="157">
        <v>3</v>
      </c>
      <c r="M71" s="157">
        <v>2</v>
      </c>
      <c r="N71" s="155">
        <f t="shared" si="43"/>
        <v>12</v>
      </c>
      <c r="O71" s="32" t="str">
        <f t="shared" si="44"/>
        <v>Médio</v>
      </c>
      <c r="P71" s="36" t="s">
        <v>232</v>
      </c>
      <c r="Q71" s="179" t="s">
        <v>303</v>
      </c>
      <c r="R71" s="140">
        <v>2</v>
      </c>
      <c r="S71" s="140">
        <v>3</v>
      </c>
      <c r="T71" s="140">
        <v>2</v>
      </c>
      <c r="U71" s="41">
        <f t="shared" si="0"/>
        <v>12</v>
      </c>
      <c r="V71" s="29" t="str">
        <f t="shared" si="1"/>
        <v>Médio</v>
      </c>
      <c r="W71" s="30" t="s">
        <v>251</v>
      </c>
      <c r="X71" s="36"/>
      <c r="Y71" s="161"/>
      <c r="Z71" s="37"/>
      <c r="AA71" s="140"/>
      <c r="AB71" s="140"/>
      <c r="AC71" s="140"/>
      <c r="AD71" s="41">
        <f t="shared" si="41"/>
        <v>0</v>
      </c>
      <c r="AE71" s="29"/>
      <c r="AF71" s="168"/>
    </row>
    <row r="72" spans="1:32" ht="63.75" customHeight="1" x14ac:dyDescent="0.25">
      <c r="A72" s="107" t="s">
        <v>58</v>
      </c>
      <c r="B72" s="125"/>
      <c r="C72" s="125">
        <v>1</v>
      </c>
      <c r="D72" s="125"/>
      <c r="E72" s="125"/>
      <c r="F72" s="149" t="s">
        <v>77</v>
      </c>
      <c r="G72" s="130">
        <v>1</v>
      </c>
      <c r="H72" s="130"/>
      <c r="I72" s="86" t="s">
        <v>244</v>
      </c>
      <c r="J72" s="175" t="s">
        <v>440</v>
      </c>
      <c r="K72" s="157">
        <v>2</v>
      </c>
      <c r="L72" s="157">
        <v>3</v>
      </c>
      <c r="M72" s="157">
        <v>2</v>
      </c>
      <c r="N72" s="155">
        <f t="shared" si="43"/>
        <v>12</v>
      </c>
      <c r="O72" s="32" t="str">
        <f t="shared" si="44"/>
        <v>Médio</v>
      </c>
      <c r="P72" s="36" t="s">
        <v>441</v>
      </c>
      <c r="Q72" s="180" t="s">
        <v>192</v>
      </c>
      <c r="R72" s="140">
        <v>2</v>
      </c>
      <c r="S72" s="140">
        <v>3</v>
      </c>
      <c r="T72" s="140">
        <v>2</v>
      </c>
      <c r="U72" s="41">
        <f t="shared" si="0"/>
        <v>12</v>
      </c>
      <c r="V72" s="29" t="str">
        <f t="shared" si="1"/>
        <v>Médio</v>
      </c>
      <c r="W72" s="30" t="s">
        <v>250</v>
      </c>
      <c r="X72" s="36" t="s">
        <v>236</v>
      </c>
      <c r="Y72" s="163" t="s">
        <v>192</v>
      </c>
      <c r="Z72" s="30" t="s">
        <v>348</v>
      </c>
      <c r="AA72" s="140">
        <v>2</v>
      </c>
      <c r="AB72" s="140">
        <v>3</v>
      </c>
      <c r="AC72" s="140">
        <v>2</v>
      </c>
      <c r="AD72" s="41">
        <f t="shared" si="41"/>
        <v>12</v>
      </c>
      <c r="AE72" s="29" t="str">
        <f t="shared" si="42"/>
        <v>Médio</v>
      </c>
      <c r="AF72" s="168" t="s">
        <v>250</v>
      </c>
    </row>
    <row r="73" spans="1:32" ht="76.5" x14ac:dyDescent="0.25">
      <c r="A73" s="168" t="s">
        <v>58</v>
      </c>
      <c r="B73" s="125"/>
      <c r="C73" s="125">
        <v>1</v>
      </c>
      <c r="D73" s="125"/>
      <c r="E73" s="125"/>
      <c r="F73" s="149" t="s">
        <v>78</v>
      </c>
      <c r="G73" s="88"/>
      <c r="H73" s="87">
        <v>1</v>
      </c>
      <c r="I73" s="86" t="s">
        <v>243</v>
      </c>
      <c r="J73" s="110" t="s">
        <v>87</v>
      </c>
      <c r="K73" s="153">
        <v>2</v>
      </c>
      <c r="L73" s="153">
        <v>3</v>
      </c>
      <c r="M73" s="153">
        <v>2</v>
      </c>
      <c r="N73" s="155">
        <f t="shared" si="43"/>
        <v>12</v>
      </c>
      <c r="O73" s="32" t="str">
        <f t="shared" si="44"/>
        <v>Médio</v>
      </c>
      <c r="P73" s="36" t="s">
        <v>439</v>
      </c>
      <c r="Q73" s="180" t="s">
        <v>192</v>
      </c>
      <c r="R73" s="138">
        <v>2</v>
      </c>
      <c r="S73" s="138">
        <v>3</v>
      </c>
      <c r="T73" s="138">
        <v>2</v>
      </c>
      <c r="U73" s="41">
        <f t="shared" si="0"/>
        <v>12</v>
      </c>
      <c r="V73" s="29" t="str">
        <f t="shared" si="1"/>
        <v>Médio</v>
      </c>
      <c r="W73" s="30" t="s">
        <v>408</v>
      </c>
      <c r="X73" s="36" t="s">
        <v>438</v>
      </c>
      <c r="Y73" s="163" t="s">
        <v>192</v>
      </c>
      <c r="Z73" s="30" t="s">
        <v>160</v>
      </c>
      <c r="AA73" s="138">
        <v>2</v>
      </c>
      <c r="AB73" s="138">
        <v>3</v>
      </c>
      <c r="AC73" s="138">
        <v>2</v>
      </c>
      <c r="AD73" s="41">
        <f t="shared" si="41"/>
        <v>12</v>
      </c>
      <c r="AE73" s="29" t="str">
        <f t="shared" si="42"/>
        <v>Médio</v>
      </c>
      <c r="AF73" s="168" t="s">
        <v>408</v>
      </c>
    </row>
    <row r="74" spans="1:32" ht="3.75" customHeight="1" x14ac:dyDescent="0.25"/>
    <row r="75" spans="1:32" x14ac:dyDescent="0.25">
      <c r="A75" s="201" t="s">
        <v>90</v>
      </c>
      <c r="B75" s="202"/>
      <c r="C75" s="203"/>
      <c r="D75" s="203"/>
      <c r="E75" s="203"/>
      <c r="F75" s="228" t="s">
        <v>61</v>
      </c>
      <c r="G75" s="226"/>
      <c r="J75" s="201" t="s">
        <v>15</v>
      </c>
      <c r="K75" s="202"/>
      <c r="L75" s="203"/>
      <c r="M75" s="203"/>
      <c r="N75" s="203"/>
      <c r="O75" s="204"/>
      <c r="P75" s="228" t="s">
        <v>62</v>
      </c>
      <c r="Q75" s="38"/>
      <c r="R75" s="201" t="s">
        <v>93</v>
      </c>
      <c r="S75" s="203"/>
      <c r="T75" s="203"/>
      <c r="U75" s="204"/>
      <c r="V75" s="205"/>
      <c r="W75" s="205"/>
      <c r="X75" s="228" t="s">
        <v>63</v>
      </c>
      <c r="Z75" s="218"/>
      <c r="AA75" s="203"/>
      <c r="AB75" s="203"/>
      <c r="AC75" s="219" t="s">
        <v>118</v>
      </c>
      <c r="AD75" s="204"/>
      <c r="AE75" s="206"/>
    </row>
    <row r="76" spans="1:32" x14ac:dyDescent="0.25">
      <c r="A76" s="207" t="s">
        <v>91</v>
      </c>
      <c r="B76" s="208"/>
      <c r="C76" s="209"/>
      <c r="D76" s="209"/>
      <c r="E76" s="209"/>
      <c r="F76" s="222"/>
      <c r="G76" s="221"/>
      <c r="J76" s="207" t="s">
        <v>16</v>
      </c>
      <c r="K76" s="208"/>
      <c r="L76" s="209"/>
      <c r="M76" s="209"/>
      <c r="N76" s="209"/>
      <c r="O76" s="210"/>
      <c r="P76" s="227"/>
      <c r="Q76" s="38"/>
      <c r="R76" s="207" t="s">
        <v>94</v>
      </c>
      <c r="S76" s="209"/>
      <c r="T76" s="209"/>
      <c r="U76" s="210"/>
      <c r="V76" s="5"/>
      <c r="W76" s="38"/>
      <c r="X76" s="230"/>
      <c r="Z76" s="220" t="s">
        <v>119</v>
      </c>
      <c r="AA76" s="209"/>
      <c r="AB76" s="209"/>
      <c r="AC76" s="221" t="s">
        <v>122</v>
      </c>
      <c r="AD76" s="210"/>
      <c r="AE76" s="227"/>
    </row>
    <row r="77" spans="1:32" x14ac:dyDescent="0.25">
      <c r="A77" s="211" t="s">
        <v>92</v>
      </c>
      <c r="B77" s="212"/>
      <c r="C77" s="213"/>
      <c r="D77" s="213"/>
      <c r="E77" s="213"/>
      <c r="F77" s="225"/>
      <c r="G77" s="221"/>
      <c r="J77" s="211" t="s">
        <v>17</v>
      </c>
      <c r="K77" s="212"/>
      <c r="L77" s="213"/>
      <c r="M77" s="213"/>
      <c r="N77" s="213"/>
      <c r="O77" s="214"/>
      <c r="P77" s="229"/>
      <c r="Q77" s="38"/>
      <c r="R77" s="211" t="s">
        <v>95</v>
      </c>
      <c r="S77" s="213"/>
      <c r="T77" s="213"/>
      <c r="U77" s="214"/>
      <c r="V77" s="215"/>
      <c r="W77" s="217"/>
      <c r="X77" s="231"/>
      <c r="Z77" s="220" t="s">
        <v>120</v>
      </c>
      <c r="AA77" s="209"/>
      <c r="AB77" s="209"/>
      <c r="AC77" s="221" t="s">
        <v>123</v>
      </c>
      <c r="AD77" s="210"/>
      <c r="AE77" s="227"/>
    </row>
    <row r="78" spans="1:32" x14ac:dyDescent="0.25">
      <c r="A78" s="221"/>
      <c r="B78" s="208"/>
      <c r="C78" s="209"/>
      <c r="D78" s="209"/>
      <c r="E78" s="209"/>
      <c r="F78" s="221"/>
      <c r="G78" s="221"/>
      <c r="O78" s="38"/>
      <c r="P78" s="5"/>
      <c r="V78" s="38"/>
      <c r="W78" s="5"/>
      <c r="Z78" s="223" t="s">
        <v>121</v>
      </c>
      <c r="AA78" s="213"/>
      <c r="AB78" s="213"/>
      <c r="AC78" s="224" t="s">
        <v>124</v>
      </c>
      <c r="AD78" s="214"/>
      <c r="AE78" s="216"/>
    </row>
  </sheetData>
  <autoFilter ref="A4:Z73" xr:uid="{10D538F5-8631-42FB-A84E-33FACE10EE5A}"/>
  <mergeCells count="8">
    <mergeCell ref="A2:AE2"/>
    <mergeCell ref="B3:O3"/>
    <mergeCell ref="A1:E1"/>
    <mergeCell ref="F1:W1"/>
    <mergeCell ref="X1:Y1"/>
    <mergeCell ref="Z1:AF1"/>
    <mergeCell ref="P3:W3"/>
    <mergeCell ref="X3:AF3"/>
  </mergeCells>
  <conditionalFormatting sqref="W32:W65 O37:O73 V37:V65 AE37:AE65 W67:W73">
    <cfRule type="cellIs" dxfId="149" priority="163" operator="equal">
      <formula>"Alto"</formula>
    </cfRule>
    <cfRule type="cellIs" dxfId="148" priority="164" operator="equal">
      <formula>"Médio"</formula>
    </cfRule>
    <cfRule type="cellIs" dxfId="147" priority="165" operator="equal">
      <formula>"Baixo"</formula>
    </cfRule>
  </conditionalFormatting>
  <conditionalFormatting sqref="O32:O36">
    <cfRule type="cellIs" dxfId="146" priority="160" operator="equal">
      <formula>"Alto"</formula>
    </cfRule>
    <cfRule type="cellIs" dxfId="145" priority="161" operator="equal">
      <formula>"Médio"</formula>
    </cfRule>
    <cfRule type="cellIs" dxfId="144" priority="162" operator="equal">
      <formula>"Baixo"</formula>
    </cfRule>
  </conditionalFormatting>
  <conditionalFormatting sqref="W31">
    <cfRule type="cellIs" dxfId="143" priority="154" operator="equal">
      <formula>"Alto"</formula>
    </cfRule>
    <cfRule type="cellIs" dxfId="142" priority="155" operator="equal">
      <formula>"Médio"</formula>
    </cfRule>
    <cfRule type="cellIs" dxfId="141" priority="156" operator="equal">
      <formula>"Baixo"</formula>
    </cfRule>
  </conditionalFormatting>
  <conditionalFormatting sqref="AE31:AE36">
    <cfRule type="cellIs" dxfId="140" priority="133" operator="equal">
      <formula>"Alto"</formula>
    </cfRule>
    <cfRule type="cellIs" dxfId="139" priority="134" operator="equal">
      <formula>"Médio"</formula>
    </cfRule>
    <cfRule type="cellIs" dxfId="138" priority="135" operator="equal">
      <formula>"Baixo"</formula>
    </cfRule>
  </conditionalFormatting>
  <conditionalFormatting sqref="V67:V73">
    <cfRule type="cellIs" dxfId="137" priority="145" operator="equal">
      <formula>"Alto"</formula>
    </cfRule>
    <cfRule type="cellIs" dxfId="136" priority="146" operator="equal">
      <formula>"Médio"</formula>
    </cfRule>
    <cfRule type="cellIs" dxfId="135" priority="147" operator="equal">
      <formula>"Baixo"</formula>
    </cfRule>
  </conditionalFormatting>
  <conditionalFormatting sqref="V31:V36">
    <cfRule type="cellIs" dxfId="134" priority="142" operator="equal">
      <formula>"Alto"</formula>
    </cfRule>
    <cfRule type="cellIs" dxfId="133" priority="143" operator="equal">
      <formula>"Médio"</formula>
    </cfRule>
    <cfRule type="cellIs" dxfId="132" priority="144" operator="equal">
      <formula>"Baixo"</formula>
    </cfRule>
  </conditionalFormatting>
  <conditionalFormatting sqref="AE67:AE73">
    <cfRule type="cellIs" dxfId="131" priority="136" operator="equal">
      <formula>"Alto"</formula>
    </cfRule>
    <cfRule type="cellIs" dxfId="130" priority="137" operator="equal">
      <formula>"Médio"</formula>
    </cfRule>
    <cfRule type="cellIs" dxfId="129" priority="138" operator="equal">
      <formula>"Baixo"</formula>
    </cfRule>
  </conditionalFormatting>
  <conditionalFormatting sqref="V5">
    <cfRule type="cellIs" dxfId="128" priority="127" operator="equal">
      <formula>"Alto"</formula>
    </cfRule>
    <cfRule type="cellIs" dxfId="127" priority="128" operator="equal">
      <formula>"Médio"</formula>
    </cfRule>
    <cfRule type="cellIs" dxfId="126" priority="129" operator="equal">
      <formula>"Baixo"</formula>
    </cfRule>
  </conditionalFormatting>
  <conditionalFormatting sqref="W5">
    <cfRule type="cellIs" dxfId="125" priority="124" operator="equal">
      <formula>"Alto"</formula>
    </cfRule>
    <cfRule type="cellIs" dxfId="124" priority="125" operator="equal">
      <formula>"Médio"</formula>
    </cfRule>
    <cfRule type="cellIs" dxfId="123" priority="126" operator="equal">
      <formula>"Baixo"</formula>
    </cfRule>
  </conditionalFormatting>
  <conditionalFormatting sqref="AE5">
    <cfRule type="cellIs" dxfId="122" priority="121" operator="equal">
      <formula>"Alto"</formula>
    </cfRule>
    <cfRule type="cellIs" dxfId="121" priority="122" operator="equal">
      <formula>"Médio"</formula>
    </cfRule>
    <cfRule type="cellIs" dxfId="120" priority="123" operator="equal">
      <formula>"Baixo"</formula>
    </cfRule>
  </conditionalFormatting>
  <conditionalFormatting sqref="V6:V9">
    <cfRule type="cellIs" dxfId="119" priority="118" operator="equal">
      <formula>"Alto"</formula>
    </cfRule>
    <cfRule type="cellIs" dxfId="118" priority="119" operator="equal">
      <formula>"Médio"</formula>
    </cfRule>
    <cfRule type="cellIs" dxfId="117" priority="120" operator="equal">
      <formula>"Baixo"</formula>
    </cfRule>
  </conditionalFormatting>
  <conditionalFormatting sqref="W6:W9">
    <cfRule type="cellIs" dxfId="116" priority="115" operator="equal">
      <formula>"Alto"</formula>
    </cfRule>
    <cfRule type="cellIs" dxfId="115" priority="116" operator="equal">
      <formula>"Médio"</formula>
    </cfRule>
    <cfRule type="cellIs" dxfId="114" priority="117" operator="equal">
      <formula>"Baixo"</formula>
    </cfRule>
  </conditionalFormatting>
  <conditionalFormatting sqref="AE6:AE9">
    <cfRule type="cellIs" dxfId="113" priority="112" operator="equal">
      <formula>"Alto"</formula>
    </cfRule>
    <cfRule type="cellIs" dxfId="112" priority="113" operator="equal">
      <formula>"Médio"</formula>
    </cfRule>
    <cfRule type="cellIs" dxfId="111" priority="114" operator="equal">
      <formula>"Baixo"</formula>
    </cfRule>
  </conditionalFormatting>
  <conditionalFormatting sqref="O10">
    <cfRule type="cellIs" dxfId="110" priority="109" operator="equal">
      <formula>"Alto"</formula>
    </cfRule>
    <cfRule type="cellIs" dxfId="109" priority="110" operator="equal">
      <formula>"Médio"</formula>
    </cfRule>
    <cfRule type="cellIs" dxfId="108" priority="111" operator="equal">
      <formula>"Baixo"</formula>
    </cfRule>
  </conditionalFormatting>
  <conditionalFormatting sqref="W10">
    <cfRule type="cellIs" dxfId="107" priority="106" operator="equal">
      <formula>"Alto"</formula>
    </cfRule>
    <cfRule type="cellIs" dxfId="106" priority="107" operator="equal">
      <formula>"Médio"</formula>
    </cfRule>
    <cfRule type="cellIs" dxfId="105" priority="108" operator="equal">
      <formula>"Baixo"</formula>
    </cfRule>
  </conditionalFormatting>
  <conditionalFormatting sqref="V10">
    <cfRule type="cellIs" dxfId="104" priority="103" operator="equal">
      <formula>"Alto"</formula>
    </cfRule>
    <cfRule type="cellIs" dxfId="103" priority="104" operator="equal">
      <formula>"Médio"</formula>
    </cfRule>
    <cfRule type="cellIs" dxfId="102" priority="105" operator="equal">
      <formula>"Baixo"</formula>
    </cfRule>
  </conditionalFormatting>
  <conditionalFormatting sqref="AE10">
    <cfRule type="cellIs" dxfId="101" priority="100" operator="equal">
      <formula>"Alto"</formula>
    </cfRule>
    <cfRule type="cellIs" dxfId="100" priority="101" operator="equal">
      <formula>"Médio"</formula>
    </cfRule>
    <cfRule type="cellIs" dxfId="99" priority="102" operator="equal">
      <formula>"Baixo"</formula>
    </cfRule>
  </conditionalFormatting>
  <conditionalFormatting sqref="V11">
    <cfRule type="cellIs" dxfId="98" priority="97" operator="equal">
      <formula>"Alto"</formula>
    </cfRule>
    <cfRule type="cellIs" dxfId="97" priority="98" operator="equal">
      <formula>"Médio"</formula>
    </cfRule>
    <cfRule type="cellIs" dxfId="96" priority="99" operator="equal">
      <formula>"Baixo"</formula>
    </cfRule>
  </conditionalFormatting>
  <conditionalFormatting sqref="W11">
    <cfRule type="cellIs" dxfId="95" priority="94" operator="equal">
      <formula>"Alto"</formula>
    </cfRule>
    <cfRule type="cellIs" dxfId="94" priority="95" operator="equal">
      <formula>"Médio"</formula>
    </cfRule>
    <cfRule type="cellIs" dxfId="93" priority="96" operator="equal">
      <formula>"Baixo"</formula>
    </cfRule>
  </conditionalFormatting>
  <conditionalFormatting sqref="AE11">
    <cfRule type="cellIs" dxfId="92" priority="91" operator="equal">
      <formula>"Alto"</formula>
    </cfRule>
    <cfRule type="cellIs" dxfId="91" priority="92" operator="equal">
      <formula>"Médio"</formula>
    </cfRule>
    <cfRule type="cellIs" dxfId="90" priority="93" operator="equal">
      <formula>"Baixo"</formula>
    </cfRule>
  </conditionalFormatting>
  <conditionalFormatting sqref="V12">
    <cfRule type="cellIs" dxfId="89" priority="88" operator="equal">
      <formula>"Alto"</formula>
    </cfRule>
    <cfRule type="cellIs" dxfId="88" priority="89" operator="equal">
      <formula>"Médio"</formula>
    </cfRule>
    <cfRule type="cellIs" dxfId="87" priority="90" operator="equal">
      <formula>"Baixo"</formula>
    </cfRule>
  </conditionalFormatting>
  <conditionalFormatting sqref="W12">
    <cfRule type="cellIs" dxfId="86" priority="85" operator="equal">
      <formula>"Alto"</formula>
    </cfRule>
    <cfRule type="cellIs" dxfId="85" priority="86" operator="equal">
      <formula>"Médio"</formula>
    </cfRule>
    <cfRule type="cellIs" dxfId="84" priority="87" operator="equal">
      <formula>"Baixo"</formula>
    </cfRule>
  </conditionalFormatting>
  <conditionalFormatting sqref="AE12">
    <cfRule type="cellIs" dxfId="83" priority="82" operator="equal">
      <formula>"Alto"</formula>
    </cfRule>
    <cfRule type="cellIs" dxfId="82" priority="83" operator="equal">
      <formula>"Médio"</formula>
    </cfRule>
    <cfRule type="cellIs" dxfId="81" priority="84" operator="equal">
      <formula>"Baixo"</formula>
    </cfRule>
  </conditionalFormatting>
  <conditionalFormatting sqref="V13">
    <cfRule type="cellIs" dxfId="80" priority="79" operator="equal">
      <formula>"Alto"</formula>
    </cfRule>
    <cfRule type="cellIs" dxfId="79" priority="80" operator="equal">
      <formula>"Médio"</formula>
    </cfRule>
    <cfRule type="cellIs" dxfId="78" priority="81" operator="equal">
      <formula>"Baixo"</formula>
    </cfRule>
  </conditionalFormatting>
  <conditionalFormatting sqref="W13">
    <cfRule type="cellIs" dxfId="77" priority="76" operator="equal">
      <formula>"Alto"</formula>
    </cfRule>
    <cfRule type="cellIs" dxfId="76" priority="77" operator="equal">
      <formula>"Médio"</formula>
    </cfRule>
    <cfRule type="cellIs" dxfId="75" priority="78" operator="equal">
      <formula>"Baixo"</formula>
    </cfRule>
  </conditionalFormatting>
  <conditionalFormatting sqref="AE13">
    <cfRule type="cellIs" dxfId="74" priority="73" operator="equal">
      <formula>"Alto"</formula>
    </cfRule>
    <cfRule type="cellIs" dxfId="73" priority="74" operator="equal">
      <formula>"Médio"</formula>
    </cfRule>
    <cfRule type="cellIs" dxfId="72" priority="75" operator="equal">
      <formula>"Baixo"</formula>
    </cfRule>
  </conditionalFormatting>
  <conditionalFormatting sqref="V14:V18 V29:V30">
    <cfRule type="cellIs" dxfId="71" priority="70" operator="equal">
      <formula>"Alto"</formula>
    </cfRule>
    <cfRule type="cellIs" dxfId="70" priority="71" operator="equal">
      <formula>"Médio"</formula>
    </cfRule>
    <cfRule type="cellIs" dxfId="69" priority="72" operator="equal">
      <formula>"Baixo"</formula>
    </cfRule>
  </conditionalFormatting>
  <conditionalFormatting sqref="W14:W18 W29:W30">
    <cfRule type="cellIs" dxfId="68" priority="67" operator="equal">
      <formula>"Alto"</formula>
    </cfRule>
    <cfRule type="cellIs" dxfId="67" priority="68" operator="equal">
      <formula>"Médio"</formula>
    </cfRule>
    <cfRule type="cellIs" dxfId="66" priority="69" operator="equal">
      <formula>"Baixo"</formula>
    </cfRule>
  </conditionalFormatting>
  <conditionalFormatting sqref="AE14:AE18 AE29">
    <cfRule type="cellIs" dxfId="65" priority="64" operator="equal">
      <formula>"Alto"</formula>
    </cfRule>
    <cfRule type="cellIs" dxfId="64" priority="65" operator="equal">
      <formula>"Médio"</formula>
    </cfRule>
    <cfRule type="cellIs" dxfId="63" priority="66" operator="equal">
      <formula>"Baixo"</formula>
    </cfRule>
  </conditionalFormatting>
  <conditionalFormatting sqref="V19">
    <cfRule type="cellIs" dxfId="62" priority="61" operator="equal">
      <formula>"Alto"</formula>
    </cfRule>
    <cfRule type="cellIs" dxfId="61" priority="62" operator="equal">
      <formula>"Médio"</formula>
    </cfRule>
    <cfRule type="cellIs" dxfId="60" priority="63" operator="equal">
      <formula>"Baixo"</formula>
    </cfRule>
  </conditionalFormatting>
  <conditionalFormatting sqref="W19">
    <cfRule type="cellIs" dxfId="59" priority="58" operator="equal">
      <formula>"Alto"</formula>
    </cfRule>
    <cfRule type="cellIs" dxfId="58" priority="59" operator="equal">
      <formula>"Médio"</formula>
    </cfRule>
    <cfRule type="cellIs" dxfId="57" priority="60" operator="equal">
      <formula>"Baixo"</formula>
    </cfRule>
  </conditionalFormatting>
  <conditionalFormatting sqref="V20">
    <cfRule type="cellIs" dxfId="56" priority="55" operator="equal">
      <formula>"Alto"</formula>
    </cfRule>
    <cfRule type="cellIs" dxfId="55" priority="56" operator="equal">
      <formula>"Médio"</formula>
    </cfRule>
    <cfRule type="cellIs" dxfId="54" priority="57" operator="equal">
      <formula>"Baixo"</formula>
    </cfRule>
  </conditionalFormatting>
  <conditionalFormatting sqref="W20">
    <cfRule type="cellIs" dxfId="53" priority="52" operator="equal">
      <formula>"Alto"</formula>
    </cfRule>
    <cfRule type="cellIs" dxfId="52" priority="53" operator="equal">
      <formula>"Médio"</formula>
    </cfRule>
    <cfRule type="cellIs" dxfId="51" priority="54" operator="equal">
      <formula>"Baixo"</formula>
    </cfRule>
  </conditionalFormatting>
  <conditionalFormatting sqref="AE19:AE20">
    <cfRule type="cellIs" dxfId="50" priority="49" operator="equal">
      <formula>"Alto"</formula>
    </cfRule>
    <cfRule type="cellIs" dxfId="49" priority="50" operator="equal">
      <formula>"Médio"</formula>
    </cfRule>
    <cfRule type="cellIs" dxfId="48" priority="51" operator="equal">
      <formula>"Baixo"</formula>
    </cfRule>
  </conditionalFormatting>
  <conditionalFormatting sqref="V21 V28">
    <cfRule type="cellIs" dxfId="47" priority="46" operator="equal">
      <formula>"Alto"</formula>
    </cfRule>
    <cfRule type="cellIs" dxfId="46" priority="47" operator="equal">
      <formula>"Médio"</formula>
    </cfRule>
    <cfRule type="cellIs" dxfId="45" priority="48" operator="equal">
      <formula>"Baixo"</formula>
    </cfRule>
  </conditionalFormatting>
  <conditionalFormatting sqref="W21 W28">
    <cfRule type="cellIs" dxfId="44" priority="43" operator="equal">
      <formula>"Alto"</formula>
    </cfRule>
    <cfRule type="cellIs" dxfId="43" priority="44" operator="equal">
      <formula>"Médio"</formula>
    </cfRule>
    <cfRule type="cellIs" dxfId="42" priority="45" operator="equal">
      <formula>"Baixo"</formula>
    </cfRule>
  </conditionalFormatting>
  <conditionalFormatting sqref="AE21">
    <cfRule type="cellIs" dxfId="41" priority="40" operator="equal">
      <formula>"Alto"</formula>
    </cfRule>
    <cfRule type="cellIs" dxfId="40" priority="41" operator="equal">
      <formula>"Médio"</formula>
    </cfRule>
    <cfRule type="cellIs" dxfId="39" priority="42" operator="equal">
      <formula>"Baixo"</formula>
    </cfRule>
  </conditionalFormatting>
  <conditionalFormatting sqref="AE28">
    <cfRule type="cellIs" dxfId="38" priority="37" operator="equal">
      <formula>"Alto"</formula>
    </cfRule>
    <cfRule type="cellIs" dxfId="37" priority="38" operator="equal">
      <formula>"Médio"</formula>
    </cfRule>
    <cfRule type="cellIs" dxfId="36" priority="39" operator="equal">
      <formula>"Baixo"</formula>
    </cfRule>
  </conditionalFormatting>
  <conditionalFormatting sqref="V22:V27">
    <cfRule type="cellIs" dxfId="35" priority="34" operator="equal">
      <formula>"Alto"</formula>
    </cfRule>
    <cfRule type="cellIs" dxfId="34" priority="35" operator="equal">
      <formula>"Médio"</formula>
    </cfRule>
    <cfRule type="cellIs" dxfId="33" priority="36" operator="equal">
      <formula>"Baixo"</formula>
    </cfRule>
  </conditionalFormatting>
  <conditionalFormatting sqref="W22:W27">
    <cfRule type="cellIs" dxfId="32" priority="31" operator="equal">
      <formula>"Alto"</formula>
    </cfRule>
    <cfRule type="cellIs" dxfId="31" priority="32" operator="equal">
      <formula>"Médio"</formula>
    </cfRule>
    <cfRule type="cellIs" dxfId="30" priority="33" operator="equal">
      <formula>"Baixo"</formula>
    </cfRule>
  </conditionalFormatting>
  <conditionalFormatting sqref="AE22:AE27">
    <cfRule type="cellIs" dxfId="29" priority="28" operator="equal">
      <formula>"Alto"</formula>
    </cfRule>
    <cfRule type="cellIs" dxfId="28" priority="29" operator="equal">
      <formula>"Médio"</formula>
    </cfRule>
    <cfRule type="cellIs" dxfId="27" priority="30" operator="equal">
      <formula>"Baixo"</formula>
    </cfRule>
  </conditionalFormatting>
  <conditionalFormatting sqref="O28">
    <cfRule type="cellIs" dxfId="26" priority="25" operator="equal">
      <formula>"Alto"</formula>
    </cfRule>
    <cfRule type="cellIs" dxfId="25" priority="26" operator="equal">
      <formula>"Médio"</formula>
    </cfRule>
    <cfRule type="cellIs" dxfId="24" priority="27" operator="equal">
      <formula>"Baixo"</formula>
    </cfRule>
  </conditionalFormatting>
  <conditionalFormatting sqref="O29:O30">
    <cfRule type="cellIs" dxfId="23" priority="22" operator="equal">
      <formula>"Alto"</formula>
    </cfRule>
    <cfRule type="cellIs" dxfId="22" priority="23" operator="equal">
      <formula>"Médio"</formula>
    </cfRule>
    <cfRule type="cellIs" dxfId="21" priority="24" operator="equal">
      <formula>"Baixo"</formula>
    </cfRule>
  </conditionalFormatting>
  <conditionalFormatting sqref="O31">
    <cfRule type="cellIs" dxfId="20" priority="19" operator="equal">
      <formula>"Alto"</formula>
    </cfRule>
    <cfRule type="cellIs" dxfId="19" priority="20" operator="equal">
      <formula>"Médio"</formula>
    </cfRule>
    <cfRule type="cellIs" dxfId="18" priority="21" operator="equal">
      <formula>"Baixo"</formula>
    </cfRule>
  </conditionalFormatting>
  <conditionalFormatting sqref="V66:W66">
    <cfRule type="cellIs" dxfId="17" priority="13" operator="equal">
      <formula>"Alto"</formula>
    </cfRule>
    <cfRule type="cellIs" dxfId="16" priority="14" operator="equal">
      <formula>"Médio"</formula>
    </cfRule>
    <cfRule type="cellIs" dxfId="15" priority="15" operator="equal">
      <formula>"Baixo"</formula>
    </cfRule>
  </conditionalFormatting>
  <conditionalFormatting sqref="AE66">
    <cfRule type="cellIs" dxfId="14" priority="10" operator="equal">
      <formula>"Alto"</formula>
    </cfRule>
    <cfRule type="cellIs" dxfId="13" priority="11" operator="equal">
      <formula>"Médio"</formula>
    </cfRule>
    <cfRule type="cellIs" dxfId="12" priority="12" operator="equal">
      <formula>"Baixo"</formula>
    </cfRule>
  </conditionalFormatting>
  <conditionalFormatting sqref="AE30">
    <cfRule type="cellIs" dxfId="11" priority="7" operator="equal">
      <formula>"Alto"</formula>
    </cfRule>
    <cfRule type="cellIs" dxfId="10" priority="8" operator="equal">
      <formula>"Médio"</formula>
    </cfRule>
    <cfRule type="cellIs" dxfId="9" priority="9" operator="equal">
      <formula>"Baixo"</formula>
    </cfRule>
  </conditionalFormatting>
  <conditionalFormatting sqref="AF5">
    <cfRule type="cellIs" dxfId="8" priority="4" operator="equal">
      <formula>"Alto"</formula>
    </cfRule>
    <cfRule type="cellIs" dxfId="7" priority="5" operator="equal">
      <formula>"Médio"</formula>
    </cfRule>
    <cfRule type="cellIs" dxfId="6" priority="6" operator="equal">
      <formula>"Baixo"</formula>
    </cfRule>
  </conditionalFormatting>
  <conditionalFormatting sqref="AF6:AF73">
    <cfRule type="cellIs" dxfId="5" priority="1" operator="equal">
      <formula>"Alto"</formula>
    </cfRule>
    <cfRule type="cellIs" dxfId="4" priority="2" operator="equal">
      <formula>"Médio"</formula>
    </cfRule>
    <cfRule type="cellIs" dxfId="3" priority="3" operator="equal">
      <formula>"Baixo"</formula>
    </cfRule>
  </conditionalFormatting>
  <printOptions horizontalCentered="1"/>
  <pageMargins left="0.19685039370078741" right="0.19685039370078741" top="0.19685039370078741" bottom="0.19685039370078741" header="0.31496062992125984" footer="0.31496062992125984"/>
  <pageSetup paperSize="9" scale="50" orientation="landscape" r:id="rId1"/>
  <rowBreaks count="1" manualBreakCount="1">
    <brk id="64" max="30" man="1"/>
  </rowBreaks>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97F0B875-BAE9-4E11-916F-811467EC0D32}">
          <x14:formula1>
            <xm:f>Planilha1!$D$3:$D$6</xm:f>
          </x14:formula1>
          <xm:sqref>W5:W45 W47:W72 AF5:AF45 AF47:AF72</xm:sqref>
        </x14:dataValidation>
        <x14:dataValidation type="list" allowBlank="1" showInputMessage="1" showErrorMessage="1" xr:uid="{7E3DFCE3-D3AB-4E82-86B2-230924D0674F}">
          <x14:formula1>
            <xm:f>Planilha1!$D$2:$D$7</xm:f>
          </x14:formula1>
          <xm:sqref>W46</xm:sqref>
        </x14:dataValidation>
        <x14:dataValidation type="list" allowBlank="1" showInputMessage="1" showErrorMessage="1" xr:uid="{385A55DA-A70C-4D54-B9C0-9256792C4BBE}">
          <x14:formula1>
            <xm:f>Planilha1!$B$3:$B$7</xm:f>
          </x14:formula1>
          <xm:sqref>I5:I73</xm:sqref>
        </x14:dataValidation>
        <x14:dataValidation type="list" allowBlank="1" showInputMessage="1" showErrorMessage="1" xr:uid="{F1A4E307-CD70-4D95-B471-16352F21565E}">
          <x14:formula1>
            <xm:f>Planilha1!$D$3:$D$7</xm:f>
          </x14:formula1>
          <xm:sqref>W73 AF46 AF73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3224-F191-4068-8810-177C42CEC986}">
  <sheetPr>
    <pageSetUpPr fitToPage="1"/>
  </sheetPr>
  <dimension ref="A1:R30"/>
  <sheetViews>
    <sheetView zoomScale="70" zoomScaleNormal="70" workbookViewId="0">
      <selection activeCell="A27" sqref="A27"/>
    </sheetView>
  </sheetViews>
  <sheetFormatPr defaultColWidth="8.625" defaultRowHeight="12.75" x14ac:dyDescent="0.2"/>
  <cols>
    <col min="1" max="4" width="35.125" style="43" customWidth="1"/>
    <col min="5" max="5" width="26.375" style="43" customWidth="1"/>
    <col min="6" max="6" width="28.125" style="43" customWidth="1"/>
    <col min="7" max="7" width="23.375" style="68" customWidth="1"/>
    <col min="8" max="8" width="16.5" style="43" customWidth="1"/>
    <col min="9" max="16384" width="8.625" style="43"/>
  </cols>
  <sheetData>
    <row r="1" spans="1:18" s="9" customFormat="1" ht="57" customHeight="1" x14ac:dyDescent="0.25">
      <c r="A1" s="60"/>
      <c r="B1" s="277" t="s">
        <v>147</v>
      </c>
      <c r="C1" s="278"/>
      <c r="D1" s="278"/>
      <c r="E1" s="278"/>
      <c r="F1" s="278"/>
      <c r="G1" s="278"/>
      <c r="H1" s="279"/>
      <c r="I1" s="55"/>
      <c r="J1" s="55"/>
      <c r="K1" s="55"/>
      <c r="L1" s="55"/>
      <c r="M1" s="55"/>
      <c r="N1" s="55"/>
      <c r="O1" s="55"/>
      <c r="P1" s="55"/>
      <c r="Q1" s="55"/>
      <c r="R1" s="55"/>
    </row>
    <row r="2" spans="1:18" x14ac:dyDescent="0.2">
      <c r="A2" s="42"/>
      <c r="H2" s="62"/>
      <c r="I2" s="62"/>
      <c r="J2" s="62"/>
      <c r="K2" s="62"/>
      <c r="L2" s="62"/>
      <c r="M2" s="62"/>
      <c r="N2" s="62"/>
      <c r="O2" s="62"/>
      <c r="P2" s="62"/>
      <c r="Q2" s="62"/>
      <c r="R2" s="62"/>
    </row>
    <row r="3" spans="1:18" ht="31.5" x14ac:dyDescent="0.2">
      <c r="A3" s="58" t="s">
        <v>10</v>
      </c>
      <c r="B3" s="58" t="s">
        <v>140</v>
      </c>
      <c r="C3" s="58" t="s">
        <v>141</v>
      </c>
      <c r="D3" s="58" t="s">
        <v>142</v>
      </c>
      <c r="E3" s="57" t="s">
        <v>143</v>
      </c>
      <c r="F3" s="57" t="s">
        <v>144</v>
      </c>
      <c r="G3" s="66" t="s">
        <v>157</v>
      </c>
      <c r="H3" s="58" t="s">
        <v>145</v>
      </c>
    </row>
    <row r="4" spans="1:18" ht="47.45" customHeight="1" x14ac:dyDescent="0.2">
      <c r="A4" s="59" t="s">
        <v>125</v>
      </c>
      <c r="B4" s="288" t="s">
        <v>126</v>
      </c>
      <c r="C4" s="291" t="s">
        <v>164</v>
      </c>
      <c r="D4" s="291" t="s">
        <v>165</v>
      </c>
      <c r="E4" s="291" t="s">
        <v>166</v>
      </c>
      <c r="F4" s="63" t="s">
        <v>148</v>
      </c>
      <c r="G4" s="65" t="s">
        <v>158</v>
      </c>
      <c r="H4" s="49" t="s">
        <v>133</v>
      </c>
    </row>
    <row r="5" spans="1:18" ht="52.5" customHeight="1" x14ac:dyDescent="0.2">
      <c r="A5" s="59" t="s">
        <v>131</v>
      </c>
      <c r="B5" s="288"/>
      <c r="C5" s="292"/>
      <c r="D5" s="292"/>
      <c r="E5" s="292"/>
      <c r="F5" s="63" t="s">
        <v>149</v>
      </c>
      <c r="G5" s="65" t="s">
        <v>159</v>
      </c>
      <c r="H5" s="50" t="s">
        <v>167</v>
      </c>
    </row>
    <row r="6" spans="1:18" ht="38.25" x14ac:dyDescent="0.2">
      <c r="A6" s="305" t="s">
        <v>132</v>
      </c>
      <c r="B6" s="71" t="s">
        <v>179</v>
      </c>
      <c r="C6" s="72" t="s">
        <v>168</v>
      </c>
      <c r="D6" s="72" t="s">
        <v>169</v>
      </c>
      <c r="E6" s="72" t="s">
        <v>170</v>
      </c>
      <c r="F6" s="63" t="s">
        <v>150</v>
      </c>
      <c r="G6" s="65" t="s">
        <v>159</v>
      </c>
      <c r="H6" s="50" t="s">
        <v>135</v>
      </c>
    </row>
    <row r="7" spans="1:18" ht="76.5" x14ac:dyDescent="0.2">
      <c r="A7" s="306"/>
      <c r="B7" s="59" t="s">
        <v>128</v>
      </c>
      <c r="C7" s="72" t="s">
        <v>171</v>
      </c>
      <c r="D7" s="72" t="s">
        <v>172</v>
      </c>
      <c r="E7" s="72" t="s">
        <v>173</v>
      </c>
      <c r="F7" s="73" t="s">
        <v>174</v>
      </c>
      <c r="G7" s="65" t="s">
        <v>158</v>
      </c>
      <c r="H7" s="50" t="s">
        <v>135</v>
      </c>
    </row>
    <row r="8" spans="1:18" ht="38.25" x14ac:dyDescent="0.2">
      <c r="A8" s="306"/>
      <c r="B8" s="308" t="s">
        <v>175</v>
      </c>
      <c r="C8" s="293" t="s">
        <v>199</v>
      </c>
      <c r="D8" s="296" t="s">
        <v>197</v>
      </c>
      <c r="E8" s="293" t="s">
        <v>198</v>
      </c>
      <c r="F8" s="64" t="s">
        <v>451</v>
      </c>
      <c r="G8" s="67" t="s">
        <v>159</v>
      </c>
      <c r="H8" s="51" t="s">
        <v>133</v>
      </c>
    </row>
    <row r="9" spans="1:18" ht="25.5" x14ac:dyDescent="0.2">
      <c r="A9" s="306"/>
      <c r="B9" s="309"/>
      <c r="C9" s="294"/>
      <c r="D9" s="297"/>
      <c r="E9" s="294"/>
      <c r="F9" s="63" t="s">
        <v>156</v>
      </c>
      <c r="G9" s="65" t="s">
        <v>159</v>
      </c>
      <c r="H9" s="51" t="s">
        <v>133</v>
      </c>
    </row>
    <row r="10" spans="1:18" ht="25.5" x14ac:dyDescent="0.2">
      <c r="A10" s="307"/>
      <c r="B10" s="310"/>
      <c r="C10" s="295"/>
      <c r="D10" s="298"/>
      <c r="E10" s="295"/>
      <c r="F10" s="74" t="s">
        <v>191</v>
      </c>
      <c r="G10" s="65" t="s">
        <v>159</v>
      </c>
      <c r="H10" s="51" t="s">
        <v>133</v>
      </c>
    </row>
    <row r="11" spans="1:18" ht="51" x14ac:dyDescent="0.2">
      <c r="A11" s="304" t="s">
        <v>139</v>
      </c>
      <c r="B11" s="305" t="s">
        <v>129</v>
      </c>
      <c r="C11" s="299" t="s">
        <v>176</v>
      </c>
      <c r="D11" s="299" t="s">
        <v>177</v>
      </c>
      <c r="E11" s="299" t="s">
        <v>178</v>
      </c>
      <c r="F11" s="63" t="s">
        <v>151</v>
      </c>
      <c r="G11" s="65" t="s">
        <v>159</v>
      </c>
      <c r="H11" s="289" t="s">
        <v>136</v>
      </c>
    </row>
    <row r="12" spans="1:18" ht="51" x14ac:dyDescent="0.2">
      <c r="A12" s="300"/>
      <c r="B12" s="306"/>
      <c r="C12" s="300"/>
      <c r="D12" s="302"/>
      <c r="E12" s="300"/>
      <c r="F12" s="73" t="s">
        <v>181</v>
      </c>
      <c r="G12" s="65" t="s">
        <v>159</v>
      </c>
      <c r="H12" s="289"/>
    </row>
    <row r="13" spans="1:18" ht="51" x14ac:dyDescent="0.2">
      <c r="A13" s="300"/>
      <c r="B13" s="306"/>
      <c r="C13" s="300"/>
      <c r="D13" s="302"/>
      <c r="E13" s="300"/>
      <c r="F13" s="63" t="s">
        <v>152</v>
      </c>
      <c r="G13" s="65" t="s">
        <v>159</v>
      </c>
      <c r="H13" s="289"/>
    </row>
    <row r="14" spans="1:18" ht="51" x14ac:dyDescent="0.2">
      <c r="A14" s="300"/>
      <c r="B14" s="306"/>
      <c r="C14" s="300"/>
      <c r="D14" s="302"/>
      <c r="E14" s="300"/>
      <c r="F14" s="63" t="s">
        <v>153</v>
      </c>
      <c r="G14" s="65" t="s">
        <v>159</v>
      </c>
      <c r="H14" s="289"/>
    </row>
    <row r="15" spans="1:18" ht="51" x14ac:dyDescent="0.2">
      <c r="A15" s="300"/>
      <c r="B15" s="306"/>
      <c r="C15" s="300"/>
      <c r="D15" s="302"/>
      <c r="E15" s="300"/>
      <c r="F15" s="233" t="s">
        <v>452</v>
      </c>
      <c r="G15" s="65" t="s">
        <v>159</v>
      </c>
      <c r="H15" s="289"/>
    </row>
    <row r="16" spans="1:18" ht="76.5" x14ac:dyDescent="0.2">
      <c r="A16" s="300"/>
      <c r="B16" s="306"/>
      <c r="C16" s="300"/>
      <c r="D16" s="302"/>
      <c r="E16" s="300"/>
      <c r="F16" s="63" t="s">
        <v>154</v>
      </c>
      <c r="G16" s="65" t="s">
        <v>159</v>
      </c>
      <c r="H16" s="289"/>
    </row>
    <row r="17" spans="1:8" ht="76.5" x14ac:dyDescent="0.2">
      <c r="A17" s="300"/>
      <c r="B17" s="306"/>
      <c r="C17" s="300"/>
      <c r="D17" s="302"/>
      <c r="E17" s="300"/>
      <c r="F17" s="73" t="s">
        <v>182</v>
      </c>
      <c r="G17" s="65" t="s">
        <v>159</v>
      </c>
      <c r="H17" s="289"/>
    </row>
    <row r="18" spans="1:8" ht="38.25" x14ac:dyDescent="0.2">
      <c r="A18" s="300"/>
      <c r="B18" s="306"/>
      <c r="C18" s="300"/>
      <c r="D18" s="302"/>
      <c r="E18" s="300"/>
      <c r="F18" s="63" t="s">
        <v>134</v>
      </c>
      <c r="G18" s="67" t="s">
        <v>159</v>
      </c>
      <c r="H18" s="290" t="s">
        <v>127</v>
      </c>
    </row>
    <row r="19" spans="1:8" ht="63.75" x14ac:dyDescent="0.2">
      <c r="A19" s="300"/>
      <c r="B19" s="306"/>
      <c r="C19" s="300"/>
      <c r="D19" s="302"/>
      <c r="E19" s="300"/>
      <c r="F19" s="63" t="s">
        <v>155</v>
      </c>
      <c r="G19" s="67" t="s">
        <v>159</v>
      </c>
      <c r="H19" s="290"/>
    </row>
    <row r="20" spans="1:8" ht="25.5" x14ac:dyDescent="0.2">
      <c r="A20" s="301"/>
      <c r="B20" s="307"/>
      <c r="C20" s="301"/>
      <c r="D20" s="303"/>
      <c r="E20" s="301"/>
      <c r="F20" s="63" t="s">
        <v>130</v>
      </c>
      <c r="G20" s="65" t="s">
        <v>159</v>
      </c>
      <c r="H20" s="290"/>
    </row>
    <row r="22" spans="1:8" x14ac:dyDescent="0.2">
      <c r="A22" s="83" t="s">
        <v>454</v>
      </c>
    </row>
    <row r="23" spans="1:8" x14ac:dyDescent="0.2">
      <c r="A23" s="75" t="s">
        <v>453</v>
      </c>
    </row>
    <row r="24" spans="1:8" x14ac:dyDescent="0.2">
      <c r="A24" s="44"/>
    </row>
    <row r="25" spans="1:8" x14ac:dyDescent="0.2">
      <c r="A25" s="52" t="s">
        <v>137</v>
      </c>
    </row>
    <row r="26" spans="1:8" x14ac:dyDescent="0.2">
      <c r="A26" s="45" t="s">
        <v>138</v>
      </c>
    </row>
    <row r="27" spans="1:8" x14ac:dyDescent="0.2">
      <c r="A27" s="54" t="s">
        <v>133</v>
      </c>
      <c r="B27" s="287"/>
      <c r="C27" s="46"/>
    </row>
    <row r="28" spans="1:8" x14ac:dyDescent="0.2">
      <c r="A28" s="61" t="s">
        <v>146</v>
      </c>
      <c r="B28" s="287"/>
      <c r="C28" s="46"/>
    </row>
    <row r="29" spans="1:8" x14ac:dyDescent="0.2">
      <c r="A29" s="53"/>
      <c r="B29" s="287"/>
      <c r="C29" s="53"/>
    </row>
    <row r="30" spans="1:8" x14ac:dyDescent="0.2">
      <c r="A30" s="47"/>
      <c r="B30" s="287"/>
      <c r="C30" s="47"/>
    </row>
  </sheetData>
  <mergeCells count="18">
    <mergeCell ref="A11:A20"/>
    <mergeCell ref="B11:B20"/>
    <mergeCell ref="B8:B10"/>
    <mergeCell ref="A6:A10"/>
    <mergeCell ref="B1:H1"/>
    <mergeCell ref="B27:B30"/>
    <mergeCell ref="B4:B5"/>
    <mergeCell ref="H11:H17"/>
    <mergeCell ref="H18:H20"/>
    <mergeCell ref="C4:C5"/>
    <mergeCell ref="D4:D5"/>
    <mergeCell ref="E4:E5"/>
    <mergeCell ref="C8:C10"/>
    <mergeCell ref="D8:D10"/>
    <mergeCell ref="E8:E10"/>
    <mergeCell ref="C11:C20"/>
    <mergeCell ref="D11:D20"/>
    <mergeCell ref="E11:E20"/>
  </mergeCells>
  <pageMargins left="0" right="0" top="0.39370078740157483" bottom="0.39370078740157483" header="0.31496062992125984" footer="0.31496062992125984"/>
  <pageSetup paperSize="9" scale="5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D23CE-D8A1-4BEC-82A4-4A53AC179570}">
  <dimension ref="B2:D8"/>
  <sheetViews>
    <sheetView workbookViewId="0">
      <selection activeCell="E6" sqref="E6"/>
    </sheetView>
  </sheetViews>
  <sheetFormatPr defaultRowHeight="15.75" x14ac:dyDescent="0.25"/>
  <cols>
    <col min="2" max="2" width="13.625" customWidth="1"/>
    <col min="4" max="4" width="10.375" customWidth="1"/>
  </cols>
  <sheetData>
    <row r="2" spans="2:4" x14ac:dyDescent="0.25">
      <c r="B2" t="s">
        <v>242</v>
      </c>
      <c r="D2" t="s">
        <v>249</v>
      </c>
    </row>
    <row r="3" spans="2:4" x14ac:dyDescent="0.25">
      <c r="B3" t="s">
        <v>243</v>
      </c>
      <c r="D3" t="s">
        <v>250</v>
      </c>
    </row>
    <row r="4" spans="2:4" x14ac:dyDescent="0.25">
      <c r="B4" t="s">
        <v>244</v>
      </c>
      <c r="D4" t="s">
        <v>251</v>
      </c>
    </row>
    <row r="5" spans="2:4" x14ac:dyDescent="0.25">
      <c r="B5" t="s">
        <v>245</v>
      </c>
      <c r="D5" t="s">
        <v>252</v>
      </c>
    </row>
    <row r="6" spans="2:4" x14ac:dyDescent="0.25">
      <c r="B6" t="s">
        <v>246</v>
      </c>
      <c r="D6" t="s">
        <v>253</v>
      </c>
    </row>
    <row r="7" spans="2:4" x14ac:dyDescent="0.25">
      <c r="B7" t="s">
        <v>247</v>
      </c>
      <c r="D7" t="s">
        <v>408</v>
      </c>
    </row>
    <row r="8" spans="2:4" x14ac:dyDescent="0.25">
      <c r="B8" t="s">
        <v>304</v>
      </c>
    </row>
  </sheetData>
  <pageMargins left="0.511811024" right="0.511811024" top="0.78740157499999996" bottom="0.78740157499999996" header="0.31496062000000002" footer="0.31496062000000002"/>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DC23C-C7E3-4CB8-8EF8-C34A8E2311E8}">
  <dimension ref="A1:O8"/>
  <sheetViews>
    <sheetView topLeftCell="B1" zoomScaleNormal="100" workbookViewId="0">
      <selection activeCell="J13" sqref="J13"/>
    </sheetView>
  </sheetViews>
  <sheetFormatPr defaultRowHeight="12.75" x14ac:dyDescent="0.2"/>
  <cols>
    <col min="1" max="1" width="72.375" style="92" hidden="1" customWidth="1"/>
    <col min="2" max="16384" width="9" style="92"/>
  </cols>
  <sheetData>
    <row r="1" spans="1:15" ht="15.75" x14ac:dyDescent="0.25">
      <c r="A1" s="91" t="s">
        <v>254</v>
      </c>
      <c r="C1" s="311" t="s">
        <v>255</v>
      </c>
      <c r="D1" s="311"/>
      <c r="E1" s="311"/>
      <c r="F1" s="311"/>
      <c r="G1" s="311"/>
      <c r="H1" s="311"/>
      <c r="I1" s="311"/>
      <c r="J1" s="311"/>
      <c r="K1" s="311"/>
      <c r="L1" s="311"/>
      <c r="M1" s="311"/>
      <c r="N1" s="311"/>
      <c r="O1" s="311"/>
    </row>
    <row r="2" spans="1:15" ht="266.25" x14ac:dyDescent="0.25">
      <c r="A2" s="93" t="s">
        <v>256</v>
      </c>
      <c r="C2" s="236"/>
      <c r="D2" s="236"/>
      <c r="E2" s="236"/>
      <c r="F2" s="236"/>
      <c r="G2" s="236"/>
      <c r="H2" s="236"/>
      <c r="I2" s="236"/>
      <c r="J2" s="236"/>
      <c r="K2" s="236"/>
      <c r="L2" s="236"/>
      <c r="M2" s="236"/>
      <c r="N2" s="236"/>
      <c r="O2" s="236"/>
    </row>
    <row r="3" spans="1:15" x14ac:dyDescent="0.2">
      <c r="A3" s="94"/>
      <c r="C3" s="236"/>
      <c r="D3" s="236"/>
      <c r="E3" s="236"/>
      <c r="F3" s="236"/>
      <c r="G3" s="236"/>
      <c r="H3" s="236"/>
      <c r="I3" s="236"/>
      <c r="J3" s="236"/>
      <c r="K3" s="236"/>
      <c r="L3" s="236"/>
      <c r="M3" s="236"/>
      <c r="N3" s="236"/>
      <c r="O3" s="236"/>
    </row>
    <row r="4" spans="1:15" x14ac:dyDescent="0.2">
      <c r="A4" s="95" t="s">
        <v>257</v>
      </c>
      <c r="C4" s="236"/>
      <c r="D4" s="236"/>
      <c r="E4" s="236"/>
      <c r="F4" s="236"/>
      <c r="G4" s="236"/>
      <c r="H4" s="236"/>
      <c r="I4" s="236"/>
      <c r="J4" s="236"/>
      <c r="K4" s="236"/>
      <c r="L4" s="236"/>
      <c r="M4" s="236"/>
      <c r="N4" s="236"/>
      <c r="O4" s="236"/>
    </row>
    <row r="5" spans="1:15" ht="25.5" x14ac:dyDescent="0.2">
      <c r="A5" s="93" t="s">
        <v>258</v>
      </c>
      <c r="C5" s="236"/>
      <c r="D5" s="236"/>
      <c r="E5" s="236"/>
      <c r="F5" s="236"/>
      <c r="G5" s="236"/>
      <c r="H5" s="236"/>
      <c r="I5" s="236"/>
      <c r="J5" s="236"/>
      <c r="K5" s="236"/>
      <c r="L5" s="236"/>
      <c r="M5" s="236"/>
      <c r="N5" s="236"/>
      <c r="O5" s="236"/>
    </row>
    <row r="6" spans="1:15" ht="12.75" customHeight="1" x14ac:dyDescent="0.2">
      <c r="A6" s="94"/>
      <c r="C6" s="312" t="s">
        <v>460</v>
      </c>
      <c r="D6" s="312"/>
      <c r="E6" s="312"/>
      <c r="F6" s="312"/>
      <c r="G6" s="312"/>
      <c r="H6" s="312"/>
      <c r="I6" s="312"/>
      <c r="J6" s="312"/>
      <c r="K6" s="312"/>
      <c r="L6" s="312"/>
      <c r="M6" s="312"/>
      <c r="N6" s="312"/>
      <c r="O6" s="312"/>
    </row>
    <row r="7" spans="1:15" x14ac:dyDescent="0.2">
      <c r="A7" s="95" t="s">
        <v>259</v>
      </c>
      <c r="C7" s="312"/>
      <c r="D7" s="312"/>
      <c r="E7" s="312"/>
      <c r="F7" s="312"/>
      <c r="G7" s="312"/>
      <c r="H7" s="312"/>
      <c r="I7" s="312"/>
      <c r="J7" s="312"/>
      <c r="K7" s="312"/>
      <c r="L7" s="312"/>
      <c r="M7" s="312"/>
      <c r="N7" s="312"/>
      <c r="O7" s="312"/>
    </row>
    <row r="8" spans="1:15" x14ac:dyDescent="0.2">
      <c r="A8" s="94" t="s">
        <v>260</v>
      </c>
      <c r="C8" s="312"/>
      <c r="D8" s="312"/>
      <c r="E8" s="312"/>
      <c r="F8" s="312"/>
      <c r="G8" s="312"/>
      <c r="H8" s="312"/>
      <c r="I8" s="312"/>
      <c r="J8" s="312"/>
      <c r="K8" s="312"/>
      <c r="L8" s="312"/>
      <c r="M8" s="312"/>
      <c r="N8" s="312"/>
      <c r="O8" s="312"/>
    </row>
  </sheetData>
  <mergeCells count="2">
    <mergeCell ref="C1:O1"/>
    <mergeCell ref="C6:O8"/>
  </mergeCells>
  <pageMargins left="0.511811024" right="0.511811024" top="0.78740157499999996" bottom="0.78740157499999996" header="0.31496062000000002" footer="0.31496062000000002"/>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2461-B18D-471D-BFD0-306E8D0137DB}">
  <dimension ref="A1:W31"/>
  <sheetViews>
    <sheetView topLeftCell="A3" zoomScale="85" zoomScaleNormal="85" workbookViewId="0">
      <selection activeCell="A26" sqref="A26"/>
    </sheetView>
  </sheetViews>
  <sheetFormatPr defaultRowHeight="12.75" x14ac:dyDescent="0.2"/>
  <cols>
    <col min="1" max="1" width="2.375" style="104" customWidth="1"/>
    <col min="2" max="2" width="25.125" style="92" customWidth="1"/>
    <col min="3" max="3" width="24.125" style="92" bestFit="1" customWidth="1"/>
    <col min="4" max="8" width="5" style="92" customWidth="1"/>
    <col min="9" max="9" width="9" style="92"/>
    <col min="10" max="10" width="40.75" style="92" customWidth="1"/>
    <col min="11" max="11" width="58.625" style="92" customWidth="1"/>
    <col min="12" max="16384" width="9" style="92"/>
  </cols>
  <sheetData>
    <row r="1" spans="2:23" x14ac:dyDescent="0.2">
      <c r="B1" s="96" t="s">
        <v>261</v>
      </c>
    </row>
    <row r="3" spans="2:23" x14ac:dyDescent="0.2">
      <c r="B3" s="319" t="s">
        <v>109</v>
      </c>
      <c r="C3" s="320" t="s">
        <v>262</v>
      </c>
      <c r="D3" s="321" t="s">
        <v>263</v>
      </c>
      <c r="E3" s="321"/>
      <c r="F3" s="321"/>
      <c r="G3" s="321"/>
      <c r="H3" s="321"/>
      <c r="I3" s="317" t="s">
        <v>264</v>
      </c>
      <c r="J3" s="317" t="s">
        <v>265</v>
      </c>
      <c r="K3" s="317" t="s">
        <v>266</v>
      </c>
      <c r="W3" s="92" t="s">
        <v>267</v>
      </c>
    </row>
    <row r="4" spans="2:23" x14ac:dyDescent="0.2">
      <c r="B4" s="319"/>
      <c r="C4" s="320"/>
      <c r="D4" s="97">
        <v>1</v>
      </c>
      <c r="E4" s="97">
        <v>2</v>
      </c>
      <c r="F4" s="97">
        <v>3</v>
      </c>
      <c r="G4" s="97">
        <v>4</v>
      </c>
      <c r="H4" s="97">
        <v>5</v>
      </c>
      <c r="I4" s="318"/>
      <c r="J4" s="318"/>
      <c r="K4" s="318"/>
      <c r="W4" s="92" t="s">
        <v>268</v>
      </c>
    </row>
    <row r="5" spans="2:23" ht="312" x14ac:dyDescent="0.2">
      <c r="B5" s="313" t="s">
        <v>269</v>
      </c>
      <c r="C5" s="98" t="s">
        <v>270</v>
      </c>
      <c r="D5" s="99"/>
      <c r="E5" s="99"/>
      <c r="F5" s="99" t="s">
        <v>271</v>
      </c>
      <c r="G5" s="99"/>
      <c r="H5" s="99"/>
      <c r="I5" s="100" t="s">
        <v>268</v>
      </c>
      <c r="J5" s="101" t="s">
        <v>272</v>
      </c>
      <c r="K5" s="101" t="s">
        <v>273</v>
      </c>
      <c r="W5" s="92" t="s">
        <v>274</v>
      </c>
    </row>
    <row r="6" spans="2:23" ht="51" x14ac:dyDescent="0.2">
      <c r="B6" s="313"/>
      <c r="C6" s="98" t="s">
        <v>275</v>
      </c>
      <c r="D6" s="99" t="s">
        <v>271</v>
      </c>
      <c r="E6" s="99"/>
      <c r="F6" s="99"/>
      <c r="G6" s="99"/>
      <c r="H6" s="99"/>
      <c r="I6" s="100" t="s">
        <v>267</v>
      </c>
      <c r="J6" s="101" t="s">
        <v>276</v>
      </c>
      <c r="K6" s="102" t="s">
        <v>277</v>
      </c>
    </row>
    <row r="7" spans="2:23" x14ac:dyDescent="0.2">
      <c r="B7" s="313"/>
      <c r="C7" s="98" t="s">
        <v>278</v>
      </c>
      <c r="D7" s="99"/>
      <c r="E7" s="99" t="s">
        <v>271</v>
      </c>
      <c r="F7" s="99"/>
      <c r="G7" s="99"/>
      <c r="H7" s="99"/>
      <c r="I7" s="100" t="s">
        <v>267</v>
      </c>
      <c r="J7" s="101"/>
      <c r="K7" s="102" t="s">
        <v>277</v>
      </c>
    </row>
    <row r="8" spans="2:23" x14ac:dyDescent="0.2">
      <c r="B8" s="313"/>
      <c r="C8" s="98" t="s">
        <v>279</v>
      </c>
      <c r="D8" s="99"/>
      <c r="E8" s="99" t="s">
        <v>271</v>
      </c>
      <c r="F8" s="99"/>
      <c r="G8" s="99"/>
      <c r="H8" s="99"/>
      <c r="I8" s="100" t="s">
        <v>267</v>
      </c>
      <c r="J8" s="101"/>
      <c r="K8" s="102" t="s">
        <v>277</v>
      </c>
    </row>
    <row r="9" spans="2:23" x14ac:dyDescent="0.2">
      <c r="B9" s="313"/>
      <c r="C9" s="98" t="s">
        <v>280</v>
      </c>
      <c r="D9" s="99"/>
      <c r="E9" s="99" t="s">
        <v>271</v>
      </c>
      <c r="F9" s="99"/>
      <c r="G9" s="99"/>
      <c r="H9" s="99"/>
      <c r="I9" s="100" t="s">
        <v>267</v>
      </c>
      <c r="J9" s="101"/>
      <c r="K9" s="102" t="s">
        <v>277</v>
      </c>
    </row>
    <row r="10" spans="2:23" x14ac:dyDescent="0.2">
      <c r="B10" s="313"/>
      <c r="C10" s="98" t="s">
        <v>281</v>
      </c>
      <c r="D10" s="99"/>
      <c r="E10" s="99" t="s">
        <v>271</v>
      </c>
      <c r="F10" s="99"/>
      <c r="G10" s="99"/>
      <c r="H10" s="99"/>
      <c r="I10" s="100" t="s">
        <v>267</v>
      </c>
      <c r="J10" s="101"/>
      <c r="K10" s="102" t="s">
        <v>277</v>
      </c>
    </row>
    <row r="11" spans="2:23" x14ac:dyDescent="0.2">
      <c r="B11" s="314" t="s">
        <v>282</v>
      </c>
      <c r="C11" s="98" t="s">
        <v>283</v>
      </c>
      <c r="D11" s="99"/>
      <c r="E11" s="99" t="s">
        <v>271</v>
      </c>
      <c r="F11" s="99"/>
      <c r="G11" s="99"/>
      <c r="H11" s="99"/>
      <c r="I11" s="100" t="s">
        <v>267</v>
      </c>
      <c r="J11" s="101"/>
      <c r="K11" s="102" t="s">
        <v>277</v>
      </c>
    </row>
    <row r="12" spans="2:23" x14ac:dyDescent="0.2">
      <c r="B12" s="313"/>
      <c r="C12" s="98" t="s">
        <v>284</v>
      </c>
      <c r="D12" s="99" t="s">
        <v>271</v>
      </c>
      <c r="E12" s="99"/>
      <c r="F12" s="99"/>
      <c r="G12" s="99"/>
      <c r="H12" s="99"/>
      <c r="I12" s="100" t="s">
        <v>267</v>
      </c>
      <c r="J12" s="101"/>
      <c r="K12" s="102" t="s">
        <v>277</v>
      </c>
    </row>
    <row r="13" spans="2:23" x14ac:dyDescent="0.2">
      <c r="B13" s="313"/>
      <c r="C13" s="98" t="s">
        <v>285</v>
      </c>
      <c r="D13" s="99"/>
      <c r="E13" s="99"/>
      <c r="F13" s="99" t="s">
        <v>271</v>
      </c>
      <c r="G13" s="99"/>
      <c r="H13" s="99"/>
      <c r="I13" s="100" t="s">
        <v>268</v>
      </c>
      <c r="J13" s="101"/>
      <c r="K13" s="101"/>
    </row>
    <row r="14" spans="2:23" x14ac:dyDescent="0.2">
      <c r="B14" s="313"/>
      <c r="C14" s="98" t="s">
        <v>286</v>
      </c>
      <c r="D14" s="99"/>
      <c r="E14" s="99"/>
      <c r="F14" s="99" t="s">
        <v>271</v>
      </c>
      <c r="G14" s="99"/>
      <c r="H14" s="99"/>
      <c r="I14" s="100" t="s">
        <v>268</v>
      </c>
      <c r="J14" s="101"/>
      <c r="K14" s="101"/>
    </row>
    <row r="15" spans="2:23" x14ac:dyDescent="0.2">
      <c r="B15" s="315" t="s">
        <v>287</v>
      </c>
      <c r="C15" s="103" t="s">
        <v>288</v>
      </c>
      <c r="D15" s="99" t="s">
        <v>271</v>
      </c>
      <c r="E15" s="99"/>
      <c r="F15" s="99"/>
      <c r="G15" s="99"/>
      <c r="H15" s="99"/>
      <c r="I15" s="100" t="s">
        <v>267</v>
      </c>
      <c r="J15" s="101"/>
      <c r="K15" s="101"/>
    </row>
    <row r="16" spans="2:23" x14ac:dyDescent="0.2">
      <c r="B16" s="316"/>
      <c r="C16" s="103" t="s">
        <v>289</v>
      </c>
      <c r="D16" s="99"/>
      <c r="E16" s="99" t="s">
        <v>271</v>
      </c>
      <c r="F16" s="99"/>
      <c r="G16" s="99"/>
      <c r="H16" s="99"/>
      <c r="I16" s="100" t="s">
        <v>267</v>
      </c>
      <c r="J16" s="101"/>
      <c r="K16" s="101"/>
    </row>
    <row r="17" spans="2:11" x14ac:dyDescent="0.2">
      <c r="B17" s="316"/>
      <c r="C17" s="103"/>
      <c r="D17" s="99"/>
      <c r="E17" s="99"/>
      <c r="F17" s="99"/>
      <c r="G17" s="99"/>
      <c r="H17" s="99"/>
      <c r="I17" s="100"/>
      <c r="J17" s="101"/>
      <c r="K17" s="101"/>
    </row>
    <row r="18" spans="2:11" x14ac:dyDescent="0.2">
      <c r="B18" s="315" t="s">
        <v>290</v>
      </c>
      <c r="C18" s="103" t="s">
        <v>291</v>
      </c>
      <c r="D18" s="99" t="s">
        <v>271</v>
      </c>
      <c r="E18" s="99"/>
      <c r="F18" s="99"/>
      <c r="G18" s="99"/>
      <c r="H18" s="99"/>
      <c r="I18" s="100" t="s">
        <v>267</v>
      </c>
      <c r="J18" s="101"/>
      <c r="K18" s="101"/>
    </row>
    <row r="19" spans="2:11" x14ac:dyDescent="0.2">
      <c r="B19" s="316"/>
      <c r="C19" s="103" t="s">
        <v>292</v>
      </c>
      <c r="D19" s="99"/>
      <c r="E19" s="99" t="s">
        <v>271</v>
      </c>
      <c r="F19" s="99"/>
      <c r="G19" s="99"/>
      <c r="H19" s="99"/>
      <c r="I19" s="100" t="s">
        <v>268</v>
      </c>
      <c r="J19" s="101"/>
      <c r="K19" s="101"/>
    </row>
    <row r="20" spans="2:11" x14ac:dyDescent="0.2">
      <c r="B20" s="316"/>
      <c r="C20" s="103" t="s">
        <v>293</v>
      </c>
      <c r="D20" s="99"/>
      <c r="E20" s="99" t="s">
        <v>271</v>
      </c>
      <c r="F20" s="99"/>
      <c r="G20" s="99"/>
      <c r="H20" s="99"/>
      <c r="I20" s="100" t="s">
        <v>268</v>
      </c>
      <c r="J20" s="101"/>
      <c r="K20" s="101"/>
    </row>
    <row r="21" spans="2:11" x14ac:dyDescent="0.2">
      <c r="B21" s="316"/>
      <c r="C21" s="103" t="s">
        <v>294</v>
      </c>
      <c r="D21" s="99"/>
      <c r="E21" s="99" t="s">
        <v>271</v>
      </c>
      <c r="F21" s="99"/>
      <c r="G21" s="99"/>
      <c r="H21" s="99"/>
      <c r="I21" s="100" t="s">
        <v>268</v>
      </c>
      <c r="J21" s="101"/>
      <c r="K21" s="101"/>
    </row>
    <row r="22" spans="2:11" x14ac:dyDescent="0.2">
      <c r="B22" s="315" t="s">
        <v>295</v>
      </c>
      <c r="C22" s="103" t="s">
        <v>296</v>
      </c>
      <c r="D22" s="99"/>
      <c r="E22" s="99"/>
      <c r="F22" s="99" t="s">
        <v>271</v>
      </c>
      <c r="G22" s="99"/>
      <c r="H22" s="99"/>
      <c r="I22" s="100" t="s">
        <v>268</v>
      </c>
      <c r="J22" s="101"/>
      <c r="K22" s="101"/>
    </row>
    <row r="23" spans="2:11" x14ac:dyDescent="0.2">
      <c r="B23" s="316"/>
      <c r="C23" s="103"/>
      <c r="D23" s="99"/>
      <c r="E23" s="99"/>
      <c r="F23" s="99"/>
      <c r="G23" s="99"/>
      <c r="H23" s="99"/>
      <c r="I23" s="100"/>
      <c r="J23" s="101"/>
      <c r="K23" s="101"/>
    </row>
    <row r="26" spans="2:11" x14ac:dyDescent="0.2">
      <c r="B26" s="92" t="s">
        <v>297</v>
      </c>
    </row>
    <row r="27" spans="2:11" x14ac:dyDescent="0.2">
      <c r="B27" s="92" t="s">
        <v>298</v>
      </c>
    </row>
    <row r="28" spans="2:11" x14ac:dyDescent="0.2">
      <c r="B28" s="92" t="s">
        <v>299</v>
      </c>
    </row>
    <row r="29" spans="2:11" x14ac:dyDescent="0.2">
      <c r="B29" s="92" t="s">
        <v>300</v>
      </c>
    </row>
    <row r="30" spans="2:11" x14ac:dyDescent="0.2">
      <c r="B30" s="92" t="s">
        <v>301</v>
      </c>
    </row>
    <row r="31" spans="2:11" x14ac:dyDescent="0.2">
      <c r="B31" s="92" t="s">
        <v>302</v>
      </c>
    </row>
  </sheetData>
  <mergeCells count="11">
    <mergeCell ref="K3:K4"/>
    <mergeCell ref="B3:B4"/>
    <mergeCell ref="C3:C4"/>
    <mergeCell ref="D3:H3"/>
    <mergeCell ref="I3:I4"/>
    <mergeCell ref="J3:J4"/>
    <mergeCell ref="B5:B10"/>
    <mergeCell ref="B11:B14"/>
    <mergeCell ref="B15:B17"/>
    <mergeCell ref="B18:B21"/>
    <mergeCell ref="B22:B23"/>
  </mergeCells>
  <conditionalFormatting sqref="I5:I23">
    <cfRule type="cellIs" dxfId="2" priority="1" operator="equal">
      <formula>"Grande"</formula>
    </cfRule>
    <cfRule type="cellIs" dxfId="1" priority="2" operator="equal">
      <formula>"Médio"</formula>
    </cfRule>
    <cfRule type="cellIs" dxfId="0" priority="3" operator="equal">
      <formula>"Baixo"</formula>
    </cfRule>
  </conditionalFormatting>
  <dataValidations count="1">
    <dataValidation type="list" allowBlank="1" showInputMessage="1" showErrorMessage="1" sqref="I5:I23" xr:uid="{CEC705C7-A506-4339-8088-2594E72621FA}">
      <formula1>$W$2:$W$8</formula1>
    </dataValidation>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4</vt:i4>
      </vt:variant>
    </vt:vector>
  </HeadingPairs>
  <TitlesOfParts>
    <vt:vector size="10" baseType="lpstr">
      <vt:lpstr>Direcionamento Estrátegico</vt:lpstr>
      <vt:lpstr>Riscos e Oportunidades</vt:lpstr>
      <vt:lpstr>Planejamento Objetivos</vt:lpstr>
      <vt:lpstr>Planilha1</vt:lpstr>
      <vt:lpstr>Emergência</vt:lpstr>
      <vt:lpstr>Avaliação do risco</vt:lpstr>
      <vt:lpstr>'Direcionamento Estrátegico'!Area_de_impressao</vt:lpstr>
      <vt:lpstr>Emergência!Area_de_impressao</vt:lpstr>
      <vt:lpstr>'Riscos e Oportunidades'!Area_de_impressao</vt:lpstr>
      <vt:lpstr>'Riscos e Oportunidades'!Titulos_de_impressao</vt:lpstr>
    </vt:vector>
  </TitlesOfParts>
  <Company>Proqualy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Tomazi</dc:creator>
  <cp:lastModifiedBy>Laboratório</cp:lastModifiedBy>
  <cp:lastPrinted>2019-09-13T14:24:08Z</cp:lastPrinted>
  <dcterms:created xsi:type="dcterms:W3CDTF">2017-02-03T19:03:03Z</dcterms:created>
  <dcterms:modified xsi:type="dcterms:W3CDTF">2019-09-25T20:15:57Z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6e8466fc-df55-4cc6-b02d-9277452d5114</vt:lpwstr>
  </property>
  <property fmtid="{D5CDD505-2E9C-101B-9397-08002B2CF9AE}" pid="3" name="Workbook type">
    <vt:lpwstr>Custom</vt:lpwstr>
  </property>
  <property fmtid="{D5CDD505-2E9C-101B-9397-08002B2CF9AE}" pid="4" name="Workbook version">
    <vt:lpwstr>Custom</vt:lpwstr>
  </property>
</Properties>
</file>