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f\Documents\NTHU Courses\Wireless Multimedia Networking Technologies and Applications\Term Project\VIST_Project\survey_data\survey_data_and_results_with_code\"/>
    </mc:Choice>
  </mc:AlternateContent>
  <xr:revisionPtr revIDLastSave="0" documentId="13_ncr:1_{5FDE2792-03C4-4852-B788-EAA8BE8520C3}" xr6:coauthVersionLast="47" xr6:coauthVersionMax="47" xr10:uidLastSave="{00000000-0000-0000-0000-000000000000}"/>
  <bookViews>
    <workbookView xWindow="57480" yWindow="-120" windowWidth="29040" windowHeight="15720" xr2:uid="{408EEC16-F2DB-43D1-9DB0-45B61B6FDF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35" i="1"/>
  <c r="F36" i="1"/>
  <c r="F37" i="1"/>
  <c r="F38" i="1"/>
  <c r="F20" i="1"/>
  <c r="F21" i="1"/>
  <c r="F22" i="1"/>
  <c r="F23" i="1"/>
  <c r="F19" i="1"/>
  <c r="F5" i="1"/>
  <c r="F6" i="1"/>
  <c r="F7" i="1"/>
  <c r="F8" i="1"/>
  <c r="F4" i="1"/>
  <c r="F45" i="1" l="1"/>
  <c r="F44" i="1"/>
  <c r="F43" i="1"/>
  <c r="F42" i="1"/>
  <c r="F41" i="1"/>
  <c r="F40" i="1"/>
  <c r="F29" i="1"/>
  <c r="F28" i="1"/>
  <c r="F27" i="1"/>
  <c r="F26" i="1"/>
  <c r="F25" i="1"/>
  <c r="F39" i="1"/>
  <c r="F30" i="1"/>
  <c r="F24" i="1"/>
  <c r="F11" i="1"/>
  <c r="F10" i="1"/>
  <c r="F15" i="1"/>
  <c r="F14" i="1"/>
  <c r="F13" i="1"/>
  <c r="F12" i="1"/>
  <c r="F9" i="1"/>
  <c r="F33" i="1"/>
  <c r="E33" i="1"/>
  <c r="D18" i="1"/>
  <c r="D3" i="1"/>
  <c r="D33" i="1"/>
  <c r="F18" i="1"/>
  <c r="E18" i="1"/>
  <c r="E3" i="1"/>
  <c r="F3" i="1"/>
  <c r="C33" i="1"/>
  <c r="C3" i="1"/>
  <c r="C18" i="1"/>
  <c r="B18" i="1"/>
  <c r="B3" i="1"/>
  <c r="B33" i="1"/>
</calcChain>
</file>

<file path=xl/sharedStrings.xml><?xml version="1.0" encoding="utf-8"?>
<sst xmlns="http://schemas.openxmlformats.org/spreadsheetml/2006/main" count="51" uniqueCount="19">
  <si>
    <t>Coherence</t>
    <phoneticPr fontId="0" type="noConversion"/>
  </si>
  <si>
    <t>B</t>
  </si>
  <si>
    <t>SE</t>
  </si>
  <si>
    <t>p</t>
  </si>
  <si>
    <t>Intercept</t>
  </si>
  <si>
    <t>Experiment Effects</t>
  </si>
  <si>
    <t>Gemma 3</t>
    <phoneticPr fontId="0" type="noConversion"/>
  </si>
  <si>
    <t>Gemini 2.0 Flash</t>
    <phoneticPr fontId="0" type="noConversion"/>
  </si>
  <si>
    <t>Group</t>
    <phoneticPr fontId="0" type="noConversion"/>
  </si>
  <si>
    <t>Gemma 3 * Group</t>
    <phoneticPr fontId="0" type="noConversion"/>
  </si>
  <si>
    <t>Gemini 2.0 Flash * Group</t>
    <phoneticPr fontId="0" type="noConversion"/>
  </si>
  <si>
    <t>Relevance</t>
  </si>
  <si>
    <t>Engagement</t>
  </si>
  <si>
    <t>z</t>
  </si>
  <si>
    <t>0|1</t>
  </si>
  <si>
    <t>1|2</t>
  </si>
  <si>
    <t>2|3</t>
  </si>
  <si>
    <t>3|4</t>
  </si>
  <si>
    <t>4|5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</si>
</sst>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2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top"/>
    </xf>
    <xf numFmtId="0" fontId="2" fillId="0" borderId="4" xfId="1" applyFont="1" applyBorder="1" applyAlignment="1">
      <alignment vertical="center"/>
    </xf>
    <xf numFmtId="0" fontId="2" fillId="0" borderId="4" xfId="1" applyFont="1" applyBorder="1" applyAlignment="1">
      <alignment vertical="top"/>
    </xf>
    <xf numFmtId="0" fontId="2" fillId="0" borderId="0" xfId="1" applyFont="1" applyAlignment="1">
      <alignment horizontal="right" vertical="center"/>
    </xf>
    <xf numFmtId="0" fontId="2" fillId="0" borderId="5" xfId="1" applyFont="1" applyBorder="1" applyAlignment="1">
      <alignment horizontal="right" vertical="center"/>
    </xf>
    <xf numFmtId="2" fontId="2" fillId="0" borderId="5" xfId="1" applyNumberFormat="1" applyFont="1" applyBorder="1" applyAlignment="1">
      <alignment horizontal="center" vertical="center"/>
    </xf>
    <xf numFmtId="11" fontId="2" fillId="0" borderId="0" xfId="1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</cellXfs>
  <cellStyles count="2">
    <cellStyle name="Normal" xfId="0" builtinId="0"/>
    <cellStyle name="一般 2" xfId="1" xr:uid="{C2F0F5A2-DB59-42E3-A67C-B003F865D4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62316-849E-4BEA-B737-A0CE83944D21}">
  <dimension ref="A1:F45"/>
  <sheetViews>
    <sheetView tabSelected="1" workbookViewId="0">
      <selection activeCell="J17" sqref="J17"/>
    </sheetView>
  </sheetViews>
  <sheetFormatPr defaultRowHeight="15" x14ac:dyDescent="0.25"/>
  <cols>
    <col min="1" max="1" width="27.85546875" customWidth="1"/>
    <col min="5" max="5" width="11.28515625" customWidth="1"/>
  </cols>
  <sheetData>
    <row r="1" spans="1:6" ht="15.75" x14ac:dyDescent="0.25">
      <c r="A1" s="1"/>
      <c r="B1" s="2" t="s">
        <v>0</v>
      </c>
      <c r="C1" s="2"/>
      <c r="D1" s="2"/>
      <c r="E1" s="2"/>
      <c r="F1" s="2"/>
    </row>
    <row r="2" spans="1:6" ht="15.75" x14ac:dyDescent="0.25">
      <c r="A2" s="3"/>
      <c r="B2" s="4" t="s">
        <v>1</v>
      </c>
      <c r="C2" s="4" t="s">
        <v>2</v>
      </c>
      <c r="D2" s="4" t="s">
        <v>13</v>
      </c>
      <c r="E2" s="5" t="s">
        <v>3</v>
      </c>
      <c r="F2" s="5"/>
    </row>
    <row r="3" spans="1:6" ht="15.75" x14ac:dyDescent="0.25">
      <c r="A3" s="6" t="s">
        <v>4</v>
      </c>
      <c r="B3" s="7" t="str">
        <f ca="1">IF(ISERR(AVERAGEIFS(#REF!,#REF!,$A3,#REF!,B$2,#REF!,B$1,#REF!,B$3)),"",AVERAGEIFS(#REF!,#REF!,$A3,#REF!,B$2,#REF!,B$1,#REF!,B$3))</f>
        <v/>
      </c>
      <c r="C3" s="7" t="str">
        <f ca="1">IF(ISERR(AVERAGEIFS(#REF!,#REF!,$A3,#REF!,C$2,#REF!,C$1,#REF!,C$3)),"",AVERAGEIFS(#REF!,#REF!,$A3,#REF!,C$2,#REF!,C$1,#REF!,C$3))</f>
        <v/>
      </c>
      <c r="D3" s="7" t="str">
        <f ca="1">IF(ISERR(AVERAGEIFS(#REF!,#REF!,$A3,#REF!,D$2,#REF!,D$1,#REF!,D$3)),"",AVERAGEIFS(#REF!,#REF!,$A3,#REF!,D$2,#REF!,D$1,#REF!,D$3))</f>
        <v/>
      </c>
      <c r="E3" s="7" t="str">
        <f ca="1">IF(ISERR(AVERAGEIFS(#REF!,#REF!,$A3,#REF!,E$2,#REF!,E$1,#REF!,E$3)),"",AVERAGEIFS(#REF!,#REF!,$A3,#REF!,E$2,#REF!,E$1,#REF!,E$3))</f>
        <v/>
      </c>
      <c r="F3" s="8" t="str">
        <f ca="1">IF(E3 = "","",IF(E3&lt;=0.0544,"*",""))</f>
        <v/>
      </c>
    </row>
    <row r="4" spans="1:6" ht="15.75" x14ac:dyDescent="0.25">
      <c r="A4" t="s">
        <v>14</v>
      </c>
      <c r="B4">
        <v>-1.6215927404677</v>
      </c>
      <c r="C4">
        <v>0.48582860724451699</v>
      </c>
      <c r="D4">
        <v>-3.33778768126668</v>
      </c>
      <c r="E4">
        <v>8.4448251613712796E-4</v>
      </c>
      <c r="F4" s="8" t="str">
        <f>IF(E4 = "","",IF(ROUND(E4,2)&lt;=0.05,"*",IF(ROUND(E4,2)&lt;=0.1,"+","")))</f>
        <v>*</v>
      </c>
    </row>
    <row r="5" spans="1:6" ht="15.75" x14ac:dyDescent="0.25">
      <c r="A5" t="s">
        <v>15</v>
      </c>
      <c r="B5">
        <v>-0.167559824704997</v>
      </c>
      <c r="C5">
        <v>0.468025379513408</v>
      </c>
      <c r="D5">
        <v>-0.35801439844823002</v>
      </c>
      <c r="E5">
        <v>0.720332538377363</v>
      </c>
      <c r="F5" s="8" t="str">
        <f t="shared" ref="F5:F8" si="0">IF(E5 = "","",IF(ROUND(E5,2)&lt;=0.05,"*",IF(ROUND(E5,2)&lt;=0.1,"+","")))</f>
        <v/>
      </c>
    </row>
    <row r="6" spans="1:6" ht="15.75" x14ac:dyDescent="0.25">
      <c r="A6" t="s">
        <v>16</v>
      </c>
      <c r="B6">
        <v>0.97753593310303</v>
      </c>
      <c r="C6">
        <v>0.47069168936932898</v>
      </c>
      <c r="D6">
        <v>2.0768072927159902</v>
      </c>
      <c r="E6">
        <v>3.7819348867494398E-2</v>
      </c>
      <c r="F6" s="8" t="str">
        <f t="shared" si="0"/>
        <v>*</v>
      </c>
    </row>
    <row r="7" spans="1:6" ht="15.75" x14ac:dyDescent="0.25">
      <c r="A7" t="s">
        <v>17</v>
      </c>
      <c r="B7">
        <v>2.2909610216976501</v>
      </c>
      <c r="C7">
        <v>0.47825782469801997</v>
      </c>
      <c r="D7">
        <v>4.7902217243266296</v>
      </c>
      <c r="E7">
        <v>1.6659711947751401E-6</v>
      </c>
      <c r="F7" s="8" t="str">
        <f t="shared" si="0"/>
        <v>*</v>
      </c>
    </row>
    <row r="8" spans="1:6" ht="15.75" x14ac:dyDescent="0.25">
      <c r="A8" t="s">
        <v>18</v>
      </c>
      <c r="B8">
        <v>4.1914175556634499</v>
      </c>
      <c r="C8">
        <v>0.49317354663441298</v>
      </c>
      <c r="D8">
        <v>8.4988693823242194</v>
      </c>
      <c r="E8">
        <v>1.9144617564889799E-17</v>
      </c>
      <c r="F8" s="8" t="str">
        <f t="shared" si="0"/>
        <v>*</v>
      </c>
    </row>
    <row r="9" spans="1:6" ht="15.75" x14ac:dyDescent="0.25">
      <c r="A9" s="9" t="s">
        <v>5</v>
      </c>
      <c r="B9" s="9"/>
      <c r="C9" s="9"/>
      <c r="D9" s="9"/>
      <c r="E9" s="9"/>
      <c r="F9" s="10" t="str">
        <f t="shared" ref="F9" si="1">IF(E9 = "","",IF(E9&lt;=0.0544,"*",""))</f>
        <v/>
      </c>
    </row>
    <row r="10" spans="1:6" ht="15.75" x14ac:dyDescent="0.25">
      <c r="A10" s="11" t="s">
        <v>6</v>
      </c>
      <c r="B10" s="7">
        <v>2.9643142199999999</v>
      </c>
      <c r="C10" s="7">
        <v>0.59526065800000005</v>
      </c>
      <c r="D10" s="7">
        <v>4.9798591263665504</v>
      </c>
      <c r="E10" s="14">
        <v>6.3630600000000001E-7</v>
      </c>
      <c r="F10" s="8" t="str">
        <f>IF(E10 = "","",IF(ROUND(E10,2)&lt;=0.05,"*",IF(ROUND(E10,2)&lt;=0.1,"+","")))</f>
        <v>*</v>
      </c>
    </row>
    <row r="11" spans="1:6" ht="15.75" x14ac:dyDescent="0.25">
      <c r="A11" s="11" t="s">
        <v>7</v>
      </c>
      <c r="B11" s="7">
        <v>3.0361775569999998</v>
      </c>
      <c r="C11" s="7">
        <v>0.59474943899999999</v>
      </c>
      <c r="D11" s="7">
        <v>5.1049691859999999</v>
      </c>
      <c r="E11" s="14">
        <v>3.3084800000000003E-7</v>
      </c>
      <c r="F11" s="8" t="str">
        <f t="shared" ref="F11" si="2">IF(E11 = "","",IF(ROUND(E11,2)&lt;=0.05,"*",IF(ROUND(E11,2)&lt;=0.1,"+","")))</f>
        <v>*</v>
      </c>
    </row>
    <row r="12" spans="1:6" ht="15.75" x14ac:dyDescent="0.25">
      <c r="A12" s="11" t="s">
        <v>8</v>
      </c>
      <c r="B12" s="7">
        <v>1.5282232020617801</v>
      </c>
      <c r="C12" s="7">
        <v>0.64446972744891995</v>
      </c>
      <c r="D12" s="7">
        <v>2.3712877998336999</v>
      </c>
      <c r="E12" s="7">
        <v>1.7726222202536002E-2</v>
      </c>
      <c r="F12" s="8" t="str">
        <f t="shared" ref="F12:F15" si="3">IF(E12 = "","",IF(ROUND(E12,2)&lt;=0.05,"*",IF(ROUND(E12,2)&lt;=0.1,"+","")))</f>
        <v>*</v>
      </c>
    </row>
    <row r="13" spans="1:6" ht="15.75" x14ac:dyDescent="0.25">
      <c r="A13" s="11" t="s">
        <v>9</v>
      </c>
      <c r="B13" s="7">
        <v>-1.45147465837529</v>
      </c>
      <c r="C13" s="7">
        <v>0.80222057902315302</v>
      </c>
      <c r="D13" s="7">
        <v>-1.8093211472369799</v>
      </c>
      <c r="E13" s="7">
        <v>7.0401125487002697E-2</v>
      </c>
      <c r="F13" s="8" t="str">
        <f t="shared" si="3"/>
        <v>+</v>
      </c>
    </row>
    <row r="14" spans="1:6" ht="15.75" x14ac:dyDescent="0.25">
      <c r="A14" s="11" t="s">
        <v>10</v>
      </c>
      <c r="B14" s="7">
        <v>0.31793691155492898</v>
      </c>
      <c r="C14" s="7">
        <v>0.85078676652543295</v>
      </c>
      <c r="D14" s="7">
        <v>0.37369752805790202</v>
      </c>
      <c r="E14" s="7">
        <v>0.70862936463191795</v>
      </c>
      <c r="F14" s="8" t="str">
        <f t="shared" si="3"/>
        <v/>
      </c>
    </row>
    <row r="15" spans="1:6" ht="16.5" thickBot="1" x14ac:dyDescent="0.3">
      <c r="A15" s="12"/>
      <c r="B15" s="13"/>
      <c r="C15" s="13"/>
      <c r="D15" s="13"/>
      <c r="E15" s="13"/>
      <c r="F15" s="8" t="str">
        <f t="shared" si="3"/>
        <v/>
      </c>
    </row>
    <row r="16" spans="1:6" ht="15.75" x14ac:dyDescent="0.25">
      <c r="A16" s="1"/>
      <c r="B16" s="2" t="s">
        <v>11</v>
      </c>
      <c r="C16" s="2"/>
      <c r="D16" s="2"/>
      <c r="E16" s="2"/>
      <c r="F16" s="2"/>
    </row>
    <row r="17" spans="1:6" ht="15.75" x14ac:dyDescent="0.25">
      <c r="A17" s="3"/>
      <c r="B17" s="4" t="s">
        <v>1</v>
      </c>
      <c r="C17" s="4" t="s">
        <v>2</v>
      </c>
      <c r="D17" s="4" t="s">
        <v>13</v>
      </c>
      <c r="E17" s="5" t="s">
        <v>3</v>
      </c>
      <c r="F17" s="5"/>
    </row>
    <row r="18" spans="1:6" ht="15.75" x14ac:dyDescent="0.25">
      <c r="A18" s="6" t="s">
        <v>4</v>
      </c>
      <c r="B18" s="7" t="str">
        <f ca="1">IF(ISERR(AVERAGEIFS(#REF!,#REF!,$A18,#REF!,B$2,#REF!,B$1,#REF!,B$3)),"",AVERAGEIFS(#REF!,#REF!,$A18,#REF!,B$2,#REF!,B$1,#REF!,B$3))</f>
        <v/>
      </c>
      <c r="C18" s="7" t="str">
        <f ca="1">IF(ISERR(AVERAGEIFS(#REF!,#REF!,$A18,#REF!,C$2,#REF!,C$1,#REF!,C$3)),"",AVERAGEIFS(#REF!,#REF!,$A18,#REF!,C$2,#REF!,C$1,#REF!,C$3))</f>
        <v/>
      </c>
      <c r="D18" s="7" t="str">
        <f ca="1">IF(ISERR(AVERAGEIFS(#REF!,#REF!,$A18,#REF!,D$2,#REF!,D$1,#REF!,D$3)),"",AVERAGEIFS(#REF!,#REF!,$A18,#REF!,D$2,#REF!,D$1,#REF!,D$3))</f>
        <v/>
      </c>
      <c r="E18" s="7" t="str">
        <f ca="1">IF(ISERR(AVERAGEIFS(#REF!,#REF!,$A18,#REF!,E$2,#REF!,E$1,#REF!,E$3)),"",AVERAGEIFS(#REF!,#REF!,$A18,#REF!,E$2,#REF!,E$1,#REF!,E$3))</f>
        <v/>
      </c>
      <c r="F18" s="8" t="str">
        <f ca="1">IF(E18 = "","",IF(E18&lt;=0.0544,"*",""))</f>
        <v/>
      </c>
    </row>
    <row r="19" spans="1:6" ht="15.75" x14ac:dyDescent="0.25">
      <c r="A19" t="s">
        <v>14</v>
      </c>
      <c r="B19">
        <v>-1.14924050371168</v>
      </c>
      <c r="C19">
        <v>0.47354726016084497</v>
      </c>
      <c r="D19">
        <v>-2.4268760489107999</v>
      </c>
      <c r="E19">
        <v>1.5229458054565499E-2</v>
      </c>
      <c r="F19" s="8" t="str">
        <f>IF(E19 = "","",IF(ROUND(E19,2)&lt;=0.05,"*",IF(ROUND(E19,2)&lt;=0.1,"+","")))</f>
        <v>*</v>
      </c>
    </row>
    <row r="20" spans="1:6" ht="15.75" x14ac:dyDescent="0.25">
      <c r="A20" t="s">
        <v>15</v>
      </c>
      <c r="B20">
        <v>0.45532202683439399</v>
      </c>
      <c r="C20">
        <v>0.463499383707839</v>
      </c>
      <c r="D20">
        <v>0.98235735114029799</v>
      </c>
      <c r="E20">
        <v>0.32592382954392901</v>
      </c>
      <c r="F20" s="8" t="str">
        <f t="shared" ref="F20:F23" si="4">IF(E20 = "","",IF(ROUND(E20,2)&lt;=0.05,"*",IF(ROUND(E20,2)&lt;=0.1,"+","")))</f>
        <v/>
      </c>
    </row>
    <row r="21" spans="1:6" ht="15.75" x14ac:dyDescent="0.25">
      <c r="A21" t="s">
        <v>16</v>
      </c>
      <c r="B21">
        <v>1.6551147513031299</v>
      </c>
      <c r="C21">
        <v>0.47213781441164898</v>
      </c>
      <c r="D21">
        <v>3.50557549254053</v>
      </c>
      <c r="E21">
        <v>4.5562127053307399E-4</v>
      </c>
      <c r="F21" s="8" t="str">
        <f t="shared" si="4"/>
        <v>*</v>
      </c>
    </row>
    <row r="22" spans="1:6" ht="15.75" x14ac:dyDescent="0.25">
      <c r="A22" t="s">
        <v>17</v>
      </c>
      <c r="B22">
        <v>3.1433207247281398</v>
      </c>
      <c r="C22">
        <v>0.48350701727733802</v>
      </c>
      <c r="D22">
        <v>6.50108604923338</v>
      </c>
      <c r="E22">
        <v>7.9742199687413194E-11</v>
      </c>
      <c r="F22" s="8" t="str">
        <f t="shared" si="4"/>
        <v>*</v>
      </c>
    </row>
    <row r="23" spans="1:6" ht="15.75" x14ac:dyDescent="0.25">
      <c r="A23" t="s">
        <v>18</v>
      </c>
      <c r="B23">
        <v>4.9915654015321103</v>
      </c>
      <c r="C23">
        <v>0.499262000102981</v>
      </c>
      <c r="D23">
        <v>9.9978876832254802</v>
      </c>
      <c r="E23">
        <v>1.55682319388285E-23</v>
      </c>
      <c r="F23" s="8" t="str">
        <f t="shared" si="4"/>
        <v>*</v>
      </c>
    </row>
    <row r="24" spans="1:6" ht="15.75" x14ac:dyDescent="0.25">
      <c r="A24" s="9" t="s">
        <v>5</v>
      </c>
      <c r="B24" s="9"/>
      <c r="C24" s="9"/>
      <c r="D24" s="9"/>
      <c r="E24" s="9"/>
      <c r="F24" s="10" t="str">
        <f t="shared" ref="F24" si="5">IF(E24 = "","",IF(E24&lt;=0.0544,"*",""))</f>
        <v/>
      </c>
    </row>
    <row r="25" spans="1:6" ht="15.75" x14ac:dyDescent="0.25">
      <c r="A25" s="11" t="s">
        <v>6</v>
      </c>
      <c r="B25" s="15">
        <v>2.8658765562506701</v>
      </c>
      <c r="C25" s="15">
        <v>0.582271867700072</v>
      </c>
      <c r="D25" s="15">
        <v>4.9218873780913697</v>
      </c>
      <c r="E25" s="16">
        <v>8.5713537844894898E-7</v>
      </c>
      <c r="F25" s="8" t="str">
        <f>IF(E25 = "","",IF(ROUND(E25,2)&lt;=0.05,"*",IF(ROUND(E25,2)&lt;=0.1,"+","")))</f>
        <v>*</v>
      </c>
    </row>
    <row r="26" spans="1:6" ht="15.75" x14ac:dyDescent="0.25">
      <c r="A26" s="11" t="s">
        <v>7</v>
      </c>
      <c r="B26" s="15">
        <v>3.9920842975119002</v>
      </c>
      <c r="C26" s="15">
        <v>0.61609941960954995</v>
      </c>
      <c r="D26" s="15">
        <v>6.4796105473396901</v>
      </c>
      <c r="E26" s="16">
        <v>9.1959670197690494E-11</v>
      </c>
      <c r="F26" s="8" t="str">
        <f t="shared" ref="F26:F29" si="6">IF(E26 = "","",IF(ROUND(E26,2)&lt;=0.05,"*",IF(ROUND(E26,2)&lt;=0.1,"+","")))</f>
        <v>*</v>
      </c>
    </row>
    <row r="27" spans="1:6" ht="15.75" x14ac:dyDescent="0.25">
      <c r="A27" s="11" t="s">
        <v>8</v>
      </c>
      <c r="B27" s="15">
        <v>1.5017118452479099</v>
      </c>
      <c r="C27" s="15">
        <v>0.63487933120437701</v>
      </c>
      <c r="D27" s="15">
        <v>2.3653500302162001</v>
      </c>
      <c r="E27" s="15">
        <v>1.8013037094808601E-2</v>
      </c>
      <c r="F27" s="8" t="str">
        <f t="shared" si="6"/>
        <v>*</v>
      </c>
    </row>
    <row r="28" spans="1:6" ht="15.75" x14ac:dyDescent="0.25">
      <c r="A28" s="11" t="s">
        <v>9</v>
      </c>
      <c r="B28" s="15">
        <v>-0.62127949446659303</v>
      </c>
      <c r="C28" s="15">
        <v>0.78399638093006396</v>
      </c>
      <c r="D28" s="15">
        <v>-0.79245199286451096</v>
      </c>
      <c r="E28" s="15">
        <v>0.42809717342554099</v>
      </c>
      <c r="F28" s="8" t="str">
        <f t="shared" si="6"/>
        <v/>
      </c>
    </row>
    <row r="29" spans="1:6" ht="15.75" x14ac:dyDescent="0.25">
      <c r="A29" s="11" t="s">
        <v>10</v>
      </c>
      <c r="B29" s="15">
        <v>8.9977732260843907E-2</v>
      </c>
      <c r="C29" s="15">
        <v>0.856273807401431</v>
      </c>
      <c r="D29" s="15">
        <v>0.10508056124466</v>
      </c>
      <c r="E29" s="15">
        <v>0.91631188377850603</v>
      </c>
      <c r="F29" s="8" t="str">
        <f t="shared" si="6"/>
        <v/>
      </c>
    </row>
    <row r="30" spans="1:6" ht="16.5" thickBot="1" x14ac:dyDescent="0.3">
      <c r="A30" s="12"/>
      <c r="B30" s="13"/>
      <c r="C30" s="13"/>
      <c r="D30" s="13"/>
      <c r="E30" s="13"/>
      <c r="F30" s="8" t="str">
        <f t="shared" ref="F26:F30" si="7">IF(E30 = "","",IF(ROUND(E30,2)&lt;=0.05,"*",IF(ROUND(E30,2)&lt;=0.1,"+","")))</f>
        <v/>
      </c>
    </row>
    <row r="31" spans="1:6" ht="15.75" x14ac:dyDescent="0.25">
      <c r="A31" s="1"/>
      <c r="B31" s="2" t="s">
        <v>12</v>
      </c>
      <c r="C31" s="2"/>
      <c r="D31" s="2"/>
      <c r="E31" s="2"/>
      <c r="F31" s="2"/>
    </row>
    <row r="32" spans="1:6" ht="15.75" x14ac:dyDescent="0.25">
      <c r="A32" s="3"/>
      <c r="B32" s="4" t="s">
        <v>1</v>
      </c>
      <c r="C32" s="4" t="s">
        <v>2</v>
      </c>
      <c r="D32" s="4" t="s">
        <v>13</v>
      </c>
      <c r="E32" s="5" t="s">
        <v>3</v>
      </c>
      <c r="F32" s="5"/>
    </row>
    <row r="33" spans="1:6" ht="15.75" x14ac:dyDescent="0.25">
      <c r="A33" s="6" t="s">
        <v>4</v>
      </c>
      <c r="B33" s="7" t="str">
        <f ca="1">IF(ISERR(AVERAGEIFS(#REF!,#REF!,$A33,#REF!,B$2,#REF!,B$1,#REF!,B$3)),"",AVERAGEIFS(#REF!,#REF!,$A33,#REF!,B$2,#REF!,B$1,#REF!,B$3))</f>
        <v/>
      </c>
      <c r="C33" s="7" t="str">
        <f ca="1">IF(ISERR(AVERAGEIFS(#REF!,#REF!,$A33,#REF!,C$2,#REF!,C$1,#REF!,C$3)),"",AVERAGEIFS(#REF!,#REF!,$A33,#REF!,C$2,#REF!,C$1,#REF!,C$3))</f>
        <v/>
      </c>
      <c r="D33" s="7" t="str">
        <f ca="1">IF(ISERR(AVERAGEIFS(#REF!,#REF!,$A33,#REF!,D$2,#REF!,D$1,#REF!,D$3)),"",AVERAGEIFS(#REF!,#REF!,$A33,#REF!,D$2,#REF!,D$1,#REF!,D$3))</f>
        <v/>
      </c>
      <c r="E33" s="7" t="str">
        <f ca="1">IF(ISERR(AVERAGEIFS(#REF!,#REF!,$A33,#REF!,E$2,#REF!,E$1,#REF!,E$3)),"",AVERAGEIFS(#REF!,#REF!,$A33,#REF!,E$2,#REF!,E$1,#REF!,E$3))</f>
        <v/>
      </c>
      <c r="F33" s="8" t="str">
        <f ca="1">IF(E33 = "","",IF(E33&lt;=0.0544,"*",""))</f>
        <v/>
      </c>
    </row>
    <row r="34" spans="1:6" ht="15.75" x14ac:dyDescent="0.25">
      <c r="A34" t="s">
        <v>14</v>
      </c>
      <c r="B34">
        <v>-0.62777810773916398</v>
      </c>
      <c r="C34">
        <v>0.47590278448941498</v>
      </c>
      <c r="D34">
        <v>-1.31913098262851</v>
      </c>
      <c r="E34">
        <v>0.18712532680406699</v>
      </c>
      <c r="F34" s="8" t="str">
        <f>IF(E34 = "","",IF(ROUND(E34,2)&lt;=0.05,"*",IF(ROUND(E34,2)&lt;=0.1,"+","")))</f>
        <v/>
      </c>
    </row>
    <row r="35" spans="1:6" ht="15.75" x14ac:dyDescent="0.25">
      <c r="A35" t="s">
        <v>15</v>
      </c>
      <c r="B35">
        <v>0.67168525707785598</v>
      </c>
      <c r="C35">
        <v>0.47291959415818302</v>
      </c>
      <c r="D35">
        <v>1.42029483526367</v>
      </c>
      <c r="E35">
        <v>0.15552186414258501</v>
      </c>
      <c r="F35" s="8" t="str">
        <f t="shared" ref="F35:F38" si="8">IF(E35 = "","",IF(ROUND(E35,2)&lt;=0.05,"*",IF(ROUND(E35,2)&lt;=0.1,"+","")))</f>
        <v/>
      </c>
    </row>
    <row r="36" spans="1:6" ht="15.75" x14ac:dyDescent="0.25">
      <c r="A36" t="s">
        <v>16</v>
      </c>
      <c r="B36">
        <v>2.02168285830186</v>
      </c>
      <c r="C36">
        <v>0.483293225282176</v>
      </c>
      <c r="D36">
        <v>4.1831392466167499</v>
      </c>
      <c r="E36">
        <v>2.8751116723939799E-5</v>
      </c>
      <c r="F36" s="8" t="str">
        <f t="shared" si="8"/>
        <v>*</v>
      </c>
    </row>
    <row r="37" spans="1:6" ht="15.75" x14ac:dyDescent="0.25">
      <c r="A37" t="s">
        <v>17</v>
      </c>
      <c r="B37">
        <v>3.4196690686485698</v>
      </c>
      <c r="C37">
        <v>0.49493184991921502</v>
      </c>
      <c r="D37">
        <v>6.9093736222608104</v>
      </c>
      <c r="E37">
        <v>4.8679831453900997E-12</v>
      </c>
      <c r="F37" s="8" t="str">
        <f t="shared" si="8"/>
        <v>*</v>
      </c>
    </row>
    <row r="38" spans="1:6" ht="15.75" x14ac:dyDescent="0.25">
      <c r="A38" t="s">
        <v>18</v>
      </c>
      <c r="B38">
        <v>5.2699390374104604</v>
      </c>
      <c r="C38">
        <v>0.51122650699560102</v>
      </c>
      <c r="D38">
        <v>10.308422910973601</v>
      </c>
      <c r="E38">
        <v>6.4551895661395802E-25</v>
      </c>
      <c r="F38" s="8" t="str">
        <f t="shared" si="8"/>
        <v>*</v>
      </c>
    </row>
    <row r="39" spans="1:6" ht="15.75" x14ac:dyDescent="0.25">
      <c r="A39" s="9" t="s">
        <v>5</v>
      </c>
      <c r="B39" s="9"/>
      <c r="C39" s="9"/>
      <c r="D39" s="9"/>
      <c r="E39" s="9"/>
      <c r="F39" s="10" t="str">
        <f t="shared" ref="F39" si="9">IF(E39 = "","",IF(E39&lt;=0.0544,"*",""))</f>
        <v/>
      </c>
    </row>
    <row r="40" spans="1:6" ht="15.75" x14ac:dyDescent="0.25">
      <c r="A40" s="11" t="s">
        <v>6</v>
      </c>
      <c r="B40" s="15">
        <v>3.6694368149682801</v>
      </c>
      <c r="C40" s="15">
        <v>0.57499031222794905</v>
      </c>
      <c r="D40" s="15">
        <v>6.3817367648336596</v>
      </c>
      <c r="E40" s="16">
        <v>1.7509075039290701E-10</v>
      </c>
      <c r="F40" s="8" t="str">
        <f>IF(E40 = "","",IF(ROUND(E40,2)&lt;=0.05,"*",IF(ROUND(E40,2)&lt;=0.1,"+","")))</f>
        <v>*</v>
      </c>
    </row>
    <row r="41" spans="1:6" ht="15.75" x14ac:dyDescent="0.25">
      <c r="A41" s="11" t="s">
        <v>7</v>
      </c>
      <c r="B41" s="15">
        <v>4.2715610576376797</v>
      </c>
      <c r="C41" s="15">
        <v>0.59552125225399699</v>
      </c>
      <c r="D41" s="15">
        <v>7.1728104437418203</v>
      </c>
      <c r="E41" s="16">
        <v>7.3473555126821996E-13</v>
      </c>
      <c r="F41" s="8" t="str">
        <f t="shared" ref="F41:F45" si="10">IF(E41 = "","",IF(ROUND(E41,2)&lt;=0.05,"*",IF(ROUND(E41,2)&lt;=0.1,"+","")))</f>
        <v>*</v>
      </c>
    </row>
    <row r="42" spans="1:6" ht="15.75" x14ac:dyDescent="0.25">
      <c r="A42" s="11" t="s">
        <v>8</v>
      </c>
      <c r="B42" s="15">
        <v>2.45930818786091</v>
      </c>
      <c r="C42" s="15">
        <v>0.64932113752745801</v>
      </c>
      <c r="D42" s="15">
        <v>3.78750674469905</v>
      </c>
      <c r="E42" s="17">
        <v>1.5216655563429299E-4</v>
      </c>
      <c r="F42" s="8" t="str">
        <f t="shared" si="10"/>
        <v>*</v>
      </c>
    </row>
    <row r="43" spans="1:6" ht="15.75" x14ac:dyDescent="0.25">
      <c r="A43" s="11" t="s">
        <v>9</v>
      </c>
      <c r="B43" s="15">
        <v>-2.20427253543067</v>
      </c>
      <c r="C43" s="15">
        <v>0.77780611210761497</v>
      </c>
      <c r="D43" s="15">
        <v>-2.8339614476129098</v>
      </c>
      <c r="E43" s="17">
        <v>4.5974878060658902E-3</v>
      </c>
      <c r="F43" s="8" t="str">
        <f t="shared" si="10"/>
        <v>*</v>
      </c>
    </row>
    <row r="44" spans="1:6" ht="15.75" x14ac:dyDescent="0.25">
      <c r="A44" s="11" t="s">
        <v>10</v>
      </c>
      <c r="B44" s="15">
        <v>-1.1932698923315901</v>
      </c>
      <c r="C44" s="15">
        <v>0.82383757481096997</v>
      </c>
      <c r="D44" s="15">
        <v>-1.4484285844881299</v>
      </c>
      <c r="E44" s="15">
        <v>0.14749722536641399</v>
      </c>
      <c r="F44" s="8" t="str">
        <f t="shared" si="10"/>
        <v/>
      </c>
    </row>
    <row r="45" spans="1:6" ht="16.5" thickBot="1" x14ac:dyDescent="0.3">
      <c r="A45" s="12"/>
      <c r="B45" s="13"/>
      <c r="C45" s="13"/>
      <c r="D45" s="13"/>
      <c r="E45" s="13"/>
      <c r="F45" s="8" t="str">
        <f t="shared" si="10"/>
        <v/>
      </c>
    </row>
  </sheetData>
  <mergeCells count="9">
    <mergeCell ref="A31:A32"/>
    <mergeCell ref="B31:F31"/>
    <mergeCell ref="E32:F32"/>
    <mergeCell ref="A1:A2"/>
    <mergeCell ref="B1:F1"/>
    <mergeCell ref="E2:F2"/>
    <mergeCell ref="A16:A17"/>
    <mergeCell ref="B16:F16"/>
    <mergeCell ref="E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Fernando Salazar Estrada</dc:creator>
  <cp:lastModifiedBy>Didier Fernando Salazar Estrada</cp:lastModifiedBy>
  <dcterms:created xsi:type="dcterms:W3CDTF">2025-06-07T17:02:11Z</dcterms:created>
  <dcterms:modified xsi:type="dcterms:W3CDTF">2025-06-07T20:40:46Z</dcterms:modified>
</cp:coreProperties>
</file>