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\statistic\388-consulting\"/>
    </mc:Choice>
  </mc:AlternateContent>
  <bookViews>
    <workbookView xWindow="0" yWindow="0" windowWidth="23040" windowHeight="8520"/>
  </bookViews>
  <sheets>
    <sheet name="all measures averaged by animal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M9" i="2"/>
  <c r="L9" i="2"/>
  <c r="K9" i="2"/>
  <c r="J9" i="2"/>
  <c r="I9" i="2"/>
  <c r="H9" i="2"/>
  <c r="G9" i="2"/>
  <c r="F9" i="2"/>
  <c r="E9" i="2"/>
</calcChain>
</file>

<file path=xl/sharedStrings.xml><?xml version="1.0" encoding="utf-8"?>
<sst xmlns="http://schemas.openxmlformats.org/spreadsheetml/2006/main" count="150" uniqueCount="62">
  <si>
    <t>MouseID</t>
  </si>
  <si>
    <t>Sex</t>
  </si>
  <si>
    <t>B6</t>
  </si>
  <si>
    <t>F</t>
  </si>
  <si>
    <t>B16</t>
  </si>
  <si>
    <t>B15</t>
  </si>
  <si>
    <t>B13</t>
  </si>
  <si>
    <t>B17</t>
  </si>
  <si>
    <t>B22</t>
  </si>
  <si>
    <t>B24</t>
  </si>
  <si>
    <t>B27</t>
  </si>
  <si>
    <t>B29</t>
  </si>
  <si>
    <t>B37</t>
  </si>
  <si>
    <t>B7</t>
  </si>
  <si>
    <t>M</t>
  </si>
  <si>
    <t>B18</t>
  </si>
  <si>
    <t>B25</t>
  </si>
  <si>
    <t>B28</t>
  </si>
  <si>
    <t>B31</t>
  </si>
  <si>
    <t>B33</t>
  </si>
  <si>
    <t>B34</t>
  </si>
  <si>
    <t>B35</t>
  </si>
  <si>
    <t>B38</t>
  </si>
  <si>
    <t>B36</t>
  </si>
  <si>
    <t>TotalAPs</t>
  </si>
  <si>
    <t>Rin</t>
  </si>
  <si>
    <t>AP_Amplitude</t>
  </si>
  <si>
    <t>RestingEm</t>
  </si>
  <si>
    <t>ThresholdEm</t>
  </si>
  <si>
    <t>SFA</t>
  </si>
  <si>
    <t>MaxP2PFreq</t>
  </si>
  <si>
    <t>AllSessionsAvg_SessionTotal</t>
  </si>
  <si>
    <t>FrontloadIndex</t>
  </si>
  <si>
    <t>AllSessions_MaxGkG</t>
  </si>
  <si>
    <t>LastSessionTotalGkG</t>
  </si>
  <si>
    <t>N/A</t>
  </si>
  <si>
    <t>AllSessionsAvg_0_2hr</t>
  </si>
  <si>
    <t>Stage</t>
  </si>
  <si>
    <t>B41</t>
  </si>
  <si>
    <t>B40</t>
  </si>
  <si>
    <t>B43</t>
  </si>
  <si>
    <t>B46</t>
  </si>
  <si>
    <t>B48</t>
  </si>
  <si>
    <t>B49</t>
  </si>
  <si>
    <t>P</t>
  </si>
  <si>
    <t>D</t>
  </si>
  <si>
    <t>E</t>
  </si>
  <si>
    <t>HalfWidth</t>
  </si>
  <si>
    <t>Rheobase</t>
  </si>
  <si>
    <t>AHP</t>
  </si>
  <si>
    <t>LastSession0_2hr</t>
  </si>
  <si>
    <t xml:space="preserve">Time elapsed </t>
  </si>
  <si>
    <t>Tx</t>
  </si>
  <si>
    <t>H</t>
  </si>
  <si>
    <t>IP2</t>
  </si>
  <si>
    <t>IP3</t>
  </si>
  <si>
    <t>IP4</t>
  </si>
  <si>
    <t>IP8</t>
  </si>
  <si>
    <t>IP9</t>
  </si>
  <si>
    <t>IP10</t>
  </si>
  <si>
    <t>IP11</t>
  </si>
  <si>
    <t>IP12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</si>
</sst>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gina\Box%20Sync\Aziz%20et%20al%202019\Final%20Data%20Analysis%20-%20Intake%20and%20Electrophysiology\HCA%20DID%20data_RM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ake Calculations"/>
      <sheetName val="ethanol intake indices"/>
      <sheetName val="Corrected Intake Indices"/>
      <sheetName val="allreplicates ind_IV for avg"/>
      <sheetName val="Averages per mouse"/>
      <sheetName val="all replicated in_syn avg"/>
    </sheetNames>
    <sheetDataSet>
      <sheetData sheetId="0" refreshError="1"/>
      <sheetData sheetId="1" refreshError="1"/>
      <sheetData sheetId="2" refreshError="1"/>
      <sheetData sheetId="3" refreshError="1">
        <row r="20">
          <cell r="E20">
            <v>-67.764799999999994</v>
          </cell>
          <cell r="F20">
            <v>227.93000000000063</v>
          </cell>
          <cell r="R20">
            <v>41</v>
          </cell>
          <cell r="S20">
            <v>150</v>
          </cell>
          <cell r="T20">
            <v>-31.433105000000001</v>
          </cell>
          <cell r="U20">
            <v>73.394774999999996</v>
          </cell>
          <cell r="V20">
            <v>1.8</v>
          </cell>
          <cell r="W20">
            <v>-9.2468269999999997</v>
          </cell>
          <cell r="X20">
            <v>43.8596</v>
          </cell>
          <cell r="Y20">
            <v>0.32852818063270439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A10" zoomScaleNormal="100" workbookViewId="0">
      <pane xSplit="1" topLeftCell="B1" activePane="topRight" state="frozen"/>
      <selection pane="topRight" activeCell="J29" sqref="J29"/>
    </sheetView>
  </sheetViews>
  <sheetFormatPr defaultRowHeight="14.4" x14ac:dyDescent="0.3"/>
  <cols>
    <col min="2" max="4" width="5" customWidth="1"/>
    <col min="5" max="5" width="9" bestFit="1" customWidth="1"/>
    <col min="6" max="6" width="6.88671875" bestFit="1" customWidth="1"/>
    <col min="7" max="7" width="7.5546875" bestFit="1" customWidth="1"/>
    <col min="8" max="8" width="12.109375" bestFit="1" customWidth="1"/>
    <col min="9" max="9" width="11" bestFit="1" customWidth="1"/>
    <col min="10" max="10" width="12" bestFit="1" customWidth="1"/>
    <col min="11" max="11" width="12.88671875" bestFit="1" customWidth="1"/>
    <col min="12" max="12" width="12.5546875" bestFit="1" customWidth="1"/>
    <col min="13" max="13" width="10.6640625" bestFit="1" customWidth="1"/>
    <col min="14" max="14" width="5.6640625" style="1" customWidth="1"/>
    <col min="15" max="15" width="10" customWidth="1"/>
  </cols>
  <sheetData>
    <row r="1" spans="1:36" x14ac:dyDescent="0.3">
      <c r="A1" t="s">
        <v>0</v>
      </c>
      <c r="B1" t="s">
        <v>1</v>
      </c>
      <c r="C1" t="s">
        <v>37</v>
      </c>
      <c r="D1" t="s">
        <v>52</v>
      </c>
      <c r="E1" t="s">
        <v>27</v>
      </c>
      <c r="F1" s="3" t="s">
        <v>25</v>
      </c>
      <c r="G1" t="s">
        <v>24</v>
      </c>
      <c r="H1" t="s">
        <v>48</v>
      </c>
      <c r="I1" t="s">
        <v>28</v>
      </c>
      <c r="J1" t="s">
        <v>26</v>
      </c>
      <c r="K1" t="s">
        <v>47</v>
      </c>
      <c r="L1" t="s">
        <v>49</v>
      </c>
      <c r="M1" t="s">
        <v>30</v>
      </c>
      <c r="N1" s="1" t="s">
        <v>29</v>
      </c>
      <c r="O1" s="7" t="s">
        <v>34</v>
      </c>
      <c r="P1" s="5" t="s">
        <v>36</v>
      </c>
      <c r="Q1" s="3" t="s">
        <v>31</v>
      </c>
      <c r="R1" t="s">
        <v>32</v>
      </c>
      <c r="S1" s="3" t="s">
        <v>33</v>
      </c>
      <c r="T1" s="3" t="s">
        <v>50</v>
      </c>
      <c r="U1" s="3" t="s">
        <v>51</v>
      </c>
      <c r="AJ1" s="1"/>
    </row>
    <row r="2" spans="1:36" x14ac:dyDescent="0.3">
      <c r="A2" t="s">
        <v>2</v>
      </c>
      <c r="B2" t="s">
        <v>3</v>
      </c>
      <c r="C2" t="s">
        <v>44</v>
      </c>
      <c r="D2" t="s">
        <v>46</v>
      </c>
      <c r="E2" s="4">
        <v>-72.5715</v>
      </c>
      <c r="F2" s="4">
        <v>151.06333333333333</v>
      </c>
      <c r="G2" s="4">
        <v>40</v>
      </c>
      <c r="H2" s="2">
        <v>166.66666666666666</v>
      </c>
      <c r="I2" s="4">
        <v>-29.551188333333339</v>
      </c>
      <c r="J2" s="4">
        <v>71.675618666666665</v>
      </c>
      <c r="K2" s="4">
        <v>1.6666666666666667</v>
      </c>
      <c r="L2" s="4">
        <v>-18.005370999999997</v>
      </c>
      <c r="M2" s="4">
        <v>45.107476666666663</v>
      </c>
      <c r="N2" s="4">
        <v>0.74101642071512019</v>
      </c>
      <c r="O2" s="6">
        <v>6.6378440366972447</v>
      </c>
      <c r="P2" s="6">
        <v>4.0828153791134731</v>
      </c>
      <c r="Q2" s="4">
        <v>6.3033591095125692</v>
      </c>
      <c r="R2" s="4">
        <v>0.6477205737734324</v>
      </c>
      <c r="S2" s="4">
        <v>8.4095890410958916</v>
      </c>
      <c r="T2" s="1">
        <v>6.03440366972477</v>
      </c>
      <c r="U2" s="1">
        <v>17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 t="s">
        <v>13</v>
      </c>
      <c r="B3" t="s">
        <v>14</v>
      </c>
      <c r="D3" t="s">
        <v>53</v>
      </c>
      <c r="E3" s="4">
        <v>-72.342250000000007</v>
      </c>
      <c r="F3" s="4">
        <v>118.26499999999989</v>
      </c>
      <c r="G3" s="4">
        <v>69</v>
      </c>
      <c r="H3" s="2">
        <v>200</v>
      </c>
      <c r="I3" s="4">
        <v>-30.380248999999999</v>
      </c>
      <c r="J3" s="4">
        <v>79.681396500000005</v>
      </c>
      <c r="K3" s="4">
        <v>1.5499999999999998</v>
      </c>
      <c r="L3" s="4">
        <v>-19.699097000000002</v>
      </c>
      <c r="M3" s="4">
        <v>55.615139999999997</v>
      </c>
      <c r="N3" s="4">
        <v>0.73129081016344477</v>
      </c>
      <c r="O3" s="6">
        <v>0</v>
      </c>
      <c r="P3" s="6">
        <v>0</v>
      </c>
      <c r="Q3" s="4">
        <v>0</v>
      </c>
      <c r="R3" s="4" t="s">
        <v>35</v>
      </c>
      <c r="S3" s="4">
        <v>0</v>
      </c>
      <c r="T3" s="4">
        <v>0</v>
      </c>
      <c r="U3" s="4">
        <v>65</v>
      </c>
      <c r="V3" s="4"/>
    </row>
    <row r="4" spans="1:36" x14ac:dyDescent="0.3">
      <c r="A4" t="s">
        <v>6</v>
      </c>
      <c r="B4" t="s">
        <v>3</v>
      </c>
      <c r="C4" t="s">
        <v>44</v>
      </c>
      <c r="D4" t="s">
        <v>53</v>
      </c>
      <c r="E4" s="4">
        <v>-77.281800000000004</v>
      </c>
      <c r="F4" s="4">
        <v>62.429999999999808</v>
      </c>
      <c r="G4" s="4">
        <v>58</v>
      </c>
      <c r="H4" s="2">
        <v>300</v>
      </c>
      <c r="I4" s="4">
        <v>-31.768799000000001</v>
      </c>
      <c r="J4" s="4">
        <v>77.972411999999991</v>
      </c>
      <c r="K4" s="4">
        <v>0.9</v>
      </c>
      <c r="L4" s="4">
        <v>-27.984619000000002</v>
      </c>
      <c r="M4" s="4">
        <v>71.428569999999993</v>
      </c>
      <c r="N4" s="4">
        <v>0.875</v>
      </c>
      <c r="O4" s="6">
        <v>0</v>
      </c>
      <c r="P4" s="6">
        <v>0</v>
      </c>
      <c r="Q4" s="4">
        <v>0</v>
      </c>
      <c r="R4" s="4" t="s">
        <v>35</v>
      </c>
      <c r="S4" s="4">
        <v>0</v>
      </c>
      <c r="T4" s="4">
        <v>0</v>
      </c>
      <c r="U4" s="4">
        <v>17</v>
      </c>
      <c r="V4" s="4"/>
    </row>
    <row r="5" spans="1:36" x14ac:dyDescent="0.3">
      <c r="A5" t="s">
        <v>5</v>
      </c>
      <c r="B5" t="s">
        <v>3</v>
      </c>
      <c r="C5" t="s">
        <v>46</v>
      </c>
      <c r="D5" t="s">
        <v>53</v>
      </c>
      <c r="E5" s="4">
        <v>-75.932400000000001</v>
      </c>
      <c r="F5" s="4">
        <v>120.04999999999981</v>
      </c>
      <c r="G5" s="4">
        <v>87</v>
      </c>
      <c r="H5" s="2">
        <v>250</v>
      </c>
      <c r="I5" s="4">
        <v>-26.977539</v>
      </c>
      <c r="J5" s="4">
        <v>64.788817999999992</v>
      </c>
      <c r="K5" s="4">
        <v>1.3</v>
      </c>
      <c r="L5" s="4">
        <v>-23.590088000000002</v>
      </c>
      <c r="M5" s="4">
        <v>70.426410000000004</v>
      </c>
      <c r="N5" s="4">
        <v>0.63394044650610426</v>
      </c>
      <c r="O5" s="6">
        <v>0</v>
      </c>
      <c r="P5" s="6">
        <v>0</v>
      </c>
      <c r="Q5" s="4">
        <v>0</v>
      </c>
      <c r="R5" s="4" t="s">
        <v>35</v>
      </c>
      <c r="S5" s="4">
        <v>0</v>
      </c>
      <c r="T5" s="4">
        <v>0</v>
      </c>
      <c r="U5" s="4">
        <v>65</v>
      </c>
      <c r="V5" s="4"/>
    </row>
    <row r="6" spans="1:36" x14ac:dyDescent="0.3">
      <c r="A6" t="s">
        <v>4</v>
      </c>
      <c r="B6" t="s">
        <v>3</v>
      </c>
      <c r="C6" t="s">
        <v>45</v>
      </c>
      <c r="D6" t="s">
        <v>46</v>
      </c>
      <c r="E6" s="4">
        <v>-71.934849999999997</v>
      </c>
      <c r="F6" s="4">
        <v>116.47499999999998</v>
      </c>
      <c r="G6" s="4">
        <v>52.5</v>
      </c>
      <c r="H6" s="2">
        <v>325</v>
      </c>
      <c r="I6" s="4">
        <v>-19.012450999999999</v>
      </c>
      <c r="J6" s="4">
        <v>63.835143999999993</v>
      </c>
      <c r="K6" s="4">
        <v>1.4999999999999998</v>
      </c>
      <c r="L6" s="4">
        <v>-19.79064975</v>
      </c>
      <c r="M6" s="4">
        <v>51.941969999999998</v>
      </c>
      <c r="N6" s="4">
        <v>0.92302971127374422</v>
      </c>
      <c r="O6" s="6">
        <v>4.974579831932771</v>
      </c>
      <c r="P6" s="6">
        <v>3.170872910641986</v>
      </c>
      <c r="Q6" s="4">
        <v>5.1947366072552912</v>
      </c>
      <c r="R6" s="4">
        <v>0.61040109448732172</v>
      </c>
      <c r="S6" s="4">
        <v>6.3718477703741598</v>
      </c>
      <c r="T6" s="1">
        <v>3.5114681166584258</v>
      </c>
      <c r="U6" s="1">
        <v>65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A7" t="s">
        <v>7</v>
      </c>
      <c r="B7" t="s">
        <v>3</v>
      </c>
      <c r="C7" t="s">
        <v>44</v>
      </c>
      <c r="D7" t="s">
        <v>53</v>
      </c>
      <c r="E7" s="4">
        <v>-69.955699999999993</v>
      </c>
      <c r="F7" s="4">
        <v>232.29000000000042</v>
      </c>
      <c r="G7" s="4">
        <v>127</v>
      </c>
      <c r="H7" s="2">
        <v>150</v>
      </c>
      <c r="I7" s="4">
        <v>-21.942139000000001</v>
      </c>
      <c r="J7" s="4">
        <v>39.306640999999999</v>
      </c>
      <c r="K7" s="4">
        <v>1.2</v>
      </c>
      <c r="L7" s="4">
        <v>-30.456543</v>
      </c>
      <c r="M7" s="4">
        <v>192.33659</v>
      </c>
      <c r="N7" s="4">
        <v>0.29207460255041856</v>
      </c>
      <c r="O7" s="6">
        <v>0</v>
      </c>
      <c r="P7" s="6">
        <v>0</v>
      </c>
      <c r="Q7" s="4">
        <v>0</v>
      </c>
      <c r="R7" s="4" t="s">
        <v>35</v>
      </c>
      <c r="S7" s="4">
        <v>0</v>
      </c>
      <c r="T7" s="4">
        <v>0</v>
      </c>
      <c r="U7" s="4">
        <v>17</v>
      </c>
      <c r="V7" s="4"/>
    </row>
    <row r="8" spans="1:36" x14ac:dyDescent="0.3">
      <c r="A8" t="s">
        <v>15</v>
      </c>
      <c r="B8" t="s">
        <v>14</v>
      </c>
      <c r="D8" t="s">
        <v>46</v>
      </c>
      <c r="E8" s="4">
        <v>-74.598199999999991</v>
      </c>
      <c r="F8" s="4">
        <v>112.41500000000002</v>
      </c>
      <c r="G8" s="4">
        <v>57.5</v>
      </c>
      <c r="H8" s="2">
        <v>325</v>
      </c>
      <c r="I8" s="4">
        <v>-14.022826999999999</v>
      </c>
      <c r="J8" s="4">
        <v>58.517455999999996</v>
      </c>
      <c r="K8" s="4">
        <v>1.5</v>
      </c>
      <c r="L8" s="4">
        <v>-24.948120500000002</v>
      </c>
      <c r="M8" s="4">
        <v>61.737090000000002</v>
      </c>
      <c r="N8" s="4">
        <v>0.76367354537363719</v>
      </c>
      <c r="O8" s="6">
        <v>1.9247742052023129</v>
      </c>
      <c r="P8" s="6">
        <v>2.4324146645171236</v>
      </c>
      <c r="Q8" s="4">
        <v>4.7461912581164309</v>
      </c>
      <c r="R8" s="4">
        <v>0.51249823958473373</v>
      </c>
      <c r="S8" s="4">
        <v>6.424987666502223</v>
      </c>
      <c r="T8">
        <v>0.64159140173410178</v>
      </c>
      <c r="U8" s="4">
        <v>17</v>
      </c>
      <c r="V8" s="4"/>
    </row>
    <row r="9" spans="1:36" x14ac:dyDescent="0.3">
      <c r="A9" t="s">
        <v>8</v>
      </c>
      <c r="B9" t="s">
        <v>3</v>
      </c>
      <c r="C9" t="s">
        <v>14</v>
      </c>
      <c r="D9" t="s">
        <v>46</v>
      </c>
      <c r="E9" s="4">
        <f>AVERAGE('[1]allreplicates ind_IV for avg'!E20)</f>
        <v>-67.764799999999994</v>
      </c>
      <c r="F9" s="4">
        <f>AVERAGE('[1]allreplicates ind_IV for avg'!F20)</f>
        <v>227.93000000000063</v>
      </c>
      <c r="G9" s="4">
        <f>AVERAGE('[1]allreplicates ind_IV for avg'!R20)</f>
        <v>41</v>
      </c>
      <c r="H9" s="2">
        <f>AVERAGE('[1]allreplicates ind_IV for avg'!S20)</f>
        <v>150</v>
      </c>
      <c r="I9" s="4">
        <f>AVERAGE('[1]allreplicates ind_IV for avg'!T20)</f>
        <v>-31.433105000000001</v>
      </c>
      <c r="J9" s="4">
        <f>AVERAGE('[1]allreplicates ind_IV for avg'!U20)</f>
        <v>73.394774999999996</v>
      </c>
      <c r="K9" s="4">
        <f>AVERAGE('[1]allreplicates ind_IV for avg'!V20)</f>
        <v>1.8</v>
      </c>
      <c r="L9" s="4">
        <f>AVERAGE('[1]allreplicates ind_IV for avg'!W20)</f>
        <v>-9.2468269999999997</v>
      </c>
      <c r="M9" s="4">
        <f>AVERAGE('[1]allreplicates ind_IV for avg'!X20)</f>
        <v>43.8596</v>
      </c>
      <c r="N9" s="4">
        <f>AVERAGE('[1]allreplicates ind_IV for avg'!Y20)</f>
        <v>0.32852818063270439</v>
      </c>
      <c r="O9" s="6">
        <v>6.7200464396284811</v>
      </c>
      <c r="P9" s="6">
        <v>4.8300277931948319</v>
      </c>
      <c r="Q9" s="4">
        <v>7.0740285360610997</v>
      </c>
      <c r="R9" s="4">
        <v>0.68278319327847192</v>
      </c>
      <c r="S9" s="4">
        <v>10.679961340206187</v>
      </c>
      <c r="T9">
        <v>5.1927631578947349</v>
      </c>
      <c r="U9" s="4">
        <v>17</v>
      </c>
      <c r="V9" s="4"/>
    </row>
    <row r="10" spans="1:36" x14ac:dyDescent="0.3">
      <c r="A10" t="s">
        <v>9</v>
      </c>
      <c r="B10" t="s">
        <v>3</v>
      </c>
      <c r="C10" t="s">
        <v>45</v>
      </c>
      <c r="D10" t="s">
        <v>53</v>
      </c>
      <c r="E10" s="4">
        <v>-75.685299999999998</v>
      </c>
      <c r="F10" s="4">
        <v>49.520000000000408</v>
      </c>
      <c r="G10" s="4">
        <v>17</v>
      </c>
      <c r="H10" s="2">
        <v>400</v>
      </c>
      <c r="I10" s="4">
        <v>-29.510497999999998</v>
      </c>
      <c r="J10" s="4">
        <v>79.315185999999997</v>
      </c>
      <c r="K10" s="4">
        <v>1.1000000000000001</v>
      </c>
      <c r="L10" s="4">
        <v>-15.533447000000002</v>
      </c>
      <c r="M10" s="4">
        <v>34.965400000000002</v>
      </c>
      <c r="N10" s="4">
        <v>0.71144328730047968</v>
      </c>
      <c r="O10" s="6">
        <v>0</v>
      </c>
      <c r="P10" s="6">
        <v>0</v>
      </c>
      <c r="Q10" s="4">
        <v>0</v>
      </c>
      <c r="R10" s="4" t="s">
        <v>35</v>
      </c>
      <c r="S10" s="4">
        <v>0</v>
      </c>
      <c r="T10" s="4">
        <v>0</v>
      </c>
      <c r="U10" s="4">
        <v>65</v>
      </c>
      <c r="V10" s="4"/>
    </row>
    <row r="11" spans="1:36" x14ac:dyDescent="0.3">
      <c r="A11" t="s">
        <v>16</v>
      </c>
      <c r="B11" t="s">
        <v>14</v>
      </c>
      <c r="D11" t="s">
        <v>46</v>
      </c>
      <c r="E11" s="4">
        <v>-71.983800000000016</v>
      </c>
      <c r="F11" s="4">
        <v>139.51833333333332</v>
      </c>
      <c r="G11" s="4">
        <v>39.666666666666664</v>
      </c>
      <c r="H11" s="2">
        <v>233.33333333333334</v>
      </c>
      <c r="I11" s="4">
        <v>-26.214599333333336</v>
      </c>
      <c r="J11" s="4">
        <v>61.553954999999995</v>
      </c>
      <c r="K11" s="4">
        <v>1.5666666666666664</v>
      </c>
      <c r="L11" s="4">
        <v>-16.530355</v>
      </c>
      <c r="M11" s="4">
        <v>43.974903333333337</v>
      </c>
      <c r="N11" s="4">
        <v>0.9003950258277138</v>
      </c>
      <c r="O11" s="6">
        <v>3.0016841724013008</v>
      </c>
      <c r="P11" s="6">
        <v>2.2025455824426419</v>
      </c>
      <c r="Q11" s="4">
        <v>3.761374115294541</v>
      </c>
      <c r="R11" s="4">
        <v>0.58556939962090626</v>
      </c>
      <c r="S11" s="4">
        <v>6.5231404958677741</v>
      </c>
      <c r="T11">
        <v>2.3584661354581629</v>
      </c>
      <c r="U11" s="4">
        <v>17</v>
      </c>
      <c r="V11" s="4"/>
    </row>
    <row r="12" spans="1:36" x14ac:dyDescent="0.3">
      <c r="A12" t="s">
        <v>10</v>
      </c>
      <c r="B12" t="s">
        <v>3</v>
      </c>
      <c r="C12" t="s">
        <v>44</v>
      </c>
      <c r="D12" t="s">
        <v>46</v>
      </c>
      <c r="E12" s="4">
        <v>-66.423599999999993</v>
      </c>
      <c r="F12" s="4">
        <v>111.75999999999995</v>
      </c>
      <c r="G12" s="4">
        <v>72</v>
      </c>
      <c r="H12" s="2">
        <v>275</v>
      </c>
      <c r="I12" s="4">
        <v>-13.809203999999999</v>
      </c>
      <c r="J12" s="4">
        <v>53.161620999999997</v>
      </c>
      <c r="K12" s="4">
        <v>1.45</v>
      </c>
      <c r="L12" s="4">
        <v>-22.613525499999998</v>
      </c>
      <c r="M12" s="4">
        <v>65.699725000000001</v>
      </c>
      <c r="N12" s="4">
        <v>0.80156851634047566</v>
      </c>
      <c r="O12" s="6">
        <v>7.6285438144329909</v>
      </c>
      <c r="P12" s="6">
        <v>4.0237765287590035</v>
      </c>
      <c r="Q12" s="4">
        <v>7.0897325955967769</v>
      </c>
      <c r="R12" s="4">
        <v>0.56754982991291547</v>
      </c>
      <c r="S12" s="4">
        <v>8.1431967703349315</v>
      </c>
      <c r="T12">
        <v>4.8822680412371184</v>
      </c>
      <c r="U12" s="4">
        <v>65</v>
      </c>
      <c r="V12" s="4"/>
    </row>
    <row r="13" spans="1:36" x14ac:dyDescent="0.3">
      <c r="A13" t="s">
        <v>17</v>
      </c>
      <c r="B13" t="s">
        <v>14</v>
      </c>
      <c r="D13" t="s">
        <v>53</v>
      </c>
      <c r="E13" s="4">
        <v>-77.261799999999994</v>
      </c>
      <c r="F13" s="4">
        <v>43.380000000000507</v>
      </c>
      <c r="G13" s="4">
        <v>30</v>
      </c>
      <c r="H13" s="2">
        <v>300</v>
      </c>
      <c r="I13" s="4">
        <v>-26.702881000000001</v>
      </c>
      <c r="J13" s="4">
        <v>72.265625</v>
      </c>
      <c r="K13" s="4">
        <v>1.4</v>
      </c>
      <c r="L13" s="4">
        <v>-18.463134999999998</v>
      </c>
      <c r="M13" s="4">
        <v>33.112029999999997</v>
      </c>
      <c r="N13" s="4">
        <v>0.58301020559842687</v>
      </c>
      <c r="O13" s="6">
        <v>0</v>
      </c>
      <c r="P13" s="6">
        <v>0</v>
      </c>
      <c r="Q13" s="4">
        <v>0</v>
      </c>
      <c r="R13" s="4" t="s">
        <v>35</v>
      </c>
      <c r="S13" s="4">
        <v>0</v>
      </c>
      <c r="T13" s="4">
        <v>0</v>
      </c>
      <c r="U13" s="4">
        <v>17</v>
      </c>
      <c r="V13" s="4"/>
    </row>
    <row r="14" spans="1:36" x14ac:dyDescent="0.3">
      <c r="A14" t="s">
        <v>11</v>
      </c>
      <c r="B14" t="s">
        <v>3</v>
      </c>
      <c r="C14" t="s">
        <v>46</v>
      </c>
      <c r="D14" t="s">
        <v>53</v>
      </c>
      <c r="E14" s="4">
        <v>-72.168849999999992</v>
      </c>
      <c r="F14" s="4">
        <v>252.34999999999985</v>
      </c>
      <c r="G14" s="4">
        <v>76</v>
      </c>
      <c r="H14" s="2">
        <v>175</v>
      </c>
      <c r="I14" s="4">
        <v>-12.161255000000001</v>
      </c>
      <c r="J14" s="4">
        <v>46.371460000000006</v>
      </c>
      <c r="K14" s="4">
        <v>2.2999999999999998</v>
      </c>
      <c r="L14" s="4">
        <v>-10.3759765</v>
      </c>
      <c r="M14" s="4">
        <v>52.127330000000001</v>
      </c>
      <c r="N14" s="4">
        <v>0.73262227748994224</v>
      </c>
      <c r="O14" s="6">
        <v>0</v>
      </c>
      <c r="P14" s="6">
        <v>0</v>
      </c>
      <c r="Q14" s="4">
        <v>0</v>
      </c>
      <c r="R14" s="4" t="s">
        <v>35</v>
      </c>
      <c r="S14" s="4">
        <v>0</v>
      </c>
      <c r="T14" s="4">
        <v>0</v>
      </c>
      <c r="U14" s="4">
        <v>41</v>
      </c>
      <c r="V14" s="4"/>
    </row>
    <row r="15" spans="1:36" x14ac:dyDescent="0.3">
      <c r="A15" t="s">
        <v>18</v>
      </c>
      <c r="B15" t="s">
        <v>14</v>
      </c>
      <c r="D15" t="s">
        <v>53</v>
      </c>
      <c r="E15" s="4">
        <v>-70.866849999999999</v>
      </c>
      <c r="F15" s="4">
        <v>145.32000000000025</v>
      </c>
      <c r="G15" s="4">
        <v>41</v>
      </c>
      <c r="H15" s="2">
        <v>250</v>
      </c>
      <c r="I15" s="4">
        <v>-17.486572500000001</v>
      </c>
      <c r="J15" s="4">
        <v>57.098388999999997</v>
      </c>
      <c r="K15" s="4">
        <v>1.8499999999999999</v>
      </c>
      <c r="L15" s="4">
        <v>-16.204833999999998</v>
      </c>
      <c r="M15" s="4">
        <v>39.539735</v>
      </c>
      <c r="N15" s="4">
        <v>0.90476760905333586</v>
      </c>
      <c r="O15" s="6">
        <v>0</v>
      </c>
      <c r="P15" s="6">
        <v>0</v>
      </c>
      <c r="Q15" s="4">
        <v>0</v>
      </c>
      <c r="R15" s="4" t="s">
        <v>35</v>
      </c>
      <c r="S15" s="4">
        <v>0</v>
      </c>
      <c r="T15" s="4">
        <v>0</v>
      </c>
      <c r="U15" s="4">
        <v>17</v>
      </c>
      <c r="V15" s="4"/>
    </row>
    <row r="16" spans="1:36" x14ac:dyDescent="0.3">
      <c r="A16" t="s">
        <v>19</v>
      </c>
      <c r="B16" t="s">
        <v>14</v>
      </c>
      <c r="D16" t="s">
        <v>46</v>
      </c>
      <c r="E16" s="4">
        <v>-69.818399999999997</v>
      </c>
      <c r="F16" s="4">
        <v>202.75000000000034</v>
      </c>
      <c r="G16" s="4">
        <v>18</v>
      </c>
      <c r="H16" s="2">
        <v>250</v>
      </c>
      <c r="I16" s="4">
        <v>-29.724121</v>
      </c>
      <c r="J16" s="4">
        <v>71.441649999999996</v>
      </c>
      <c r="K16" s="4">
        <v>1.7</v>
      </c>
      <c r="L16" s="4">
        <v>-11.016845999999997</v>
      </c>
      <c r="M16" s="4">
        <v>15.38461</v>
      </c>
      <c r="N16" s="4">
        <v>0.82487519003855336</v>
      </c>
      <c r="O16" s="6">
        <v>4.8355653482373127</v>
      </c>
      <c r="P16" s="6">
        <v>3.1792756892153959</v>
      </c>
      <c r="Q16" s="4">
        <v>5.6885319224131203</v>
      </c>
      <c r="R16" s="4">
        <v>0.5588921241153415</v>
      </c>
      <c r="S16" s="4">
        <v>8.7588137755101982</v>
      </c>
      <c r="T16">
        <v>2.7995378331900289</v>
      </c>
      <c r="U16" s="4">
        <v>41</v>
      </c>
      <c r="V16" s="4"/>
    </row>
    <row r="17" spans="1:22" x14ac:dyDescent="0.3">
      <c r="A17" t="s">
        <v>20</v>
      </c>
      <c r="B17" t="s">
        <v>14</v>
      </c>
      <c r="D17" t="s">
        <v>53</v>
      </c>
      <c r="E17" s="4">
        <v>-69.865799999999993</v>
      </c>
      <c r="F17" s="4">
        <v>125.90500000000021</v>
      </c>
      <c r="G17" s="4">
        <v>51</v>
      </c>
      <c r="H17" s="2">
        <v>200</v>
      </c>
      <c r="I17" s="4">
        <v>-34.423828</v>
      </c>
      <c r="J17" s="4">
        <v>86.944580000000002</v>
      </c>
      <c r="K17" s="4">
        <v>1.7</v>
      </c>
      <c r="L17" s="4">
        <v>-14.709473000000003</v>
      </c>
      <c r="M17" s="4">
        <v>39.371160000000003</v>
      </c>
      <c r="N17" s="4">
        <v>0.80460671829368202</v>
      </c>
      <c r="O17" s="6">
        <v>0</v>
      </c>
      <c r="P17" s="6">
        <v>0</v>
      </c>
      <c r="Q17" s="4">
        <v>0</v>
      </c>
      <c r="R17" s="4" t="s">
        <v>35</v>
      </c>
      <c r="S17" s="4">
        <v>0</v>
      </c>
      <c r="T17" s="4">
        <v>0</v>
      </c>
      <c r="U17" s="4">
        <v>65</v>
      </c>
      <c r="V17" s="4"/>
    </row>
    <row r="18" spans="1:22" x14ac:dyDescent="0.3">
      <c r="A18" t="s">
        <v>21</v>
      </c>
      <c r="B18" t="s">
        <v>14</v>
      </c>
      <c r="D18" t="s">
        <v>46</v>
      </c>
      <c r="E18" s="4">
        <v>-78.196100000000001</v>
      </c>
      <c r="F18" s="4">
        <v>140.79499999999996</v>
      </c>
      <c r="G18" s="4">
        <v>23</v>
      </c>
      <c r="H18" s="2">
        <v>200</v>
      </c>
      <c r="I18" s="4">
        <v>-32.684325999999999</v>
      </c>
      <c r="J18" s="4">
        <v>63.690185</v>
      </c>
      <c r="K18" s="4">
        <v>2.1</v>
      </c>
      <c r="L18" s="4">
        <v>-14.556885000000001</v>
      </c>
      <c r="M18" s="4">
        <v>20.920490000000001</v>
      </c>
      <c r="N18" s="4">
        <v>1.0460181815823508</v>
      </c>
      <c r="O18" s="6">
        <v>4.1792254983388695</v>
      </c>
      <c r="P18" s="6">
        <v>3.707993633924056</v>
      </c>
      <c r="Q18" s="4">
        <v>5.8146800731568344</v>
      </c>
      <c r="R18" s="4">
        <v>0.63769521061731571</v>
      </c>
      <c r="S18" s="4">
        <v>7.9796929605591584</v>
      </c>
      <c r="T18">
        <v>3.19587832225913</v>
      </c>
      <c r="U18" s="4">
        <v>65</v>
      </c>
      <c r="V18" s="4"/>
    </row>
    <row r="19" spans="1:22" x14ac:dyDescent="0.3">
      <c r="A19" t="s">
        <v>23</v>
      </c>
      <c r="B19" t="s">
        <v>14</v>
      </c>
      <c r="D19" t="s">
        <v>53</v>
      </c>
      <c r="E19" s="4">
        <v>-69.710850000000008</v>
      </c>
      <c r="F19" s="4">
        <v>308.21249999999998</v>
      </c>
      <c r="G19" s="4">
        <v>27.5</v>
      </c>
      <c r="H19" s="2">
        <v>150</v>
      </c>
      <c r="I19" s="4">
        <v>-29.5867919921875</v>
      </c>
      <c r="J19" s="4">
        <v>81.939697265625</v>
      </c>
      <c r="K19" s="4">
        <v>1.9</v>
      </c>
      <c r="L19" s="4">
        <v>-12.26806640625</v>
      </c>
      <c r="M19" s="4">
        <v>26.121670000000002</v>
      </c>
      <c r="N19" s="4">
        <v>0.94238475389869447</v>
      </c>
      <c r="O19" s="6">
        <v>0</v>
      </c>
      <c r="P19" s="6">
        <v>0</v>
      </c>
      <c r="Q19" s="4">
        <v>0</v>
      </c>
      <c r="R19" s="4" t="s">
        <v>35</v>
      </c>
      <c r="S19" s="4">
        <v>0</v>
      </c>
      <c r="T19" s="4">
        <v>0</v>
      </c>
      <c r="U19" s="4">
        <v>65</v>
      </c>
      <c r="V19" s="4"/>
    </row>
    <row r="20" spans="1:22" x14ac:dyDescent="0.3">
      <c r="A20" t="s">
        <v>12</v>
      </c>
      <c r="B20" t="s">
        <v>3</v>
      </c>
      <c r="C20" t="s">
        <v>44</v>
      </c>
      <c r="D20" t="s">
        <v>53</v>
      </c>
      <c r="E20" s="4">
        <v>-70.066649999999996</v>
      </c>
      <c r="F20" s="4">
        <v>98.047500000000198</v>
      </c>
      <c r="G20" s="4">
        <v>18.5</v>
      </c>
      <c r="H20" s="2">
        <v>300</v>
      </c>
      <c r="I20" s="4">
        <v>-22.9644775390625</v>
      </c>
      <c r="J20" s="4">
        <v>58.5479736328125</v>
      </c>
      <c r="K20" s="4">
        <v>1.75</v>
      </c>
      <c r="L20" s="4">
        <v>-22.552490234375</v>
      </c>
      <c r="M20" s="4">
        <v>27.497720000000001</v>
      </c>
      <c r="N20" s="4">
        <v>0.96199740804408163</v>
      </c>
      <c r="O20" s="6">
        <v>0</v>
      </c>
      <c r="P20" s="6">
        <v>0</v>
      </c>
      <c r="Q20" s="4">
        <v>0</v>
      </c>
      <c r="R20" s="4" t="s">
        <v>35</v>
      </c>
      <c r="S20" s="4">
        <v>0</v>
      </c>
      <c r="T20" s="4">
        <v>0</v>
      </c>
      <c r="U20" s="4">
        <v>65</v>
      </c>
      <c r="V20" s="4"/>
    </row>
    <row r="21" spans="1:22" x14ac:dyDescent="0.3">
      <c r="A21" t="s">
        <v>22</v>
      </c>
      <c r="B21" t="s">
        <v>14</v>
      </c>
      <c r="D21" t="s">
        <v>46</v>
      </c>
      <c r="E21" s="4">
        <v>-70.365099999999998</v>
      </c>
      <c r="F21" s="4">
        <v>260.92999999999978</v>
      </c>
      <c r="G21" s="4">
        <v>45</v>
      </c>
      <c r="H21" s="2">
        <v>150</v>
      </c>
      <c r="I21" s="4">
        <v>-27.40478515625</v>
      </c>
      <c r="J21" s="4">
        <v>53.741455078125</v>
      </c>
      <c r="K21" s="4">
        <v>2.4</v>
      </c>
      <c r="L21" s="4">
        <v>-11.810302734375</v>
      </c>
      <c r="M21" s="4">
        <v>39.36947</v>
      </c>
      <c r="N21" s="4">
        <v>0.79998809523809522</v>
      </c>
      <c r="O21" s="6">
        <v>3.6317484662576724</v>
      </c>
      <c r="P21" s="6">
        <v>2.9386730872738762</v>
      </c>
      <c r="Q21" s="4">
        <v>4.1448551474509472</v>
      </c>
      <c r="R21" s="4">
        <v>0.70899295216170266</v>
      </c>
      <c r="S21" s="4">
        <v>5.6565953469048624</v>
      </c>
      <c r="T21">
        <v>2.7238113496932503</v>
      </c>
      <c r="U21" s="4">
        <v>17</v>
      </c>
      <c r="V21" s="4"/>
    </row>
    <row r="22" spans="1:22" x14ac:dyDescent="0.3">
      <c r="A22" t="s">
        <v>39</v>
      </c>
      <c r="B22" t="s">
        <v>14</v>
      </c>
      <c r="D22" t="s">
        <v>46</v>
      </c>
      <c r="E22" s="4">
        <v>-71.930266666666668</v>
      </c>
      <c r="F22" s="4">
        <v>110.59333333333304</v>
      </c>
      <c r="G22" s="4">
        <v>39.666666666666664</v>
      </c>
      <c r="H22" s="2">
        <v>233.33333333333334</v>
      </c>
      <c r="I22" s="4">
        <v>-31.778971354166668</v>
      </c>
      <c r="J22" s="4">
        <v>69.549560546875</v>
      </c>
      <c r="K22" s="4">
        <v>1.3666666666666665</v>
      </c>
      <c r="L22" s="4">
        <v>-16.876220703125</v>
      </c>
      <c r="M22" s="4">
        <v>43.593339999999991</v>
      </c>
      <c r="N22" s="4">
        <v>0.62157991188906148</v>
      </c>
      <c r="O22" s="6">
        <v>3.8607065217391243</v>
      </c>
      <c r="P22" s="6">
        <v>2.2376574589262259</v>
      </c>
      <c r="Q22" s="4">
        <v>3.8417567375438195</v>
      </c>
      <c r="R22" s="4">
        <v>0.58245683206814525</v>
      </c>
      <c r="S22" s="4">
        <v>4.9925602409638596</v>
      </c>
      <c r="T22">
        <v>2.5738043478260852</v>
      </c>
      <c r="U22" s="4">
        <v>41</v>
      </c>
      <c r="V22" s="4"/>
    </row>
    <row r="23" spans="1:22" x14ac:dyDescent="0.3">
      <c r="A23" t="s">
        <v>38</v>
      </c>
      <c r="B23" t="s">
        <v>14</v>
      </c>
      <c r="D23" t="s">
        <v>53</v>
      </c>
      <c r="E23" s="4">
        <v>-73.686049999999994</v>
      </c>
      <c r="F23" s="4">
        <v>197.24499999999983</v>
      </c>
      <c r="G23" s="4">
        <v>26</v>
      </c>
      <c r="H23" s="2">
        <v>250</v>
      </c>
      <c r="I23" s="4">
        <v>-29.586792195312501</v>
      </c>
      <c r="J23" s="4">
        <v>61.050415273437501</v>
      </c>
      <c r="K23" s="4">
        <v>1.25</v>
      </c>
      <c r="L23" s="4">
        <v>-12.832641484374999</v>
      </c>
      <c r="M23" s="4">
        <v>39.063389999999998</v>
      </c>
      <c r="N23" s="4">
        <v>0.94804755870570356</v>
      </c>
      <c r="O23" s="6">
        <v>0</v>
      </c>
      <c r="P23" s="6">
        <v>0</v>
      </c>
      <c r="Q23" s="4">
        <v>0</v>
      </c>
      <c r="R23" s="4" t="s">
        <v>35</v>
      </c>
      <c r="S23" s="4">
        <v>0</v>
      </c>
      <c r="T23" s="4">
        <v>0</v>
      </c>
      <c r="U23" s="4">
        <v>17</v>
      </c>
      <c r="V23" s="4"/>
    </row>
    <row r="24" spans="1:22" x14ac:dyDescent="0.3">
      <c r="A24" t="s">
        <v>40</v>
      </c>
      <c r="B24" t="s">
        <v>3</v>
      </c>
      <c r="C24" t="s">
        <v>45</v>
      </c>
      <c r="D24" t="s">
        <v>46</v>
      </c>
      <c r="E24" s="4">
        <v>-76.774133333333339</v>
      </c>
      <c r="F24" s="4">
        <v>98.590000000000089</v>
      </c>
      <c r="G24" s="4">
        <v>20.333333333333332</v>
      </c>
      <c r="H24" s="2">
        <v>383.33333333333331</v>
      </c>
      <c r="I24" s="4">
        <v>-24.922689000000002</v>
      </c>
      <c r="J24" s="4">
        <v>65.531412666666668</v>
      </c>
      <c r="K24" s="4">
        <v>1.3666666666666665</v>
      </c>
      <c r="L24" s="4">
        <v>-18.92089833333333</v>
      </c>
      <c r="M24" s="4">
        <v>36.93788</v>
      </c>
      <c r="N24" s="4">
        <v>1.0324549111304626</v>
      </c>
      <c r="O24" s="6">
        <v>5.0895475113122126</v>
      </c>
      <c r="P24" s="6">
        <v>2.9490538272802906</v>
      </c>
      <c r="Q24" s="4">
        <v>5.8115571165060071</v>
      </c>
      <c r="R24" s="4">
        <v>0.50744641550616043</v>
      </c>
      <c r="S24" s="4">
        <v>7.0335891089108973</v>
      </c>
      <c r="T24">
        <v>2.6787895927601806</v>
      </c>
      <c r="U24" s="4">
        <v>17</v>
      </c>
      <c r="V24" s="4"/>
    </row>
    <row r="25" spans="1:22" x14ac:dyDescent="0.3">
      <c r="A25" t="s">
        <v>41</v>
      </c>
      <c r="B25" t="s">
        <v>14</v>
      </c>
      <c r="D25" t="s">
        <v>53</v>
      </c>
      <c r="E25" s="4">
        <v>-72.837833333333336</v>
      </c>
      <c r="F25" s="4">
        <v>168.08583333333331</v>
      </c>
      <c r="G25" s="4">
        <v>32.5</v>
      </c>
      <c r="H25" s="2">
        <v>220</v>
      </c>
      <c r="I25" s="4">
        <v>-30.541992199999999</v>
      </c>
      <c r="J25" s="4">
        <v>55.334472600000005</v>
      </c>
      <c r="K25" s="4">
        <v>1.2200000000000002</v>
      </c>
      <c r="L25" s="4">
        <v>-17.523193200000001</v>
      </c>
      <c r="M25" s="4">
        <v>83.5691025</v>
      </c>
      <c r="N25" s="4">
        <v>0.57183771346926671</v>
      </c>
      <c r="O25" s="6">
        <v>0</v>
      </c>
      <c r="P25" s="6">
        <v>0</v>
      </c>
      <c r="Q25" s="4">
        <v>0</v>
      </c>
      <c r="R25" s="4" t="s">
        <v>35</v>
      </c>
      <c r="S25" s="4">
        <v>0</v>
      </c>
      <c r="T25" s="4">
        <v>0</v>
      </c>
      <c r="U25" s="4">
        <v>17</v>
      </c>
      <c r="V25" s="4"/>
    </row>
    <row r="26" spans="1:22" x14ac:dyDescent="0.3">
      <c r="A26" t="s">
        <v>42</v>
      </c>
      <c r="B26" t="s">
        <v>3</v>
      </c>
      <c r="C26" t="s">
        <v>14</v>
      </c>
      <c r="D26" t="s">
        <v>53</v>
      </c>
      <c r="E26" s="4">
        <v>-75.304833333333349</v>
      </c>
      <c r="F26" s="4">
        <v>76.198333333333323</v>
      </c>
      <c r="G26" s="4">
        <v>21.666666666666668</v>
      </c>
      <c r="H26" s="2">
        <v>416.66666666666669</v>
      </c>
      <c r="I26" s="4">
        <v>-21.087646666666668</v>
      </c>
      <c r="J26" s="4">
        <v>55.216471333333338</v>
      </c>
      <c r="K26" s="4">
        <v>1.2</v>
      </c>
      <c r="L26" s="4">
        <v>-21.118163666666664</v>
      </c>
      <c r="M26" s="4">
        <v>53.399049999999995</v>
      </c>
      <c r="N26" s="4">
        <v>0.73493303509976915</v>
      </c>
      <c r="O26" s="6">
        <v>0</v>
      </c>
      <c r="P26" s="6">
        <v>0</v>
      </c>
      <c r="Q26" s="4">
        <v>0</v>
      </c>
      <c r="R26" s="4" t="s">
        <v>35</v>
      </c>
      <c r="S26" s="4">
        <v>0</v>
      </c>
      <c r="T26" s="4">
        <v>0</v>
      </c>
      <c r="U26" s="4">
        <v>17</v>
      </c>
      <c r="V26" s="4"/>
    </row>
    <row r="27" spans="1:22" x14ac:dyDescent="0.3">
      <c r="A27" t="s">
        <v>43</v>
      </c>
      <c r="B27" t="s">
        <v>3</v>
      </c>
      <c r="C27" t="s">
        <v>44</v>
      </c>
      <c r="D27" t="s">
        <v>46</v>
      </c>
      <c r="E27" s="4">
        <v>-71.993400000000008</v>
      </c>
      <c r="F27" s="4">
        <v>120.45166666666655</v>
      </c>
      <c r="G27" s="4">
        <v>18</v>
      </c>
      <c r="H27" s="2">
        <v>283.33333333333331</v>
      </c>
      <c r="I27" s="4">
        <v>-23.274739666666665</v>
      </c>
      <c r="J27" s="4">
        <v>61.696370333333334</v>
      </c>
      <c r="K27" s="4">
        <v>1.1000000000000001</v>
      </c>
      <c r="L27" s="4">
        <v>-17.751058333333333</v>
      </c>
      <c r="M27" s="4">
        <v>48.075870000000002</v>
      </c>
      <c r="N27" s="4">
        <v>0.58757503425092872</v>
      </c>
      <c r="O27" s="6">
        <v>7.6197586633663406</v>
      </c>
      <c r="P27" s="6">
        <v>3.4289158726411797</v>
      </c>
      <c r="Q27" s="4">
        <v>6.4108969705627006</v>
      </c>
      <c r="R27" s="4">
        <v>0.53485742921558999</v>
      </c>
      <c r="S27" s="4">
        <v>9.7708434466019369</v>
      </c>
      <c r="T27">
        <v>4.3961324257425742</v>
      </c>
      <c r="U27" s="4">
        <v>65</v>
      </c>
      <c r="V27" s="4"/>
    </row>
    <row r="28" spans="1:22" x14ac:dyDescent="0.3">
      <c r="A28" s="8" t="s">
        <v>54</v>
      </c>
      <c r="B28" t="s">
        <v>14</v>
      </c>
      <c r="D28" t="s">
        <v>46</v>
      </c>
      <c r="E28" s="4">
        <v>-70.6965</v>
      </c>
      <c r="F28">
        <v>71.490000000000009</v>
      </c>
      <c r="G28" s="4">
        <v>42</v>
      </c>
      <c r="H28" s="2">
        <v>350</v>
      </c>
      <c r="I28" s="4">
        <v>-32.287999999999997</v>
      </c>
      <c r="J28" s="4">
        <v>70.953999999999994</v>
      </c>
      <c r="K28" s="4">
        <v>1.2</v>
      </c>
      <c r="L28" s="4">
        <v>-15.503</v>
      </c>
      <c r="M28" s="9">
        <v>61.728389999999997</v>
      </c>
      <c r="N28" s="9">
        <v>0.65853658536585358</v>
      </c>
      <c r="O28" s="4">
        <v>4.6479999999999997</v>
      </c>
      <c r="P28" s="4"/>
      <c r="Q28" s="4">
        <v>4.4485804823670509</v>
      </c>
      <c r="R28" s="4"/>
      <c r="S28" s="4">
        <v>6.6400336417157275</v>
      </c>
      <c r="U28" s="2">
        <v>19</v>
      </c>
    </row>
    <row r="29" spans="1:22" x14ac:dyDescent="0.3">
      <c r="A29" s="8" t="s">
        <v>55</v>
      </c>
      <c r="B29" t="s">
        <v>14</v>
      </c>
      <c r="D29" t="s">
        <v>46</v>
      </c>
      <c r="E29" s="4">
        <v>-70.024508947753901</v>
      </c>
      <c r="F29">
        <v>155.29482104492203</v>
      </c>
      <c r="G29" s="4">
        <v>47.75</v>
      </c>
      <c r="H29" s="2">
        <v>237.5</v>
      </c>
      <c r="I29" s="4">
        <v>-29.243499999999997</v>
      </c>
      <c r="J29" s="4">
        <v>58.998249999999999</v>
      </c>
      <c r="K29" s="4">
        <v>1.4750000000000001</v>
      </c>
      <c r="L29" s="4">
        <v>-15.045250000000001</v>
      </c>
      <c r="M29" s="9">
        <v>45.7022075</v>
      </c>
      <c r="N29" s="9">
        <v>0.8194689034725543</v>
      </c>
      <c r="O29" s="4">
        <v>5.9530000000000003</v>
      </c>
      <c r="P29" s="4"/>
      <c r="Q29" s="4">
        <v>4.5169272650375518</v>
      </c>
      <c r="R29" s="4"/>
      <c r="S29" s="4">
        <v>6.2816164154103804</v>
      </c>
      <c r="U29" s="2">
        <v>19</v>
      </c>
    </row>
    <row r="30" spans="1:22" x14ac:dyDescent="0.3">
      <c r="A30" s="8" t="s">
        <v>56</v>
      </c>
      <c r="B30" t="s">
        <v>14</v>
      </c>
      <c r="D30" t="s">
        <v>46</v>
      </c>
      <c r="E30" s="4">
        <v>-74.781974999999989</v>
      </c>
      <c r="F30">
        <v>82.155000000000058</v>
      </c>
      <c r="G30" s="4">
        <v>38.75</v>
      </c>
      <c r="H30" s="2">
        <v>325</v>
      </c>
      <c r="I30" s="4">
        <v>-27.84</v>
      </c>
      <c r="J30" s="4">
        <v>66.597250000000003</v>
      </c>
      <c r="K30" s="4">
        <v>1.375</v>
      </c>
      <c r="L30" s="4">
        <v>-13.381499999999999</v>
      </c>
      <c r="M30" s="9">
        <v>45.844839999999998</v>
      </c>
      <c r="N30" s="9">
        <v>0.7081558381632338</v>
      </c>
      <c r="O30" s="4">
        <v>4.8659999999999997</v>
      </c>
      <c r="P30" s="4"/>
      <c r="Q30" s="4">
        <v>3.9310244651558972</v>
      </c>
      <c r="R30" s="4"/>
      <c r="S30" s="4">
        <v>5.4470373376623353</v>
      </c>
      <c r="U30" s="2">
        <v>19</v>
      </c>
    </row>
    <row r="31" spans="1:22" x14ac:dyDescent="0.3">
      <c r="A31" s="8" t="s">
        <v>57</v>
      </c>
      <c r="B31" t="s">
        <v>14</v>
      </c>
      <c r="D31" t="s">
        <v>46</v>
      </c>
      <c r="E31" s="4">
        <v>-69.898333333333326</v>
      </c>
      <c r="F31">
        <v>139.97866666666673</v>
      </c>
      <c r="G31" s="4">
        <v>37</v>
      </c>
      <c r="H31" s="2">
        <v>300</v>
      </c>
      <c r="I31" s="4">
        <v>-29.225666666666665</v>
      </c>
      <c r="J31" s="4">
        <v>68.61366666666666</v>
      </c>
      <c r="K31" s="4">
        <v>1.4333333333333333</v>
      </c>
      <c r="L31" s="4">
        <v>-9.4603333333333328</v>
      </c>
      <c r="M31" s="9">
        <v>41.298103333333337</v>
      </c>
      <c r="N31" s="9">
        <v>0.76419710893395099</v>
      </c>
      <c r="O31" s="4">
        <v>7.4640000000000004</v>
      </c>
      <c r="P31" s="4"/>
      <c r="Q31" s="4">
        <v>4.5244060518568485</v>
      </c>
      <c r="S31" s="4">
        <v>7.464116888697899</v>
      </c>
      <c r="U31" s="2">
        <v>19</v>
      </c>
    </row>
    <row r="32" spans="1:22" x14ac:dyDescent="0.3">
      <c r="A32" s="8" t="s">
        <v>58</v>
      </c>
      <c r="B32" t="s">
        <v>14</v>
      </c>
      <c r="D32" t="s">
        <v>46</v>
      </c>
      <c r="E32" s="4">
        <v>-65.315733333333341</v>
      </c>
      <c r="F32">
        <v>95.924666666666624</v>
      </c>
      <c r="G32" s="4">
        <v>45.333333333333329</v>
      </c>
      <c r="H32" s="2">
        <v>300</v>
      </c>
      <c r="I32" s="4">
        <v>-28.614999999999998</v>
      </c>
      <c r="J32" s="4">
        <v>70.302333333333337</v>
      </c>
      <c r="K32" s="4">
        <v>1.5666666666666667</v>
      </c>
      <c r="L32" s="4">
        <v>-11.393666666666668</v>
      </c>
      <c r="M32" s="9">
        <v>42.857046666666662</v>
      </c>
      <c r="N32" s="9">
        <v>0.72694328002898112</v>
      </c>
      <c r="O32" s="4">
        <v>5.7210000000000001</v>
      </c>
      <c r="P32" s="4"/>
      <c r="Q32" s="4">
        <v>4.9000120742383917</v>
      </c>
      <c r="S32" s="4">
        <v>7.1951118475559204</v>
      </c>
      <c r="U32" s="2">
        <v>19</v>
      </c>
    </row>
    <row r="33" spans="1:21" x14ac:dyDescent="0.3">
      <c r="A33" s="8" t="s">
        <v>59</v>
      </c>
      <c r="B33" t="s">
        <v>14</v>
      </c>
      <c r="D33" t="s">
        <v>46</v>
      </c>
      <c r="E33" s="4">
        <v>-72.431549999999987</v>
      </c>
      <c r="F33">
        <v>82.435000000000116</v>
      </c>
      <c r="G33" s="4">
        <v>35</v>
      </c>
      <c r="H33" s="2">
        <v>300</v>
      </c>
      <c r="I33" s="4">
        <v>-29.983499999999999</v>
      </c>
      <c r="J33" s="4">
        <v>67.703000000000003</v>
      </c>
      <c r="K33" s="4">
        <v>1.7</v>
      </c>
      <c r="L33" s="4">
        <v>-7.2630000000000017</v>
      </c>
      <c r="M33" s="9">
        <v>43.809309999999996</v>
      </c>
      <c r="N33" s="9">
        <v>0.53029286150091515</v>
      </c>
      <c r="O33" s="4">
        <v>5.5090000000000003</v>
      </c>
      <c r="P33" s="4"/>
      <c r="Q33" s="4">
        <v>5.6340070415323975</v>
      </c>
      <c r="S33" s="4">
        <v>6.9072615923009639</v>
      </c>
      <c r="U33" s="2">
        <v>19</v>
      </c>
    </row>
    <row r="34" spans="1:21" x14ac:dyDescent="0.3">
      <c r="A34" s="8" t="s">
        <v>60</v>
      </c>
      <c r="B34" t="s">
        <v>14</v>
      </c>
      <c r="D34" t="s">
        <v>46</v>
      </c>
      <c r="E34" s="4">
        <v>-71.512450000000001</v>
      </c>
      <c r="F34">
        <v>119.25249999999998</v>
      </c>
      <c r="G34" s="4">
        <v>58</v>
      </c>
      <c r="H34" s="2">
        <v>225</v>
      </c>
      <c r="I34" s="4">
        <v>-30.250749999999996</v>
      </c>
      <c r="J34" s="4">
        <v>69.046250000000001</v>
      </c>
      <c r="K34" s="4">
        <v>1.4999999999999998</v>
      </c>
      <c r="L34" s="4">
        <v>-12.992750000000001</v>
      </c>
      <c r="M34" s="9">
        <v>57.955254999999994</v>
      </c>
      <c r="N34" s="9">
        <v>0.59842510714563135</v>
      </c>
      <c r="O34" s="4">
        <v>3.605</v>
      </c>
      <c r="P34" s="4"/>
      <c r="Q34" s="4">
        <v>4.6643630613840523</v>
      </c>
      <c r="S34" s="4">
        <v>6.1679687500000018</v>
      </c>
      <c r="U34" s="2">
        <v>19</v>
      </c>
    </row>
    <row r="35" spans="1:21" x14ac:dyDescent="0.3">
      <c r="A35" s="8" t="s">
        <v>61</v>
      </c>
      <c r="B35" t="s">
        <v>14</v>
      </c>
      <c r="D35" t="s">
        <v>46</v>
      </c>
      <c r="E35" s="4">
        <v>-74.378550000000004</v>
      </c>
      <c r="F35">
        <v>107.23799999999997</v>
      </c>
      <c r="G35" s="4">
        <v>46.25</v>
      </c>
      <c r="H35" s="2">
        <v>287.5</v>
      </c>
      <c r="I35" s="4">
        <v>-30.22775</v>
      </c>
      <c r="J35" s="4">
        <v>65.376249999999999</v>
      </c>
      <c r="K35" s="4">
        <v>1.5</v>
      </c>
      <c r="L35" s="4">
        <v>-12.733500000000001</v>
      </c>
      <c r="M35" s="9">
        <v>50.187465000000003</v>
      </c>
      <c r="N35" s="9">
        <v>0.73658183069030214</v>
      </c>
      <c r="O35" s="4">
        <v>5.601</v>
      </c>
      <c r="P35" s="4"/>
      <c r="Q35" s="4">
        <v>5.0202778583597825</v>
      </c>
      <c r="S35" s="4">
        <v>7.0807174887892357</v>
      </c>
      <c r="U35" s="2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 measures averaged by 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Mangieri</dc:creator>
  <cp:lastModifiedBy>ningze sun</cp:lastModifiedBy>
  <dcterms:created xsi:type="dcterms:W3CDTF">2020-08-05T21:07:33Z</dcterms:created>
  <dcterms:modified xsi:type="dcterms:W3CDTF">2020-11-03T16:45:36Z</dcterms:modified>
</cp:coreProperties>
</file>