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y\Documents\R\Repos\PrimatesAndSoundscapes\"/>
    </mc:Choice>
  </mc:AlternateContent>
  <xr:revisionPtr revIDLastSave="0" documentId="13_ncr:40009_{8CB7BE3B-F0E9-42CB-8138-402D081E5D5E}" xr6:coauthVersionLast="47" xr6:coauthVersionMax="47" xr10:uidLastSave="{00000000-0000-0000-0000-000000000000}"/>
  <bookViews>
    <workbookView xWindow="-110" yWindow="-110" windowWidth="25820" windowHeight="14020"/>
  </bookViews>
  <sheets>
    <sheet name="Calibrated_RMSlevels_homeranged" sheetId="1" r:id="rId1"/>
  </sheets>
  <calcPr calcId="0"/>
</workbook>
</file>

<file path=xl/calcChain.xml><?xml version="1.0" encoding="utf-8"?>
<calcChain xmlns="http://schemas.openxmlformats.org/spreadsheetml/2006/main">
  <c r="AP5" i="1" l="1"/>
  <c r="AP4" i="1"/>
  <c r="AP3" i="1"/>
  <c r="AP2" i="1"/>
</calcChain>
</file>

<file path=xl/sharedStrings.xml><?xml version="1.0" encoding="utf-8"?>
<sst xmlns="http://schemas.openxmlformats.org/spreadsheetml/2006/main" count="94" uniqueCount="67">
  <si>
    <t>Unique_ID</t>
  </si>
  <si>
    <t>Date</t>
  </si>
  <si>
    <t>Group</t>
  </si>
  <si>
    <t>FileName</t>
  </si>
  <si>
    <t>path</t>
  </si>
  <si>
    <t>Observer Sample ID</t>
  </si>
  <si>
    <t>Avistaje ID</t>
  </si>
  <si>
    <t>AdLib ID</t>
  </si>
  <si>
    <t>Time</t>
  </si>
  <si>
    <t>Location</t>
  </si>
  <si>
    <t>CallType</t>
  </si>
  <si>
    <t>Accuracy</t>
  </si>
  <si>
    <t>MicUsed</t>
  </si>
  <si>
    <t>M</t>
  </si>
  <si>
    <t>Deg</t>
  </si>
  <si>
    <t>Loc_UTM_X</t>
  </si>
  <si>
    <t>Loc_UTM_Y</t>
  </si>
  <si>
    <t>Titis_UTM_X</t>
  </si>
  <si>
    <t>Titis_UTM_Y</t>
  </si>
  <si>
    <t>mean_x_proj_GPStrack</t>
  </si>
  <si>
    <t>mean_y_proj_GPStrack</t>
  </si>
  <si>
    <t>mean_latitude_GPStrack</t>
  </si>
  <si>
    <t>mean_longitude_GPStrack</t>
  </si>
  <si>
    <t>StartTime</t>
  </si>
  <si>
    <t>Start_duet_sec</t>
  </si>
  <si>
    <t>Start_ambient_sec</t>
  </si>
  <si>
    <t>InbandPower_Sig_dB</t>
  </si>
  <si>
    <t>InbandPower_Sig_Units</t>
  </si>
  <si>
    <t>InbandPower_Amb_dB</t>
  </si>
  <si>
    <t>InbandPower_Amb_Units</t>
  </si>
  <si>
    <t>SNR_Units</t>
  </si>
  <si>
    <t>SNR_dB</t>
  </si>
  <si>
    <t>FieldComments</t>
  </si>
  <si>
    <t>AnalysisComments</t>
  </si>
  <si>
    <t>xdisp</t>
  </si>
  <si>
    <t>ydisp</t>
  </si>
  <si>
    <t>dist_to_recorder_GPStrack</t>
  </si>
  <si>
    <t>final_distance</t>
  </si>
  <si>
    <t>StartTime_Duration</t>
  </si>
  <si>
    <t>CallOnset</t>
  </si>
  <si>
    <t>Calibrated_SPL_Duet</t>
  </si>
  <si>
    <t>Calibrated _SPL_at_Source</t>
  </si>
  <si>
    <t>L</t>
  </si>
  <si>
    <t>TOP_20160723_050000.wav</t>
  </si>
  <si>
    <t>C:/Users/Silvy/Box/Austin/Tiputini/Acoustics/Distance_CalliL_SM2_Summer_2016</t>
  </si>
  <si>
    <t>OS30811</t>
  </si>
  <si>
    <t>AV33717</t>
  </si>
  <si>
    <t>CD-16-044</t>
  </si>
  <si>
    <t>Duet</t>
  </si>
  <si>
    <t>GPS</t>
  </si>
  <si>
    <t>0000-01-01 05:00:00</t>
  </si>
  <si>
    <t>06:18:45 - 06:20:04. Luciferus and INF14a sing a duet. Luciferus was sitting in CD-16-044, 8m high. He was tail lashing while singing. Lulu was sitting 8-10 m from him, eating Palm flower in CD-12-052 and did not sing along.</t>
  </si>
  <si>
    <t>NA</t>
  </si>
  <si>
    <t>18000s (~5 hours)</t>
  </si>
  <si>
    <t>0000-01-01 06:19:31</t>
  </si>
  <si>
    <t>CD-12-052</t>
  </si>
  <si>
    <t>Finally, a duet in which Lulu participates! From 06:54:00 to 06:55:17. At 06:54:55 INF15 moves in contact met Luciferus. Luciferus tail lashed during duet. It ended with a loud sneeze from Luciferus. All monkeys sat at roughly 10m high. Location Luciferus: CD-12-052, 40d, 2m. Location INF14A: roughly CD-09-061.</t>
  </si>
  <si>
    <t>0000-01-01 06:51:57</t>
  </si>
  <si>
    <t>TOP_20160725_050000.wav</t>
  </si>
  <si>
    <t>OS30813</t>
  </si>
  <si>
    <t>AV33731</t>
  </si>
  <si>
    <t>CD-09-007</t>
  </si>
  <si>
    <t>06:58:02 - 06:59:20 -&gt; Duet with last 20 seconds being a solo call by unknown individual. 06:59:33 - 07:00:27 -&gt; Duet with last 13 seconds being a solo call by unknown individual. 07:00:49 - 07:00:52 -&gt; burst gobbles. 07:01:07 - 07:01:15 -&gt; Solo call. 07:02:29 - 07:02:34 -&gt; Last bit of solo call. Then everything goes quiet. Unfortunately, the titis crossed creek while singing. Location: CD-09-007 or CD-16-048, 325d, 20m. Singing roughly 12 m up. Luciferus was TL and in CON with Lulu for a while. There was much I could not see through the vegetation. They did sing towards the other group at 90 degrees.</t>
  </si>
  <si>
    <t>0000-01-01 06:58:03</t>
  </si>
  <si>
    <t>0000-01-01 06:49:53</t>
  </si>
  <si>
    <t>DUET</t>
  </si>
  <si>
    <t>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</si>
</sst>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21" fontId="0" fillId="0" borderId="0" xfId="0" applyNumberFormat="1"/>
    <xf numFmtId="11" fontId="0" fillId="0" borderId="0" xfId="0" applyNumberFormat="1"/>
    <xf numFmtId="0" fontId="0" fillId="33" borderId="0" xfId="0" applyFill="1"/>
    <xf numFmtId="0" fontId="0" fillId="34" borderId="0" xfId="0" applyFill="1"/>
    <xf numFmtId="14" fontId="0" fillId="34" borderId="0" xfId="0" applyNumberFormat="1" applyFill="1"/>
    <xf numFmtId="21" fontId="0" fillId="34" borderId="0" xfId="0" applyNumberFormat="1" applyFill="1"/>
    <xf numFmtId="11" fontId="0" fillId="34" borderId="0" xfId="0" applyNumberFormat="1" applyFill="1"/>
    <xf numFmtId="14" fontId="0" fillId="33" borderId="0" xfId="0" applyNumberFormat="1" applyFill="1"/>
    <xf numFmtId="21" fontId="0" fillId="33" borderId="0" xfId="0" applyNumberFormat="1" applyFill="1"/>
    <xf numFmtId="11" fontId="0" fillId="33" borderId="0" xfId="0" applyNumberFormat="1" applyFill="1"/>
    <xf numFmtId="0" fontId="16" fillId="34" borderId="0" xfId="0" applyFont="1" applyFill="1"/>
    <xf numFmtId="0" fontId="16" fillId="33" borderId="0" xfId="0" applyFont="1" applyFill="1"/>
    <xf numFmtId="0" fontId="18" fillId="34" borderId="0" xfId="0" applyFon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tabSelected="1" topLeftCell="T1" workbookViewId="0">
      <selection activeCell="AO1" sqref="AO1"/>
    </sheetView>
  </sheetViews>
  <sheetFormatPr defaultRowHeight="14.5" x14ac:dyDescent="0.35"/>
  <cols>
    <col min="2" max="2" width="11.1796875" customWidth="1"/>
  </cols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5">
      <c r="A2">
        <v>12</v>
      </c>
      <c r="B2" s="1">
        <v>42574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H2">
        <v>39793416</v>
      </c>
      <c r="I2" s="2">
        <v>0.26250000000000001</v>
      </c>
      <c r="J2" t="s">
        <v>47</v>
      </c>
      <c r="K2" t="s">
        <v>48</v>
      </c>
      <c r="L2" t="s">
        <v>49</v>
      </c>
      <c r="M2">
        <v>1</v>
      </c>
      <c r="N2">
        <v>0</v>
      </c>
      <c r="O2">
        <v>0</v>
      </c>
      <c r="P2">
        <v>371690.5</v>
      </c>
      <c r="Q2">
        <v>9929302.6999999993</v>
      </c>
      <c r="R2">
        <v>371690.5</v>
      </c>
      <c r="S2">
        <v>9929303.6999999993</v>
      </c>
      <c r="T2">
        <v>371693.1434</v>
      </c>
      <c r="U2">
        <v>9929304.0600000005</v>
      </c>
      <c r="V2">
        <v>-0.63947770299999995</v>
      </c>
      <c r="W2">
        <v>-76.153054319999995</v>
      </c>
      <c r="X2" t="s">
        <v>50</v>
      </c>
      <c r="Y2">
        <v>4770</v>
      </c>
      <c r="Z2">
        <v>4808</v>
      </c>
      <c r="AA2">
        <v>-45.39</v>
      </c>
      <c r="AB2" s="3">
        <v>2.8900000000000001E-5</v>
      </c>
      <c r="AC2">
        <v>-62.92</v>
      </c>
      <c r="AD2" s="3">
        <v>5.1099999999999996E-7</v>
      </c>
      <c r="AE2">
        <v>55.623928900000003</v>
      </c>
      <c r="AF2">
        <v>17.45261661</v>
      </c>
      <c r="AG2" t="s">
        <v>51</v>
      </c>
      <c r="AH2" t="s">
        <v>52</v>
      </c>
      <c r="AI2">
        <v>0</v>
      </c>
      <c r="AJ2">
        <v>1</v>
      </c>
      <c r="AK2">
        <v>113.19258790000001</v>
      </c>
      <c r="AL2">
        <v>113.2</v>
      </c>
      <c r="AM2" t="s">
        <v>53</v>
      </c>
      <c r="AN2" t="s">
        <v>54</v>
      </c>
      <c r="AO2">
        <v>69.013190796954802</v>
      </c>
      <c r="AP2" s="15">
        <f t="shared" ref="AP2:AP5" si="0">(AO2)-(20*LOG(1/AK2))</f>
        <v>110.08955058143418</v>
      </c>
    </row>
    <row r="3" spans="1:42" x14ac:dyDescent="0.35">
      <c r="A3">
        <v>17</v>
      </c>
      <c r="B3" s="1">
        <v>42574</v>
      </c>
      <c r="C3" t="s">
        <v>42</v>
      </c>
      <c r="D3" t="s">
        <v>43</v>
      </c>
      <c r="E3" t="s">
        <v>44</v>
      </c>
      <c r="F3" t="s">
        <v>45</v>
      </c>
      <c r="G3" t="s">
        <v>46</v>
      </c>
      <c r="H3">
        <v>39793424</v>
      </c>
      <c r="I3" s="2">
        <v>0.28819444444444448</v>
      </c>
      <c r="J3" t="s">
        <v>55</v>
      </c>
      <c r="K3" t="s">
        <v>48</v>
      </c>
      <c r="L3" t="s">
        <v>49</v>
      </c>
      <c r="M3">
        <v>1</v>
      </c>
      <c r="N3">
        <v>0</v>
      </c>
      <c r="O3">
        <v>0</v>
      </c>
      <c r="P3">
        <v>371684.9</v>
      </c>
      <c r="Q3">
        <v>9929305</v>
      </c>
      <c r="R3">
        <v>371684.9</v>
      </c>
      <c r="S3">
        <v>9929306</v>
      </c>
      <c r="T3">
        <v>371684.89150000003</v>
      </c>
      <c r="U3">
        <v>9929298.2280000001</v>
      </c>
      <c r="V3">
        <v>-0.63953043899999995</v>
      </c>
      <c r="W3">
        <v>-76.153128480000007</v>
      </c>
      <c r="X3" t="s">
        <v>50</v>
      </c>
      <c r="Y3">
        <v>6717</v>
      </c>
      <c r="Z3">
        <v>6654</v>
      </c>
      <c r="AA3">
        <v>-52.95</v>
      </c>
      <c r="AB3" s="3">
        <v>5.0699999999999997E-6</v>
      </c>
      <c r="AC3">
        <v>-63.85</v>
      </c>
      <c r="AD3" s="3">
        <v>4.1199999999999998E-7</v>
      </c>
      <c r="AE3">
        <v>11.302687710000001</v>
      </c>
      <c r="AF3">
        <v>10.53181728</v>
      </c>
      <c r="AG3" t="s">
        <v>56</v>
      </c>
      <c r="AH3" t="s">
        <v>52</v>
      </c>
      <c r="AI3">
        <v>0</v>
      </c>
      <c r="AJ3">
        <v>1</v>
      </c>
      <c r="AK3">
        <v>112.2647182</v>
      </c>
      <c r="AL3">
        <v>112.3</v>
      </c>
      <c r="AM3" t="s">
        <v>53</v>
      </c>
      <c r="AN3" t="s">
        <v>57</v>
      </c>
      <c r="AO3">
        <v>69.240732361862101</v>
      </c>
      <c r="AP3" s="15">
        <f t="shared" si="0"/>
        <v>110.24559817301191</v>
      </c>
    </row>
    <row r="4" spans="1:42" s="5" customFormat="1" x14ac:dyDescent="0.35">
      <c r="A4" s="5">
        <v>13</v>
      </c>
      <c r="B4" s="6">
        <v>42576</v>
      </c>
      <c r="C4" s="5" t="s">
        <v>42</v>
      </c>
      <c r="D4" s="5" t="s">
        <v>58</v>
      </c>
      <c r="E4" s="5" t="s">
        <v>44</v>
      </c>
      <c r="F4" s="5" t="s">
        <v>59</v>
      </c>
      <c r="G4" s="5" t="s">
        <v>60</v>
      </c>
      <c r="H4" s="5">
        <v>39793430</v>
      </c>
      <c r="I4" s="7">
        <v>0.2902777777777778</v>
      </c>
      <c r="J4" s="5" t="s">
        <v>61</v>
      </c>
      <c r="K4" s="5" t="s">
        <v>65</v>
      </c>
      <c r="L4" s="5" t="s">
        <v>49</v>
      </c>
      <c r="M4" s="5">
        <v>1</v>
      </c>
      <c r="N4" s="5">
        <v>20</v>
      </c>
      <c r="O4" s="5">
        <v>325</v>
      </c>
      <c r="P4" s="5">
        <v>371634.2</v>
      </c>
      <c r="Q4" s="5">
        <v>9929344.3000000007</v>
      </c>
      <c r="R4" s="5">
        <v>371633.62640000001</v>
      </c>
      <c r="S4" s="5">
        <v>9929345.1190000009</v>
      </c>
      <c r="T4" s="5">
        <v>371624.05619999999</v>
      </c>
      <c r="U4" s="5">
        <v>9929344.1779999994</v>
      </c>
      <c r="V4" s="5">
        <v>-0.63911467600000005</v>
      </c>
      <c r="W4" s="5">
        <v>-76.153675019999994</v>
      </c>
      <c r="X4" s="5" t="s">
        <v>50</v>
      </c>
      <c r="Y4" s="5">
        <v>7082</v>
      </c>
      <c r="Z4" s="5">
        <v>6594</v>
      </c>
      <c r="AA4" s="14">
        <v>-27.31</v>
      </c>
      <c r="AB4" s="5">
        <v>1.857804E-3</v>
      </c>
      <c r="AC4" s="14">
        <v>-66.41</v>
      </c>
      <c r="AD4" s="8">
        <v>2.29E-7</v>
      </c>
      <c r="AE4" s="5">
        <v>8127.3051619999997</v>
      </c>
      <c r="AF4" s="5">
        <v>39.099465670000001</v>
      </c>
      <c r="AG4" s="5" t="s">
        <v>62</v>
      </c>
      <c r="AH4" s="5" t="s">
        <v>52</v>
      </c>
      <c r="AI4" s="5">
        <v>-0.57357643599999997</v>
      </c>
      <c r="AJ4" s="5">
        <v>0.81915204399999997</v>
      </c>
      <c r="AK4" s="5">
        <v>43.354050280000003</v>
      </c>
      <c r="AL4" s="5">
        <v>43.4</v>
      </c>
      <c r="AM4" s="5" t="s">
        <v>53</v>
      </c>
      <c r="AN4" s="5" t="s">
        <v>63</v>
      </c>
      <c r="AO4" s="12">
        <v>66.942459530110398</v>
      </c>
      <c r="AP4" s="12">
        <f t="shared" si="0"/>
        <v>99.683053069047077</v>
      </c>
    </row>
    <row r="5" spans="1:42" s="4" customFormat="1" x14ac:dyDescent="0.35">
      <c r="A5" s="4">
        <v>13</v>
      </c>
      <c r="B5" s="9">
        <v>42576</v>
      </c>
      <c r="C5" s="4" t="s">
        <v>42</v>
      </c>
      <c r="D5" s="4" t="s">
        <v>58</v>
      </c>
      <c r="E5" s="4" t="s">
        <v>44</v>
      </c>
      <c r="F5" s="4" t="s">
        <v>59</v>
      </c>
      <c r="G5" s="4" t="s">
        <v>60</v>
      </c>
      <c r="H5" s="4">
        <v>39793430</v>
      </c>
      <c r="I5" s="10">
        <v>0.2902777777777778</v>
      </c>
      <c r="J5" s="4" t="s">
        <v>61</v>
      </c>
      <c r="K5" s="4" t="s">
        <v>66</v>
      </c>
      <c r="L5" s="4" t="s">
        <v>49</v>
      </c>
      <c r="M5" s="4">
        <v>1</v>
      </c>
      <c r="N5" s="4">
        <v>20</v>
      </c>
      <c r="O5" s="4">
        <v>325</v>
      </c>
      <c r="P5" s="4">
        <v>371634.2</v>
      </c>
      <c r="Q5" s="4">
        <v>9929344.3000000007</v>
      </c>
      <c r="R5" s="4">
        <v>371633.62640000001</v>
      </c>
      <c r="S5" s="4">
        <v>9929345.1190000009</v>
      </c>
      <c r="T5" s="4">
        <v>371624.05619999999</v>
      </c>
      <c r="U5" s="4">
        <v>9929344.1779999994</v>
      </c>
      <c r="V5" s="4">
        <v>-0.63911467600000005</v>
      </c>
      <c r="W5" s="4">
        <v>-76.153675019999994</v>
      </c>
      <c r="X5" s="4" t="s">
        <v>50</v>
      </c>
      <c r="Y5" s="4">
        <v>7082</v>
      </c>
      <c r="Z5" s="4">
        <v>6594</v>
      </c>
      <c r="AA5" s="4">
        <v>-27.31</v>
      </c>
      <c r="AB5" s="4">
        <v>1.857804E-3</v>
      </c>
      <c r="AC5" s="4">
        <v>-66.41</v>
      </c>
      <c r="AD5" s="11">
        <v>2.29E-7</v>
      </c>
      <c r="AE5" s="4">
        <v>8127.3051619999997</v>
      </c>
      <c r="AF5" s="4">
        <v>39.099465670000001</v>
      </c>
      <c r="AG5" s="4" t="s">
        <v>62</v>
      </c>
      <c r="AH5" s="4" t="s">
        <v>52</v>
      </c>
      <c r="AI5" s="4">
        <v>-0.57357643599999997</v>
      </c>
      <c r="AJ5" s="4">
        <v>0.81915204399999997</v>
      </c>
      <c r="AK5" s="4">
        <v>43.354050280000003</v>
      </c>
      <c r="AL5" s="4">
        <v>43.4</v>
      </c>
      <c r="AM5" s="4" t="s">
        <v>53</v>
      </c>
      <c r="AN5" s="4" t="s">
        <v>64</v>
      </c>
      <c r="AO5" s="13">
        <v>66.961547696492204</v>
      </c>
      <c r="AP5" s="13">
        <f t="shared" si="0"/>
        <v>99.702141235428883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Calibrated_RMSlevels_homeranged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Silvy</dc:creator>
  <cp:lastModifiedBy>Silvy</cp:lastModifiedBy>
  <dcterms:created xsi:type="dcterms:W3CDTF">2023-05-23T13:16:09Z</dcterms:created>
  <dcterms:modified xsi:type="dcterms:W3CDTF">2023-05-23T13:51:42Z</dcterms:modified>
</cp:coreProperties>
</file>