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ph\Documents\College\ComputerGraphics\"/>
    </mc:Choice>
  </mc:AlternateContent>
  <xr:revisionPtr revIDLastSave="0" documentId="8_{499EFE4F-6422-49A2-A315-426C065CA73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Assignment generation" sheetId="1" r:id="rId1"/>
    <sheet name="Map of Assignment" sheetId="2" r:id="rId2"/>
    <sheet name="Sheet1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E13" i="1" s="1"/>
  <c r="D7" i="1"/>
  <c r="C12" i="1" s="1"/>
  <c r="E7" i="1"/>
  <c r="E11" i="1" s="1"/>
  <c r="C8" i="1"/>
  <c r="D12" i="1" s="1"/>
  <c r="D8" i="1"/>
  <c r="E8" i="1"/>
  <c r="E12" i="1" s="1"/>
  <c r="C9" i="1"/>
  <c r="D9" i="1"/>
  <c r="E9" i="1"/>
  <c r="C13" i="1" s="1"/>
  <c r="D11" i="1" l="1"/>
  <c r="D13" i="1"/>
  <c r="C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6AB22B-0416-48FB-ABEA-D5260A4CA16F}" keepAlive="1" name="Query - easytoremember" description="Connection to the 'easytoremember' query in the workbook." type="5" refreshedVersion="6" background="1">
    <dbPr connection="Provider=Microsoft.Mashup.OleDb.1;Data Source=$Workbook$;Location=easytoremember;Extended Properties=&quot;&quot;" command="SELECT * FROM [easytoremember]"/>
  </connection>
  <connection id="2" xr16:uid="{D39588CB-5320-47C7-B64E-518281BDD46A}" keepAlive="1" name="Query - easytoremember (2)" description="Connection to the 'easytoremember (2)' query in the workbook." type="5" refreshedVersion="6" background="1" saveData="1">
    <dbPr connection="Provider=Microsoft.Mashup.OleDb.1;Data Source=$Workbook$;Location=easytoremember (2);Extended Properties=&quot;&quot;" command="SELECT * FROM [easytoremember (2)]"/>
  </connection>
  <connection id="3" xr16:uid="{FFED4C16-E47E-4E5A-8EDC-50D5AB7E396A}" keepAlive="1" name="Query - easytoremember (3)" description="Connection to the 'easytoremember (3)' query in the workbook." type="5" refreshedVersion="6" background="1" saveData="1">
    <dbPr connection="Provider=Microsoft.Mashup.OleDb.1;Data Source=$Workbook$;Location=easytoremember (3);Extended Properties=&quot;&quot;" command="SELECT * FROM [easytoremember (3)]"/>
  </connection>
  <connection id="4" xr16:uid="{BD9CF7EA-5551-45DD-80AE-C86276B0C6C0}" keepAlive="1" name="Query - easytoremember (4)" description="Connection to the 'easytoremember (4)' query in the workbook." type="5" refreshedVersion="6" background="1" saveData="1">
    <dbPr connection="Provider=Microsoft.Mashup.OleDb.1;Data Source=$Workbook$;Location=easytoremember (4);Extended Properties=&quot;&quot;" command="SELECT * FROM [easytoremember (4)]"/>
  </connection>
</connections>
</file>

<file path=xl/sharedStrings.xml><?xml version="1.0" encoding="utf-8"?>
<sst xmlns="http://schemas.openxmlformats.org/spreadsheetml/2006/main" count="209" uniqueCount="151">
  <si>
    <t>z = -1</t>
  </si>
  <si>
    <t>Image after transformations</t>
  </si>
  <si>
    <t>translation</t>
  </si>
  <si>
    <t>Translation Matrix</t>
  </si>
  <si>
    <t>Scale Matrix</t>
  </si>
  <si>
    <t>rotation angle (degrees)</t>
  </si>
  <si>
    <t>Camera position</t>
  </si>
  <si>
    <t>Image after translation</t>
  </si>
  <si>
    <t xml:space="preserve">2nd Transformation Scale </t>
  </si>
  <si>
    <t>Camera look at</t>
  </si>
  <si>
    <t>Viewing Matrix</t>
  </si>
  <si>
    <t>Image after Scale</t>
  </si>
  <si>
    <t>Final Image</t>
  </si>
  <si>
    <t>Rotation Matrix</t>
  </si>
  <si>
    <t xml:space="preserve">scale </t>
  </si>
  <si>
    <t>Projection matrix</t>
  </si>
  <si>
    <t>Single Matrix of transformations</t>
  </si>
  <si>
    <t>1st Transformation a rotation by</t>
  </si>
  <si>
    <t>Image after Viewing Matrix</t>
  </si>
  <si>
    <t>Due Friday 17th October. To be e-mailed to robert.sheehy@ittralee.ie before midnight. Late submissions get no marks.</t>
  </si>
  <si>
    <t>Graphics Assignment No 1.</t>
  </si>
  <si>
    <t>Final Image on graph paper, or excell chart</t>
  </si>
  <si>
    <t>Single Matrix for everything</t>
  </si>
  <si>
    <t>t-number</t>
  </si>
  <si>
    <t>about the axis</t>
  </si>
  <si>
    <t>rotation axis</t>
  </si>
  <si>
    <t>Name</t>
  </si>
  <si>
    <t>3rd Translation</t>
  </si>
  <si>
    <t>Projection</t>
  </si>
  <si>
    <t>Camera up</t>
  </si>
  <si>
    <t>Camera setup</t>
  </si>
  <si>
    <t>Image after Rotation</t>
  </si>
  <si>
    <t>Should be equal (ish)   :-)</t>
  </si>
  <si>
    <t>=</t>
  </si>
  <si>
    <t>Projection by hand i.e. division</t>
  </si>
  <si>
    <t>Projection onto plane</t>
  </si>
  <si>
    <t>Can Be negative</t>
  </si>
  <si>
    <t>Can be negative, needs to be normalised</t>
  </si>
  <si>
    <t>Cannot have 0 or negatives</t>
  </si>
  <si>
    <t>0 replace with 2, negative change sign</t>
  </si>
  <si>
    <t>Vertices of your letter</t>
  </si>
  <si>
    <t>(-5   ,   5   ,   1)</t>
  </si>
  <si>
    <t>(5   ,   5   ,   1)</t>
  </si>
  <si>
    <t>(-5   ,   3   ,   1)</t>
  </si>
  <si>
    <t>(-1   ,   3   ,   1)</t>
  </si>
  <si>
    <t xml:space="preserve">(1   ,   3   ,   1)  </t>
  </si>
  <si>
    <t>(5   ,   3   ,   1)</t>
  </si>
  <si>
    <t xml:space="preserve">(-5   ,   -1   ,   1) </t>
  </si>
  <si>
    <t xml:space="preserve">(-3   ,   -1   ,   1)  </t>
  </si>
  <si>
    <t>(-5   ,   -3   ,   1)</t>
  </si>
  <si>
    <t xml:space="preserve">(-3   ,   -3   ,   1)  </t>
  </si>
  <si>
    <t xml:space="preserve">(-1   ,   -3   ,   1) </t>
  </si>
  <si>
    <t xml:space="preserve">(1   ,   -3   ,   1) </t>
  </si>
  <si>
    <t xml:space="preserve">(-3   ,   -5   ,   1) </t>
  </si>
  <si>
    <t xml:space="preserve">(-1   ,   -5   ,   1)  </t>
  </si>
  <si>
    <t>(-5   ,   5   ,   -1)</t>
  </si>
  <si>
    <t>(5   ,   5   ,   -1)</t>
  </si>
  <si>
    <t xml:space="preserve">(-5   ,   3   ,   -1) </t>
  </si>
  <si>
    <t>(-1   ,   3   ,   -1)</t>
  </si>
  <si>
    <t>(1   ,   3   ,   -1)</t>
  </si>
  <si>
    <t>(5   ,   3   ,   -1)</t>
  </si>
  <si>
    <t>(-5   ,   -1   ,   -1)</t>
  </si>
  <si>
    <t xml:space="preserve">(-3   ,   -1   ,   -1) </t>
  </si>
  <si>
    <t xml:space="preserve">(-5   ,   -3   ,   -1)  </t>
  </si>
  <si>
    <t>(-3   ,   -3   ,   -1)</t>
  </si>
  <si>
    <t>(-1   ,   -3   ,   -1)</t>
  </si>
  <si>
    <t>(1   ,   -3   ,   -1)</t>
  </si>
  <si>
    <t>(-3   ,   -5   ,   -1)</t>
  </si>
  <si>
    <t xml:space="preserve">(-1   ,   -5   ,   -1) </t>
  </si>
  <si>
    <t>Original Vertices</t>
  </si>
  <si>
    <t>Image After Rotation</t>
  </si>
  <si>
    <t>(-5.154744, 4.432694, 2.186283)</t>
  </si>
  <si>
    <t>(4.820975, 4.971308, 1.744791)</t>
  </si>
  <si>
    <t>(-5.066446, 2.473971, 1.791813)</t>
  </si>
  <si>
    <t>(-1.076158, 2.689416, 1.615216)</t>
  </si>
  <si>
    <t>(0.9189858, 2.797139, 1.526918)</t>
  </si>
  <si>
    <t>(4.909274, 3.012584, 1.350321)</t>
  </si>
  <si>
    <t>(-4.889849, -1.443475, 1.002872)</t>
  </si>
  <si>
    <t>(-2.894705, -1.335753, 0.914574)</t>
  </si>
  <si>
    <t>(-4.801551, -3.402199, 0.6084022)</t>
  </si>
  <si>
    <t>(-2.806407, -3.294476, 0.5201039)</t>
  </si>
  <si>
    <t>(-0.8112631, -3.186753, 0.4318055)</t>
  </si>
  <si>
    <t>(1.183881, -3.079031, 0.3435072)</t>
  </si>
  <si>
    <t>(-2.718109, -5.253199, 0.1256337)</t>
  </si>
  <si>
    <t>(-0.7229648, -5.145476, 0.03733538)</t>
  </si>
  <si>
    <t>(-5.262467, 4.822308, 0.2275597)</t>
  </si>
  <si>
    <t>(4.713253, 5.360922, -0.2139321)</t>
  </si>
  <si>
    <t>(-5.174169, 2.863585, -0.1669105)</t>
  </si>
  <si>
    <t>(-1.183881, 3.079031, -0.3435072)</t>
  </si>
  <si>
    <t>(0.8112631, 3.186753, -0.4318055)</t>
  </si>
  <si>
    <t>(4.801551, 3.402199, -0.6084022)</t>
  </si>
  <si>
    <t>(-4.997572, -1.053861, -0.9558508)</t>
  </si>
  <si>
    <t>(-3.002428, -0.9461386, -1.044149)</t>
  </si>
  <si>
    <t>(-4.909274, -3.012584, -1.350321)</t>
  </si>
  <si>
    <t>(-2.91413, -2.904862, -1.438619)</t>
  </si>
  <si>
    <t>(-0.9189858, -2.797139, -1.526918)</t>
  </si>
  <si>
    <t>(1.076158, -2.689416, -1.615216)</t>
  </si>
  <si>
    <t>(-2.825831, -4.863585, -1.833089)</t>
  </si>
  <si>
    <t>(-0.8306875, -4.755862, -1.921388)</t>
  </si>
  <si>
    <t>(0.05386135, 0.9793616 ,-0.194807, 0)</t>
  </si>
  <si>
    <t>(0.9975719, -0.04414917, 0.05386135, 0)</t>
  </si>
  <si>
    <t>(-0.04414917, 0.1972351, 0.9793616, 0)</t>
  </si>
  <si>
    <t>(0, 0, 0, 1)</t>
  </si>
  <si>
    <t>Image After Scale</t>
  </si>
  <si>
    <t>(-20.61898, 8.865388, 6.558848)</t>
  </si>
  <si>
    <t>(19.2839, 9.942616, 5.234374)</t>
  </si>
  <si>
    <t>(-20.26578, 4.947942, 5.375438)</t>
  </si>
  <si>
    <t>(-4.304632, 5.378833, 4.845648)</t>
  </si>
  <si>
    <t>(3.675943, 5.594278, 4.580753)</t>
  </si>
  <si>
    <t>(19.63709, 6.025169, 4.050963)</t>
  </si>
  <si>
    <t>(-19.5594, -2.886951, 3.008617)</t>
  </si>
  <si>
    <t>(-11.57882, -2.671505, 2.743722)</t>
  </si>
  <si>
    <t>(-19.2062, -6.804397, 1.825207)</t>
  </si>
  <si>
    <t>(-11.22563, -6.588952, 1.560312)</t>
  </si>
  <si>
    <t>(-3.245052, -6.373507, 1.295417)</t>
  </si>
  <si>
    <t>(4.735523, -6.158061, 1.030522)</t>
  </si>
  <si>
    <t>(-10.87243, -10.5064, 0.3769011)</t>
  </si>
  <si>
    <t>(-2.891859, -10.29095, 0.1120061)</t>
  </si>
  <si>
    <t>(-21.04987, 9.644616, 0.6826789)</t>
  </si>
  <si>
    <t>(18.85301, 10.72184, -0.6417962)</t>
  </si>
  <si>
    <t>(-20.69667, 5.72717, -0.5007315)</t>
  </si>
  <si>
    <t>(-4.735523, 6.158061, -1.030522)</t>
  </si>
  <si>
    <t>(3.245052, 6.373507, -1.295417)</t>
  </si>
  <si>
    <t>(19.2062, 6.804397, -1.825207)</t>
  </si>
  <si>
    <t>(-19.99029, -2.107723, -2.867553)</t>
  </si>
  <si>
    <t>(-12.00971, -1.892277, -3.132447)</t>
  </si>
  <si>
    <t>(-19.63709, -6.025169, -4.050963)</t>
  </si>
  <si>
    <t>(-11.65652, -5.809724, -4.315858)</t>
  </si>
  <si>
    <t>(-3.675943, -5.594278, -4.580753)</t>
  </si>
  <si>
    <t>(4.304632, -5.378833, -4.845648)</t>
  </si>
  <si>
    <t>(-11.30333, -9.72717, -5.499269)</t>
  </si>
  <si>
    <t>(-3.32275, -9.511724, -5.764163)</t>
  </si>
  <si>
    <t>(4, 0, 0, 0)</t>
  </si>
  <si>
    <t>(0, 2, 0, 0)</t>
  </si>
  <si>
    <t>(0, 0, 3, 0)</t>
  </si>
  <si>
    <t>Translate Matrix</t>
  </si>
  <si>
    <t>(1, 0, 0, -3)</t>
  </si>
  <si>
    <t>(0, 1, 0, 1)</t>
  </si>
  <si>
    <t>(0, 0, 1, 4)</t>
  </si>
  <si>
    <t>Image After Translation</t>
  </si>
  <si>
    <t>Single Matrix</t>
  </si>
  <si>
    <t>(3.990288, -0.1765967, 0.2154454, -3)</t>
  </si>
  <si>
    <t>(0.1077227, 1.958723, -0.389614, 1)</t>
  </si>
  <si>
    <t>(-0.1324475, 0.5917052, 2.938085, 4)</t>
  </si>
  <si>
    <t>Image After Single Matrix</t>
  </si>
  <si>
    <t>(19.2839, 9.942616, 5.234373)</t>
  </si>
  <si>
    <t>(-10.87243, -10.5064, 0.3769014)</t>
  </si>
  <si>
    <t>(-2.891859, -10.29095, 0.1120063)</t>
  </si>
  <si>
    <t>(-21.04987, 9.644616, 0.6826787)</t>
  </si>
  <si>
    <t>(18.85301, 10.72184, -0.6417964)</t>
  </si>
  <si>
    <t>(-20.69667, 5.72717, -0.5007317)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</si>
</sst>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0"/>
      <color indexed="8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8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right"/>
    </xf>
    <xf numFmtId="0" fontId="1" fillId="0" borderId="0" xfId="0" applyNumberFormat="1" applyFont="1" applyFill="1" applyAlignment="1">
      <alignment horizontal="center" vertical="center"/>
    </xf>
    <xf numFmtId="0" fontId="0" fillId="0" borderId="1" xfId="0" applyNumberFormat="1" applyFont="1" applyFill="1" applyBorder="1" applyAlignment="1">
      <alignment wrapText="1"/>
    </xf>
    <xf numFmtId="0" fontId="0" fillId="0" borderId="2" xfId="0" applyNumberFormat="1" applyFont="1" applyFill="1" applyBorder="1" applyAlignment="1">
      <alignment wrapText="1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wrapText="1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wrapText="1"/>
    </xf>
    <xf numFmtId="0" fontId="1" fillId="0" borderId="9" xfId="0" applyNumberFormat="1" applyFont="1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wrapText="1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0" fillId="0" borderId="13" xfId="0" applyNumberFormat="1" applyFont="1" applyFill="1" applyBorder="1" applyAlignment="1">
      <alignment wrapText="1"/>
    </xf>
    <xf numFmtId="0" fontId="0" fillId="0" borderId="3" xfId="0" applyNumberFormat="1" applyFont="1" applyFill="1" applyBorder="1" applyAlignment="1">
      <alignment wrapText="1"/>
    </xf>
    <xf numFmtId="0" fontId="0" fillId="0" borderId="7" xfId="0" applyNumberFormat="1" applyFont="1" applyFill="1" applyBorder="1" applyAlignment="1">
      <alignment wrapText="1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wrapText="1"/>
    </xf>
    <xf numFmtId="0" fontId="0" fillId="0" borderId="6" xfId="0" applyNumberFormat="1" applyFont="1" applyFill="1" applyBorder="1" applyAlignment="1">
      <alignment wrapText="1"/>
    </xf>
    <xf numFmtId="0" fontId="0" fillId="0" borderId="12" xfId="0" applyNumberFormat="1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2" fillId="2" borderId="0" xfId="1" applyNumberFormat="1" applyAlignment="1">
      <alignment horizontal="right"/>
    </xf>
    <xf numFmtId="0" fontId="2" fillId="2" borderId="0" xfId="1" applyAlignment="1">
      <alignment vertical="center"/>
    </xf>
    <xf numFmtId="0" fontId="4" fillId="4" borderId="0" xfId="3" applyNumberFormat="1" applyAlignment="1">
      <alignment horizontal="right"/>
    </xf>
    <xf numFmtId="0" fontId="4" fillId="4" borderId="0" xfId="3" applyAlignment="1">
      <alignment vertical="center"/>
    </xf>
    <xf numFmtId="0" fontId="3" fillId="3" borderId="0" xfId="2" applyNumberFormat="1" applyAlignment="1">
      <alignment horizontal="right"/>
    </xf>
    <xf numFmtId="0" fontId="3" fillId="3" borderId="0" xfId="2" applyAlignment="1">
      <alignment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left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1024465</xdr:colOff>
      <xdr:row>2</xdr:row>
      <xdr:rowOff>0</xdr:rowOff>
    </xdr:from>
    <xdr:to>
      <xdr:col>4</xdr:col>
      <xdr:colOff>211665</xdr:colOff>
      <xdr:row>2</xdr:row>
      <xdr:rowOff>5190067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D62069C-6AF2-3009-0DE7-B48F62CD9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4065" y="321733"/>
          <a:ext cx="1761067" cy="5190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516467</xdr:colOff>
      <xdr:row>8</xdr:row>
      <xdr:rowOff>0</xdr:rowOff>
    </xdr:from>
    <xdr:to>
      <xdr:col>4</xdr:col>
      <xdr:colOff>711200</xdr:colOff>
      <xdr:row>8</xdr:row>
      <xdr:rowOff>5177374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10B2547-0FC6-D51D-C2B3-236FE95C0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6067" y="7374467"/>
          <a:ext cx="2768600" cy="51773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829733</xdr:colOff>
      <xdr:row>5</xdr:row>
      <xdr:rowOff>42334</xdr:rowOff>
    </xdr:from>
    <xdr:to>
      <xdr:col>4</xdr:col>
      <xdr:colOff>550333</xdr:colOff>
      <xdr:row>5</xdr:row>
      <xdr:rowOff>736602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5530479-3103-9664-65C6-E0B7CF79E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9333" y="6129867"/>
          <a:ext cx="2294467" cy="694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914399</xdr:colOff>
      <xdr:row>11</xdr:row>
      <xdr:rowOff>16932</xdr:rowOff>
    </xdr:from>
    <xdr:to>
      <xdr:col>4</xdr:col>
      <xdr:colOff>601131</xdr:colOff>
      <xdr:row>12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E060FA4-4720-F377-075C-E401C2C3C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3999" y="12784665"/>
          <a:ext cx="2260599" cy="745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812799</xdr:colOff>
      <xdr:row>13</xdr:row>
      <xdr:rowOff>160866</xdr:rowOff>
    </xdr:from>
    <xdr:to>
      <xdr:col>4</xdr:col>
      <xdr:colOff>491065</xdr:colOff>
      <xdr:row>14</xdr:row>
      <xdr:rowOff>5174974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C5C6F2B-DF19-3E1A-1AAB-1592124EA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399" y="13851466"/>
          <a:ext cx="2252133" cy="5174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872066</xdr:colOff>
      <xdr:row>17</xdr:row>
      <xdr:rowOff>16932</xdr:rowOff>
    </xdr:from>
    <xdr:to>
      <xdr:col>4</xdr:col>
      <xdr:colOff>432942</xdr:colOff>
      <xdr:row>17</xdr:row>
      <xdr:rowOff>736599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425E272-C09A-0882-42C0-FC440CD64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1666" y="19388665"/>
          <a:ext cx="2134743" cy="7196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880532</xdr:colOff>
      <xdr:row>20</xdr:row>
      <xdr:rowOff>16933</xdr:rowOff>
    </xdr:from>
    <xdr:to>
      <xdr:col>4</xdr:col>
      <xdr:colOff>524932</xdr:colOff>
      <xdr:row>21</xdr:row>
      <xdr:rowOff>2759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C8F4CB4-FDA7-A6EC-B3A0-A8D97014A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0132" y="20472400"/>
          <a:ext cx="2218267" cy="51843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389467</xdr:colOff>
      <xdr:row>20</xdr:row>
      <xdr:rowOff>0</xdr:rowOff>
    </xdr:from>
    <xdr:to>
      <xdr:col>8</xdr:col>
      <xdr:colOff>719667</xdr:colOff>
      <xdr:row>20</xdr:row>
      <xdr:rowOff>5184359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8B6655E-FA5A-43AE-B2BB-F19C08749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2667" y="20455467"/>
          <a:ext cx="2218267" cy="51843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169334</xdr:colOff>
      <xdr:row>11</xdr:row>
      <xdr:rowOff>8466</xdr:rowOff>
    </xdr:from>
    <xdr:to>
      <xdr:col>8</xdr:col>
      <xdr:colOff>857841</xdr:colOff>
      <xdr:row>11</xdr:row>
      <xdr:rowOff>753533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039D4C5-5C97-3D35-C1F2-BA2422FBE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92534" y="12776199"/>
          <a:ext cx="2576574" cy="745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Normal="100" workbookViewId="0">
      <selection activeCell="G8" sqref="G8"/>
    </sheetView>
  </sheetViews>
  <sheetFormatPr defaultColWidth="9.109375" defaultRowHeight="12.75" customHeight="1" x14ac:dyDescent="0.25"/>
  <cols>
    <col min="1" max="1" width="46.6640625" customWidth="1"/>
    <col min="2" max="2" width="22.5546875" customWidth="1"/>
    <col min="3" max="3" width="10.88671875" customWidth="1"/>
    <col min="4" max="6" width="9.109375" customWidth="1"/>
    <col min="11" max="11" width="39.5546875" customWidth="1"/>
    <col min="12" max="12" width="57" customWidth="1"/>
  </cols>
  <sheetData>
    <row r="1" spans="1:12" ht="12.75" customHeight="1" x14ac:dyDescent="0.25">
      <c r="A1" s="35" t="s">
        <v>20</v>
      </c>
      <c r="B1" s="35"/>
      <c r="C1" s="35"/>
      <c r="D1" s="35"/>
      <c r="E1" s="35"/>
      <c r="F1" s="35"/>
    </row>
    <row r="2" spans="1:12" ht="12.75" customHeight="1" x14ac:dyDescent="0.25">
      <c r="A2" s="36" t="s">
        <v>19</v>
      </c>
      <c r="B2" s="36"/>
      <c r="C2" s="36"/>
      <c r="D2" s="36"/>
      <c r="E2" s="36"/>
      <c r="F2" s="36"/>
      <c r="K2" s="28" t="s">
        <v>36</v>
      </c>
    </row>
    <row r="3" spans="1:12" ht="12.75" customHeight="1" x14ac:dyDescent="0.25">
      <c r="A3" s="1" t="s">
        <v>26</v>
      </c>
    </row>
    <row r="4" spans="1:12" ht="12.75" customHeight="1" x14ac:dyDescent="0.25">
      <c r="B4" s="1" t="s">
        <v>23</v>
      </c>
      <c r="C4" s="2">
        <v>172862</v>
      </c>
    </row>
    <row r="5" spans="1:12" ht="12.75" customHeight="1" x14ac:dyDescent="0.25">
      <c r="K5" s="30" t="s">
        <v>37</v>
      </c>
    </row>
    <row r="6" spans="1:12" ht="12.75" customHeight="1" x14ac:dyDescent="0.3">
      <c r="A6" s="1" t="s">
        <v>17</v>
      </c>
      <c r="B6" s="1" t="s">
        <v>5</v>
      </c>
      <c r="C6" s="27">
        <f>MOD(C4,100)-50</f>
        <v>12</v>
      </c>
    </row>
    <row r="7" spans="1:12" ht="12.75" customHeight="1" x14ac:dyDescent="0.3">
      <c r="A7" s="1" t="s">
        <v>24</v>
      </c>
      <c r="B7" s="1" t="s">
        <v>25</v>
      </c>
      <c r="C7" s="29">
        <f>INT((C4/10000))-5</f>
        <v>12</v>
      </c>
      <c r="D7" s="29">
        <f>MOD(INT((C4/100)),10)-5</f>
        <v>3</v>
      </c>
      <c r="E7" s="29">
        <f>MOD(INT((C4/100)),10)-5</f>
        <v>3</v>
      </c>
    </row>
    <row r="8" spans="1:12" ht="12.75" customHeight="1" x14ac:dyDescent="0.3">
      <c r="A8" s="1" t="s">
        <v>8</v>
      </c>
      <c r="B8" s="1" t="s">
        <v>14</v>
      </c>
      <c r="C8" s="31">
        <f>INT((C4/10000))-5</f>
        <v>12</v>
      </c>
      <c r="D8" s="31">
        <f>MOD(INT((C4/1000)),10)-4</f>
        <v>-2</v>
      </c>
      <c r="E8" s="31">
        <f>MOD(INT((C4/100)),10)-5</f>
        <v>3</v>
      </c>
      <c r="F8">
        <v>4</v>
      </c>
      <c r="G8">
        <v>2</v>
      </c>
      <c r="H8">
        <v>3</v>
      </c>
      <c r="K8" s="32" t="s">
        <v>38</v>
      </c>
      <c r="L8" t="s">
        <v>39</v>
      </c>
    </row>
    <row r="9" spans="1:12" ht="12.75" customHeight="1" x14ac:dyDescent="0.3">
      <c r="A9" s="1" t="s">
        <v>27</v>
      </c>
      <c r="B9" s="1" t="s">
        <v>2</v>
      </c>
      <c r="C9" s="27">
        <f>MOD(C4,10)-5</f>
        <v>-3</v>
      </c>
      <c r="D9" s="27">
        <f>MOD(INT((C4/10)),10)-5</f>
        <v>1</v>
      </c>
      <c r="E9" s="27">
        <f>MOD(INT((C4/100)),10)-4</f>
        <v>4</v>
      </c>
    </row>
    <row r="11" spans="1:12" ht="12.75" customHeight="1" x14ac:dyDescent="0.3">
      <c r="A11" s="3" t="s">
        <v>30</v>
      </c>
      <c r="B11" s="1" t="s">
        <v>6</v>
      </c>
      <c r="C11" s="27">
        <f>2+C7</f>
        <v>14</v>
      </c>
      <c r="D11" s="27">
        <f>3+D7</f>
        <v>6</v>
      </c>
      <c r="E11" s="27">
        <f>E7+50</f>
        <v>53</v>
      </c>
    </row>
    <row r="12" spans="1:12" ht="12.75" customHeight="1" x14ac:dyDescent="0.3">
      <c r="A12" s="3"/>
      <c r="B12" s="1" t="s">
        <v>9</v>
      </c>
      <c r="C12" s="29">
        <f>D7</f>
        <v>3</v>
      </c>
      <c r="D12" s="29">
        <f>C8</f>
        <v>12</v>
      </c>
      <c r="E12" s="29">
        <f>E8</f>
        <v>3</v>
      </c>
    </row>
    <row r="13" spans="1:12" ht="12.75" customHeight="1" x14ac:dyDescent="0.3">
      <c r="A13" s="3"/>
      <c r="B13" s="1" t="s">
        <v>29</v>
      </c>
      <c r="C13" s="29">
        <f>E9</f>
        <v>4</v>
      </c>
      <c r="D13" s="29">
        <f>D7</f>
        <v>3</v>
      </c>
      <c r="E13" s="29">
        <f>C7</f>
        <v>12</v>
      </c>
    </row>
    <row r="15" spans="1:12" ht="12.75" customHeight="1" x14ac:dyDescent="0.25">
      <c r="A15" s="1" t="s">
        <v>35</v>
      </c>
      <c r="B15" s="1" t="s">
        <v>28</v>
      </c>
      <c r="C15" s="1" t="s">
        <v>0</v>
      </c>
    </row>
  </sheetData>
  <mergeCells count="2">
    <mergeCell ref="A1:F1"/>
    <mergeCell ref="A2:F2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8"/>
  <sheetViews>
    <sheetView topLeftCell="A19" zoomScale="90" zoomScaleNormal="90" workbookViewId="0">
      <selection activeCell="H12" sqref="H12:I12"/>
    </sheetView>
  </sheetViews>
  <sheetFormatPr defaultColWidth="9.109375" defaultRowHeight="12.75" customHeight="1" x14ac:dyDescent="0.25"/>
  <cols>
    <col min="1" max="3" width="9.109375" customWidth="1"/>
    <col min="4" max="4" width="37.5546875" customWidth="1"/>
    <col min="5" max="5" width="19" customWidth="1"/>
    <col min="6" max="6" width="21" customWidth="1"/>
    <col min="7" max="7" width="9.109375" customWidth="1"/>
    <col min="8" max="8" width="27.5546875" customWidth="1"/>
    <col min="9" max="9" width="13.44140625" customWidth="1"/>
    <col min="10" max="10" width="9.109375" customWidth="1"/>
    <col min="11" max="11" width="3.6640625" customWidth="1"/>
    <col min="12" max="12" width="43.109375" customWidth="1"/>
    <col min="13" max="13" width="14.44140625" customWidth="1"/>
  </cols>
  <sheetData>
    <row r="1" spans="3:13" ht="12.75" customHeight="1" x14ac:dyDescent="0.25">
      <c r="D1" s="4"/>
      <c r="E1" s="4"/>
    </row>
    <row r="2" spans="3:13" ht="12.75" customHeight="1" x14ac:dyDescent="0.25">
      <c r="C2" s="5"/>
      <c r="D2" s="37" t="s">
        <v>40</v>
      </c>
      <c r="E2" s="38"/>
      <c r="F2" s="8"/>
      <c r="G2" s="4"/>
      <c r="H2" s="4"/>
      <c r="I2" s="4"/>
      <c r="J2" s="4"/>
      <c r="K2" s="4"/>
      <c r="L2" s="4"/>
    </row>
    <row r="3" spans="3:13" ht="409.2" customHeight="1" x14ac:dyDescent="0.25">
      <c r="C3" s="5"/>
      <c r="D3" s="41"/>
      <c r="E3" s="47"/>
      <c r="F3" s="33"/>
      <c r="G3" s="11"/>
      <c r="H3" s="34"/>
      <c r="I3" s="33"/>
      <c r="J3" s="11"/>
      <c r="K3" s="11"/>
      <c r="L3" s="34"/>
      <c r="M3" s="12"/>
    </row>
    <row r="4" spans="3:13" ht="31.8" customHeight="1" x14ac:dyDescent="0.25">
      <c r="D4" s="13"/>
      <c r="E4" s="14"/>
      <c r="H4" s="15"/>
      <c r="I4" s="12"/>
      <c r="L4" s="15"/>
      <c r="M4" s="12"/>
    </row>
    <row r="5" spans="3:13" ht="12.75" customHeight="1" x14ac:dyDescent="0.25">
      <c r="C5" s="5"/>
      <c r="D5" s="37" t="s">
        <v>13</v>
      </c>
      <c r="E5" s="38"/>
      <c r="F5" s="8"/>
      <c r="H5" s="15"/>
      <c r="I5" s="12"/>
      <c r="L5" s="15"/>
      <c r="M5" s="12"/>
    </row>
    <row r="6" spans="3:13" ht="60" customHeight="1" x14ac:dyDescent="0.25">
      <c r="C6" s="5"/>
      <c r="D6" s="41"/>
      <c r="E6" s="47"/>
      <c r="F6" s="16"/>
      <c r="G6" s="12"/>
      <c r="H6" s="15"/>
      <c r="I6" s="12"/>
      <c r="L6" s="15"/>
      <c r="M6" s="12"/>
    </row>
    <row r="7" spans="3:13" ht="12.75" customHeight="1" x14ac:dyDescent="0.25">
      <c r="D7" s="13"/>
      <c r="E7" s="14"/>
      <c r="F7" s="15"/>
      <c r="G7" s="12"/>
      <c r="H7" s="15"/>
      <c r="I7" s="12"/>
      <c r="L7" s="15"/>
      <c r="M7" s="12"/>
    </row>
    <row r="8" spans="3:13" ht="18.75" customHeight="1" x14ac:dyDescent="0.25">
      <c r="C8" s="5"/>
      <c r="D8" s="37" t="s">
        <v>31</v>
      </c>
      <c r="E8" s="38"/>
      <c r="F8" s="17"/>
      <c r="G8" s="12"/>
      <c r="H8" s="15"/>
      <c r="I8" s="12"/>
      <c r="L8" s="15"/>
      <c r="M8" s="12"/>
    </row>
    <row r="9" spans="3:13" ht="409.2" customHeight="1" x14ac:dyDescent="0.25">
      <c r="C9" s="5"/>
      <c r="D9" s="41"/>
      <c r="E9" s="47"/>
      <c r="F9" s="17"/>
      <c r="G9" s="12"/>
      <c r="H9" s="15"/>
      <c r="I9" s="12"/>
      <c r="L9" s="15"/>
      <c r="M9" s="12"/>
    </row>
    <row r="10" spans="3:13" ht="12.75" customHeight="1" x14ac:dyDescent="0.25">
      <c r="D10" s="13"/>
      <c r="E10" s="14"/>
      <c r="F10" s="15"/>
      <c r="G10" s="12"/>
      <c r="H10" s="10"/>
      <c r="I10" s="8"/>
      <c r="L10" s="15"/>
      <c r="M10" s="12"/>
    </row>
    <row r="11" spans="3:13" ht="12.75" customHeight="1" x14ac:dyDescent="0.25">
      <c r="C11" s="5"/>
      <c r="D11" s="37" t="s">
        <v>4</v>
      </c>
      <c r="E11" s="38"/>
      <c r="F11" s="18"/>
      <c r="G11" s="19"/>
      <c r="H11" s="45" t="s">
        <v>16</v>
      </c>
      <c r="I11" s="46"/>
      <c r="J11" s="8"/>
      <c r="L11" s="15"/>
      <c r="M11" s="12"/>
    </row>
    <row r="12" spans="3:13" ht="60" customHeight="1" x14ac:dyDescent="0.25">
      <c r="C12" s="5"/>
      <c r="D12" s="41"/>
      <c r="E12" s="47"/>
      <c r="F12" s="16"/>
      <c r="G12" s="16"/>
      <c r="H12" s="41"/>
      <c r="I12" s="47"/>
      <c r="J12" s="16"/>
      <c r="K12" s="12"/>
      <c r="L12" s="15"/>
      <c r="M12" s="12"/>
    </row>
    <row r="13" spans="3:13" ht="12.75" customHeight="1" x14ac:dyDescent="0.25">
      <c r="D13" s="13"/>
      <c r="E13" s="14"/>
      <c r="F13" s="15"/>
      <c r="G13" s="12"/>
      <c r="H13" s="7"/>
      <c r="I13" s="20"/>
      <c r="J13" s="15"/>
      <c r="K13" s="12"/>
      <c r="L13" s="15"/>
      <c r="M13" s="12"/>
    </row>
    <row r="14" spans="3:13" ht="12.75" customHeight="1" x14ac:dyDescent="0.25">
      <c r="C14" s="5"/>
      <c r="D14" s="37" t="s">
        <v>11</v>
      </c>
      <c r="E14" s="38"/>
      <c r="F14" s="17"/>
      <c r="G14" s="12"/>
      <c r="H14" s="15"/>
      <c r="I14" s="12"/>
      <c r="J14" s="15"/>
      <c r="K14" s="12"/>
      <c r="L14" s="15"/>
      <c r="M14" s="12"/>
    </row>
    <row r="15" spans="3:13" ht="409.2" customHeight="1" x14ac:dyDescent="0.25">
      <c r="C15" s="5"/>
      <c r="D15" s="41"/>
      <c r="E15" s="47"/>
      <c r="F15" s="17"/>
      <c r="G15" s="12"/>
      <c r="H15" s="15"/>
      <c r="I15" s="12"/>
      <c r="J15" s="15"/>
      <c r="K15" s="12"/>
      <c r="L15" s="15"/>
      <c r="M15" s="12"/>
    </row>
    <row r="16" spans="3:13" ht="12.75" customHeight="1" x14ac:dyDescent="0.25">
      <c r="D16" s="13"/>
      <c r="E16" s="14"/>
      <c r="F16" s="15"/>
      <c r="G16" s="12"/>
      <c r="H16" s="15"/>
      <c r="I16" s="12"/>
      <c r="J16" s="15"/>
      <c r="K16" s="12"/>
      <c r="L16" s="15"/>
      <c r="M16" s="12"/>
    </row>
    <row r="17" spans="1:13" ht="12.75" customHeight="1" x14ac:dyDescent="0.25">
      <c r="C17" s="5"/>
      <c r="D17" s="37" t="s">
        <v>3</v>
      </c>
      <c r="E17" s="38"/>
      <c r="F17" s="18"/>
      <c r="G17" s="12"/>
      <c r="H17" s="15"/>
      <c r="I17" s="12"/>
      <c r="J17" s="15"/>
      <c r="K17" s="12"/>
      <c r="L17" s="15"/>
      <c r="M17" s="12"/>
    </row>
    <row r="18" spans="1:13" ht="60" customHeight="1" x14ac:dyDescent="0.25">
      <c r="C18" s="5"/>
      <c r="D18" s="41"/>
      <c r="E18" s="47"/>
      <c r="F18" s="20"/>
      <c r="H18" s="15"/>
      <c r="I18" s="12"/>
      <c r="J18" s="15"/>
      <c r="K18" s="12"/>
      <c r="L18" s="15"/>
      <c r="M18" s="12"/>
    </row>
    <row r="19" spans="1:13" ht="12.75" customHeight="1" x14ac:dyDescent="0.25">
      <c r="D19" s="13"/>
      <c r="E19" s="14"/>
      <c r="H19" s="10"/>
      <c r="I19" s="8"/>
      <c r="J19" s="15"/>
      <c r="K19" s="12"/>
      <c r="L19" s="15"/>
      <c r="M19" s="12"/>
    </row>
    <row r="20" spans="1:13" ht="12.75" customHeight="1" x14ac:dyDescent="0.25">
      <c r="C20" s="5"/>
      <c r="D20" s="37" t="s">
        <v>7</v>
      </c>
      <c r="E20" s="38"/>
      <c r="F20" s="42" t="s">
        <v>33</v>
      </c>
      <c r="G20" s="44"/>
      <c r="H20" s="45" t="s">
        <v>1</v>
      </c>
      <c r="I20" s="46"/>
      <c r="J20" s="17"/>
      <c r="K20" s="12"/>
      <c r="L20" s="15"/>
      <c r="M20" s="12"/>
    </row>
    <row r="21" spans="1:13" ht="409.2" customHeight="1" x14ac:dyDescent="0.25">
      <c r="C21" s="5"/>
      <c r="D21" s="41"/>
      <c r="E21" s="47"/>
      <c r="F21" s="42"/>
      <c r="G21" s="44"/>
      <c r="H21" s="41"/>
      <c r="I21" s="47"/>
      <c r="J21" s="17"/>
      <c r="K21" s="12"/>
      <c r="L21" s="15"/>
      <c r="M21" s="12"/>
    </row>
    <row r="22" spans="1:13" ht="12.75" customHeight="1" x14ac:dyDescent="0.25">
      <c r="D22" s="13"/>
      <c r="E22" s="14"/>
      <c r="H22" s="21"/>
      <c r="I22" s="21"/>
      <c r="J22" s="15"/>
      <c r="K22" s="12"/>
      <c r="L22" s="10"/>
      <c r="M22" s="8"/>
    </row>
    <row r="23" spans="1:13" ht="12.75" customHeight="1" x14ac:dyDescent="0.25">
      <c r="C23" s="5"/>
      <c r="D23" s="37" t="s">
        <v>10</v>
      </c>
      <c r="E23" s="38"/>
      <c r="F23" s="9"/>
      <c r="G23" s="22"/>
      <c r="H23" s="22"/>
      <c r="I23" s="22"/>
      <c r="J23" s="10"/>
      <c r="K23" s="18"/>
      <c r="L23" s="45" t="s">
        <v>22</v>
      </c>
      <c r="M23" s="46"/>
    </row>
    <row r="24" spans="1:13" ht="113.25" customHeight="1" x14ac:dyDescent="0.25">
      <c r="C24" s="5"/>
      <c r="D24" s="41"/>
      <c r="E24" s="47"/>
      <c r="F24" s="6"/>
      <c r="G24" s="11"/>
      <c r="H24" s="11"/>
      <c r="I24" s="11"/>
      <c r="J24" s="7"/>
      <c r="K24" s="23"/>
      <c r="L24" s="41"/>
      <c r="M24" s="47"/>
    </row>
    <row r="25" spans="1:13" ht="12.75" customHeight="1" x14ac:dyDescent="0.25">
      <c r="D25" s="13"/>
      <c r="E25" s="14"/>
      <c r="J25" s="15"/>
      <c r="K25" s="12"/>
      <c r="L25" s="7"/>
      <c r="M25" s="20"/>
    </row>
    <row r="26" spans="1:13" ht="12.75" customHeight="1" x14ac:dyDescent="0.25">
      <c r="B26" s="4"/>
      <c r="C26" s="24"/>
      <c r="D26" s="45" t="s">
        <v>18</v>
      </c>
      <c r="E26" s="46"/>
      <c r="F26" s="12"/>
      <c r="J26" s="15"/>
      <c r="K26" s="12"/>
      <c r="L26" s="15"/>
      <c r="M26" s="12"/>
    </row>
    <row r="27" spans="1:13" ht="120" customHeight="1" x14ac:dyDescent="0.25">
      <c r="A27" s="5"/>
      <c r="B27" s="6"/>
      <c r="C27" s="7"/>
      <c r="D27" s="41"/>
      <c r="E27" s="47"/>
      <c r="F27" s="12"/>
      <c r="J27" s="15"/>
      <c r="K27" s="12"/>
      <c r="L27" s="15"/>
      <c r="M27" s="12"/>
    </row>
    <row r="28" spans="1:13" ht="12.75" customHeight="1" x14ac:dyDescent="0.25">
      <c r="A28" s="24"/>
      <c r="B28" s="9"/>
      <c r="D28" s="13"/>
      <c r="E28" s="14"/>
      <c r="J28" s="15"/>
      <c r="K28" s="12"/>
      <c r="L28" s="15"/>
      <c r="M28" s="12"/>
    </row>
    <row r="29" spans="1:13" ht="13.2" x14ac:dyDescent="0.25">
      <c r="A29" s="45" t="s">
        <v>34</v>
      </c>
      <c r="B29" s="46"/>
      <c r="C29" s="25"/>
      <c r="D29" s="37" t="s">
        <v>15</v>
      </c>
      <c r="E29" s="38"/>
      <c r="F29" s="9"/>
      <c r="G29" s="22"/>
      <c r="H29" s="22"/>
      <c r="I29" s="22"/>
      <c r="J29" s="10"/>
      <c r="K29" s="12"/>
      <c r="L29" s="15"/>
      <c r="M29" s="12"/>
    </row>
    <row r="30" spans="1:13" ht="69.75" customHeight="1" x14ac:dyDescent="0.25">
      <c r="A30" s="41"/>
      <c r="B30" s="47"/>
      <c r="C30" s="25"/>
      <c r="D30" s="41"/>
      <c r="E30" s="47"/>
      <c r="F30" s="20"/>
      <c r="G30" s="21"/>
      <c r="H30" s="21"/>
      <c r="I30" s="21"/>
      <c r="J30" s="21"/>
      <c r="L30" s="15"/>
      <c r="M30" s="12"/>
    </row>
    <row r="31" spans="1:13" ht="13.2" x14ac:dyDescent="0.25">
      <c r="A31" s="13"/>
      <c r="B31" s="14"/>
      <c r="D31" s="13"/>
      <c r="E31" s="14"/>
      <c r="L31" s="10"/>
      <c r="M31" s="8"/>
    </row>
    <row r="32" spans="1:13" ht="13.2" x14ac:dyDescent="0.25">
      <c r="A32" s="37" t="s">
        <v>12</v>
      </c>
      <c r="B32" s="38"/>
      <c r="C32" s="17" t="s">
        <v>33</v>
      </c>
      <c r="D32" s="37" t="s">
        <v>12</v>
      </c>
      <c r="E32" s="38"/>
      <c r="F32" s="42" t="s">
        <v>32</v>
      </c>
      <c r="G32" s="43"/>
      <c r="H32" s="43"/>
      <c r="I32" s="43"/>
      <c r="J32" s="43"/>
      <c r="K32" s="44"/>
      <c r="L32" s="37" t="s">
        <v>12</v>
      </c>
      <c r="M32" s="38"/>
    </row>
    <row r="33" spans="1:13" ht="116.25" customHeight="1" x14ac:dyDescent="0.25">
      <c r="A33" s="39"/>
      <c r="B33" s="40"/>
      <c r="C33" s="17"/>
      <c r="D33" s="41"/>
      <c r="E33" s="40"/>
      <c r="F33" s="42"/>
      <c r="G33" s="43"/>
      <c r="H33" s="43"/>
      <c r="I33" s="43"/>
      <c r="J33" s="43"/>
      <c r="K33" s="44"/>
      <c r="L33" s="41"/>
      <c r="M33" s="40"/>
    </row>
    <row r="34" spans="1:13" ht="13.2" x14ac:dyDescent="0.25">
      <c r="A34" s="21"/>
      <c r="B34" s="21"/>
      <c r="D34" s="13"/>
      <c r="E34" s="14"/>
      <c r="L34" s="21"/>
      <c r="M34" s="21"/>
    </row>
    <row r="35" spans="1:13" ht="13.2" x14ac:dyDescent="0.25">
      <c r="C35" s="5"/>
      <c r="D35" s="45" t="s">
        <v>21</v>
      </c>
      <c r="E35" s="46"/>
      <c r="F35" s="12"/>
    </row>
    <row r="36" spans="1:13" ht="13.2" x14ac:dyDescent="0.25">
      <c r="C36" s="5"/>
      <c r="D36" s="41"/>
      <c r="E36" s="47"/>
      <c r="F36" s="12"/>
    </row>
    <row r="38" spans="1:13" ht="15.75" customHeight="1" x14ac:dyDescent="0.25">
      <c r="E38" s="26"/>
      <c r="F38" s="26"/>
      <c r="H38" s="41"/>
      <c r="I38" s="40"/>
    </row>
  </sheetData>
  <mergeCells count="41">
    <mergeCell ref="D9:E9"/>
    <mergeCell ref="D2:E2"/>
    <mergeCell ref="D3:E3"/>
    <mergeCell ref="D5:E5"/>
    <mergeCell ref="D6:E6"/>
    <mergeCell ref="D8:E8"/>
    <mergeCell ref="H20:I20"/>
    <mergeCell ref="D21:E21"/>
    <mergeCell ref="F21:G21"/>
    <mergeCell ref="H21:I21"/>
    <mergeCell ref="D11:E11"/>
    <mergeCell ref="H11:I11"/>
    <mergeCell ref="D12:E12"/>
    <mergeCell ref="H12:I12"/>
    <mergeCell ref="D14:E14"/>
    <mergeCell ref="D15:E15"/>
    <mergeCell ref="D17:E17"/>
    <mergeCell ref="D18:E18"/>
    <mergeCell ref="D20:E20"/>
    <mergeCell ref="F20:G20"/>
    <mergeCell ref="D27:E27"/>
    <mergeCell ref="A30:B30"/>
    <mergeCell ref="D30:E30"/>
    <mergeCell ref="D23:E23"/>
    <mergeCell ref="L23:M23"/>
    <mergeCell ref="D24:E24"/>
    <mergeCell ref="L24:M24"/>
    <mergeCell ref="D26:E26"/>
    <mergeCell ref="D35:E35"/>
    <mergeCell ref="H38:I38"/>
    <mergeCell ref="D36:E36"/>
    <mergeCell ref="F32:K32"/>
    <mergeCell ref="A29:B29"/>
    <mergeCell ref="D29:E29"/>
    <mergeCell ref="L32:M32"/>
    <mergeCell ref="A33:B33"/>
    <mergeCell ref="D33:E33"/>
    <mergeCell ref="F33:K33"/>
    <mergeCell ref="L33:M33"/>
    <mergeCell ref="A32:B32"/>
    <mergeCell ref="D32:E32"/>
  </mergeCells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0A895-FEE6-478C-8C34-A4B60CD9139B}">
  <dimension ref="B1:N35"/>
  <sheetViews>
    <sheetView tabSelected="1" topLeftCell="E1" workbookViewId="0">
      <selection activeCell="N5" sqref="N2:N5"/>
    </sheetView>
  </sheetViews>
  <sheetFormatPr defaultRowHeight="13.2" x14ac:dyDescent="0.25"/>
  <cols>
    <col min="2" max="2" width="22.33203125" customWidth="1"/>
    <col min="5" max="5" width="36.5546875" customWidth="1"/>
    <col min="8" max="8" width="29.77734375" style="26" customWidth="1"/>
    <col min="11" max="11" width="29.21875" style="26" customWidth="1"/>
    <col min="14" max="14" width="34.109375" style="26" customWidth="1"/>
  </cols>
  <sheetData>
    <row r="1" spans="2:14" x14ac:dyDescent="0.25">
      <c r="B1" s="26" t="s">
        <v>69</v>
      </c>
      <c r="E1" s="26" t="s">
        <v>13</v>
      </c>
      <c r="H1" s="26" t="s">
        <v>4</v>
      </c>
      <c r="K1" s="26" t="s">
        <v>135</v>
      </c>
      <c r="N1" s="26" t="s">
        <v>140</v>
      </c>
    </row>
    <row r="2" spans="2:14" x14ac:dyDescent="0.25">
      <c r="B2" s="26" t="s">
        <v>41</v>
      </c>
      <c r="E2" s="26" t="s">
        <v>100</v>
      </c>
      <c r="H2" s="26" t="s">
        <v>132</v>
      </c>
      <c r="K2" s="26" t="s">
        <v>136</v>
      </c>
      <c r="N2" s="26" t="s">
        <v>141</v>
      </c>
    </row>
    <row r="3" spans="2:14" x14ac:dyDescent="0.25">
      <c r="B3" s="26" t="s">
        <v>42</v>
      </c>
      <c r="E3" s="26" t="s">
        <v>99</v>
      </c>
      <c r="H3" s="26" t="s">
        <v>133</v>
      </c>
      <c r="K3" s="26" t="s">
        <v>137</v>
      </c>
      <c r="N3" s="26" t="s">
        <v>142</v>
      </c>
    </row>
    <row r="4" spans="2:14" x14ac:dyDescent="0.25">
      <c r="B4" s="26" t="s">
        <v>43</v>
      </c>
      <c r="E4" s="26" t="s">
        <v>101</v>
      </c>
      <c r="H4" s="26" t="s">
        <v>134</v>
      </c>
      <c r="K4" s="26" t="s">
        <v>138</v>
      </c>
      <c r="N4" s="26" t="s">
        <v>143</v>
      </c>
    </row>
    <row r="5" spans="2:14" x14ac:dyDescent="0.25">
      <c r="B5" s="26" t="s">
        <v>44</v>
      </c>
      <c r="E5" s="26" t="s">
        <v>102</v>
      </c>
      <c r="H5" s="26" t="s">
        <v>102</v>
      </c>
      <c r="K5" s="26" t="s">
        <v>102</v>
      </c>
      <c r="N5" s="26" t="s">
        <v>102</v>
      </c>
    </row>
    <row r="6" spans="2:14" x14ac:dyDescent="0.25">
      <c r="B6" s="26" t="s">
        <v>45</v>
      </c>
    </row>
    <row r="7" spans="2:14" x14ac:dyDescent="0.25">
      <c r="B7" s="26" t="s">
        <v>46</v>
      </c>
      <c r="E7" s="26" t="s">
        <v>70</v>
      </c>
      <c r="H7" s="26" t="s">
        <v>103</v>
      </c>
      <c r="K7" s="26" t="s">
        <v>139</v>
      </c>
      <c r="N7" s="26" t="s">
        <v>144</v>
      </c>
    </row>
    <row r="8" spans="2:14" x14ac:dyDescent="0.25">
      <c r="B8" s="26" t="s">
        <v>47</v>
      </c>
      <c r="E8" s="26" t="s">
        <v>71</v>
      </c>
      <c r="H8" s="26" t="s">
        <v>104</v>
      </c>
      <c r="K8" s="26" t="s">
        <v>104</v>
      </c>
      <c r="N8" s="26" t="s">
        <v>104</v>
      </c>
    </row>
    <row r="9" spans="2:14" x14ac:dyDescent="0.25">
      <c r="B9" s="26" t="s">
        <v>48</v>
      </c>
      <c r="E9" s="26" t="s">
        <v>72</v>
      </c>
      <c r="H9" s="26" t="s">
        <v>105</v>
      </c>
      <c r="K9" s="26" t="s">
        <v>105</v>
      </c>
      <c r="N9" s="26" t="s">
        <v>145</v>
      </c>
    </row>
    <row r="10" spans="2:14" x14ac:dyDescent="0.25">
      <c r="B10" s="26" t="s">
        <v>49</v>
      </c>
      <c r="E10" s="26" t="s">
        <v>73</v>
      </c>
      <c r="H10" s="26" t="s">
        <v>106</v>
      </c>
      <c r="K10" s="26" t="s">
        <v>106</v>
      </c>
      <c r="N10" s="26" t="s">
        <v>106</v>
      </c>
    </row>
    <row r="11" spans="2:14" x14ac:dyDescent="0.25">
      <c r="B11" s="26" t="s">
        <v>50</v>
      </c>
      <c r="E11" s="26" t="s">
        <v>74</v>
      </c>
      <c r="H11" s="26" t="s">
        <v>107</v>
      </c>
      <c r="K11" s="26" t="s">
        <v>107</v>
      </c>
      <c r="N11" s="26" t="s">
        <v>107</v>
      </c>
    </row>
    <row r="12" spans="2:14" x14ac:dyDescent="0.25">
      <c r="B12" s="26" t="s">
        <v>51</v>
      </c>
      <c r="E12" s="26" t="s">
        <v>75</v>
      </c>
      <c r="H12" s="26" t="s">
        <v>108</v>
      </c>
      <c r="K12" s="26" t="s">
        <v>108</v>
      </c>
      <c r="N12" s="26" t="s">
        <v>108</v>
      </c>
    </row>
    <row r="13" spans="2:14" x14ac:dyDescent="0.25">
      <c r="B13" s="26" t="s">
        <v>52</v>
      </c>
      <c r="E13" s="26" t="s">
        <v>76</v>
      </c>
      <c r="H13" s="26" t="s">
        <v>109</v>
      </c>
      <c r="K13" s="26" t="s">
        <v>109</v>
      </c>
      <c r="N13" s="26" t="s">
        <v>109</v>
      </c>
    </row>
    <row r="14" spans="2:14" x14ac:dyDescent="0.25">
      <c r="B14" s="26" t="s">
        <v>53</v>
      </c>
      <c r="E14" s="26" t="s">
        <v>77</v>
      </c>
      <c r="H14" s="26" t="s">
        <v>110</v>
      </c>
      <c r="K14" s="26" t="s">
        <v>110</v>
      </c>
      <c r="N14" s="26" t="s">
        <v>110</v>
      </c>
    </row>
    <row r="15" spans="2:14" x14ac:dyDescent="0.25">
      <c r="B15" s="26" t="s">
        <v>54</v>
      </c>
      <c r="E15" s="26" t="s">
        <v>78</v>
      </c>
      <c r="H15" s="26" t="s">
        <v>111</v>
      </c>
      <c r="K15" s="26" t="s">
        <v>111</v>
      </c>
      <c r="N15" s="26" t="s">
        <v>111</v>
      </c>
    </row>
    <row r="16" spans="2:14" x14ac:dyDescent="0.25">
      <c r="B16" s="26" t="s">
        <v>55</v>
      </c>
      <c r="E16" s="26" t="s">
        <v>79</v>
      </c>
      <c r="H16" s="26" t="s">
        <v>112</v>
      </c>
      <c r="K16" s="26" t="s">
        <v>112</v>
      </c>
      <c r="N16" s="26" t="s">
        <v>112</v>
      </c>
    </row>
    <row r="17" spans="2:14" x14ac:dyDescent="0.25">
      <c r="B17" s="26" t="s">
        <v>56</v>
      </c>
      <c r="E17" s="26" t="s">
        <v>80</v>
      </c>
      <c r="H17" s="26" t="s">
        <v>113</v>
      </c>
      <c r="K17" s="26" t="s">
        <v>113</v>
      </c>
      <c r="N17" s="26" t="s">
        <v>113</v>
      </c>
    </row>
    <row r="18" spans="2:14" x14ac:dyDescent="0.25">
      <c r="B18" s="26" t="s">
        <v>57</v>
      </c>
      <c r="E18" s="26" t="s">
        <v>81</v>
      </c>
      <c r="H18" s="26" t="s">
        <v>114</v>
      </c>
      <c r="K18" s="26" t="s">
        <v>114</v>
      </c>
      <c r="N18" s="26" t="s">
        <v>114</v>
      </c>
    </row>
    <row r="19" spans="2:14" x14ac:dyDescent="0.25">
      <c r="B19" s="26" t="s">
        <v>58</v>
      </c>
      <c r="E19" s="26" t="s">
        <v>82</v>
      </c>
      <c r="H19" s="26" t="s">
        <v>115</v>
      </c>
      <c r="K19" s="26" t="s">
        <v>115</v>
      </c>
      <c r="N19" s="26" t="s">
        <v>115</v>
      </c>
    </row>
    <row r="20" spans="2:14" x14ac:dyDescent="0.25">
      <c r="B20" s="26" t="s">
        <v>59</v>
      </c>
      <c r="E20" s="26" t="s">
        <v>83</v>
      </c>
      <c r="H20" s="26" t="s">
        <v>116</v>
      </c>
      <c r="K20" s="26" t="s">
        <v>116</v>
      </c>
      <c r="N20" s="26" t="s">
        <v>146</v>
      </c>
    </row>
    <row r="21" spans="2:14" x14ac:dyDescent="0.25">
      <c r="B21" s="26" t="s">
        <v>60</v>
      </c>
      <c r="E21" s="26" t="s">
        <v>84</v>
      </c>
      <c r="H21" s="26" t="s">
        <v>117</v>
      </c>
      <c r="K21" s="26" t="s">
        <v>117</v>
      </c>
      <c r="N21" s="26" t="s">
        <v>147</v>
      </c>
    </row>
    <row r="22" spans="2:14" x14ac:dyDescent="0.25">
      <c r="B22" s="26" t="s">
        <v>61</v>
      </c>
      <c r="E22" s="26" t="s">
        <v>85</v>
      </c>
      <c r="H22" s="26" t="s">
        <v>118</v>
      </c>
      <c r="K22" s="26" t="s">
        <v>118</v>
      </c>
      <c r="N22" s="26" t="s">
        <v>148</v>
      </c>
    </row>
    <row r="23" spans="2:14" x14ac:dyDescent="0.25">
      <c r="B23" s="26" t="s">
        <v>62</v>
      </c>
      <c r="E23" s="26" t="s">
        <v>86</v>
      </c>
      <c r="H23" s="26" t="s">
        <v>119</v>
      </c>
      <c r="K23" s="26" t="s">
        <v>119</v>
      </c>
      <c r="N23" s="26" t="s">
        <v>149</v>
      </c>
    </row>
    <row r="24" spans="2:14" x14ac:dyDescent="0.25">
      <c r="B24" s="26" t="s">
        <v>63</v>
      </c>
      <c r="E24" s="26" t="s">
        <v>87</v>
      </c>
      <c r="H24" s="26" t="s">
        <v>120</v>
      </c>
      <c r="K24" s="26" t="s">
        <v>120</v>
      </c>
      <c r="N24" s="26" t="s">
        <v>150</v>
      </c>
    </row>
    <row r="25" spans="2:14" x14ac:dyDescent="0.25">
      <c r="B25" s="26" t="s">
        <v>64</v>
      </c>
      <c r="E25" s="26" t="s">
        <v>88</v>
      </c>
      <c r="H25" s="26" t="s">
        <v>121</v>
      </c>
      <c r="K25" s="26" t="s">
        <v>121</v>
      </c>
      <c r="N25" s="26" t="s">
        <v>121</v>
      </c>
    </row>
    <row r="26" spans="2:14" x14ac:dyDescent="0.25">
      <c r="B26" s="26" t="s">
        <v>65</v>
      </c>
      <c r="E26" s="26" t="s">
        <v>89</v>
      </c>
      <c r="H26" s="26" t="s">
        <v>122</v>
      </c>
      <c r="K26" s="26" t="s">
        <v>122</v>
      </c>
      <c r="N26" s="26" t="s">
        <v>122</v>
      </c>
    </row>
    <row r="27" spans="2:14" x14ac:dyDescent="0.25">
      <c r="B27" s="26" t="s">
        <v>66</v>
      </c>
      <c r="E27" s="26" t="s">
        <v>90</v>
      </c>
      <c r="H27" s="26" t="s">
        <v>123</v>
      </c>
      <c r="K27" s="26" t="s">
        <v>123</v>
      </c>
      <c r="N27" s="26" t="s">
        <v>123</v>
      </c>
    </row>
    <row r="28" spans="2:14" x14ac:dyDescent="0.25">
      <c r="B28" s="26" t="s">
        <v>67</v>
      </c>
      <c r="E28" s="26" t="s">
        <v>91</v>
      </c>
      <c r="H28" s="26" t="s">
        <v>124</v>
      </c>
      <c r="K28" s="26" t="s">
        <v>124</v>
      </c>
      <c r="N28" s="26" t="s">
        <v>124</v>
      </c>
    </row>
    <row r="29" spans="2:14" x14ac:dyDescent="0.25">
      <c r="B29" s="26" t="s">
        <v>68</v>
      </c>
      <c r="E29" s="26" t="s">
        <v>92</v>
      </c>
      <c r="H29" s="26" t="s">
        <v>125</v>
      </c>
      <c r="K29" s="26" t="s">
        <v>125</v>
      </c>
      <c r="N29" s="26" t="s">
        <v>125</v>
      </c>
    </row>
    <row r="30" spans="2:14" x14ac:dyDescent="0.25">
      <c r="E30" s="26" t="s">
        <v>93</v>
      </c>
      <c r="H30" s="26" t="s">
        <v>126</v>
      </c>
      <c r="K30" s="26" t="s">
        <v>126</v>
      </c>
      <c r="N30" s="26" t="s">
        <v>126</v>
      </c>
    </row>
    <row r="31" spans="2:14" x14ac:dyDescent="0.25">
      <c r="E31" s="26" t="s">
        <v>94</v>
      </c>
      <c r="H31" s="26" t="s">
        <v>127</v>
      </c>
      <c r="K31" s="26" t="s">
        <v>127</v>
      </c>
      <c r="N31" s="26" t="s">
        <v>127</v>
      </c>
    </row>
    <row r="32" spans="2:14" x14ac:dyDescent="0.25">
      <c r="E32" s="26" t="s">
        <v>95</v>
      </c>
      <c r="H32" s="26" t="s">
        <v>128</v>
      </c>
      <c r="K32" s="26" t="s">
        <v>128</v>
      </c>
      <c r="N32" s="26" t="s">
        <v>128</v>
      </c>
    </row>
    <row r="33" spans="5:14" x14ac:dyDescent="0.25">
      <c r="E33" s="26" t="s">
        <v>96</v>
      </c>
      <c r="H33" s="26" t="s">
        <v>129</v>
      </c>
      <c r="K33" s="26" t="s">
        <v>129</v>
      </c>
      <c r="N33" s="26" t="s">
        <v>129</v>
      </c>
    </row>
    <row r="34" spans="5:14" x14ac:dyDescent="0.25">
      <c r="E34" s="26" t="s">
        <v>97</v>
      </c>
      <c r="H34" s="26" t="s">
        <v>130</v>
      </c>
      <c r="K34" s="26" t="s">
        <v>130</v>
      </c>
      <c r="N34" s="26" t="s">
        <v>130</v>
      </c>
    </row>
    <row r="35" spans="5:14" x14ac:dyDescent="0.25">
      <c r="E35" s="26" t="s">
        <v>98</v>
      </c>
      <c r="H35" s="26" t="s">
        <v>131</v>
      </c>
      <c r="K35" s="26" t="s">
        <v>131</v>
      </c>
      <c r="N35" s="26" t="s">
        <v>131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E A A B Q S w M E F A A C A A g A 0 X l S U + 7 C r a i o A A A A + Q A A A B I A H A B D b 2 5 m a W c v U G F j a 2 F n Z S 5 4 b W w g o h g A K K A U A A A A A A A A A A A A A A A A A A A A A A A A A A A A h c / B C o I w H A b w V 5 H d 3 e a K S P k 7 D 9 E h S A i C 6 D r m 0 p H O c L P 5 b h 1 6 p F 4 h o a x u H b + P 3 + H 7 H r c 7 Z E N T B 1 f V W d 2 a F E W Y o k A Z 2 R b a l C n q 3 S l c o o z D T s i z K F U w Y m O T w R Y p q p y 7 J I R 4 7 7 G f 4 b Y r C a M 0 I s d 8 u 5 e V a g T 6 Y P 0 f h 9 p Y J 4 x U i M P h N Y Y z H M / x g r E Y 0 9 E C m X r I t f k a N k 7 G F M h P C a u + d n 2 n u D L h Z g 1 k i k D e N / g T U E s D B B Q A A g A I A N F 5 U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e V J T I i h 4 J y A B A A A e B g A A E w A c A E Z v c m 1 1 b G F z L 1 N l Y 3 R p b 2 4 x L m 0 g o h g A K K A U A A A A A A A A A A A A A A A A A A A A A A A A A A A A 7 Z H P S 8 M w F M f v h f 4 P I b u 0 E M r a 6 h C l p 1 Z 3 E 6 X z t H r o u u c a b H 6 Q v I p l 7 H 8 3 o 4 g 6 9 O o u z S X J + 4 a 8 7 / d 9 L D T I l S T l u M c 3 v u d 7 t q 0 N b A n U d k B l Q I D Y g C E Z 6 Q B 9 j 7 h V q t 4 0 4 C q 5 f Y s K 1 f Q C J A Z 3 v I M o V x L d x Q Y 0 v 6 6 e L B h b 4 X w e p 4 u r d F E V Y F 9 R 6 S p X Q i + N b q u l q X X L G / v A N X R c Q v W z Z 4 T v S E O 2 L p w o O I L J K K O M 5 K r r h b R Z y s i t b N S W y 1 0 W J 5 c J I 4 + 9 Q i h x 6 C D 7 O k b 3 S s J z y E b v M 5 q 3 t d y 5 f K t B A 3 U h V v X G P V q Z W t o X Z c T 4 + 1 G 0 w R i U 7 f d 0 r M a u O z q F y P 7 o 7 8 D I p 5 L 8 q a Q n y i H 0 P S 5 / N f N 9 + j N 6 M v 8 g C e k E 4 d w Q 0 g n C + S F c T B D + B c I H U E s B A i 0 A F A A C A A g A 0 X l S U + 7 C r a i o A A A A + Q A A A B I A A A A A A A A A A A A A A A A A A A A A A E N v b m Z p Z y 9 Q Y W N r Y W d l L n h t b F B L A Q I t A B Q A A g A I A N F 5 U l M P y u m r p A A A A O k A A A A T A A A A A A A A A A A A A A A A A P Q A A A B b Q 2 9 u d G V u d F 9 U e X B l c 1 0 u e G 1 s U E s B A i 0 A F A A C A A g A 0 X l S U y I o e C c g A Q A A H g Y A A B M A A A A A A A A A A A A A A A A A 5 Q E A A E Z v c m 1 1 b G F z L 1 N l Y 3 R p b 2 4 x L m 1 Q S w U G A A A A A A M A A w D C A A A A U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i A A A A A A A A D k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h U M T M 6 N D Q 6 M T E u O T A 0 N T A 4 N F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F z e X R v c m V t Z W 1 i Z X I v Q 2 h h b m d l Z C B U e X B l L n t D b 2 x 1 b W 4 x L D B 9 J n F 1 b 3 Q 7 L C Z x d W 9 0 O 1 N l Y 3 R p b 2 4 x L 2 V h c 3 l 0 b 3 J l b W V t Y m V y L 0 N o Y W 5 n Z W Q g V H l w Z S 5 7 Q 2 9 s d W 1 u M i w x f S Z x d W 9 0 O y w m c X V v d D t T Z W N 0 a W 9 u M S 9 l Y X N 5 d G 9 y Z W 1 l b W J l c i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F z e X R v c m V t Z W 1 i Z X I v Q 2 h h b m d l Z C B U e X B l L n t D b 2 x 1 b W 4 x L D B 9 J n F 1 b 3 Q 7 L C Z x d W 9 0 O 1 N l Y 3 R p b 2 4 x L 2 V h c 3 l 0 b 3 J l b W V t Y m V y L 0 N o Y W 5 n Z W Q g V H l w Z S 5 7 Q 2 9 s d W 1 u M i w x f S Z x d W 9 0 O y w m c X V v d D t T Z W N 0 a W 9 u M S 9 l Y X N 5 d G 9 y Z W 1 l b W J l c i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h c 3 l 0 b 3 J l b W V t Y m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z e X R v c m V t Z W 1 i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Y X N 5 d G 9 y Z W 1 l b W J l c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F Q x M z o 1 N D o x O C 4 4 O T Q y M T A 4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Y X N 5 d G 9 y Z W 1 l b W J l c i A o M i k v Q 2 h h b m d l Z C B U e X B l L n t D b 2 x 1 b W 4 x L D B 9 J n F 1 b 3 Q 7 L C Z x d W 9 0 O 1 N l Y 3 R p b 2 4 x L 2 V h c 3 l 0 b 3 J l b W V t Y m V y I C g y K S 9 D a G F u Z 2 V k I F R 5 c G U u e 0 N v b H V t b j I s M X 0 m c X V v d D s s J n F 1 b 3 Q 7 U 2 V j d G l v b j E v Z W F z e X R v c m V t Z W 1 i Z X I g K D I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Y X N 5 d G 9 y Z W 1 l b W J l c i A o M i k v Q 2 h h b m d l Z C B U e X B l L n t D b 2 x 1 b W 4 x L D B 9 J n F 1 b 3 Q 7 L C Z x d W 9 0 O 1 N l Y 3 R p b 2 4 x L 2 V h c 3 l 0 b 3 J l b W V t Y m V y I C g y K S 9 D a G F u Z 2 V k I F R 5 c G U u e 0 N v b H V t b j I s M X 0 m c X V v d D s s J n F 1 b 3 Q 7 U 2 V j d G l v b j E v Z W F z e X R v c m V t Z W 1 i Z X I g K D I p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F z e X R v c m V t Z W 1 i Z X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z e X R v c m V t Z W 1 i Z X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N 5 d G 9 y Z W 1 l b W J l c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h c 3 l 0 b 3 J l b W V t Y m V y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4 V D E 0 O j A 1 O j A y L j c w N j Q z M T h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h c 3 l 0 b 3 J l b W V t Y m V y I C g z K S 9 D a G F u Z 2 V k I F R 5 c G U u e 0 N v b H V t b j E s M H 0 m c X V v d D s s J n F 1 b 3 Q 7 U 2 V j d G l v b j E v Z W F z e X R v c m V t Z W 1 i Z X I g K D M p L 0 N o Y W 5 n Z W Q g V H l w Z S 5 7 Q 2 9 s d W 1 u M i w x f S Z x d W 9 0 O y w m c X V v d D t T Z W N 0 a W 9 u M S 9 l Y X N 5 d G 9 y Z W 1 l b W J l c i A o M y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h c 3 l 0 b 3 J l b W V t Y m V y I C g z K S 9 D a G F u Z 2 V k I F R 5 c G U u e 0 N v b H V t b j E s M H 0 m c X V v d D s s J n F 1 b 3 Q 7 U 2 V j d G l v b j E v Z W F z e X R v c m V t Z W 1 i Z X I g K D M p L 0 N o Y W 5 n Z W Q g V H l w Z S 5 7 Q 2 9 s d W 1 u M i w x f S Z x d W 9 0 O y w m c X V v d D t T Z W N 0 a W 9 u M S 9 l Y X N 5 d G 9 y Z W 1 l b W J l c i A o M y k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Y X N 5 d G 9 y Z W 1 l b W J l c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N 5 d G 9 y Z W 1 l b W J l c i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F z e X R v c m V t Z W 1 i Z X J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h U M T Q 6 M T Q 6 M z Q u M z U 4 M z E 4 M F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F z e X R v c m V t Z W 1 i Z X I g K D Q p L 0 N o Y W 5 n Z W Q g V H l w Z S 5 7 Q 2 9 s d W 1 u M S w w f S Z x d W 9 0 O y w m c X V v d D t T Z W N 0 a W 9 u M S 9 l Y X N 5 d G 9 y Z W 1 l b W J l c i A o N C k v Q 2 h h b m d l Z C B U e X B l L n t D b 2 x 1 b W 4 y L D F 9 J n F 1 b 3 Q 7 L C Z x d W 9 0 O 1 N l Y 3 R p b 2 4 x L 2 V h c 3 l 0 b 3 J l b W V t Y m V y I C g 0 K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F z e X R v c m V t Z W 1 i Z X I g K D Q p L 0 N o Y W 5 n Z W Q g V H l w Z S 5 7 Q 2 9 s d W 1 u M S w w f S Z x d W 9 0 O y w m c X V v d D t T Z W N 0 a W 9 u M S 9 l Y X N 5 d G 9 y Z W 1 l b W J l c i A o N C k v Q 2 h h b m d l Z C B U e X B l L n t D b 2 x 1 b W 4 y L D F 9 J n F 1 b 3 Q 7 L C Z x d W 9 0 O 1 N l Y 3 R p b 2 4 x L 2 V h c 3 l 0 b 3 J l b W V t Y m V y I C g 0 K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h c 3 l 0 b 3 J l b W V t Y m V y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J T I w K D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Q u a A d z t 8 R O p i Y D V N O R e Q A A A A A A A g A A A A A A A 2 Y A A M A A A A A Q A A A A Y I x 2 O 4 8 l 1 Y t h L V n H r 6 D 1 8 g A A A A A E g A A A o A A A A B A A A A A Y C Q u F o d S 3 y O A 7 J b L f 4 Z 5 n U A A A A I Q i 7 p l h D H b I l 2 G D 6 1 P w + G N q r O U r M t 6 r 2 q 3 L f 3 b Z g w y f q p F R c j c r K l O Y G u m C o h s F / h H s u f u 7 / v W 7 + M c 1 n y z H C I A P W z H d 4 B K Z P F j v R t d 2 9 x 1 N F A A A A G z r i 8 y o C L Q i K S x a r 5 i f E r i Y + h n V < / D a t a M a s h u p > 
</file>

<file path=customXml/itemProps1.xml><?xml version="1.0" encoding="utf-8"?>
<ds:datastoreItem xmlns:ds="http://schemas.openxmlformats.org/officeDocument/2006/customXml" ds:itemID="{47B72AD8-C770-478D-BC33-339B656446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generation</vt:lpstr>
      <vt:lpstr>Map of Assignment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joseph</cp:lastModifiedBy>
  <dcterms:created xsi:type="dcterms:W3CDTF">2011-10-19T09:55:01Z</dcterms:created>
  <dcterms:modified xsi:type="dcterms:W3CDTF">2022-10-04T09:51:34Z</dcterms:modified>
</cp:coreProperties>
</file>