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8b324d0752885e5/Documents/"/>
    </mc:Choice>
  </mc:AlternateContent>
  <xr:revisionPtr revIDLastSave="146" documentId="8_{D0ABF119-534F-4453-B87E-FA743EE33AB9}" xr6:coauthVersionLast="47" xr6:coauthVersionMax="47" xr10:uidLastSave="{66B131BF-6A21-4B6F-B126-351B94B5AD5C}"/>
  <bookViews>
    <workbookView xWindow="-108" yWindow="12852" windowWidth="23256" windowHeight="13896" xr2:uid="{3448633A-588B-47A4-95C3-5AF340940D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3" i="1" l="1"/>
  <c r="H11" i="1"/>
  <c r="H12" i="1"/>
  <c r="H13" i="1"/>
  <c r="H23" i="1"/>
  <c r="H24" i="1"/>
  <c r="H25" i="1"/>
  <c r="H35" i="1"/>
  <c r="H36" i="1"/>
  <c r="H37" i="1"/>
  <c r="H47" i="1"/>
  <c r="H48" i="1"/>
  <c r="H49" i="1"/>
  <c r="H59" i="1"/>
  <c r="H60" i="1"/>
  <c r="H61" i="1"/>
  <c r="H71" i="1"/>
  <c r="H72" i="1"/>
  <c r="H73" i="1"/>
  <c r="I3" i="1"/>
  <c r="I4" i="1"/>
  <c r="I5" i="1"/>
  <c r="I6" i="1"/>
  <c r="I12" i="1"/>
  <c r="I13" i="1"/>
  <c r="I14" i="1"/>
  <c r="I15" i="1"/>
  <c r="I16" i="1"/>
  <c r="I17" i="1"/>
  <c r="I18" i="1"/>
  <c r="I24" i="1"/>
  <c r="I25" i="1"/>
  <c r="I26" i="1"/>
  <c r="I27" i="1"/>
  <c r="I28" i="1"/>
  <c r="I29" i="1"/>
  <c r="I30" i="1"/>
  <c r="I36" i="1"/>
  <c r="I37" i="1"/>
  <c r="I38" i="1"/>
  <c r="I39" i="1"/>
  <c r="I40" i="1"/>
  <c r="I41" i="1"/>
  <c r="I42" i="1"/>
  <c r="I48" i="1"/>
  <c r="I49" i="1"/>
  <c r="I50" i="1"/>
  <c r="I51" i="1"/>
  <c r="I52" i="1"/>
  <c r="I53" i="1"/>
  <c r="I54" i="1"/>
  <c r="I60" i="1"/>
  <c r="I61" i="1"/>
  <c r="I62" i="1"/>
  <c r="I63" i="1"/>
  <c r="I64" i="1"/>
  <c r="I65" i="1"/>
  <c r="I66" i="1"/>
  <c r="I72" i="1"/>
  <c r="I73" i="1"/>
  <c r="I74" i="1"/>
  <c r="I75" i="1"/>
  <c r="I76" i="1"/>
  <c r="I77" i="1"/>
  <c r="I78" i="1"/>
  <c r="G3" i="1"/>
  <c r="H3" i="1" s="1"/>
  <c r="G4" i="1"/>
  <c r="H4" i="1" s="1"/>
  <c r="G5" i="1"/>
  <c r="H5" i="1" s="1"/>
  <c r="G6" i="1"/>
  <c r="H6" i="1" s="1"/>
  <c r="G7" i="1"/>
  <c r="I7" i="1" s="1"/>
  <c r="G8" i="1"/>
  <c r="I8" i="1" s="1"/>
  <c r="G9" i="1"/>
  <c r="I9" i="1" s="1"/>
  <c r="G10" i="1"/>
  <c r="I10" i="1" s="1"/>
  <c r="G11" i="1"/>
  <c r="I11" i="1" s="1"/>
  <c r="G12" i="1"/>
  <c r="G13" i="1"/>
  <c r="G14" i="1"/>
  <c r="H14" i="1" s="1"/>
  <c r="G15" i="1"/>
  <c r="H15" i="1" s="1"/>
  <c r="G16" i="1"/>
  <c r="H16" i="1" s="1"/>
  <c r="G17" i="1"/>
  <c r="H17" i="1" s="1"/>
  <c r="G18" i="1"/>
  <c r="H18" i="1" s="1"/>
  <c r="G19" i="1"/>
  <c r="I19" i="1" s="1"/>
  <c r="G20" i="1"/>
  <c r="I20" i="1" s="1"/>
  <c r="G21" i="1"/>
  <c r="H21" i="1" s="1"/>
  <c r="G22" i="1"/>
  <c r="I22" i="1" s="1"/>
  <c r="G23" i="1"/>
  <c r="I23" i="1" s="1"/>
  <c r="G24" i="1"/>
  <c r="G25" i="1"/>
  <c r="G26" i="1"/>
  <c r="H26" i="1" s="1"/>
  <c r="G27" i="1"/>
  <c r="H27" i="1" s="1"/>
  <c r="G28" i="1"/>
  <c r="H28" i="1" s="1"/>
  <c r="G29" i="1"/>
  <c r="H29" i="1" s="1"/>
  <c r="G30" i="1"/>
  <c r="H30" i="1" s="1"/>
  <c r="G31" i="1"/>
  <c r="I31" i="1" s="1"/>
  <c r="G32" i="1"/>
  <c r="I32" i="1" s="1"/>
  <c r="G33" i="1"/>
  <c r="I33" i="1" s="1"/>
  <c r="G34" i="1"/>
  <c r="H34" i="1" s="1"/>
  <c r="G35" i="1"/>
  <c r="I35" i="1" s="1"/>
  <c r="G36" i="1"/>
  <c r="G37" i="1"/>
  <c r="G38" i="1"/>
  <c r="H38" i="1" s="1"/>
  <c r="G39" i="1"/>
  <c r="H39" i="1" s="1"/>
  <c r="G40" i="1"/>
  <c r="H40" i="1" s="1"/>
  <c r="G41" i="1"/>
  <c r="H41" i="1" s="1"/>
  <c r="G42" i="1"/>
  <c r="H42" i="1" s="1"/>
  <c r="G43" i="1"/>
  <c r="I43" i="1" s="1"/>
  <c r="G44" i="1"/>
  <c r="H44" i="1" s="1"/>
  <c r="G45" i="1"/>
  <c r="I45" i="1" s="1"/>
  <c r="G46" i="1"/>
  <c r="I46" i="1" s="1"/>
  <c r="G47" i="1"/>
  <c r="I47" i="1" s="1"/>
  <c r="G48" i="1"/>
  <c r="G49" i="1"/>
  <c r="G50" i="1"/>
  <c r="H50" i="1" s="1"/>
  <c r="G51" i="1"/>
  <c r="H51" i="1" s="1"/>
  <c r="G52" i="1"/>
  <c r="H52" i="1" s="1"/>
  <c r="G53" i="1"/>
  <c r="H53" i="1" s="1"/>
  <c r="G54" i="1"/>
  <c r="H54" i="1" s="1"/>
  <c r="G55" i="1"/>
  <c r="I55" i="1" s="1"/>
  <c r="G56" i="1"/>
  <c r="I56" i="1" s="1"/>
  <c r="G57" i="1"/>
  <c r="I57" i="1" s="1"/>
  <c r="G58" i="1"/>
  <c r="H58" i="1" s="1"/>
  <c r="G59" i="1"/>
  <c r="I59" i="1" s="1"/>
  <c r="G60" i="1"/>
  <c r="G61" i="1"/>
  <c r="G62" i="1"/>
  <c r="H62" i="1" s="1"/>
  <c r="G63" i="1"/>
  <c r="H63" i="1" s="1"/>
  <c r="G64" i="1"/>
  <c r="H64" i="1" s="1"/>
  <c r="G65" i="1"/>
  <c r="H65" i="1" s="1"/>
  <c r="G66" i="1"/>
  <c r="H66" i="1" s="1"/>
  <c r="G67" i="1"/>
  <c r="I67" i="1" s="1"/>
  <c r="G68" i="1"/>
  <c r="I68" i="1" s="1"/>
  <c r="G69" i="1"/>
  <c r="I69" i="1" s="1"/>
  <c r="G70" i="1"/>
  <c r="H70" i="1" s="1"/>
  <c r="G71" i="1"/>
  <c r="I71" i="1" s="1"/>
  <c r="G72" i="1"/>
  <c r="G73" i="1"/>
  <c r="G74" i="1"/>
  <c r="H74" i="1" s="1"/>
  <c r="G75" i="1"/>
  <c r="H75" i="1" s="1"/>
  <c r="G76" i="1"/>
  <c r="H76" i="1" s="1"/>
  <c r="G77" i="1"/>
  <c r="H77" i="1" s="1"/>
  <c r="G78" i="1"/>
  <c r="H78" i="1" s="1"/>
  <c r="G79" i="1"/>
  <c r="I79" i="1" s="1"/>
  <c r="G80" i="1"/>
  <c r="I80" i="1" s="1"/>
  <c r="G81" i="1"/>
  <c r="I81" i="1" s="1"/>
  <c r="G2" i="1"/>
  <c r="H2" i="1" s="1"/>
  <c r="H22" i="1" l="1"/>
  <c r="H10" i="1"/>
  <c r="H81" i="1"/>
  <c r="H57" i="1"/>
  <c r="H45" i="1"/>
  <c r="H9" i="1"/>
  <c r="H80" i="1"/>
  <c r="H68" i="1"/>
  <c r="H56" i="1"/>
  <c r="H8" i="1"/>
  <c r="H82" i="1" s="1"/>
  <c r="H79" i="1"/>
  <c r="H67" i="1"/>
  <c r="H55" i="1"/>
  <c r="H43" i="1"/>
  <c r="H31" i="1"/>
  <c r="H19" i="1"/>
  <c r="H7" i="1"/>
  <c r="H46" i="1"/>
  <c r="H33" i="1"/>
  <c r="I2" i="1"/>
  <c r="I82" i="1" s="1"/>
  <c r="I70" i="1"/>
  <c r="I58" i="1"/>
  <c r="I34" i="1"/>
  <c r="H69" i="1"/>
  <c r="H20" i="1"/>
  <c r="I21" i="1"/>
  <c r="H32" i="1"/>
  <c r="I44" i="1"/>
</calcChain>
</file>

<file path=xl/sharedStrings.xml><?xml version="1.0" encoding="utf-8"?>
<sst xmlns="http://schemas.openxmlformats.org/spreadsheetml/2006/main" count="80" uniqueCount="80">
  <si>
    <t>Turkey                  3/3        100 %           1/4          25 %</t>
  </si>
  <si>
    <t>Benin                   4/4        100 %           1/3          33 %</t>
  </si>
  <si>
    <t>Madagascar              4/4        100 %           2/4          50 %</t>
  </si>
  <si>
    <t>Tajikistan              5/5        100 %           3/4          75 %</t>
  </si>
  <si>
    <t>Belgium                 5/5        100 %           4/5          80 %</t>
  </si>
  <si>
    <t>Czech Rep.              6/6        100 %           5/6          83 %</t>
  </si>
  <si>
    <t>Czechoslovakia         14/14       100 %          11/13         85 %</t>
  </si>
  <si>
    <t>Iraq                   11/12        92 %           9/13         69 %</t>
  </si>
  <si>
    <t>Poland                  8/9         89 %           9/10         90 %</t>
  </si>
  <si>
    <t xml:space="preserve">Germany                32/37        86 %          26/39         67 % </t>
  </si>
  <si>
    <t>Zambia                 12/14        86 %          12/14         86 %</t>
  </si>
  <si>
    <t>Congo-Kinshasa         23/28        82 %          20/27         74 %</t>
  </si>
  <si>
    <t>Nigeria                46/56        82 %          42/55         76 %</t>
  </si>
  <si>
    <t>Chile                  21/26        81 %          15/25         60 %</t>
  </si>
  <si>
    <t>Mali                   13/16        81 %          11/17         65 %</t>
  </si>
  <si>
    <t>Egypt                  44/54        81 %          42/55         76 %</t>
  </si>
  <si>
    <t>Ivory Coast            62/76        81 %          64/78         82 %</t>
  </si>
  <si>
    <t>Vietnam                 4/5         80 %           2/4          50 %</t>
  </si>
  <si>
    <t xml:space="preserve">Bahrain                 4/5         80 %           3/5          60 % </t>
  </si>
  <si>
    <t>France                 36/45        80 %          38/45         84 %</t>
  </si>
  <si>
    <t>Denmark                15/19        79 %          14/19         74 %</t>
  </si>
  <si>
    <t xml:space="preserve">Uruguay                54/68        79 %          52/65         80 % </t>
  </si>
  <si>
    <t>Russia                  7/9         78 %           7/10         70 %</t>
  </si>
  <si>
    <t xml:space="preserve">Argentina              66/85        78 %          63/89         71 % </t>
  </si>
  <si>
    <t>Algeria                24/31        77 %          22/31         71 %</t>
  </si>
  <si>
    <t>Panama                 25/33        76 %          20/32         62 %</t>
  </si>
  <si>
    <t>South Korea            31/41        76 %          26/40         65 %</t>
  </si>
  <si>
    <t>Saudi Arabia           19/25        76 %          16/24         67 %</t>
  </si>
  <si>
    <t>Tunisia                29/38        76 %          26/36         67 %</t>
  </si>
  <si>
    <t xml:space="preserve">Paraguay               29/38        76 %          27/38         71 % </t>
  </si>
  <si>
    <t xml:space="preserve">Colombia               38/50        76 %          35/49         71 % </t>
  </si>
  <si>
    <t>Cameroon               39/51        76 %          39/49         79 %</t>
  </si>
  <si>
    <t>Ukraine                 3/4         75 %           0/3           0 %</t>
  </si>
  <si>
    <t>Bulgaria                3/4         75 %           1/4          25 %</t>
  </si>
  <si>
    <t>Sweden                  9/12        75 %           9/12         75 %</t>
  </si>
  <si>
    <t>Libya                   6/8         75 %           7/8          87 %</t>
  </si>
  <si>
    <t>Greece                  3/4         75 %           5/5         100 %</t>
  </si>
  <si>
    <t>Cambodia                3/4         75 %           5/5         100 %</t>
  </si>
  <si>
    <t>El Salvador             3/4         75 %           5/5         100 %</t>
  </si>
  <si>
    <t>Syria                   3/4         75 %           5/5         100 %</t>
  </si>
  <si>
    <t>Iran                   32/44        73 %          34/46         74 %</t>
  </si>
  <si>
    <t>Ghana                  33/45        73 %          38/45         84 %</t>
  </si>
  <si>
    <t>Romania                 8/11        73 %          10/11         91 %</t>
  </si>
  <si>
    <t>Honduras               12/17        71 %          10/17         59 %</t>
  </si>
  <si>
    <t>Portugal               22/31        71 %          21/31         68 %</t>
  </si>
  <si>
    <t>Italy                  51/72        71 %          49/69         71 %</t>
  </si>
  <si>
    <t>Burkina Faso           25/35        71 %          28/38         74 %</t>
  </si>
  <si>
    <t>Martinique              5/7         71 %           6/7          86 %</t>
  </si>
  <si>
    <t>Costa Rica             17/24        71 %          21/23         91 %</t>
  </si>
  <si>
    <t>Australia               7/10        70 %           6/9          67 %</t>
  </si>
  <si>
    <t>Brazil                 50/71        70 %          49/71         69 %</t>
  </si>
  <si>
    <t>Rep. Ireland            7/10        70 %           7/10         70 %</t>
  </si>
  <si>
    <t>Kuwait                  7/10        70 %           6/8          75 %</t>
  </si>
  <si>
    <t>Spain                  40/57        70 %          42/56         75 %</t>
  </si>
  <si>
    <t>Senegal                14/20        70 %          15/19         79 %</t>
  </si>
  <si>
    <t xml:space="preserve">Mexico                 35/50        70 %          41/51         80 % </t>
  </si>
  <si>
    <t>Croatia                15/22        68 %          11/21         52 %</t>
  </si>
  <si>
    <t xml:space="preserve">England                34/50        68 %          38/50         76 %  </t>
  </si>
  <si>
    <t xml:space="preserve">Peru                   13/19        68 %          15/19         79 % </t>
  </si>
  <si>
    <t>United Arab Emirates   13/19        68 %          17/21         81 %</t>
  </si>
  <si>
    <t>Netherlands            25/37        68 %          32/38         84 %</t>
  </si>
  <si>
    <t>Japan                  24/36        67 %          25/36         69 %</t>
  </si>
  <si>
    <t>Equatorial Guinea       8/12        67 %           9/12         75 %</t>
  </si>
  <si>
    <t>Gabon                  11/17        65 %          16/18         89 %</t>
  </si>
  <si>
    <t>Canada                 17/27        63 %          19/25         76 %</t>
  </si>
  <si>
    <t xml:space="preserve">United States          25/40        62 %          19/38         50 % </t>
  </si>
  <si>
    <t>South Africa           18/29        62 %          21/31         68 %</t>
  </si>
  <si>
    <t>Switzerland            13/21        62 %          20/24         83 %</t>
  </si>
  <si>
    <t>China                   8/13        61 %           9/13         69 %</t>
  </si>
  <si>
    <t>Qatar                   3/5         60 %           2/5          40 %</t>
  </si>
  <si>
    <t>Thailand                6/10        60 %           5/8          62 %</t>
  </si>
  <si>
    <t>Venezuela               6/10        60 %           9/11         82 %</t>
  </si>
  <si>
    <t>Trinidad &amp; Tobago       5/9         55 %           6/9          67 %</t>
  </si>
  <si>
    <t>Morocco                 7/13        54 %           8/13         62 %</t>
  </si>
  <si>
    <t xml:space="preserve">Ecuador                 5/10        50 %           8/11         73 % </t>
  </si>
  <si>
    <t>Uzbekistan              7/14        50 %          11/15         73 %</t>
  </si>
  <si>
    <t>Jordan                  5/11        45 %           8/12         67 %</t>
  </si>
  <si>
    <t>Yugoslavia              2/5         40 %           3/5          60 %</t>
  </si>
  <si>
    <t>Cape Verde              1/5         20 %           2/4          50 %</t>
  </si>
  <si>
    <t>Slovenia                0/3          0 %           3/3         100 %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</si>
</sst>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44782-AE1C-4104-ACD1-000031680E33}">
  <dimension ref="A2:P83"/>
  <sheetViews>
    <sheetView tabSelected="1" topLeftCell="A67" zoomScaleNormal="100" workbookViewId="0">
      <selection activeCell="H83" sqref="H83"/>
    </sheetView>
  </sheetViews>
  <sheetFormatPr defaultRowHeight="15" x14ac:dyDescent="0.25"/>
  <sheetData>
    <row r="2" spans="1:16" x14ac:dyDescent="0.25">
      <c r="A2" t="s">
        <v>0</v>
      </c>
      <c r="G2" t="str">
        <f>TRIM(MID(A2,FIND("/",A2)-3,6))</f>
        <v>3/3</v>
      </c>
      <c r="H2" s="1">
        <f>_xlfn.NUMBERVALUE(LEFT(G2,FIND("/",G2)-1))</f>
        <v>3</v>
      </c>
      <c r="I2" s="1">
        <f>_xlfn.NUMBERVALUE(MID(G2,FIND("/",G2)+1,5))</f>
        <v>3</v>
      </c>
      <c r="O2">
        <v>3</v>
      </c>
      <c r="P2">
        <v>3</v>
      </c>
    </row>
    <row r="3" spans="1:16" x14ac:dyDescent="0.25">
      <c r="A3" t="s">
        <v>1</v>
      </c>
      <c r="G3" t="str">
        <f t="shared" ref="G3:G66" si="0">TRIM(MID(A3,FIND("/",A3)-3,6))</f>
        <v>4/4</v>
      </c>
      <c r="H3" s="1">
        <f t="shared" ref="H3:H66" si="1">_xlfn.NUMBERVALUE(LEFT(G3,FIND("/",G3)-1))</f>
        <v>4</v>
      </c>
      <c r="I3" s="1">
        <f t="shared" ref="I3:I66" si="2">_xlfn.NUMBERVALUE(MID(G3,FIND("/",G3)+1,5))</f>
        <v>4</v>
      </c>
      <c r="O3">
        <v>4</v>
      </c>
      <c r="P3">
        <v>4</v>
      </c>
    </row>
    <row r="4" spans="1:16" x14ac:dyDescent="0.25">
      <c r="A4" t="s">
        <v>2</v>
      </c>
      <c r="G4" t="str">
        <f t="shared" si="0"/>
        <v>4/4</v>
      </c>
      <c r="H4" s="1">
        <f t="shared" si="1"/>
        <v>4</v>
      </c>
      <c r="I4" s="1">
        <f t="shared" si="2"/>
        <v>4</v>
      </c>
      <c r="O4">
        <v>4</v>
      </c>
      <c r="P4">
        <v>4</v>
      </c>
    </row>
    <row r="5" spans="1:16" x14ac:dyDescent="0.25">
      <c r="A5" t="s">
        <v>3</v>
      </c>
      <c r="G5" t="str">
        <f t="shared" si="0"/>
        <v>5/5</v>
      </c>
      <c r="H5" s="1">
        <f t="shared" si="1"/>
        <v>5</v>
      </c>
      <c r="I5" s="1">
        <f t="shared" si="2"/>
        <v>5</v>
      </c>
      <c r="O5">
        <v>5</v>
      </c>
      <c r="P5">
        <v>5</v>
      </c>
    </row>
    <row r="6" spans="1:16" x14ac:dyDescent="0.25">
      <c r="A6" t="s">
        <v>4</v>
      </c>
      <c r="G6" t="str">
        <f t="shared" si="0"/>
        <v>5/5</v>
      </c>
      <c r="H6" s="1">
        <f t="shared" si="1"/>
        <v>5</v>
      </c>
      <c r="I6" s="1">
        <f t="shared" si="2"/>
        <v>5</v>
      </c>
      <c r="O6">
        <v>5</v>
      </c>
      <c r="P6">
        <v>5</v>
      </c>
    </row>
    <row r="7" spans="1:16" x14ac:dyDescent="0.25">
      <c r="A7" t="s">
        <v>5</v>
      </c>
      <c r="G7" t="str">
        <f t="shared" si="0"/>
        <v>6/6</v>
      </c>
      <c r="H7" s="1">
        <f t="shared" si="1"/>
        <v>6</v>
      </c>
      <c r="I7" s="1">
        <f t="shared" si="2"/>
        <v>6</v>
      </c>
      <c r="O7">
        <v>6</v>
      </c>
      <c r="P7">
        <v>6</v>
      </c>
    </row>
    <row r="8" spans="1:16" x14ac:dyDescent="0.25">
      <c r="A8" t="s">
        <v>6</v>
      </c>
      <c r="G8" t="str">
        <f t="shared" si="0"/>
        <v>14/14</v>
      </c>
      <c r="H8" s="1">
        <f t="shared" si="1"/>
        <v>14</v>
      </c>
      <c r="I8" s="1">
        <f t="shared" si="2"/>
        <v>14</v>
      </c>
      <c r="O8">
        <v>14</v>
      </c>
      <c r="P8">
        <v>14</v>
      </c>
    </row>
    <row r="9" spans="1:16" x14ac:dyDescent="0.25">
      <c r="A9" t="s">
        <v>7</v>
      </c>
      <c r="G9" t="str">
        <f t="shared" si="0"/>
        <v>11/12</v>
      </c>
      <c r="H9" s="1">
        <f t="shared" si="1"/>
        <v>11</v>
      </c>
      <c r="I9" s="1">
        <f t="shared" si="2"/>
        <v>12</v>
      </c>
      <c r="O9">
        <v>11</v>
      </c>
      <c r="P9">
        <v>12</v>
      </c>
    </row>
    <row r="10" spans="1:16" x14ac:dyDescent="0.25">
      <c r="A10" t="s">
        <v>8</v>
      </c>
      <c r="G10" t="str">
        <f t="shared" si="0"/>
        <v>8/9</v>
      </c>
      <c r="H10" s="1">
        <f t="shared" si="1"/>
        <v>8</v>
      </c>
      <c r="I10" s="1">
        <f t="shared" si="2"/>
        <v>9</v>
      </c>
      <c r="O10">
        <v>8</v>
      </c>
      <c r="P10">
        <v>9</v>
      </c>
    </row>
    <row r="11" spans="1:16" x14ac:dyDescent="0.25">
      <c r="A11" t="s">
        <v>9</v>
      </c>
      <c r="G11" t="str">
        <f t="shared" si="0"/>
        <v>32/37</v>
      </c>
      <c r="H11" s="1">
        <f t="shared" si="1"/>
        <v>32</v>
      </c>
      <c r="I11" s="1">
        <f t="shared" si="2"/>
        <v>37</v>
      </c>
      <c r="O11">
        <v>32</v>
      </c>
      <c r="P11">
        <v>37</v>
      </c>
    </row>
    <row r="12" spans="1:16" x14ac:dyDescent="0.25">
      <c r="A12" t="s">
        <v>10</v>
      </c>
      <c r="G12" t="str">
        <f t="shared" si="0"/>
        <v>12/14</v>
      </c>
      <c r="H12" s="1">
        <f t="shared" si="1"/>
        <v>12</v>
      </c>
      <c r="I12" s="1">
        <f t="shared" si="2"/>
        <v>14</v>
      </c>
      <c r="O12">
        <v>12</v>
      </c>
      <c r="P12">
        <v>14</v>
      </c>
    </row>
    <row r="13" spans="1:16" x14ac:dyDescent="0.25">
      <c r="A13" t="s">
        <v>11</v>
      </c>
      <c r="G13" t="str">
        <f t="shared" si="0"/>
        <v>23/28</v>
      </c>
      <c r="H13" s="1">
        <f t="shared" si="1"/>
        <v>23</v>
      </c>
      <c r="I13" s="1">
        <f t="shared" si="2"/>
        <v>28</v>
      </c>
      <c r="O13">
        <v>23</v>
      </c>
      <c r="P13">
        <v>28</v>
      </c>
    </row>
    <row r="14" spans="1:16" x14ac:dyDescent="0.25">
      <c r="A14" t="s">
        <v>12</v>
      </c>
      <c r="G14" t="str">
        <f t="shared" si="0"/>
        <v>46/56</v>
      </c>
      <c r="H14" s="1">
        <f t="shared" si="1"/>
        <v>46</v>
      </c>
      <c r="I14" s="1">
        <f t="shared" si="2"/>
        <v>56</v>
      </c>
      <c r="O14">
        <v>46</v>
      </c>
      <c r="P14">
        <v>56</v>
      </c>
    </row>
    <row r="15" spans="1:16" x14ac:dyDescent="0.25">
      <c r="A15" t="s">
        <v>13</v>
      </c>
      <c r="G15" t="str">
        <f t="shared" si="0"/>
        <v>21/26</v>
      </c>
      <c r="H15" s="1">
        <f t="shared" si="1"/>
        <v>21</v>
      </c>
      <c r="I15" s="1">
        <f t="shared" si="2"/>
        <v>26</v>
      </c>
      <c r="O15">
        <v>21</v>
      </c>
      <c r="P15">
        <v>26</v>
      </c>
    </row>
    <row r="16" spans="1:16" x14ac:dyDescent="0.25">
      <c r="A16" t="s">
        <v>14</v>
      </c>
      <c r="G16" t="str">
        <f t="shared" si="0"/>
        <v>13/16</v>
      </c>
      <c r="H16" s="1">
        <f t="shared" si="1"/>
        <v>13</v>
      </c>
      <c r="I16" s="1">
        <f t="shared" si="2"/>
        <v>16</v>
      </c>
      <c r="O16">
        <v>13</v>
      </c>
      <c r="P16">
        <v>16</v>
      </c>
    </row>
    <row r="17" spans="1:16" x14ac:dyDescent="0.25">
      <c r="A17" t="s">
        <v>15</v>
      </c>
      <c r="G17" t="str">
        <f t="shared" si="0"/>
        <v>44/54</v>
      </c>
      <c r="H17" s="1">
        <f t="shared" si="1"/>
        <v>44</v>
      </c>
      <c r="I17" s="1">
        <f t="shared" si="2"/>
        <v>54</v>
      </c>
      <c r="O17">
        <v>44</v>
      </c>
      <c r="P17">
        <v>54</v>
      </c>
    </row>
    <row r="18" spans="1:16" x14ac:dyDescent="0.25">
      <c r="A18" t="s">
        <v>16</v>
      </c>
      <c r="G18" t="str">
        <f t="shared" si="0"/>
        <v>62/76</v>
      </c>
      <c r="H18" s="1">
        <f t="shared" si="1"/>
        <v>62</v>
      </c>
      <c r="I18" s="1">
        <f t="shared" si="2"/>
        <v>76</v>
      </c>
      <c r="O18">
        <v>62</v>
      </c>
      <c r="P18">
        <v>76</v>
      </c>
    </row>
    <row r="19" spans="1:16" x14ac:dyDescent="0.25">
      <c r="A19" t="s">
        <v>17</v>
      </c>
      <c r="G19" t="str">
        <f t="shared" si="0"/>
        <v>4/5</v>
      </c>
      <c r="H19" s="1">
        <f t="shared" si="1"/>
        <v>4</v>
      </c>
      <c r="I19" s="1">
        <f t="shared" si="2"/>
        <v>5</v>
      </c>
      <c r="O19">
        <v>4</v>
      </c>
      <c r="P19">
        <v>5</v>
      </c>
    </row>
    <row r="20" spans="1:16" x14ac:dyDescent="0.25">
      <c r="A20" t="s">
        <v>18</v>
      </c>
      <c r="G20" t="str">
        <f t="shared" si="0"/>
        <v>4/5</v>
      </c>
      <c r="H20" s="1">
        <f t="shared" si="1"/>
        <v>4</v>
      </c>
      <c r="I20" s="1">
        <f t="shared" si="2"/>
        <v>5</v>
      </c>
      <c r="O20">
        <v>4</v>
      </c>
      <c r="P20">
        <v>5</v>
      </c>
    </row>
    <row r="21" spans="1:16" x14ac:dyDescent="0.25">
      <c r="A21" t="s">
        <v>19</v>
      </c>
      <c r="G21" t="str">
        <f t="shared" si="0"/>
        <v>36/45</v>
      </c>
      <c r="H21" s="1">
        <f t="shared" si="1"/>
        <v>36</v>
      </c>
      <c r="I21" s="1">
        <f t="shared" si="2"/>
        <v>45</v>
      </c>
      <c r="O21">
        <v>36</v>
      </c>
      <c r="P21">
        <v>45</v>
      </c>
    </row>
    <row r="22" spans="1:16" x14ac:dyDescent="0.25">
      <c r="A22" t="s">
        <v>20</v>
      </c>
      <c r="G22" t="str">
        <f t="shared" si="0"/>
        <v>15/19</v>
      </c>
      <c r="H22" s="1">
        <f t="shared" si="1"/>
        <v>15</v>
      </c>
      <c r="I22" s="1">
        <f t="shared" si="2"/>
        <v>19</v>
      </c>
      <c r="O22">
        <v>15</v>
      </c>
      <c r="P22">
        <v>19</v>
      </c>
    </row>
    <row r="23" spans="1:16" x14ac:dyDescent="0.25">
      <c r="A23" t="s">
        <v>21</v>
      </c>
      <c r="G23" t="str">
        <f t="shared" si="0"/>
        <v>54/68</v>
      </c>
      <c r="H23" s="1">
        <f t="shared" si="1"/>
        <v>54</v>
      </c>
      <c r="I23" s="1">
        <f t="shared" si="2"/>
        <v>68</v>
      </c>
      <c r="O23">
        <v>54</v>
      </c>
      <c r="P23">
        <v>68</v>
      </c>
    </row>
    <row r="24" spans="1:16" x14ac:dyDescent="0.25">
      <c r="A24" t="s">
        <v>22</v>
      </c>
      <c r="G24" t="str">
        <f t="shared" si="0"/>
        <v>7/9</v>
      </c>
      <c r="H24" s="1">
        <f t="shared" si="1"/>
        <v>7</v>
      </c>
      <c r="I24" s="1">
        <f t="shared" si="2"/>
        <v>9</v>
      </c>
      <c r="O24">
        <v>7</v>
      </c>
      <c r="P24">
        <v>9</v>
      </c>
    </row>
    <row r="25" spans="1:16" x14ac:dyDescent="0.25">
      <c r="A25" t="s">
        <v>23</v>
      </c>
      <c r="G25" t="str">
        <f t="shared" si="0"/>
        <v>66/85</v>
      </c>
      <c r="H25" s="1">
        <f t="shared" si="1"/>
        <v>66</v>
      </c>
      <c r="I25" s="1">
        <f t="shared" si="2"/>
        <v>85</v>
      </c>
      <c r="O25">
        <v>66</v>
      </c>
      <c r="P25">
        <v>85</v>
      </c>
    </row>
    <row r="26" spans="1:16" x14ac:dyDescent="0.25">
      <c r="A26" t="s">
        <v>24</v>
      </c>
      <c r="G26" t="str">
        <f t="shared" si="0"/>
        <v>24/31</v>
      </c>
      <c r="H26" s="1">
        <f t="shared" si="1"/>
        <v>24</v>
      </c>
      <c r="I26" s="1">
        <f t="shared" si="2"/>
        <v>31</v>
      </c>
      <c r="O26">
        <v>24</v>
      </c>
      <c r="P26">
        <v>31</v>
      </c>
    </row>
    <row r="27" spans="1:16" x14ac:dyDescent="0.25">
      <c r="A27" t="s">
        <v>25</v>
      </c>
      <c r="G27" t="str">
        <f t="shared" si="0"/>
        <v>25/33</v>
      </c>
      <c r="H27" s="1">
        <f t="shared" si="1"/>
        <v>25</v>
      </c>
      <c r="I27" s="1">
        <f t="shared" si="2"/>
        <v>33</v>
      </c>
      <c r="O27">
        <v>25</v>
      </c>
      <c r="P27">
        <v>33</v>
      </c>
    </row>
    <row r="28" spans="1:16" x14ac:dyDescent="0.25">
      <c r="A28" t="s">
        <v>26</v>
      </c>
      <c r="G28" t="str">
        <f t="shared" si="0"/>
        <v>31/41</v>
      </c>
      <c r="H28" s="1">
        <f t="shared" si="1"/>
        <v>31</v>
      </c>
      <c r="I28" s="1">
        <f t="shared" si="2"/>
        <v>41</v>
      </c>
      <c r="O28">
        <v>31</v>
      </c>
      <c r="P28">
        <v>41</v>
      </c>
    </row>
    <row r="29" spans="1:16" x14ac:dyDescent="0.25">
      <c r="A29" t="s">
        <v>27</v>
      </c>
      <c r="G29" t="str">
        <f t="shared" si="0"/>
        <v>19/25</v>
      </c>
      <c r="H29" s="1">
        <f t="shared" si="1"/>
        <v>19</v>
      </c>
      <c r="I29" s="1">
        <f t="shared" si="2"/>
        <v>25</v>
      </c>
      <c r="O29">
        <v>19</v>
      </c>
      <c r="P29">
        <v>25</v>
      </c>
    </row>
    <row r="30" spans="1:16" x14ac:dyDescent="0.25">
      <c r="A30" t="s">
        <v>28</v>
      </c>
      <c r="G30" t="str">
        <f t="shared" si="0"/>
        <v>29/38</v>
      </c>
      <c r="H30" s="1">
        <f t="shared" si="1"/>
        <v>29</v>
      </c>
      <c r="I30" s="1">
        <f t="shared" si="2"/>
        <v>38</v>
      </c>
      <c r="O30">
        <v>29</v>
      </c>
      <c r="P30">
        <v>38</v>
      </c>
    </row>
    <row r="31" spans="1:16" x14ac:dyDescent="0.25">
      <c r="A31" t="s">
        <v>29</v>
      </c>
      <c r="G31" t="str">
        <f t="shared" si="0"/>
        <v>29/38</v>
      </c>
      <c r="H31" s="1">
        <f t="shared" si="1"/>
        <v>29</v>
      </c>
      <c r="I31" s="1">
        <f t="shared" si="2"/>
        <v>38</v>
      </c>
      <c r="O31">
        <v>29</v>
      </c>
      <c r="P31">
        <v>38</v>
      </c>
    </row>
    <row r="32" spans="1:16" x14ac:dyDescent="0.25">
      <c r="A32" t="s">
        <v>30</v>
      </c>
      <c r="G32" t="str">
        <f t="shared" si="0"/>
        <v>38/50</v>
      </c>
      <c r="H32" s="1">
        <f t="shared" si="1"/>
        <v>38</v>
      </c>
      <c r="I32" s="1">
        <f t="shared" si="2"/>
        <v>50</v>
      </c>
      <c r="O32">
        <v>38</v>
      </c>
      <c r="P32">
        <v>50</v>
      </c>
    </row>
    <row r="33" spans="1:16" x14ac:dyDescent="0.25">
      <c r="A33" t="s">
        <v>31</v>
      </c>
      <c r="G33" t="str">
        <f t="shared" si="0"/>
        <v>39/51</v>
      </c>
      <c r="H33" s="1">
        <f t="shared" si="1"/>
        <v>39</v>
      </c>
      <c r="I33" s="1">
        <f t="shared" si="2"/>
        <v>51</v>
      </c>
      <c r="O33">
        <v>39</v>
      </c>
      <c r="P33">
        <v>51</v>
      </c>
    </row>
    <row r="34" spans="1:16" x14ac:dyDescent="0.25">
      <c r="A34" t="s">
        <v>32</v>
      </c>
      <c r="G34" t="str">
        <f t="shared" si="0"/>
        <v>3/4</v>
      </c>
      <c r="H34" s="1">
        <f t="shared" si="1"/>
        <v>3</v>
      </c>
      <c r="I34" s="1">
        <f t="shared" si="2"/>
        <v>4</v>
      </c>
      <c r="O34">
        <v>3</v>
      </c>
      <c r="P34">
        <v>4</v>
      </c>
    </row>
    <row r="35" spans="1:16" x14ac:dyDescent="0.25">
      <c r="A35" t="s">
        <v>33</v>
      </c>
      <c r="G35" t="str">
        <f t="shared" si="0"/>
        <v>3/4</v>
      </c>
      <c r="H35" s="1">
        <f t="shared" si="1"/>
        <v>3</v>
      </c>
      <c r="I35" s="1">
        <f t="shared" si="2"/>
        <v>4</v>
      </c>
      <c r="O35">
        <v>3</v>
      </c>
      <c r="P35">
        <v>4</v>
      </c>
    </row>
    <row r="36" spans="1:16" x14ac:dyDescent="0.25">
      <c r="A36" t="s">
        <v>34</v>
      </c>
      <c r="G36" t="str">
        <f t="shared" si="0"/>
        <v>9/12</v>
      </c>
      <c r="H36" s="1">
        <f t="shared" si="1"/>
        <v>9</v>
      </c>
      <c r="I36" s="1">
        <f t="shared" si="2"/>
        <v>12</v>
      </c>
      <c r="O36">
        <v>9</v>
      </c>
      <c r="P36">
        <v>2</v>
      </c>
    </row>
    <row r="37" spans="1:16" x14ac:dyDescent="0.25">
      <c r="A37" t="s">
        <v>35</v>
      </c>
      <c r="G37" t="str">
        <f t="shared" si="0"/>
        <v>6/8</v>
      </c>
      <c r="H37" s="1">
        <f t="shared" si="1"/>
        <v>6</v>
      </c>
      <c r="I37" s="1">
        <f t="shared" si="2"/>
        <v>8</v>
      </c>
      <c r="O37">
        <v>6</v>
      </c>
      <c r="P37">
        <v>8</v>
      </c>
    </row>
    <row r="38" spans="1:16" x14ac:dyDescent="0.25">
      <c r="A38" t="s">
        <v>36</v>
      </c>
      <c r="G38" t="str">
        <f t="shared" si="0"/>
        <v>3/4</v>
      </c>
      <c r="H38" s="1">
        <f t="shared" si="1"/>
        <v>3</v>
      </c>
      <c r="I38" s="1">
        <f t="shared" si="2"/>
        <v>4</v>
      </c>
      <c r="O38">
        <v>3</v>
      </c>
      <c r="P38">
        <v>4</v>
      </c>
    </row>
    <row r="39" spans="1:16" x14ac:dyDescent="0.25">
      <c r="A39" t="s">
        <v>37</v>
      </c>
      <c r="G39" t="str">
        <f t="shared" si="0"/>
        <v>3/4</v>
      </c>
      <c r="H39" s="1">
        <f t="shared" si="1"/>
        <v>3</v>
      </c>
      <c r="I39" s="1">
        <f t="shared" si="2"/>
        <v>4</v>
      </c>
      <c r="O39">
        <v>3</v>
      </c>
      <c r="P39">
        <v>4</v>
      </c>
    </row>
    <row r="40" spans="1:16" x14ac:dyDescent="0.25">
      <c r="A40" t="s">
        <v>38</v>
      </c>
      <c r="G40" t="str">
        <f t="shared" si="0"/>
        <v>3/4</v>
      </c>
      <c r="H40" s="1">
        <f t="shared" si="1"/>
        <v>3</v>
      </c>
      <c r="I40" s="1">
        <f t="shared" si="2"/>
        <v>4</v>
      </c>
      <c r="O40">
        <v>3</v>
      </c>
      <c r="P40">
        <v>4</v>
      </c>
    </row>
    <row r="41" spans="1:16" x14ac:dyDescent="0.25">
      <c r="A41" t="s">
        <v>39</v>
      </c>
      <c r="G41" t="str">
        <f t="shared" si="0"/>
        <v>3/4</v>
      </c>
      <c r="H41" s="1">
        <f t="shared" si="1"/>
        <v>3</v>
      </c>
      <c r="I41" s="1">
        <f t="shared" si="2"/>
        <v>4</v>
      </c>
      <c r="O41">
        <v>3</v>
      </c>
      <c r="P41">
        <v>4</v>
      </c>
    </row>
    <row r="42" spans="1:16" x14ac:dyDescent="0.25">
      <c r="A42" t="s">
        <v>40</v>
      </c>
      <c r="G42" t="str">
        <f t="shared" si="0"/>
        <v>32/44</v>
      </c>
      <c r="H42" s="1">
        <f t="shared" si="1"/>
        <v>32</v>
      </c>
      <c r="I42" s="1">
        <f t="shared" si="2"/>
        <v>44</v>
      </c>
      <c r="O42">
        <v>32</v>
      </c>
      <c r="P42">
        <v>44</v>
      </c>
    </row>
    <row r="43" spans="1:16" x14ac:dyDescent="0.25">
      <c r="A43" t="s">
        <v>41</v>
      </c>
      <c r="G43" t="str">
        <f t="shared" si="0"/>
        <v>33/45</v>
      </c>
      <c r="H43" s="1">
        <f t="shared" si="1"/>
        <v>33</v>
      </c>
      <c r="I43" s="1">
        <f t="shared" si="2"/>
        <v>45</v>
      </c>
      <c r="O43">
        <v>33</v>
      </c>
      <c r="P43">
        <v>45</v>
      </c>
    </row>
    <row r="44" spans="1:16" x14ac:dyDescent="0.25">
      <c r="A44" t="s">
        <v>42</v>
      </c>
      <c r="G44" t="str">
        <f t="shared" si="0"/>
        <v>8/11</v>
      </c>
      <c r="H44" s="1">
        <f t="shared" si="1"/>
        <v>8</v>
      </c>
      <c r="I44" s="1">
        <f t="shared" si="2"/>
        <v>11</v>
      </c>
      <c r="O44">
        <v>8</v>
      </c>
      <c r="P44">
        <v>1</v>
      </c>
    </row>
    <row r="45" spans="1:16" x14ac:dyDescent="0.25">
      <c r="A45" t="s">
        <v>43</v>
      </c>
      <c r="G45" t="str">
        <f t="shared" si="0"/>
        <v>12/17</v>
      </c>
      <c r="H45" s="1">
        <f t="shared" si="1"/>
        <v>12</v>
      </c>
      <c r="I45" s="1">
        <f t="shared" si="2"/>
        <v>17</v>
      </c>
      <c r="O45">
        <v>12</v>
      </c>
      <c r="P45">
        <v>17</v>
      </c>
    </row>
    <row r="46" spans="1:16" x14ac:dyDescent="0.25">
      <c r="A46" t="s">
        <v>44</v>
      </c>
      <c r="G46" t="str">
        <f t="shared" si="0"/>
        <v>22/31</v>
      </c>
      <c r="H46" s="1">
        <f t="shared" si="1"/>
        <v>22</v>
      </c>
      <c r="I46" s="1">
        <f t="shared" si="2"/>
        <v>31</v>
      </c>
      <c r="O46">
        <v>22</v>
      </c>
      <c r="P46">
        <v>31</v>
      </c>
    </row>
    <row r="47" spans="1:16" x14ac:dyDescent="0.25">
      <c r="A47" t="s">
        <v>45</v>
      </c>
      <c r="G47" t="str">
        <f t="shared" si="0"/>
        <v>51/72</v>
      </c>
      <c r="H47" s="1">
        <f t="shared" si="1"/>
        <v>51</v>
      </c>
      <c r="I47" s="1">
        <f t="shared" si="2"/>
        <v>72</v>
      </c>
      <c r="O47">
        <v>51</v>
      </c>
      <c r="P47">
        <v>72</v>
      </c>
    </row>
    <row r="48" spans="1:16" x14ac:dyDescent="0.25">
      <c r="A48" t="s">
        <v>46</v>
      </c>
      <c r="G48" t="str">
        <f t="shared" si="0"/>
        <v>25/35</v>
      </c>
      <c r="H48" s="1">
        <f t="shared" si="1"/>
        <v>25</v>
      </c>
      <c r="I48" s="1">
        <f t="shared" si="2"/>
        <v>35</v>
      </c>
      <c r="O48">
        <v>25</v>
      </c>
      <c r="P48">
        <v>35</v>
      </c>
    </row>
    <row r="49" spans="1:16" x14ac:dyDescent="0.25">
      <c r="A49" t="s">
        <v>47</v>
      </c>
      <c r="G49" t="str">
        <f t="shared" si="0"/>
        <v>5/7</v>
      </c>
      <c r="H49" s="1">
        <f t="shared" si="1"/>
        <v>5</v>
      </c>
      <c r="I49" s="1">
        <f t="shared" si="2"/>
        <v>7</v>
      </c>
      <c r="O49">
        <v>5</v>
      </c>
      <c r="P49">
        <v>7</v>
      </c>
    </row>
    <row r="50" spans="1:16" x14ac:dyDescent="0.25">
      <c r="A50" t="s">
        <v>48</v>
      </c>
      <c r="G50" t="str">
        <f t="shared" si="0"/>
        <v>17/24</v>
      </c>
      <c r="H50" s="1">
        <f t="shared" si="1"/>
        <v>17</v>
      </c>
      <c r="I50" s="1">
        <f t="shared" si="2"/>
        <v>24</v>
      </c>
      <c r="O50">
        <v>17</v>
      </c>
      <c r="P50">
        <v>24</v>
      </c>
    </row>
    <row r="51" spans="1:16" x14ac:dyDescent="0.25">
      <c r="A51" t="s">
        <v>49</v>
      </c>
      <c r="G51" t="str">
        <f t="shared" si="0"/>
        <v>7/10</v>
      </c>
      <c r="H51" s="1">
        <f t="shared" si="1"/>
        <v>7</v>
      </c>
      <c r="I51" s="1">
        <f t="shared" si="2"/>
        <v>10</v>
      </c>
      <c r="O51">
        <v>7</v>
      </c>
      <c r="P51">
        <v>0</v>
      </c>
    </row>
    <row r="52" spans="1:16" x14ac:dyDescent="0.25">
      <c r="A52" t="s">
        <v>50</v>
      </c>
      <c r="G52" t="str">
        <f t="shared" si="0"/>
        <v>50/71</v>
      </c>
      <c r="H52" s="1">
        <f t="shared" si="1"/>
        <v>50</v>
      </c>
      <c r="I52" s="1">
        <f t="shared" si="2"/>
        <v>71</v>
      </c>
      <c r="O52">
        <v>50</v>
      </c>
      <c r="P52">
        <v>71</v>
      </c>
    </row>
    <row r="53" spans="1:16" x14ac:dyDescent="0.25">
      <c r="A53" t="s">
        <v>51</v>
      </c>
      <c r="G53" t="str">
        <f t="shared" si="0"/>
        <v>7/10</v>
      </c>
      <c r="H53" s="1">
        <f t="shared" si="1"/>
        <v>7</v>
      </c>
      <c r="I53" s="1">
        <f t="shared" si="2"/>
        <v>10</v>
      </c>
      <c r="O53">
        <v>7</v>
      </c>
      <c r="P53">
        <v>0</v>
      </c>
    </row>
    <row r="54" spans="1:16" x14ac:dyDescent="0.25">
      <c r="A54" t="s">
        <v>52</v>
      </c>
      <c r="G54" t="str">
        <f t="shared" si="0"/>
        <v>7/10</v>
      </c>
      <c r="H54" s="1">
        <f t="shared" si="1"/>
        <v>7</v>
      </c>
      <c r="I54" s="1">
        <f t="shared" si="2"/>
        <v>10</v>
      </c>
      <c r="O54">
        <v>7</v>
      </c>
      <c r="P54">
        <v>0</v>
      </c>
    </row>
    <row r="55" spans="1:16" x14ac:dyDescent="0.25">
      <c r="A55" t="s">
        <v>53</v>
      </c>
      <c r="G55" t="str">
        <f t="shared" si="0"/>
        <v>40/57</v>
      </c>
      <c r="H55" s="1">
        <f t="shared" si="1"/>
        <v>40</v>
      </c>
      <c r="I55" s="1">
        <f t="shared" si="2"/>
        <v>57</v>
      </c>
      <c r="O55">
        <v>40</v>
      </c>
      <c r="P55">
        <v>57</v>
      </c>
    </row>
    <row r="56" spans="1:16" x14ac:dyDescent="0.25">
      <c r="A56" t="s">
        <v>54</v>
      </c>
      <c r="G56" t="str">
        <f t="shared" si="0"/>
        <v>14/20</v>
      </c>
      <c r="H56" s="1">
        <f t="shared" si="1"/>
        <v>14</v>
      </c>
      <c r="I56" s="1">
        <f t="shared" si="2"/>
        <v>20</v>
      </c>
      <c r="O56">
        <v>14</v>
      </c>
      <c r="P56">
        <v>20</v>
      </c>
    </row>
    <row r="57" spans="1:16" x14ac:dyDescent="0.25">
      <c r="A57" t="s">
        <v>55</v>
      </c>
      <c r="G57" t="str">
        <f t="shared" si="0"/>
        <v>35/50</v>
      </c>
      <c r="H57" s="1">
        <f t="shared" si="1"/>
        <v>35</v>
      </c>
      <c r="I57" s="1">
        <f t="shared" si="2"/>
        <v>50</v>
      </c>
      <c r="O57">
        <v>35</v>
      </c>
      <c r="P57">
        <v>50</v>
      </c>
    </row>
    <row r="58" spans="1:16" x14ac:dyDescent="0.25">
      <c r="A58" t="s">
        <v>56</v>
      </c>
      <c r="G58" t="str">
        <f t="shared" si="0"/>
        <v>15/22</v>
      </c>
      <c r="H58" s="1">
        <f t="shared" si="1"/>
        <v>15</v>
      </c>
      <c r="I58" s="1">
        <f t="shared" si="2"/>
        <v>22</v>
      </c>
      <c r="O58">
        <v>15</v>
      </c>
      <c r="P58">
        <v>22</v>
      </c>
    </row>
    <row r="59" spans="1:16" x14ac:dyDescent="0.25">
      <c r="A59" t="s">
        <v>57</v>
      </c>
      <c r="G59" t="str">
        <f t="shared" si="0"/>
        <v>34/50</v>
      </c>
      <c r="H59" s="1">
        <f t="shared" si="1"/>
        <v>34</v>
      </c>
      <c r="I59" s="1">
        <f t="shared" si="2"/>
        <v>50</v>
      </c>
      <c r="O59">
        <v>34</v>
      </c>
      <c r="P59">
        <v>50</v>
      </c>
    </row>
    <row r="60" spans="1:16" x14ac:dyDescent="0.25">
      <c r="A60" t="s">
        <v>58</v>
      </c>
      <c r="G60" t="str">
        <f t="shared" si="0"/>
        <v>13/19</v>
      </c>
      <c r="H60" s="1">
        <f t="shared" si="1"/>
        <v>13</v>
      </c>
      <c r="I60" s="1">
        <f t="shared" si="2"/>
        <v>19</v>
      </c>
      <c r="O60">
        <v>13</v>
      </c>
      <c r="P60">
        <v>19</v>
      </c>
    </row>
    <row r="61" spans="1:16" x14ac:dyDescent="0.25">
      <c r="A61" t="s">
        <v>59</v>
      </c>
      <c r="G61" t="str">
        <f t="shared" si="0"/>
        <v>13/19</v>
      </c>
      <c r="H61" s="1">
        <f t="shared" si="1"/>
        <v>13</v>
      </c>
      <c r="I61" s="1">
        <f t="shared" si="2"/>
        <v>19</v>
      </c>
      <c r="O61">
        <v>13</v>
      </c>
      <c r="P61">
        <v>19</v>
      </c>
    </row>
    <row r="62" spans="1:16" x14ac:dyDescent="0.25">
      <c r="A62" t="s">
        <v>60</v>
      </c>
      <c r="G62" t="str">
        <f t="shared" si="0"/>
        <v>25/37</v>
      </c>
      <c r="H62" s="1">
        <f t="shared" si="1"/>
        <v>25</v>
      </c>
      <c r="I62" s="1">
        <f t="shared" si="2"/>
        <v>37</v>
      </c>
      <c r="O62">
        <v>25</v>
      </c>
      <c r="P62">
        <v>37</v>
      </c>
    </row>
    <row r="63" spans="1:16" x14ac:dyDescent="0.25">
      <c r="A63" t="s">
        <v>61</v>
      </c>
      <c r="G63" t="str">
        <f t="shared" si="0"/>
        <v>24/36</v>
      </c>
      <c r="H63" s="1">
        <f t="shared" si="1"/>
        <v>24</v>
      </c>
      <c r="I63" s="1">
        <f t="shared" si="2"/>
        <v>36</v>
      </c>
      <c r="O63">
        <v>24</v>
      </c>
      <c r="P63">
        <v>36</v>
      </c>
    </row>
    <row r="64" spans="1:16" x14ac:dyDescent="0.25">
      <c r="A64" t="s">
        <v>62</v>
      </c>
      <c r="G64" t="str">
        <f t="shared" si="0"/>
        <v>8/12</v>
      </c>
      <c r="H64" s="1">
        <f t="shared" si="1"/>
        <v>8</v>
      </c>
      <c r="I64" s="1">
        <f t="shared" si="2"/>
        <v>12</v>
      </c>
      <c r="O64">
        <v>8</v>
      </c>
      <c r="P64">
        <v>2</v>
      </c>
    </row>
    <row r="65" spans="1:16" x14ac:dyDescent="0.25">
      <c r="A65" t="s">
        <v>63</v>
      </c>
      <c r="G65" t="str">
        <f t="shared" si="0"/>
        <v>11/17</v>
      </c>
      <c r="H65" s="1">
        <f t="shared" si="1"/>
        <v>11</v>
      </c>
      <c r="I65" s="1">
        <f t="shared" si="2"/>
        <v>17</v>
      </c>
      <c r="O65">
        <v>11</v>
      </c>
      <c r="P65">
        <v>17</v>
      </c>
    </row>
    <row r="66" spans="1:16" x14ac:dyDescent="0.25">
      <c r="A66" t="s">
        <v>64</v>
      </c>
      <c r="G66" t="str">
        <f t="shared" si="0"/>
        <v>17/27</v>
      </c>
      <c r="H66" s="1">
        <f t="shared" si="1"/>
        <v>17</v>
      </c>
      <c r="I66" s="1">
        <f t="shared" si="2"/>
        <v>27</v>
      </c>
      <c r="O66">
        <v>17</v>
      </c>
      <c r="P66">
        <v>27</v>
      </c>
    </row>
    <row r="67" spans="1:16" x14ac:dyDescent="0.25">
      <c r="A67" t="s">
        <v>65</v>
      </c>
      <c r="G67" t="str">
        <f t="shared" ref="G67:G81" si="3">TRIM(MID(A67,FIND("/",A67)-3,6))</f>
        <v>25/40</v>
      </c>
      <c r="H67" s="1">
        <f t="shared" ref="H67:H81" si="4">_xlfn.NUMBERVALUE(LEFT(G67,FIND("/",G67)-1))</f>
        <v>25</v>
      </c>
      <c r="I67" s="1">
        <f t="shared" ref="I67:I81" si="5">_xlfn.NUMBERVALUE(MID(G67,FIND("/",G67)+1,5))</f>
        <v>40</v>
      </c>
      <c r="O67">
        <v>25</v>
      </c>
      <c r="P67">
        <v>40</v>
      </c>
    </row>
    <row r="68" spans="1:16" x14ac:dyDescent="0.25">
      <c r="A68" t="s">
        <v>66</v>
      </c>
      <c r="G68" t="str">
        <f t="shared" si="3"/>
        <v>18/29</v>
      </c>
      <c r="H68" s="1">
        <f t="shared" si="4"/>
        <v>18</v>
      </c>
      <c r="I68" s="1">
        <f t="shared" si="5"/>
        <v>29</v>
      </c>
      <c r="O68">
        <v>18</v>
      </c>
      <c r="P68">
        <v>29</v>
      </c>
    </row>
    <row r="69" spans="1:16" x14ac:dyDescent="0.25">
      <c r="A69" t="s">
        <v>67</v>
      </c>
      <c r="G69" t="str">
        <f t="shared" si="3"/>
        <v>13/21</v>
      </c>
      <c r="H69" s="1">
        <f t="shared" si="4"/>
        <v>13</v>
      </c>
      <c r="I69" s="1">
        <f t="shared" si="5"/>
        <v>21</v>
      </c>
      <c r="O69">
        <v>13</v>
      </c>
      <c r="P69">
        <v>21</v>
      </c>
    </row>
    <row r="70" spans="1:16" x14ac:dyDescent="0.25">
      <c r="A70" t="s">
        <v>68</v>
      </c>
      <c r="G70" t="str">
        <f t="shared" si="3"/>
        <v>8/13</v>
      </c>
      <c r="H70" s="1">
        <f t="shared" si="4"/>
        <v>8</v>
      </c>
      <c r="I70" s="1">
        <f t="shared" si="5"/>
        <v>13</v>
      </c>
      <c r="O70">
        <v>8</v>
      </c>
      <c r="P70">
        <v>3</v>
      </c>
    </row>
    <row r="71" spans="1:16" x14ac:dyDescent="0.25">
      <c r="A71" t="s">
        <v>69</v>
      </c>
      <c r="G71" t="str">
        <f t="shared" si="3"/>
        <v>3/5</v>
      </c>
      <c r="H71" s="1">
        <f t="shared" si="4"/>
        <v>3</v>
      </c>
      <c r="I71" s="1">
        <f t="shared" si="5"/>
        <v>5</v>
      </c>
      <c r="O71">
        <v>3</v>
      </c>
      <c r="P71">
        <v>5</v>
      </c>
    </row>
    <row r="72" spans="1:16" x14ac:dyDescent="0.25">
      <c r="A72" t="s">
        <v>70</v>
      </c>
      <c r="G72" t="str">
        <f t="shared" si="3"/>
        <v>6/10</v>
      </c>
      <c r="H72" s="1">
        <f t="shared" si="4"/>
        <v>6</v>
      </c>
      <c r="I72" s="1">
        <f t="shared" si="5"/>
        <v>10</v>
      </c>
      <c r="O72">
        <v>6</v>
      </c>
      <c r="P72">
        <v>0</v>
      </c>
    </row>
    <row r="73" spans="1:16" x14ac:dyDescent="0.25">
      <c r="A73" t="s">
        <v>71</v>
      </c>
      <c r="G73" t="str">
        <f t="shared" si="3"/>
        <v>6/10</v>
      </c>
      <c r="H73" s="1">
        <f t="shared" si="4"/>
        <v>6</v>
      </c>
      <c r="I73" s="1">
        <f t="shared" si="5"/>
        <v>10</v>
      </c>
      <c r="O73">
        <v>6</v>
      </c>
      <c r="P73">
        <v>0</v>
      </c>
    </row>
    <row r="74" spans="1:16" x14ac:dyDescent="0.25">
      <c r="A74" t="s">
        <v>72</v>
      </c>
      <c r="G74" t="str">
        <f t="shared" si="3"/>
        <v>5/9</v>
      </c>
      <c r="H74" s="1">
        <f t="shared" si="4"/>
        <v>5</v>
      </c>
      <c r="I74" s="1">
        <f t="shared" si="5"/>
        <v>9</v>
      </c>
      <c r="O74">
        <v>5</v>
      </c>
      <c r="P74">
        <v>9</v>
      </c>
    </row>
    <row r="75" spans="1:16" x14ac:dyDescent="0.25">
      <c r="A75" t="s">
        <v>73</v>
      </c>
      <c r="G75" t="str">
        <f t="shared" si="3"/>
        <v>7/13</v>
      </c>
      <c r="H75" s="1">
        <f t="shared" si="4"/>
        <v>7</v>
      </c>
      <c r="I75" s="1">
        <f t="shared" si="5"/>
        <v>13</v>
      </c>
      <c r="O75">
        <v>7</v>
      </c>
      <c r="P75">
        <v>3</v>
      </c>
    </row>
    <row r="76" spans="1:16" x14ac:dyDescent="0.25">
      <c r="A76" t="s">
        <v>74</v>
      </c>
      <c r="G76" t="str">
        <f t="shared" si="3"/>
        <v>5/10</v>
      </c>
      <c r="H76" s="1">
        <f t="shared" si="4"/>
        <v>5</v>
      </c>
      <c r="I76" s="1">
        <f t="shared" si="5"/>
        <v>10</v>
      </c>
      <c r="O76">
        <v>5</v>
      </c>
      <c r="P76">
        <v>0</v>
      </c>
    </row>
    <row r="77" spans="1:16" x14ac:dyDescent="0.25">
      <c r="A77" t="s">
        <v>75</v>
      </c>
      <c r="G77" t="str">
        <f t="shared" si="3"/>
        <v>7/14</v>
      </c>
      <c r="H77" s="1">
        <f t="shared" si="4"/>
        <v>7</v>
      </c>
      <c r="I77" s="1">
        <f t="shared" si="5"/>
        <v>14</v>
      </c>
      <c r="O77">
        <v>7</v>
      </c>
      <c r="P77">
        <v>4</v>
      </c>
    </row>
    <row r="78" spans="1:16" x14ac:dyDescent="0.25">
      <c r="A78" t="s">
        <v>76</v>
      </c>
      <c r="G78" t="str">
        <f t="shared" si="3"/>
        <v>5/11</v>
      </c>
      <c r="H78" s="1">
        <f t="shared" si="4"/>
        <v>5</v>
      </c>
      <c r="I78" s="1">
        <f t="shared" si="5"/>
        <v>11</v>
      </c>
      <c r="O78">
        <v>5</v>
      </c>
      <c r="P78">
        <v>1</v>
      </c>
    </row>
    <row r="79" spans="1:16" x14ac:dyDescent="0.25">
      <c r="A79" t="s">
        <v>77</v>
      </c>
      <c r="G79" t="str">
        <f t="shared" si="3"/>
        <v>2/5</v>
      </c>
      <c r="H79" s="1">
        <f t="shared" si="4"/>
        <v>2</v>
      </c>
      <c r="I79" s="1">
        <f t="shared" si="5"/>
        <v>5</v>
      </c>
      <c r="O79">
        <v>2</v>
      </c>
      <c r="P79">
        <v>5</v>
      </c>
    </row>
    <row r="80" spans="1:16" x14ac:dyDescent="0.25">
      <c r="A80" t="s">
        <v>78</v>
      </c>
      <c r="G80" t="str">
        <f t="shared" si="3"/>
        <v>1/5</v>
      </c>
      <c r="H80" s="1">
        <f t="shared" si="4"/>
        <v>1</v>
      </c>
      <c r="I80" s="1">
        <f t="shared" si="5"/>
        <v>5</v>
      </c>
      <c r="O80">
        <v>1</v>
      </c>
      <c r="P80">
        <v>5</v>
      </c>
    </row>
    <row r="81" spans="1:16" x14ac:dyDescent="0.25">
      <c r="A81" t="s">
        <v>79</v>
      </c>
      <c r="G81" t="str">
        <f t="shared" si="3"/>
        <v>0/3</v>
      </c>
      <c r="H81" s="1">
        <f t="shared" si="4"/>
        <v>0</v>
      </c>
      <c r="I81" s="1">
        <f t="shared" si="5"/>
        <v>3</v>
      </c>
      <c r="O81">
        <v>0</v>
      </c>
      <c r="P81">
        <v>3</v>
      </c>
    </row>
    <row r="82" spans="1:16" x14ac:dyDescent="0.25">
      <c r="H82" s="1">
        <f>SUM(H2:H81)</f>
        <v>1402</v>
      </c>
      <c r="I82" s="1">
        <f>SUM(I2:I81)</f>
        <v>1907</v>
      </c>
      <c r="O82">
        <v>0</v>
      </c>
      <c r="P82">
        <v>0</v>
      </c>
    </row>
    <row r="83" spans="1:16" x14ac:dyDescent="0.25">
      <c r="H83" s="2">
        <f>H82/I82</f>
        <v>0.73518615626638695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Eoin Dignan</dc:creator>
  <cp:lastModifiedBy>Eoin Dignan</cp:lastModifiedBy>
  <dcterms:created xsi:type="dcterms:W3CDTF">2025-04-09T08:25:43Z</dcterms:created>
  <dcterms:modified xsi:type="dcterms:W3CDTF">2025-04-19T21:43:45Z</dcterms:modified>
</cp:coreProperties>
</file>