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scratch/digilab_workshop/"/>
    </mc:Choice>
  </mc:AlternateContent>
  <xr:revisionPtr revIDLastSave="0" documentId="8_{88093439-66D1-0A4C-841E-AA0B1FDA8379}" xr6:coauthVersionLast="47" xr6:coauthVersionMax="47" xr10:uidLastSave="{00000000-0000-0000-0000-000000000000}"/>
  <bookViews>
    <workbookView xWindow="380" yWindow="500" windowWidth="28040" windowHeight="16940" xr2:uid="{84854420-B2CF-A74B-924F-CA069D9AB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" i="1" a="1"/>
  <c r="K2" i="1" s="1"/>
  <c r="A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<sst xmlns="http://schemas.openxmlformats.org/spreadsheetml/2006/main" count="24" uniqueCount="24">
  <si>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p_out_grad</t>
  </si>
  <si>
    <t>name</t>
  </si>
  <si>
    <t>TMap Parameter Sweep_24.40706930450291_8.875716700677985e-10</t>
  </si>
  <si>
    <t>pressure_inlet</t>
  </si>
  <si>
    <t>diffusivity</t>
  </si>
  <si>
    <t>TMap Parameter Sweep_21.53530992085907_8.206845729966385e-09</t>
  </si>
  <si>
    <t>TMap Parameter Sweep_48.58680479950736_4.206003403873196e-09</t>
  </si>
  <si>
    <t>TMap Parameter Sweep_33.47811700872984_7.081839631361384e-09</t>
  </si>
  <si>
    <t>TMap Parameter Sweep_39.58386735280898_5.209360256696727e-10</t>
  </si>
  <si>
    <t>TMap Parameter Sweep_20.057897156753643_3.907239178664551e-09</t>
  </si>
  <si>
    <t>TMap Parameter Sweep_42.355154173450885_6.058888642411887e-09</t>
  </si>
  <si>
    <t>TMap Parameter Sweep_25.939696157505487_5.715439668885146e-09</t>
  </si>
  <si>
    <t>TMap Parameter Sweep_29.9181669004807_6.610409681798912e-09</t>
  </si>
  <si>
    <t>TMap Parameter Sweep_34.782748456505104_2.168293593445361e-09</t>
  </si>
  <si>
    <t>TMap Parameter Sweep_31.672319697721555_3.2430644361941363e-09</t>
  </si>
  <si>
    <t>TMap Parameter Sweep_35.53669301210404_5.420693570549126e-09</t>
  </si>
  <si>
    <t>TMap Parameter Sweep_27.06803376083389_9.374589070232558e-09</t>
  </si>
  <si>
    <t>TMap Parameter Sweep_28.538582472497104_1.8416377226955486e-09</t>
  </si>
  <si>
    <t>TMap Parameter Sweep_36.52505959556025_4.953054348669641e-09</t>
  </si>
  <si>
    <t>TMap Parameter Sweep_39.288837385304866_8.58438436627475e-09</t>
  </si>
  <si>
    <t>TMap Parameter Sweep_46.820240750091486_1.5641287398398411e-09</t>
  </si>
  <si>
    <t>TMap Parameter Sweep_44.70693441028181_9.559137140156681e-09</t>
  </si>
  <si>
    <t>TMap Parameter Sweep_47.59524948725064_7.628087523972163e-09</t>
  </si>
  <si>
    <t>TMap Parameter Sweep_42.682779073670375_2.6529253630300307e-09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</si>
</sst>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2C3143"/>
      <name val="Helvetica Neue"/>
      <family val="2"/>
    </font>
    <font>
      <sz val="13.5"/>
      <color rgb="FF2C3143"/>
      <name val="Helvetica Neue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2E36-446E-3047-83CE-9794FFD3E5C1}">
  <dimension ref="A1:N27"/>
  <sheetViews>
    <sheetView tabSelected="1" workbookViewId="0">
      <selection activeCell="F22" sqref="F22"/>
    </sheetView>
  </sheetViews>
  <sheetFormatPr baseColWidth="10" defaultRowHeight="16" x14ac:dyDescent="0.2"/>
  <cols>
    <col min="12" max="12" width="17.83203125" bestFit="1" customWidth="1"/>
    <col min="13" max="13" width="21.6640625" bestFit="1" customWidth="1"/>
    <col min="14" max="14" width="20.33203125" customWidth="1"/>
  </cols>
  <sheetData>
    <row r="1" spans="1:14" ht="18" x14ac:dyDescent="0.2">
      <c r="A1" s="1">
        <v>0</v>
      </c>
      <c r="B1" s="1">
        <v>0</v>
      </c>
      <c r="C1" s="1">
        <v>0</v>
      </c>
      <c r="D1" s="1">
        <v>0</v>
      </c>
      <c r="J1" t="s">
        <v>1</v>
      </c>
      <c r="L1" s="4" t="s">
        <v>3</v>
      </c>
      <c r="M1" s="4" t="s">
        <v>4</v>
      </c>
      <c r="N1" t="s">
        <v>0</v>
      </c>
    </row>
    <row r="2" spans="1:14" ht="18" x14ac:dyDescent="0.2">
      <c r="A2" s="1">
        <v>5</v>
      </c>
      <c r="B2" s="2">
        <v>8.4702667066678995E-10</v>
      </c>
      <c r="C2" s="2">
        <v>3.3881066826671998E-10</v>
      </c>
      <c r="D2" s="1">
        <v>1.6609704899090999E-2</v>
      </c>
      <c r="J2" s="3" t="s">
        <v>2</v>
      </c>
      <c r="K2" t="str" cm="1">
        <f t="array" ref="K2:M2">_xlfn.TEXTSPLIT(J2, "_")</f>
        <v>TMap Parameter Sweep</v>
      </c>
      <c r="L2" t="str">
        <v>24.40706930450291</v>
      </c>
      <c r="M2" t="str">
        <v>8.875716700677985e-10</v>
      </c>
      <c r="N2">
        <v>1.5897331212860021E-3</v>
      </c>
    </row>
    <row r="3" spans="1:14" ht="18" x14ac:dyDescent="0.2">
      <c r="A3" s="1">
        <v>10</v>
      </c>
      <c r="B3" s="2">
        <v>2.5517599439184001E-9</v>
      </c>
      <c r="C3" s="2">
        <v>3.4308264103393998E-10</v>
      </c>
      <c r="D3" s="1">
        <v>5.0038542007704002E-2</v>
      </c>
      <c r="J3" s="3" t="s">
        <v>5</v>
      </c>
      <c r="K3" t="str" cm="1">
        <f t="array" ref="K3:M3">_xlfn.TEXTSPLIT(J3, "_")</f>
        <v>TMap Parameter Sweep</v>
      </c>
      <c r="L3" t="str">
        <v>21.53530992085907</v>
      </c>
      <c r="M3" t="str">
        <v>8.206845729966385e-09</v>
      </c>
      <c r="N3">
        <v>1.1574731368240032E-2</v>
      </c>
    </row>
    <row r="4" spans="1:14" ht="18" x14ac:dyDescent="0.2">
      <c r="A4" s="1">
        <v>15</v>
      </c>
      <c r="B4" s="2">
        <v>4.2467752226770004E-9</v>
      </c>
      <c r="C4" s="2">
        <v>3.3492347046948002E-10</v>
      </c>
      <c r="D4" s="1">
        <v>8.3276814844457994E-2</v>
      </c>
      <c r="J4" s="3" t="s">
        <v>6</v>
      </c>
      <c r="K4" t="str" cm="1">
        <f t="array" ref="K4:M4">_xlfn.TEXTSPLIT(J4, "_")</f>
        <v>TMap Parameter Sweep</v>
      </c>
      <c r="L4" t="str">
        <v>48.58680479950736</v>
      </c>
      <c r="M4" t="str">
        <v>4.206003403873196e-09</v>
      </c>
      <c r="N4">
        <v>9.9371190096640086E-3</v>
      </c>
    </row>
    <row r="5" spans="1:14" ht="18" x14ac:dyDescent="0.2">
      <c r="A5" s="1">
        <v>20</v>
      </c>
      <c r="B5" s="2">
        <v>5.9121857174191001E-9</v>
      </c>
      <c r="C5" s="2">
        <v>3.3124072742737E-10</v>
      </c>
      <c r="D5" s="1">
        <v>0.11593455492688</v>
      </c>
      <c r="J5" s="3" t="s">
        <v>7</v>
      </c>
      <c r="K5" t="str" cm="1">
        <f t="array" ref="K5:M5">_xlfn.TEXTSPLIT(J5, "_")</f>
        <v>TMap Parameter Sweep</v>
      </c>
      <c r="L5" t="str">
        <v>33.47811700872984</v>
      </c>
      <c r="M5" t="str">
        <v>7.081839631361384e-09</v>
      </c>
      <c r="N5">
        <v>1.3021726345539974E-2</v>
      </c>
    </row>
    <row r="6" spans="1:14" ht="18" x14ac:dyDescent="0.2">
      <c r="A6" s="1">
        <v>25</v>
      </c>
      <c r="B6" s="2">
        <v>7.5615785246657994E-9</v>
      </c>
      <c r="C6" s="2">
        <v>3.285163954713E-10</v>
      </c>
      <c r="D6" s="1">
        <v>0.14827819738796999</v>
      </c>
      <c r="J6" s="3" t="s">
        <v>8</v>
      </c>
      <c r="K6" t="str" cm="1">
        <f t="array" ref="K6:M6">_xlfn.TEXTSPLIT(J6, "_")</f>
        <v>TMap Parameter Sweep</v>
      </c>
      <c r="L6" t="str">
        <v>39.58386735280898</v>
      </c>
      <c r="M6" t="str">
        <v>5.209360256696727e-10</v>
      </c>
      <c r="N6">
        <v>1.2189351318280001E-3</v>
      </c>
    </row>
    <row r="7" spans="1:14" ht="18" x14ac:dyDescent="0.2">
      <c r="A7" s="1">
        <v>30</v>
      </c>
      <c r="B7" s="2">
        <v>9.1982714158956002E-9</v>
      </c>
      <c r="C7" s="2">
        <v>3.2616076102062002E-10</v>
      </c>
      <c r="D7" s="1">
        <v>0.18037280181449</v>
      </c>
      <c r="J7" s="3" t="s">
        <v>9</v>
      </c>
      <c r="K7" t="str" cm="1">
        <f t="array" ref="K7:M7">_xlfn.TEXTSPLIT(J7, "_")</f>
        <v>TMap Parameter Sweep</v>
      </c>
      <c r="L7" t="str">
        <v>20.057897156753643</v>
      </c>
      <c r="M7" t="str">
        <v>3.907239178664551e-09</v>
      </c>
      <c r="N7">
        <v>5.7527331551040064E-3</v>
      </c>
    </row>
    <row r="8" spans="1:14" ht="18" x14ac:dyDescent="0.2">
      <c r="A8" s="1">
        <v>35</v>
      </c>
      <c r="B8" s="2">
        <v>1.0823829244814E-8</v>
      </c>
      <c r="C8" s="2">
        <v>3.2406237054671999E-10</v>
      </c>
      <c r="D8" s="1">
        <v>0.21224905408584999</v>
      </c>
      <c r="J8" s="3" t="s">
        <v>10</v>
      </c>
      <c r="K8" t="str" cm="1">
        <f t="array" ref="K8:M8">_xlfn.TEXTSPLIT(J8, "_")</f>
        <v>TMap Parameter Sweep</v>
      </c>
      <c r="L8" t="str">
        <v>42.355154173450885</v>
      </c>
      <c r="M8" t="str">
        <v>6.058888642411887e-09</v>
      </c>
      <c r="N8">
        <v>1.2885077351699969E-2</v>
      </c>
    </row>
    <row r="9" spans="1:14" ht="18" x14ac:dyDescent="0.2">
      <c r="A9" s="1">
        <v>40</v>
      </c>
      <c r="B9" s="2">
        <v>1.2439374661632E-8</v>
      </c>
      <c r="C9" s="2">
        <v>3.2215579618045E-10</v>
      </c>
      <c r="D9" s="1">
        <v>0.24392896872573</v>
      </c>
      <c r="J9" s="3" t="s">
        <v>11</v>
      </c>
      <c r="K9" t="str" cm="1">
        <f t="array" ref="K9:M9">_xlfn.TEXTSPLIT(J9, "_")</f>
        <v>TMap Parameter Sweep</v>
      </c>
      <c r="L9" t="str">
        <v>25.939696157505487</v>
      </c>
      <c r="M9" t="str">
        <v>5.715439668885146e-09</v>
      </c>
      <c r="N9">
        <v>9.3370022583860075E-3</v>
      </c>
    </row>
    <row r="10" spans="1:14" ht="18" x14ac:dyDescent="0.2">
      <c r="A10" s="1">
        <v>45</v>
      </c>
      <c r="B10" s="2">
        <v>1.4045758966507E-8</v>
      </c>
      <c r="C10" s="2">
        <v>3.2039792576944E-10</v>
      </c>
      <c r="D10" s="1">
        <v>0.27542923923964002</v>
      </c>
      <c r="J10" s="3" t="s">
        <v>12</v>
      </c>
      <c r="K10" t="str" cm="1">
        <f t="array" ref="K10:M10">_xlfn.TEXTSPLIT(J10, "_")</f>
        <v>TMap Parameter Sweep</v>
      </c>
      <c r="L10" t="str">
        <v>29.9181669004807</v>
      </c>
      <c r="M10" t="str">
        <v>6.610409681798912e-09</v>
      </c>
      <c r="N10">
        <v>1.1506378577819998E-2</v>
      </c>
    </row>
    <row r="11" spans="1:14" ht="18" x14ac:dyDescent="0.2">
      <c r="A11" s="1">
        <v>50</v>
      </c>
      <c r="B11" s="2">
        <v>1.5643653056922999E-8</v>
      </c>
      <c r="C11" s="2">
        <v>3.1875971039702999E-10</v>
      </c>
      <c r="D11" s="1">
        <v>0.30676302154064</v>
      </c>
      <c r="J11" s="3" t="s">
        <v>13</v>
      </c>
      <c r="K11" t="str" cm="1">
        <f t="array" ref="K11:M11">_xlfn.TEXTSPLIT(J11, "_")</f>
        <v>TMap Parameter Sweep</v>
      </c>
      <c r="L11" t="str">
        <v>34.782748456505104</v>
      </c>
      <c r="M11" t="str">
        <v>2.168293593445361e-09</v>
      </c>
      <c r="N11">
        <v>4.478611979485991E-3</v>
      </c>
    </row>
    <row r="12" spans="1:14" ht="18" x14ac:dyDescent="0.2">
      <c r="A12" s="1">
        <v>55</v>
      </c>
      <c r="B12" s="2">
        <v>1.7233603616746999E-8</v>
      </c>
      <c r="C12" s="2">
        <v>3.1722051353277002E-10</v>
      </c>
      <c r="D12" s="1">
        <v>0.33794103578432</v>
      </c>
      <c r="J12" s="3" t="s">
        <v>14</v>
      </c>
      <c r="K12" t="str" cm="1">
        <f t="array" ref="K12:M12">_xlfn.TEXTSPLIT(J12, "_")</f>
        <v>TMap Parameter Sweep</v>
      </c>
      <c r="L12" t="str">
        <v>31.672319697721555</v>
      </c>
      <c r="M12" t="str">
        <v>3.2430644361941363e-09</v>
      </c>
      <c r="N12">
        <v>6.2073955264519975E-3</v>
      </c>
    </row>
    <row r="13" spans="1:14" ht="18" x14ac:dyDescent="0.2">
      <c r="A13" s="1">
        <v>60</v>
      </c>
      <c r="B13" s="2">
        <v>1.8816067477304002E-8</v>
      </c>
      <c r="C13" s="2">
        <v>3.1576503068979002E-10</v>
      </c>
      <c r="D13" s="1">
        <v>0.36897224016968999</v>
      </c>
      <c r="J13" s="3" t="s">
        <v>15</v>
      </c>
      <c r="K13" t="str" cm="1">
        <f t="array" ref="K13:M13">_xlfn.TEXTSPLIT(J13, "_")</f>
        <v>TMap Parameter Sweep</v>
      </c>
      <c r="L13" t="str">
        <v>35.53669301210404</v>
      </c>
      <c r="M13" t="str">
        <v>5.420693570549126e-09</v>
      </c>
      <c r="N13">
        <v>1.0582651033090019E-2</v>
      </c>
    </row>
    <row r="14" spans="1:14" ht="18" x14ac:dyDescent="0.2">
      <c r="A14" s="1">
        <v>65</v>
      </c>
      <c r="B14" s="2">
        <v>2.0391433895141E-8</v>
      </c>
      <c r="C14" s="2">
        <v>3.1438153644493002E-10</v>
      </c>
      <c r="D14" s="1">
        <v>0.39986426779334</v>
      </c>
      <c r="J14" s="3" t="s">
        <v>16</v>
      </c>
      <c r="K14" t="str" cm="1">
        <f t="array" ref="K14:M14">_xlfn.TEXTSPLIT(J14, "_")</f>
        <v>TMap Parameter Sweep</v>
      </c>
      <c r="L14" t="str">
        <v>27.06803376083389</v>
      </c>
      <c r="M14" t="str">
        <v>9.374589070232558e-09</v>
      </c>
      <c r="N14">
        <v>1.4785853811079974E-2</v>
      </c>
    </row>
    <row r="15" spans="1:14" ht="18" x14ac:dyDescent="0.2">
      <c r="A15" s="1">
        <v>70</v>
      </c>
      <c r="B15" s="2">
        <v>2.1960039764830999E-8</v>
      </c>
      <c r="C15" s="2">
        <v>3.1306081143145E-10</v>
      </c>
      <c r="D15" s="1">
        <v>0.43062372496371998</v>
      </c>
      <c r="J15" s="3" t="s">
        <v>17</v>
      </c>
      <c r="K15" t="str" cm="1">
        <f t="array" ref="K15:M15">_xlfn.TEXTSPLIT(J15, "_")</f>
        <v>TMap Parameter Sweep</v>
      </c>
      <c r="L15" t="str">
        <v>28.538582472497104</v>
      </c>
      <c r="M15" t="str">
        <v>1.8416377226955486e-09</v>
      </c>
      <c r="N15">
        <v>3.4582268975379971E-3</v>
      </c>
    </row>
    <row r="16" spans="1:14" ht="18" x14ac:dyDescent="0.2">
      <c r="A16" s="1">
        <v>75</v>
      </c>
      <c r="B16" s="2">
        <v>2.3522180420244E-8</v>
      </c>
      <c r="C16" s="2">
        <v>3.1179545073351E-10</v>
      </c>
      <c r="D16" s="1">
        <v>0.46125640300778997</v>
      </c>
      <c r="J16" s="3" t="s">
        <v>18</v>
      </c>
      <c r="K16" t="str" cm="1">
        <f t="array" ref="K16:M16">_xlfn.TEXTSPLIT(J16, "_")</f>
        <v>TMap Parameter Sweep</v>
      </c>
      <c r="L16" t="str">
        <v>36.52505959556025</v>
      </c>
      <c r="M16" t="str">
        <v>4.953054348669641e-09</v>
      </c>
      <c r="N16">
        <v>9.8961767789779824E-3</v>
      </c>
    </row>
    <row r="17" spans="1:14" ht="18" x14ac:dyDescent="0.2">
      <c r="A17" s="1">
        <v>80</v>
      </c>
      <c r="B17" s="2">
        <v>2.5078117547019001E-8</v>
      </c>
      <c r="C17" s="2">
        <v>3.1057939997666998E-10</v>
      </c>
      <c r="D17" s="1">
        <v>0.49176743343015999</v>
      </c>
      <c r="J17" s="3" t="s">
        <v>19</v>
      </c>
      <c r="K17" t="str" cm="1">
        <f t="array" ref="K17:M17">_xlfn.TEXTSPLIT(J17, "_")</f>
        <v>TMap Parameter Sweep</v>
      </c>
      <c r="L17" t="str">
        <v>39.288837385304866</v>
      </c>
      <c r="M17" t="str">
        <v>8.58438436627475e-09</v>
      </c>
      <c r="N17">
        <v>1.6883935439180008E-2</v>
      </c>
    </row>
    <row r="18" spans="1:14" ht="18" x14ac:dyDescent="0.2">
      <c r="A18" s="1">
        <v>85</v>
      </c>
      <c r="B18" s="2">
        <v>2.6628085131131999E-8</v>
      </c>
      <c r="C18" s="2">
        <v>3.0940763366824002E-10</v>
      </c>
      <c r="D18" s="1">
        <v>0.52216140456096005</v>
      </c>
      <c r="J18" s="3" t="s">
        <v>21</v>
      </c>
      <c r="K18" t="str" cm="1">
        <f t="array" ref="K18:M18">_xlfn.TEXTSPLIT(J18, "_")</f>
        <v>TMap Parameter Sweep</v>
      </c>
      <c r="L18" t="str">
        <v>44.70693441028181</v>
      </c>
      <c r="M18" t="str">
        <v>9.559137140156681e-09</v>
      </c>
      <c r="N18">
        <v>1.9954396315339996E-2</v>
      </c>
    </row>
    <row r="19" spans="1:14" ht="18" x14ac:dyDescent="0.2">
      <c r="A19" s="1">
        <v>90</v>
      </c>
      <c r="B19" s="2">
        <v>2.8172294029885E-8</v>
      </c>
      <c r="C19" s="2">
        <v>3.0827592583308E-10</v>
      </c>
      <c r="D19" s="1">
        <v>0.55244245119040003</v>
      </c>
      <c r="J19" s="3" t="s">
        <v>20</v>
      </c>
      <c r="K19" t="str" cm="1">
        <f t="array" ref="K19:M19">_xlfn.TEXTSPLIT(J19, "_")</f>
        <v>TMap Parameter Sweep</v>
      </c>
      <c r="L19" t="str">
        <v>46.820240750091486</v>
      </c>
      <c r="M19" t="str">
        <v>1.5641287398398411e-09</v>
      </c>
      <c r="N19">
        <v>3.840678902768002E-3</v>
      </c>
    </row>
    <row r="20" spans="1:14" ht="18" x14ac:dyDescent="0.2">
      <c r="A20" s="1">
        <v>95</v>
      </c>
      <c r="B20" s="2">
        <v>2.9710935550703E-8</v>
      </c>
      <c r="C20" s="2">
        <v>3.0718068249420003E-10</v>
      </c>
      <c r="D20" s="1">
        <v>0.58261432474682995</v>
      </c>
      <c r="J20" s="3" t="s">
        <v>22</v>
      </c>
      <c r="K20" t="str" cm="1">
        <f t="array" ref="K20:M20">_xlfn.TEXTSPLIT(J20, "_")</f>
        <v>TMap Parameter Sweep</v>
      </c>
      <c r="L20" t="str">
        <v>47.59524948725064</v>
      </c>
      <c r="M20" t="str">
        <v>7.628087523972163e-09</v>
      </c>
      <c r="N20">
        <v>1.6906062336179993E-2</v>
      </c>
    </row>
    <row r="21" spans="1:14" ht="18" x14ac:dyDescent="0.2">
      <c r="A21" s="1">
        <v>100</v>
      </c>
      <c r="B21" s="2">
        <v>3.1244184298830998E-8</v>
      </c>
      <c r="C21" s="2">
        <v>3.0611881675697998E-10</v>
      </c>
      <c r="D21" s="1">
        <v>0.61268044913846997</v>
      </c>
      <c r="J21" s="3" t="s">
        <v>23</v>
      </c>
      <c r="K21" t="str" cm="1">
        <f t="array" ref="K21:M21">_xlfn.TEXTSPLIT(J21, "_")</f>
        <v>TMap Parameter Sweep</v>
      </c>
      <c r="L21" t="str">
        <v>42.682779073670375</v>
      </c>
      <c r="M21" t="str">
        <v>2.6529253630300307e-09</v>
      </c>
      <c r="N21">
        <v>6.0343747112859836E-3</v>
      </c>
    </row>
    <row r="27" spans="1:14" x14ac:dyDescent="0.2">
      <c r="A27">
        <f>(D20-D19)/(A20-A19)</f>
        <v>6.0343747112859836E-3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Smith</dc:creator>
  <cp:lastModifiedBy>William Smith</cp:lastModifiedBy>
  <dcterms:created xsi:type="dcterms:W3CDTF">2025-08-18T13:26:45Z</dcterms:created>
  <dcterms:modified xsi:type="dcterms:W3CDTF">2025-08-18T14:14:40Z</dcterms:modified>
</cp:coreProperties>
</file>