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255" yWindow="750" windowWidth="15420" windowHeight="7200"/>
  </bookViews>
  <sheets>
    <sheet name="Talão de Pedidos" sheetId="3" r:id="rId1"/>
    <sheet name="Base de Dados" sheetId="5" state="hidden" r:id="rId2"/>
    <sheet name="CADASTRO DO PRODUTO" sheetId="6" r:id="rId3"/>
    <sheet name="POLITICA COMERCIAL" sheetId="7" r:id="rId4"/>
  </sheets>
  <externalReferences>
    <externalReference r:id="rId5"/>
  </externalReferences>
  <definedNames>
    <definedName name="A">'Base de Dados'!$A$2:$B$248</definedName>
    <definedName name="AA">'Base de Dados'!$A$2:$B$262</definedName>
    <definedName name="B">'Base de Dados'!$D$2:$E$248</definedName>
    <definedName name="CC">'Base de Dados'!$A$2:$B$278</definedName>
    <definedName name="cod">'[1]Base de Dados'!$A$2:$B$209</definedName>
    <definedName name="codi">#REF!</definedName>
    <definedName name="CODIG">#REF!</definedName>
    <definedName name="D">'Base de Dados'!$G$2:$H$248</definedName>
    <definedName name="DDD">'Base de Dados'!$A$2:$B$274</definedName>
    <definedName name="dees">#REF!</definedName>
    <definedName name="descr">'[1]Base de Dados'!$C$2:$F$209</definedName>
    <definedName name="descric">#REF!</definedName>
    <definedName name="descrip">#REF!</definedName>
    <definedName name="MMM">'Base de Dados'!$D$2:$E$274</definedName>
    <definedName name="P">'Base de Dados'!$G$2:$H$237</definedName>
    <definedName name="PP">'Base de Dados'!$G$2:$H$262</definedName>
    <definedName name="PPP">'Base de Dados'!$G$2:$H$274</definedName>
    <definedName name="pree">#REF!</definedName>
    <definedName name="QQ">'Base de Dados'!$G$2:$H$278</definedName>
    <definedName name="QW">'Base de Dados'!$A$2:$B$237</definedName>
    <definedName name="TA">'Base de Dados'!$D$2:$E$237</definedName>
    <definedName name="taam">#REF!</definedName>
    <definedName name="TAM">'[1]Base de Dados'!$G$2:$H$209</definedName>
    <definedName name="tama">#REF!</definedName>
    <definedName name="tamm">#REF!</definedName>
    <definedName name="TT">'Base de Dados'!$D$2:$E$262</definedName>
    <definedName name="VV">'Base de Dados'!$D$2:$E$278</definedName>
  </definedNames>
  <calcPr calcId="144525"/>
</workbook>
</file>

<file path=xl/calcChain.xml><?xml version="1.0" encoding="utf-8"?>
<calcChain xmlns="http://schemas.openxmlformats.org/spreadsheetml/2006/main">
  <c r="P13" i="7" l="1"/>
  <c r="O13" i="7"/>
  <c r="E13" i="7"/>
  <c r="D13" i="7"/>
  <c r="K13" i="7" s="1"/>
  <c r="L13" i="7" s="1"/>
  <c r="N11" i="7"/>
  <c r="M11" i="7"/>
  <c r="L11" i="7"/>
  <c r="E11" i="7"/>
  <c r="D11" i="7"/>
  <c r="K11" i="7"/>
  <c r="M13" i="7" l="1"/>
  <c r="N13" i="7" s="1"/>
  <c r="O26" i="3"/>
  <c r="O27" i="3"/>
  <c r="O28" i="3"/>
  <c r="O25" i="3" l="1"/>
  <c r="O24" i="3"/>
  <c r="O23" i="3"/>
  <c r="O20" i="3" l="1"/>
  <c r="O21" i="3"/>
  <c r="O22" i="3"/>
  <c r="O19" i="3"/>
  <c r="F29" i="3" l="1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8" i="3"/>
  <c r="O46" i="3" l="1"/>
</calcChain>
</file>

<file path=xl/sharedStrings.xml><?xml version="1.0" encoding="utf-8"?>
<sst xmlns="http://schemas.openxmlformats.org/spreadsheetml/2006/main" count="737" uniqueCount="327">
  <si>
    <t>PEDIDO Nº</t>
  </si>
  <si>
    <t>DATA PEDIDO</t>
  </si>
  <si>
    <t>VENDEDOR</t>
  </si>
  <si>
    <t>CÓD. REPR.</t>
  </si>
  <si>
    <t>RAZÃO SOCIAL:</t>
  </si>
  <si>
    <t>CÓD:</t>
  </si>
  <si>
    <t>ENDEREÇO:</t>
  </si>
  <si>
    <t>BAIRRO:</t>
  </si>
  <si>
    <t>CEP:</t>
  </si>
  <si>
    <t>MUNICÍPIO:</t>
  </si>
  <si>
    <t>UF:</t>
  </si>
  <si>
    <t>CNPJ:</t>
  </si>
  <si>
    <t>INSC. ESTADUAL:</t>
  </si>
  <si>
    <t>COMPRADOR:</t>
  </si>
  <si>
    <t>TELEFONE:</t>
  </si>
  <si>
    <t>COND. PGTO:</t>
  </si>
  <si>
    <t>DESCONTO:</t>
  </si>
  <si>
    <t>FRETE:</t>
  </si>
  <si>
    <t>CIF (  X  )     FOB (     )</t>
  </si>
  <si>
    <t>EMAIL:</t>
  </si>
  <si>
    <t>OBS:</t>
  </si>
  <si>
    <t>PDV:</t>
  </si>
  <si>
    <t>CÓD.</t>
  </si>
  <si>
    <t>QUANT.</t>
  </si>
  <si>
    <t>TAMANHO</t>
  </si>
  <si>
    <t>DESCRIÇÃO DO PRODUTO</t>
  </si>
  <si>
    <t>PREÇO</t>
  </si>
  <si>
    <t>TOTAL</t>
  </si>
  <si>
    <t xml:space="preserve">TOTAL DO PEDIDO: </t>
  </si>
  <si>
    <t>TOTAL DE PEÇAS</t>
  </si>
  <si>
    <t>50X70</t>
  </si>
  <si>
    <t>50x70</t>
  </si>
  <si>
    <t>Viscospecial</t>
  </si>
  <si>
    <t>Z4791</t>
  </si>
  <si>
    <t>Joelho-Tornozelo</t>
  </si>
  <si>
    <t>35x80</t>
  </si>
  <si>
    <t>90x1,90</t>
  </si>
  <si>
    <t>Capa para colchão casal</t>
  </si>
  <si>
    <t>1,40 x1,90</t>
  </si>
  <si>
    <t>74x74x40</t>
  </si>
  <si>
    <t>Viscoelastic Capa Plush</t>
  </si>
  <si>
    <t>Percal Plus 50x70cm</t>
  </si>
  <si>
    <t>Percal Plus 50x90cm</t>
  </si>
  <si>
    <t>50x90</t>
  </si>
  <si>
    <t>Percal Plus 50x160cm</t>
  </si>
  <si>
    <t>50x1,60</t>
  </si>
  <si>
    <t>Joelho</t>
  </si>
  <si>
    <t>35x50</t>
  </si>
  <si>
    <t>Travesseiro VIP 250g</t>
  </si>
  <si>
    <t>17x68x29</t>
  </si>
  <si>
    <t>Travesseiro VIP 500g</t>
  </si>
  <si>
    <t>21x86x36</t>
  </si>
  <si>
    <t>Travesseiro VIP 750g</t>
  </si>
  <si>
    <t>38x108x48</t>
  </si>
  <si>
    <t>22 x 34</t>
  </si>
  <si>
    <t>Antirefluxo Adulto</t>
  </si>
  <si>
    <t>60x83x15</t>
  </si>
  <si>
    <t>60 X 130</t>
  </si>
  <si>
    <t>Lençol Impermeável</t>
  </si>
  <si>
    <t>90 X 190</t>
  </si>
  <si>
    <t>140 X 190</t>
  </si>
  <si>
    <t>50 X 70</t>
  </si>
  <si>
    <t>Fronha Impermeável</t>
  </si>
  <si>
    <t>Capa Joelho Tornozelo</t>
  </si>
  <si>
    <t>Capa Percal / ziper</t>
  </si>
  <si>
    <t>Capa Trav /ziper anti-Ácaro</t>
  </si>
  <si>
    <t>40x40</t>
  </si>
  <si>
    <t>45x45</t>
  </si>
  <si>
    <t>50x50</t>
  </si>
  <si>
    <t>1,40x1,90</t>
  </si>
  <si>
    <t>Z5311</t>
  </si>
  <si>
    <t>60x130</t>
  </si>
  <si>
    <t>Z5319</t>
  </si>
  <si>
    <t>70x130</t>
  </si>
  <si>
    <t>Z5371</t>
  </si>
  <si>
    <t>Z5379</t>
  </si>
  <si>
    <t>Z5911</t>
  </si>
  <si>
    <t>Z5919</t>
  </si>
  <si>
    <t>Z5316</t>
  </si>
  <si>
    <t>Z5376</t>
  </si>
  <si>
    <t>Z5916</t>
  </si>
  <si>
    <t>59X38X1/8</t>
  </si>
  <si>
    <t>26x30x3/8</t>
  </si>
  <si>
    <t>65X200</t>
  </si>
  <si>
    <t>21X86X38</t>
  </si>
  <si>
    <t>30x40</t>
  </si>
  <si>
    <t>TOTAL C/ DESCONTO:</t>
  </si>
  <si>
    <t>Double Confort</t>
  </si>
  <si>
    <t xml:space="preserve">Viscoelastic Max - Percal </t>
  </si>
  <si>
    <t>Top Visco</t>
  </si>
  <si>
    <t>Performance de Latex</t>
  </si>
  <si>
    <t>Elax Soft Suporte e Maciez</t>
  </si>
  <si>
    <t>Meu Conforto de Látex</t>
  </si>
  <si>
    <t xml:space="preserve">Capa colchão solteiro </t>
  </si>
  <si>
    <t>Capa  Vip P</t>
  </si>
  <si>
    <t xml:space="preserve">50x1,50 </t>
  </si>
  <si>
    <t xml:space="preserve">Refil Almofada Siliconizada </t>
  </si>
  <si>
    <t>Z4109</t>
  </si>
  <si>
    <t>Z4309</t>
  </si>
  <si>
    <t>21X86X39</t>
  </si>
  <si>
    <t>Z4409</t>
  </si>
  <si>
    <t>21X86X40</t>
  </si>
  <si>
    <t>Z4609</t>
  </si>
  <si>
    <t>21X86X41</t>
  </si>
  <si>
    <t>Z4107</t>
  </si>
  <si>
    <t>21X86X42</t>
  </si>
  <si>
    <t>Z4307</t>
  </si>
  <si>
    <t>21X86X43</t>
  </si>
  <si>
    <t>Z4407</t>
  </si>
  <si>
    <t>21X86X44</t>
  </si>
  <si>
    <t>Z4607</t>
  </si>
  <si>
    <t>21X86X45</t>
  </si>
  <si>
    <t>Z4031</t>
  </si>
  <si>
    <t>Z4041</t>
  </si>
  <si>
    <t>Z4071</t>
  </si>
  <si>
    <t xml:space="preserve">30 x 40 </t>
  </si>
  <si>
    <t>Z4661</t>
  </si>
  <si>
    <t>Z4091</t>
  </si>
  <si>
    <t>Saude e Conforto Baby</t>
  </si>
  <si>
    <t>Z4061</t>
  </si>
  <si>
    <t>No Allergy baby</t>
  </si>
  <si>
    <t>Z4151</t>
  </si>
  <si>
    <t>Baby Protect</t>
  </si>
  <si>
    <t>Z4191</t>
  </si>
  <si>
    <t>Pesseguinho</t>
  </si>
  <si>
    <t>Z8086</t>
  </si>
  <si>
    <t>Ajústavel</t>
  </si>
  <si>
    <t>Z8386</t>
  </si>
  <si>
    <t>Z8486</t>
  </si>
  <si>
    <t>Z8686</t>
  </si>
  <si>
    <t>Z8075</t>
  </si>
  <si>
    <t>SLING</t>
  </si>
  <si>
    <t>Z5102</t>
  </si>
  <si>
    <t>PROTETOR DE PASSEIO</t>
  </si>
  <si>
    <t>Z4081</t>
  </si>
  <si>
    <t>Almofada Bebe Seguro</t>
  </si>
  <si>
    <t>45 x 29</t>
  </si>
  <si>
    <t>Z4381</t>
  </si>
  <si>
    <t>Z4481</t>
  </si>
  <si>
    <t>Z4681</t>
  </si>
  <si>
    <t>Z8083</t>
  </si>
  <si>
    <t>Trocador em Malha</t>
  </si>
  <si>
    <t>40 x 60</t>
  </si>
  <si>
    <t>Z8383</t>
  </si>
  <si>
    <t>Z8483</t>
  </si>
  <si>
    <t>Z8683</t>
  </si>
  <si>
    <t>M. Especial</t>
  </si>
  <si>
    <t>Z5101</t>
  </si>
  <si>
    <t>VISCO KIDS</t>
  </si>
  <si>
    <t>1,93x2,03</t>
  </si>
  <si>
    <t>0,96x2,03</t>
  </si>
  <si>
    <t>1,00x2,00</t>
  </si>
  <si>
    <t>1,80x2,00</t>
  </si>
  <si>
    <t>PROTETOR DE TRAVESSEIRO</t>
  </si>
  <si>
    <t>Chinchila Latex TOP</t>
  </si>
  <si>
    <t>Chinchila Latex MÉDIO</t>
  </si>
  <si>
    <t>Chinchila Visco TOP</t>
  </si>
  <si>
    <t>Chinchila Visco MÉDIO</t>
  </si>
  <si>
    <t>Chinchila Fibra PLUMAS</t>
  </si>
  <si>
    <t>Pele de Pêssego Látex ®</t>
  </si>
  <si>
    <t>Látex Premium</t>
  </si>
  <si>
    <t>Látex Plus</t>
  </si>
  <si>
    <t>Látex Medio Plush</t>
  </si>
  <si>
    <t>Megavisco ® - Camadas</t>
  </si>
  <si>
    <t>Supervisco ® - Camadas</t>
  </si>
  <si>
    <t>Pele de Pêssego Viscoelástico ®</t>
  </si>
  <si>
    <t>Pele de Pêssego ®</t>
  </si>
  <si>
    <t>Toque de Seda ®</t>
  </si>
  <si>
    <t>Finíssimo ®</t>
  </si>
  <si>
    <t>Xô  Stress ®</t>
  </si>
  <si>
    <t>Antirronco  300g ®</t>
  </si>
  <si>
    <t>ET. TV ®</t>
  </si>
  <si>
    <t>Percal Plus 50x150cm</t>
  </si>
  <si>
    <t>Percal Sublime  ®</t>
  </si>
  <si>
    <t>Malha Plus ®</t>
  </si>
  <si>
    <t>Mônaco (50x70) ®</t>
  </si>
  <si>
    <t>Capa Vip G</t>
  </si>
  <si>
    <t>Inferior 100% polietileno Laminado - IMP</t>
  </si>
  <si>
    <t>50x1,50</t>
  </si>
  <si>
    <t>M. ESPECIAL</t>
  </si>
  <si>
    <t>Extravisco</t>
  </si>
  <si>
    <t>Supernasa</t>
  </si>
  <si>
    <t>Visco Luna</t>
  </si>
  <si>
    <t>Air Comfort Latex TOP</t>
  </si>
  <si>
    <t>Air Comfort Latex MÉDIO</t>
  </si>
  <si>
    <t>Air Comfort Visco TOP</t>
  </si>
  <si>
    <t>Air Comfort Visco MÉDIO</t>
  </si>
  <si>
    <t>Air Comfort Fibra Fibra</t>
  </si>
  <si>
    <t>Performance de Latex Pêssego</t>
  </si>
  <si>
    <t xml:space="preserve">No Allergy Allerban  </t>
  </si>
  <si>
    <t>Meu Conforto de Visco</t>
  </si>
  <si>
    <t>Super Firme</t>
  </si>
  <si>
    <t>Concha Anatômica Plus</t>
  </si>
  <si>
    <t>Colchonete Camuflado</t>
  </si>
  <si>
    <t>Colchonete Risca de Giz</t>
  </si>
  <si>
    <t>8X25X29</t>
  </si>
  <si>
    <t>60X1,85</t>
  </si>
  <si>
    <t>Z4231</t>
  </si>
  <si>
    <t>Baby protect clean lavável</t>
  </si>
  <si>
    <t>Carregador Canguru Branco</t>
  </si>
  <si>
    <t>Carregador Canguru Azul</t>
  </si>
  <si>
    <t>Carregador Canguru Rosa</t>
  </si>
  <si>
    <t>Carregador Canguru Lilás</t>
  </si>
  <si>
    <t>46 x 29</t>
  </si>
  <si>
    <t>47 x 29</t>
  </si>
  <si>
    <t>48 x 29</t>
  </si>
  <si>
    <t>41 x 60</t>
  </si>
  <si>
    <t>42 x 60</t>
  </si>
  <si>
    <t>43 x 60</t>
  </si>
  <si>
    <t>MEDIDAS</t>
  </si>
  <si>
    <t>ESPECIAIS</t>
  </si>
  <si>
    <t>SAIA PARA CAMA SOLTEIRO</t>
  </si>
  <si>
    <t>SAIA PARA CAMA CASAL</t>
  </si>
  <si>
    <t>SAIA TAMANHO ESPECIAL</t>
  </si>
  <si>
    <t>SAIA PARA CAMA QUEEN</t>
  </si>
  <si>
    <t>SAIA PARA CAMA KING</t>
  </si>
  <si>
    <t>SAIA PAIXÃO SOLTEIRO</t>
  </si>
  <si>
    <t>SAIA PAIXÃO CASAL</t>
  </si>
  <si>
    <t>SAIA PAIXÃO QUEEN</t>
  </si>
  <si>
    <t>SAIA GRAFITE SOLTEIRO</t>
  </si>
  <si>
    <t>SAIA GRAFITE CASAL</t>
  </si>
  <si>
    <t>SAIA GRAFITE QUEEN</t>
  </si>
  <si>
    <t>SAIA GRAFITE KING</t>
  </si>
  <si>
    <t>1,60 x 2,00</t>
  </si>
  <si>
    <t>1,10x2,00</t>
  </si>
  <si>
    <t>1,93 X 2,03</t>
  </si>
  <si>
    <t>0,90 X 1,90</t>
  </si>
  <si>
    <t>1,40 X 1,90</t>
  </si>
  <si>
    <t>1,60 X 2,00</t>
  </si>
  <si>
    <t>0,80 X 1,90</t>
  </si>
  <si>
    <t>1,30 X 1,90</t>
  </si>
  <si>
    <t>0,96 X 2,03</t>
  </si>
  <si>
    <t>1,00 X 2,00</t>
  </si>
  <si>
    <t>1,80 X 2,00</t>
  </si>
  <si>
    <t>PROTETOR DE BOX SOLTEIRO</t>
  </si>
  <si>
    <t>PROTETOR DE BOX CASAL</t>
  </si>
  <si>
    <t>MEDIDA ESPECIAL</t>
  </si>
  <si>
    <t>PROTETOR DE BOX QUEEN</t>
  </si>
  <si>
    <t>PROTETOR DE BOX KING</t>
  </si>
  <si>
    <t>PROTETOR DE BOX SOLTEIRO ESPECIAL</t>
  </si>
  <si>
    <t>0,90x1,90 (SOLTEIRO)</t>
  </si>
  <si>
    <t>PROTETOR DE BOX CASAL ESPECIAL</t>
  </si>
  <si>
    <t>1,40x1,90 (CASAL)</t>
  </si>
  <si>
    <t>1,60x2,00 (QUEEN)</t>
  </si>
  <si>
    <t>1,93X2,03 (KING)</t>
  </si>
  <si>
    <t>PROTETOR DE BOX QUEEN ESPECIAL</t>
  </si>
  <si>
    <t>Almofada de Amamentação TOP Branco</t>
  </si>
  <si>
    <t>Almofada de Amamentação TOP Azul</t>
  </si>
  <si>
    <t>Almofada de Amamentação TOP Rosa</t>
  </si>
  <si>
    <t>Almofada de Amamentação TOP Lilás</t>
  </si>
  <si>
    <t>Almofada de Amamentação BASIC Branco</t>
  </si>
  <si>
    <t>Almofada de Amamentação BASIC Azul</t>
  </si>
  <si>
    <t>Almofada de Amamentação BASIC Rosa</t>
  </si>
  <si>
    <t>Almofada de Amamentação BASIC Lilás</t>
  </si>
  <si>
    <t>Almofada Antirrefluxo Viscoelastic</t>
  </si>
  <si>
    <t>Almofada para Gestante Viscoelastic</t>
  </si>
  <si>
    <t>Antissufocante Fibra</t>
  </si>
  <si>
    <t xml:space="preserve">Antissufocante Visco </t>
  </si>
  <si>
    <t>Antissufocante Látex</t>
  </si>
  <si>
    <t>Superior: 50% alg 50% poliester</t>
  </si>
  <si>
    <t>Superior: 100% algodão MALHA</t>
  </si>
  <si>
    <t>Superior: 100% algodão PERCAL</t>
  </si>
  <si>
    <r>
      <t xml:space="preserve">Noble Class Rainha </t>
    </r>
    <r>
      <rPr>
        <b/>
        <i/>
        <u/>
        <sz val="8"/>
        <rFont val="Verdana"/>
        <family val="2"/>
      </rPr>
      <t>LAVÁVEL</t>
    </r>
    <r>
      <rPr>
        <b/>
        <i/>
        <sz val="8"/>
        <rFont val="Verdana"/>
        <family val="2"/>
      </rPr>
      <t>®</t>
    </r>
  </si>
  <si>
    <r>
      <t xml:space="preserve">Plumax </t>
    </r>
    <r>
      <rPr>
        <b/>
        <i/>
        <u/>
        <sz val="8"/>
        <rFont val="Verdana"/>
        <family val="2"/>
      </rPr>
      <t>LAVÁVEL</t>
    </r>
    <r>
      <rPr>
        <b/>
        <sz val="8"/>
        <rFont val="Verdana"/>
        <family val="2"/>
      </rPr>
      <t>®</t>
    </r>
  </si>
  <si>
    <r>
      <t xml:space="preserve">Um Belo </t>
    </r>
    <r>
      <rPr>
        <b/>
        <i/>
        <u/>
        <sz val="8"/>
        <rFont val="Verdana"/>
        <family val="2"/>
      </rPr>
      <t>LAVÁVEL</t>
    </r>
    <r>
      <rPr>
        <b/>
        <sz val="8"/>
        <rFont val="Verdana"/>
        <family val="2"/>
      </rPr>
      <t>®</t>
    </r>
  </si>
  <si>
    <r>
      <t xml:space="preserve">Malha Gold </t>
    </r>
    <r>
      <rPr>
        <b/>
        <i/>
        <sz val="8"/>
        <rFont val="Verdana"/>
        <family val="2"/>
      </rPr>
      <t>LAVÁVEL ®</t>
    </r>
  </si>
  <si>
    <r>
      <t xml:space="preserve">Porto Belo </t>
    </r>
    <r>
      <rPr>
        <b/>
        <i/>
        <sz val="8"/>
        <rFont val="Verdana"/>
        <family val="2"/>
      </rPr>
      <t>LAVÁVEL ®</t>
    </r>
  </si>
  <si>
    <t>DESCRIÇÃO</t>
  </si>
  <si>
    <t>CÓD</t>
  </si>
  <si>
    <t>0,90 x, 190</t>
  </si>
  <si>
    <t>1,93 x 2,03</t>
  </si>
  <si>
    <t>PROTETOR SOLTEIRO</t>
  </si>
  <si>
    <t>PROTETOR CASAL</t>
  </si>
  <si>
    <t>PROTETOR QUEEN</t>
  </si>
  <si>
    <t>PROTETOR KING</t>
  </si>
  <si>
    <t>PROTETOR TRAVESSEIRO</t>
  </si>
  <si>
    <t>FARDO</t>
  </si>
  <si>
    <t>LENÇOL PROTEGE TOQUE DE ROSAS SOLT PERM</t>
  </si>
  <si>
    <t>LENÇOL PROTEGE TOQUE DE ROSAS CASAL PERM</t>
  </si>
  <si>
    <t>LENÇOL PROTEGE TOQUE DE ROSAS QUEEN PERM</t>
  </si>
  <si>
    <t>LENÇOL PROTEGE TOQUE DE ROSAS SOLT IMPER</t>
  </si>
  <si>
    <t>LENÇOL PROTEGE TOQUE DE ROSAS CASAL IMPER</t>
  </si>
  <si>
    <t>LENÇOL PROTEGE TOQUE DE ROSAS QUEEN IMPER</t>
  </si>
  <si>
    <t>1,40 X, 1,90</t>
  </si>
  <si>
    <t>Toque de Rosas Conforto de Latex TOP</t>
  </si>
  <si>
    <t>Toque de Rosas Dois Amores</t>
  </si>
  <si>
    <t>Toque de Rosas Fibra Plumax Lavável</t>
  </si>
  <si>
    <t>Toque de Rosas Performance de Látex</t>
  </si>
  <si>
    <t>Pele de Pêssego LAVÁVEL®</t>
  </si>
  <si>
    <t>Múltiplo</t>
  </si>
  <si>
    <t>Encosto Anatômico Suave Conforto</t>
  </si>
  <si>
    <t>Visco &amp; Conforto</t>
  </si>
  <si>
    <t>40X48X3</t>
  </si>
  <si>
    <t>SAIA PARA CAMA BOX GRAFIATO SOLT</t>
  </si>
  <si>
    <t>SAIA PARA CAMA BOX GRAFIATO CASAL</t>
  </si>
  <si>
    <t>SAIA PARA CAMA BOX GRAFIATO QUEEN</t>
  </si>
  <si>
    <t>SAIA PARA CAMA BOX GRAFIATO KING</t>
  </si>
  <si>
    <t>SAIA PARA CAMA BOX PLISSÊ BRANCA SOLT</t>
  </si>
  <si>
    <t>SAIA PARA CAMA BOX PLISSÊ BRANCA QUEEN</t>
  </si>
  <si>
    <t>SAIA PARA CAMA BOX PLISSÊ BRANCA CASAL</t>
  </si>
  <si>
    <t>SAIA PARA CAMA BOX PLISSÊ BRANCA KING</t>
  </si>
  <si>
    <t>SAIA PARA CAMA BOX PLISSÊ DUPLA FACE SOLT</t>
  </si>
  <si>
    <t>SAIA PARA CAMA BOX PLISSÊ DUPLA FACE CASAL</t>
  </si>
  <si>
    <t>SAIA PARA CAMA BOX PLISSÊ DUPLA FACE QUEEN</t>
  </si>
  <si>
    <t>SAIA PARA CAMA BOX PLISSÊ DUPLA FACE KING</t>
  </si>
  <si>
    <t>1,93X2,03</t>
  </si>
  <si>
    <t>SAIA PARA CAMA BOX PLISSÊ PRETA SOLT</t>
  </si>
  <si>
    <t>SAIA PARA CAMA BOX PLISSÊ PRETA CASAL</t>
  </si>
  <si>
    <t>SAIA PARA CAMA BOX PLISSÊ PRETA QUEEN</t>
  </si>
  <si>
    <t>SAIA PARA CAMA BOX PLISSÊ PRETA KING</t>
  </si>
  <si>
    <t xml:space="preserve"> </t>
  </si>
  <si>
    <t>FELIPE MANENTE</t>
  </si>
  <si>
    <t>CENTRO</t>
  </si>
  <si>
    <t>SP</t>
  </si>
  <si>
    <t>rubbocafe@hotmail.com</t>
  </si>
  <si>
    <t>CARLOS APARECIDO RUBBO</t>
  </si>
  <si>
    <t>RUA LOURENCO PRADO 788</t>
  </si>
  <si>
    <t>17201-000</t>
  </si>
  <si>
    <t>48.440.937/0001-04</t>
  </si>
  <si>
    <t>CARLOS</t>
  </si>
  <si>
    <t>14 - 3621-7452</t>
  </si>
  <si>
    <t>JAÚ</t>
  </si>
  <si>
    <t>30-60-90-120</t>
  </si>
  <si>
    <t>BOLETO</t>
  </si>
  <si>
    <t>2 LUGARES</t>
  </si>
  <si>
    <t>ESTOFADO MONACO</t>
  </si>
  <si>
    <t>2 LGARES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</si>
</sst>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00&quot;.&quot;000&quot;.&quot;000&quot;/&quot;0000&quot;-&quot;00"/>
    <numFmt numFmtId="166" formatCode="&quot;R$ &quot;#,##0.00"/>
    <numFmt numFmtId="167" formatCode="&quot;R$&quot;\ #,##0.00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10"/>
      <name val="Geneva"/>
    </font>
    <font>
      <sz val="10"/>
      <name val="Arial"/>
      <family val="2"/>
    </font>
    <font>
      <b/>
      <sz val="8"/>
      <name val="Verdana"/>
      <family val="2"/>
    </font>
    <font>
      <b/>
      <i/>
      <u/>
      <sz val="8"/>
      <name val="Verdana"/>
      <family val="2"/>
    </font>
    <font>
      <b/>
      <i/>
      <sz val="8"/>
      <name val="Verdana"/>
      <family val="2"/>
    </font>
    <font>
      <b/>
      <sz val="8"/>
      <color indexed="8"/>
      <name val="Verdan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Verdana"/>
      <family val="2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9" fillId="0" borderId="0" applyNumberFormat="0" applyFill="0" applyBorder="0" applyAlignment="0" applyProtection="0"/>
    <xf numFmtId="0" fontId="3" fillId="0" borderId="0"/>
    <xf numFmtId="0" fontId="3" fillId="0" borderId="0"/>
    <xf numFmtId="0" fontId="2" fillId="0" borderId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3">
    <xf numFmtId="0" fontId="0" fillId="0" borderId="0" xfId="0"/>
    <xf numFmtId="0" fontId="10" fillId="2" borderId="1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Protection="1">
      <protection hidden="1"/>
    </xf>
    <xf numFmtId="0" fontId="10" fillId="2" borderId="2" xfId="0" applyFont="1" applyFill="1" applyBorder="1" applyProtection="1">
      <protection hidden="1"/>
    </xf>
    <xf numFmtId="0" fontId="10" fillId="2" borderId="3" xfId="0" applyFont="1" applyFill="1" applyBorder="1" applyProtection="1">
      <protection hidden="1"/>
    </xf>
    <xf numFmtId="0" fontId="10" fillId="2" borderId="4" xfId="0" applyFont="1" applyFill="1" applyBorder="1" applyProtection="1">
      <protection hidden="1"/>
    </xf>
    <xf numFmtId="0" fontId="10" fillId="2" borderId="5" xfId="0" applyFont="1" applyFill="1" applyBorder="1" applyProtection="1">
      <protection hidden="1"/>
    </xf>
    <xf numFmtId="0" fontId="11" fillId="0" borderId="6" xfId="0" applyFont="1" applyBorder="1" applyAlignment="1" applyProtection="1">
      <alignment horizontal="center"/>
      <protection hidden="1"/>
    </xf>
    <xf numFmtId="0" fontId="11" fillId="0" borderId="7" xfId="0" applyFont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left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right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0" fontId="11" fillId="0" borderId="6" xfId="0" applyFont="1" applyBorder="1" applyAlignment="1" applyProtection="1">
      <alignment horizontal="center"/>
      <protection hidden="1"/>
    </xf>
    <xf numFmtId="43" fontId="4" fillId="2" borderId="6" xfId="0" applyNumberFormat="1" applyFont="1" applyFill="1" applyBorder="1" applyAlignment="1">
      <alignment horizontal="center"/>
    </xf>
    <xf numFmtId="43" fontId="4" fillId="2" borderId="9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4" fontId="4" fillId="2" borderId="6" xfId="6" applyFont="1" applyFill="1" applyBorder="1" applyAlignment="1" applyProtection="1">
      <alignment horizontal="center" vertical="center"/>
    </xf>
    <xf numFmtId="43" fontId="4" fillId="2" borderId="6" xfId="3" applyNumberFormat="1" applyFont="1" applyFill="1" applyBorder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4" fontId="4" fillId="2" borderId="6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/>
    </xf>
    <xf numFmtId="164" fontId="7" fillId="2" borderId="6" xfId="6" applyFont="1" applyFill="1" applyBorder="1" applyAlignment="1">
      <alignment horizontal="center"/>
    </xf>
    <xf numFmtId="164" fontId="4" fillId="2" borderId="6" xfId="6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1" fillId="0" borderId="6" xfId="0" applyFont="1" applyBorder="1" applyAlignment="1" applyProtection="1">
      <alignment horizontal="center"/>
      <protection hidden="1"/>
    </xf>
    <xf numFmtId="0" fontId="4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2" fontId="6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2" borderId="6" xfId="5" applyFont="1" applyFill="1" applyBorder="1" applyAlignment="1" applyProtection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5" applyFont="1" applyFill="1" applyBorder="1" applyAlignment="1" applyProtection="1">
      <alignment horizontal="center"/>
    </xf>
    <xf numFmtId="0" fontId="4" fillId="2" borderId="6" xfId="5" applyFont="1" applyFill="1" applyBorder="1" applyAlignment="1" applyProtection="1">
      <alignment horizontal="center"/>
    </xf>
    <xf numFmtId="0" fontId="4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4" fillId="0" borderId="6" xfId="5" applyFont="1" applyBorder="1" applyAlignment="1" applyProtection="1">
      <alignment horizontal="center"/>
    </xf>
    <xf numFmtId="0" fontId="4" fillId="0" borderId="6" xfId="5" applyFont="1" applyFill="1" applyBorder="1" applyAlignment="1" applyProtection="1">
      <alignment horizontal="center"/>
    </xf>
    <xf numFmtId="0" fontId="7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4" fillId="0" borderId="6" xfId="5" applyFont="1" applyBorder="1" applyAlignment="1" applyProtection="1">
      <alignment horizontal="center" vertical="center"/>
    </xf>
    <xf numFmtId="0" fontId="7" fillId="0" borderId="6" xfId="5" applyFont="1" applyBorder="1" applyAlignment="1" applyProtection="1">
      <alignment horizontal="center"/>
    </xf>
    <xf numFmtId="0" fontId="4" fillId="0" borderId="6" xfId="5" applyFont="1" applyFill="1" applyBorder="1" applyAlignment="1" applyProtection="1">
      <alignment horizontal="center" vertical="center"/>
    </xf>
    <xf numFmtId="166" fontId="4" fillId="0" borderId="6" xfId="5" applyNumberFormat="1" applyFont="1" applyFill="1" applyBorder="1" applyAlignment="1" applyProtection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4" fillId="0" borderId="6" xfId="5" applyFont="1" applyBorder="1" applyAlignment="1" applyProtection="1">
      <alignment horizontal="center" wrapText="1"/>
    </xf>
    <xf numFmtId="0" fontId="4" fillId="0" borderId="6" xfId="5" applyFont="1" applyBorder="1" applyAlignment="1" applyProtection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4" fontId="4" fillId="0" borderId="6" xfId="8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6" xfId="0" applyNumberFormat="1" applyFont="1" applyBorder="1" applyAlignment="1">
      <alignment horizontal="center" vertical="center"/>
    </xf>
    <xf numFmtId="43" fontId="4" fillId="0" borderId="6" xfId="3" applyNumberFormat="1" applyFont="1" applyFill="1" applyBorder="1" applyAlignment="1">
      <alignment horizontal="center"/>
    </xf>
    <xf numFmtId="0" fontId="4" fillId="2" borderId="6" xfId="5" applyFont="1" applyFill="1" applyBorder="1" applyAlignment="1" applyProtection="1">
      <alignment horizontal="center" wrapText="1"/>
    </xf>
    <xf numFmtId="0" fontId="4" fillId="2" borderId="9" xfId="5" applyFont="1" applyFill="1" applyBorder="1" applyAlignment="1" applyProtection="1">
      <alignment horizontal="center" wrapText="1"/>
    </xf>
    <xf numFmtId="164" fontId="4" fillId="2" borderId="9" xfId="8" applyFont="1" applyFill="1" applyBorder="1" applyAlignment="1"/>
    <xf numFmtId="164" fontId="4" fillId="2" borderId="6" xfId="8" applyFont="1" applyFill="1" applyBorder="1" applyAlignment="1"/>
    <xf numFmtId="0" fontId="7" fillId="2" borderId="6" xfId="3" applyFont="1" applyFill="1" applyBorder="1" applyAlignment="1">
      <alignment horizontal="center"/>
    </xf>
    <xf numFmtId="2" fontId="4" fillId="2" borderId="6" xfId="3" applyNumberFormat="1" applyFont="1" applyFill="1" applyBorder="1" applyAlignment="1">
      <alignment horizontal="right"/>
    </xf>
    <xf numFmtId="43" fontId="4" fillId="2" borderId="6" xfId="3" applyNumberFormat="1" applyFont="1" applyFill="1" applyBorder="1" applyAlignment="1">
      <alignment horizontal="right"/>
    </xf>
    <xf numFmtId="0" fontId="11" fillId="0" borderId="6" xfId="0" applyFont="1" applyBorder="1" applyAlignment="1" applyProtection="1">
      <alignment horizontal="center"/>
      <protection hidden="1"/>
    </xf>
    <xf numFmtId="0" fontId="11" fillId="0" borderId="6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1" fillId="0" borderId="10" xfId="0" applyFont="1" applyBorder="1" applyAlignment="1" applyProtection="1">
      <alignment horizontal="center"/>
      <protection hidden="1"/>
    </xf>
    <xf numFmtId="0" fontId="11" fillId="0" borderId="11" xfId="0" applyFont="1" applyBorder="1" applyAlignment="1" applyProtection="1">
      <alignment horizontal="center"/>
      <protection hidden="1"/>
    </xf>
    <xf numFmtId="0" fontId="11" fillId="0" borderId="12" xfId="0" applyFont="1" applyBorder="1" applyAlignment="1" applyProtection="1">
      <alignment horizontal="center"/>
      <protection hidden="1"/>
    </xf>
    <xf numFmtId="167" fontId="11" fillId="0" borderId="10" xfId="0" applyNumberFormat="1" applyFont="1" applyBorder="1" applyAlignment="1" applyProtection="1">
      <alignment horizontal="center"/>
      <protection hidden="1"/>
    </xf>
    <xf numFmtId="167" fontId="11" fillId="0" borderId="12" xfId="0" applyNumberFormat="1" applyFont="1" applyBorder="1" applyAlignment="1" applyProtection="1">
      <alignment horizontal="center"/>
      <protection hidden="1"/>
    </xf>
    <xf numFmtId="0" fontId="11" fillId="0" borderId="10" xfId="0" applyNumberFormat="1" applyFont="1" applyBorder="1" applyAlignment="1" applyProtection="1">
      <alignment horizontal="center"/>
      <protection hidden="1"/>
    </xf>
    <xf numFmtId="0" fontId="11" fillId="0" borderId="12" xfId="0" applyNumberFormat="1" applyFont="1" applyBorder="1" applyAlignment="1" applyProtection="1">
      <alignment horizontal="center"/>
      <protection hidden="1"/>
    </xf>
    <xf numFmtId="0" fontId="11" fillId="0" borderId="6" xfId="0" applyFont="1" applyBorder="1" applyAlignment="1" applyProtection="1">
      <alignment horizontal="center"/>
      <protection hidden="1"/>
    </xf>
    <xf numFmtId="166" fontId="11" fillId="0" borderId="6" xfId="0" applyNumberFormat="1" applyFont="1" applyBorder="1" applyAlignment="1" applyProtection="1">
      <alignment horizontal="center"/>
      <protection hidden="1"/>
    </xf>
    <xf numFmtId="166" fontId="11" fillId="0" borderId="10" xfId="0" applyNumberFormat="1" applyFont="1" applyBorder="1" applyAlignment="1" applyProtection="1">
      <alignment horizontal="center"/>
      <protection hidden="1"/>
    </xf>
    <xf numFmtId="166" fontId="11" fillId="0" borderId="12" xfId="0" applyNumberFormat="1" applyFont="1" applyBorder="1" applyAlignment="1" applyProtection="1">
      <alignment horizontal="center"/>
      <protection hidden="1"/>
    </xf>
    <xf numFmtId="0" fontId="11" fillId="0" borderId="13" xfId="0" applyFont="1" applyBorder="1" applyAlignment="1" applyProtection="1">
      <alignment horizontal="left" vertical="top"/>
      <protection hidden="1"/>
    </xf>
    <xf numFmtId="0" fontId="11" fillId="0" borderId="8" xfId="0" applyFont="1" applyBorder="1" applyAlignment="1" applyProtection="1">
      <alignment horizontal="left" vertical="top"/>
      <protection hidden="1"/>
    </xf>
    <xf numFmtId="0" fontId="11" fillId="0" borderId="1" xfId="0" applyFont="1" applyBorder="1" applyAlignment="1" applyProtection="1">
      <alignment horizontal="left" vertical="top"/>
      <protection hidden="1"/>
    </xf>
    <xf numFmtId="0" fontId="11" fillId="0" borderId="0" xfId="0" applyFont="1" applyBorder="1" applyAlignment="1" applyProtection="1">
      <alignment horizontal="left" vertical="top"/>
      <protection hidden="1"/>
    </xf>
    <xf numFmtId="0" fontId="11" fillId="0" borderId="3" xfId="0" applyFont="1" applyBorder="1" applyAlignment="1" applyProtection="1">
      <alignment horizontal="left" vertical="top"/>
      <protection hidden="1"/>
    </xf>
    <xf numFmtId="0" fontId="11" fillId="0" borderId="4" xfId="0" applyFont="1" applyBorder="1" applyAlignment="1" applyProtection="1">
      <alignment horizontal="left" vertical="top"/>
      <protection hidden="1"/>
    </xf>
    <xf numFmtId="0" fontId="11" fillId="0" borderId="7" xfId="0" applyFont="1" applyBorder="1" applyAlignment="1" applyProtection="1">
      <alignment horizontal="center"/>
      <protection hidden="1"/>
    </xf>
    <xf numFmtId="0" fontId="10" fillId="2" borderId="3" xfId="0" applyFont="1" applyFill="1" applyBorder="1" applyAlignment="1" applyProtection="1">
      <alignment horizontal="left"/>
      <protection hidden="1"/>
    </xf>
    <xf numFmtId="0" fontId="10" fillId="2" borderId="4" xfId="0" applyFont="1" applyFill="1" applyBorder="1" applyAlignment="1" applyProtection="1">
      <alignment horizontal="left"/>
      <protection hidden="1"/>
    </xf>
    <xf numFmtId="0" fontId="10" fillId="2" borderId="11" xfId="0" applyFont="1" applyFill="1" applyBorder="1" applyAlignment="1" applyProtection="1">
      <alignment horizontal="left"/>
      <protection hidden="1"/>
    </xf>
    <xf numFmtId="0" fontId="10" fillId="2" borderId="12" xfId="0" applyFont="1" applyFill="1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3" fontId="10" fillId="2" borderId="4" xfId="0" applyNumberFormat="1" applyFont="1" applyFill="1" applyBorder="1" applyAlignment="1" applyProtection="1">
      <alignment horizontal="left"/>
      <protection hidden="1"/>
    </xf>
    <xf numFmtId="0" fontId="10" fillId="2" borderId="5" xfId="0" applyFont="1" applyFill="1" applyBorder="1" applyAlignment="1" applyProtection="1">
      <alignment horizontal="left"/>
      <protection hidden="1"/>
    </xf>
    <xf numFmtId="0" fontId="10" fillId="2" borderId="1" xfId="0" applyFont="1" applyFill="1" applyBorder="1" applyAlignment="1" applyProtection="1">
      <alignment horizontal="left"/>
      <protection hidden="1"/>
    </xf>
    <xf numFmtId="0" fontId="10" fillId="2" borderId="0" xfId="0" applyFont="1" applyFill="1" applyBorder="1" applyAlignment="1" applyProtection="1">
      <alignment horizontal="left"/>
      <protection hidden="1"/>
    </xf>
    <xf numFmtId="0" fontId="10" fillId="2" borderId="0" xfId="0" applyFont="1" applyFill="1" applyBorder="1" applyAlignment="1" applyProtection="1">
      <alignment horizontal="right"/>
      <protection hidden="1"/>
    </xf>
    <xf numFmtId="0" fontId="10" fillId="2" borderId="2" xfId="0" applyFont="1" applyFill="1" applyBorder="1" applyAlignment="1" applyProtection="1">
      <alignment horizontal="left"/>
      <protection hidden="1"/>
    </xf>
    <xf numFmtId="0" fontId="15" fillId="2" borderId="11" xfId="0" applyFont="1" applyFill="1" applyBorder="1" applyAlignment="1" applyProtection="1">
      <alignment horizontal="left"/>
      <protection hidden="1"/>
    </xf>
    <xf numFmtId="10" fontId="10" fillId="2" borderId="4" xfId="0" applyNumberFormat="1" applyFont="1" applyFill="1" applyBorder="1" applyAlignment="1" applyProtection="1">
      <alignment horizontal="left"/>
      <protection hidden="1"/>
    </xf>
    <xf numFmtId="0" fontId="10" fillId="2" borderId="4" xfId="0" applyFont="1" applyFill="1" applyBorder="1" applyAlignment="1" applyProtection="1">
      <alignment horizontal="center"/>
      <protection hidden="1"/>
    </xf>
    <xf numFmtId="0" fontId="10" fillId="2" borderId="5" xfId="0" applyFont="1" applyFill="1" applyBorder="1" applyAlignment="1" applyProtection="1">
      <alignment horizontal="center"/>
      <protection hidden="1"/>
    </xf>
    <xf numFmtId="0" fontId="9" fillId="2" borderId="4" xfId="2" applyFill="1" applyBorder="1" applyAlignment="1" applyProtection="1">
      <alignment horizontal="left"/>
      <protection hidden="1"/>
    </xf>
    <xf numFmtId="165" fontId="10" fillId="2" borderId="4" xfId="0" applyNumberFormat="1" applyFont="1" applyFill="1" applyBorder="1" applyAlignment="1" applyProtection="1">
      <alignment horizontal="left"/>
      <protection hidden="1"/>
    </xf>
    <xf numFmtId="0" fontId="10" fillId="2" borderId="13" xfId="0" applyFont="1" applyFill="1" applyBorder="1" applyAlignment="1" applyProtection="1">
      <alignment horizontal="left"/>
      <protection hidden="1"/>
    </xf>
    <xf numFmtId="0" fontId="10" fillId="2" borderId="8" xfId="0" applyFont="1" applyFill="1" applyBorder="1" applyAlignment="1" applyProtection="1">
      <alignment horizontal="left"/>
      <protection hidden="1"/>
    </xf>
    <xf numFmtId="0" fontId="10" fillId="2" borderId="8" xfId="0" applyFont="1" applyFill="1" applyBorder="1" applyAlignment="1" applyProtection="1">
      <alignment horizontal="right"/>
      <protection hidden="1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0" fillId="2" borderId="11" xfId="0" applyFont="1" applyFill="1" applyBorder="1" applyAlignment="1" applyProtection="1">
      <alignment horizontal="center"/>
      <protection hidden="1"/>
    </xf>
    <xf numFmtId="0" fontId="15" fillId="2" borderId="11" xfId="0" applyFont="1" applyFill="1" applyBorder="1" applyAlignment="1" applyProtection="1">
      <alignment horizontal="center"/>
      <protection hidden="1"/>
    </xf>
    <xf numFmtId="0" fontId="10" fillId="2" borderId="12" xfId="0" applyFont="1" applyFill="1" applyBorder="1" applyAlignment="1" applyProtection="1">
      <alignment horizontal="center"/>
      <protection hidden="1"/>
    </xf>
    <xf numFmtId="0" fontId="11" fillId="0" borderId="13" xfId="0" applyFont="1" applyBorder="1" applyAlignment="1" applyProtection="1">
      <alignment horizontal="center"/>
      <protection hidden="1"/>
    </xf>
    <xf numFmtId="0" fontId="11" fillId="0" borderId="8" xfId="0" applyFont="1" applyBorder="1" applyAlignment="1" applyProtection="1">
      <alignment horizontal="center"/>
      <protection hidden="1"/>
    </xf>
    <xf numFmtId="0" fontId="11" fillId="0" borderId="1" xfId="0" applyFont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3" xfId="0" applyFont="1" applyBorder="1" applyAlignment="1" applyProtection="1">
      <alignment horizontal="center"/>
      <protection hidden="1"/>
    </xf>
    <xf numFmtId="0" fontId="11" fillId="0" borderId="4" xfId="0" applyFont="1" applyBorder="1" applyAlignment="1" applyProtection="1">
      <alignment horizontal="center"/>
      <protection hidden="1"/>
    </xf>
    <xf numFmtId="0" fontId="11" fillId="2" borderId="13" xfId="0" applyFont="1" applyFill="1" applyBorder="1" applyAlignment="1" applyProtection="1">
      <alignment horizontal="center"/>
      <protection hidden="1"/>
    </xf>
    <xf numFmtId="0" fontId="11" fillId="2" borderId="8" xfId="0" applyFont="1" applyFill="1" applyBorder="1" applyAlignment="1" applyProtection="1">
      <alignment horizontal="center"/>
      <protection hidden="1"/>
    </xf>
    <xf numFmtId="0" fontId="11" fillId="2" borderId="14" xfId="0" applyFont="1" applyFill="1" applyBorder="1" applyAlignment="1" applyProtection="1">
      <alignment horizontal="center"/>
      <protection hidden="1"/>
    </xf>
    <xf numFmtId="0" fontId="13" fillId="2" borderId="8" xfId="0" applyFont="1" applyFill="1" applyBorder="1" applyAlignment="1" applyProtection="1">
      <alignment horizontal="center"/>
      <protection hidden="1"/>
    </xf>
    <xf numFmtId="0" fontId="13" fillId="2" borderId="14" xfId="0" applyFont="1" applyFill="1" applyBorder="1" applyAlignment="1" applyProtection="1">
      <alignment horizontal="center"/>
      <protection hidden="1"/>
    </xf>
    <xf numFmtId="0" fontId="11" fillId="2" borderId="1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2" xfId="0" applyFont="1" applyFill="1" applyBorder="1" applyAlignment="1" applyProtection="1">
      <alignment horizontal="center"/>
      <protection hidden="1"/>
    </xf>
    <xf numFmtId="0" fontId="14" fillId="2" borderId="0" xfId="0" applyFont="1" applyFill="1" applyBorder="1" applyAlignment="1" applyProtection="1">
      <alignment horizontal="center"/>
      <protection hidden="1"/>
    </xf>
    <xf numFmtId="0" fontId="14" fillId="2" borderId="2" xfId="0" applyFont="1" applyFill="1" applyBorder="1" applyAlignment="1" applyProtection="1">
      <alignment horizontal="center"/>
      <protection hidden="1"/>
    </xf>
    <xf numFmtId="0" fontId="13" fillId="2" borderId="0" xfId="0" applyFont="1" applyFill="1" applyBorder="1" applyAlignment="1" applyProtection="1">
      <alignment horizontal="center"/>
      <protection hidden="1"/>
    </xf>
    <xf numFmtId="0" fontId="13" fillId="2" borderId="2" xfId="0" applyFont="1" applyFill="1" applyBorder="1" applyAlignment="1" applyProtection="1">
      <alignment horizontal="center"/>
      <protection hidden="1"/>
    </xf>
    <xf numFmtId="0" fontId="11" fillId="2" borderId="3" xfId="0" applyFont="1" applyFill="1" applyBorder="1" applyAlignment="1" applyProtection="1">
      <alignment horizontal="center"/>
      <protection hidden="1"/>
    </xf>
    <xf numFmtId="0" fontId="11" fillId="2" borderId="4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14" fontId="14" fillId="2" borderId="4" xfId="0" applyNumberFormat="1" applyFont="1" applyFill="1" applyBorder="1" applyAlignment="1" applyProtection="1">
      <alignment horizontal="center"/>
      <protection hidden="1"/>
    </xf>
    <xf numFmtId="0" fontId="14" fillId="2" borderId="4" xfId="0" applyNumberFormat="1" applyFont="1" applyFill="1" applyBorder="1" applyAlignment="1" applyProtection="1">
      <alignment horizontal="center"/>
      <protection hidden="1"/>
    </xf>
    <xf numFmtId="0" fontId="14" fillId="2" borderId="5" xfId="0" applyNumberFormat="1" applyFont="1" applyFill="1" applyBorder="1" applyAlignment="1" applyProtection="1">
      <alignment horizontal="center"/>
      <protection hidden="1"/>
    </xf>
    <xf numFmtId="0" fontId="10" fillId="0" borderId="10" xfId="0" applyFont="1" applyBorder="1" applyAlignment="1" applyProtection="1">
      <protection hidden="1"/>
    </xf>
    <xf numFmtId="0" fontId="10" fillId="0" borderId="12" xfId="0" applyFont="1" applyBorder="1" applyAlignment="1" applyProtection="1">
      <protection hidden="1"/>
    </xf>
    <xf numFmtId="9" fontId="0" fillId="0" borderId="0" xfId="10" applyFont="1"/>
    <xf numFmtId="44" fontId="0" fillId="0" borderId="0" xfId="9" applyFont="1"/>
    <xf numFmtId="44" fontId="0" fillId="0" borderId="0" xfId="0" applyNumberFormat="1"/>
    <xf numFmtId="44" fontId="10" fillId="0" borderId="10" xfId="9" applyFont="1" applyBorder="1" applyAlignment="1" applyProtection="1">
      <protection hidden="1"/>
    </xf>
  </cellXfs>
  <cellStyles count="11">
    <cellStyle name="Cancel" xfId="1"/>
    <cellStyle name="Hiperlink" xfId="2" builtinId="8"/>
    <cellStyle name="Moeda" xfId="9" builtinId="4"/>
    <cellStyle name="Normal" xfId="0" builtinId="0"/>
    <cellStyle name="Normal 2" xfId="3"/>
    <cellStyle name="Normal 3" xfId="4"/>
    <cellStyle name="Normal_Plan1" xfId="5"/>
    <cellStyle name="Porcentagem" xfId="10" builtinId="5"/>
    <cellStyle name="Vírgula" xfId="6" builtinId="3"/>
    <cellStyle name="Vírgula 2" xfId="7"/>
    <cellStyle name="Vírgula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</xdr:colOff>
      <xdr:row>0</xdr:row>
      <xdr:rowOff>55562</xdr:rowOff>
    </xdr:from>
    <xdr:to>
      <xdr:col>5</xdr:col>
      <xdr:colOff>23812</xdr:colOff>
      <xdr:row>4</xdr:row>
      <xdr:rowOff>1725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" y="55562"/>
          <a:ext cx="1238250" cy="708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Narjane\Desktop\TAL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ão Pedido 01"/>
      <sheetName val="Base de Dados"/>
    </sheetNames>
    <sheetDataSet>
      <sheetData sheetId="0"/>
      <sheetData sheetId="1">
        <row r="2">
          <cell r="A2">
            <v>4685</v>
          </cell>
          <cell r="B2">
            <v>56.7</v>
          </cell>
          <cell r="C2">
            <v>4685</v>
          </cell>
          <cell r="D2" t="str">
            <v>Látex Premium</v>
          </cell>
          <cell r="E2">
            <v>0</v>
          </cell>
          <cell r="F2">
            <v>0</v>
          </cell>
          <cell r="G2">
            <v>4685</v>
          </cell>
          <cell r="H2" t="str">
            <v>50X70</v>
          </cell>
        </row>
        <row r="3">
          <cell r="A3">
            <v>4935</v>
          </cell>
          <cell r="B3">
            <v>54.82</v>
          </cell>
          <cell r="C3">
            <v>4935</v>
          </cell>
          <cell r="D3" t="str">
            <v>Double Comfort</v>
          </cell>
          <cell r="E3">
            <v>0</v>
          </cell>
          <cell r="F3">
            <v>0</v>
          </cell>
          <cell r="G3">
            <v>4935</v>
          </cell>
          <cell r="H3" t="str">
            <v>50x71</v>
          </cell>
        </row>
        <row r="4">
          <cell r="A4">
            <v>4895</v>
          </cell>
          <cell r="B4">
            <v>39.97</v>
          </cell>
          <cell r="C4">
            <v>4895</v>
          </cell>
          <cell r="D4" t="str">
            <v>Pele de Pêssego Latex</v>
          </cell>
          <cell r="E4">
            <v>0</v>
          </cell>
          <cell r="F4">
            <v>0</v>
          </cell>
          <cell r="G4">
            <v>4895</v>
          </cell>
          <cell r="H4" t="str">
            <v>50X70</v>
          </cell>
        </row>
        <row r="5">
          <cell r="A5">
            <v>4915</v>
          </cell>
          <cell r="B5">
            <v>54.29</v>
          </cell>
          <cell r="C5">
            <v>4915</v>
          </cell>
          <cell r="D5" t="str">
            <v>Megavisco</v>
          </cell>
          <cell r="E5">
            <v>0</v>
          </cell>
          <cell r="F5">
            <v>0</v>
          </cell>
          <cell r="G5">
            <v>4915</v>
          </cell>
          <cell r="H5" t="str">
            <v>50x70</v>
          </cell>
        </row>
        <row r="6">
          <cell r="A6">
            <v>4905</v>
          </cell>
          <cell r="B6">
            <v>32.68</v>
          </cell>
          <cell r="C6">
            <v>4905</v>
          </cell>
          <cell r="D6" t="str">
            <v>Pele Pessego Viscoelástico</v>
          </cell>
          <cell r="E6">
            <v>0</v>
          </cell>
          <cell r="F6">
            <v>0</v>
          </cell>
          <cell r="G6">
            <v>4905</v>
          </cell>
          <cell r="H6" t="str">
            <v>50x70</v>
          </cell>
        </row>
        <row r="7">
          <cell r="A7">
            <v>4965</v>
          </cell>
          <cell r="B7">
            <v>25.99</v>
          </cell>
          <cell r="C7">
            <v>4965</v>
          </cell>
          <cell r="D7" t="str">
            <v>Viscospecial</v>
          </cell>
          <cell r="E7">
            <v>0</v>
          </cell>
          <cell r="F7">
            <v>0</v>
          </cell>
          <cell r="G7">
            <v>4965</v>
          </cell>
          <cell r="H7" t="str">
            <v>50x70</v>
          </cell>
        </row>
        <row r="8">
          <cell r="A8" t="str">
            <v>Z4791</v>
          </cell>
          <cell r="B8">
            <v>16.25</v>
          </cell>
          <cell r="C8" t="str">
            <v>Z4791</v>
          </cell>
          <cell r="D8" t="str">
            <v>Antissufocante Visco</v>
          </cell>
          <cell r="E8">
            <v>0</v>
          </cell>
          <cell r="F8">
            <v>0</v>
          </cell>
          <cell r="G8" t="str">
            <v>Z4791</v>
          </cell>
          <cell r="H8" t="str">
            <v>30 x 40</v>
          </cell>
        </row>
        <row r="9">
          <cell r="A9">
            <v>4445</v>
          </cell>
          <cell r="B9">
            <v>38.57</v>
          </cell>
          <cell r="C9">
            <v>4445</v>
          </cell>
          <cell r="D9" t="str">
            <v>Noble Class Rainha</v>
          </cell>
          <cell r="E9">
            <v>0</v>
          </cell>
          <cell r="F9">
            <v>0</v>
          </cell>
          <cell r="G9">
            <v>4445</v>
          </cell>
          <cell r="H9" t="str">
            <v>50x70</v>
          </cell>
        </row>
        <row r="10">
          <cell r="A10">
            <v>4235</v>
          </cell>
          <cell r="B10">
            <v>22.43</v>
          </cell>
          <cell r="C10">
            <v>4235</v>
          </cell>
          <cell r="D10" t="str">
            <v>Plumax</v>
          </cell>
          <cell r="E10">
            <v>0</v>
          </cell>
          <cell r="F10">
            <v>0</v>
          </cell>
          <cell r="G10">
            <v>4235</v>
          </cell>
          <cell r="H10" t="str">
            <v>50x70</v>
          </cell>
        </row>
        <row r="11">
          <cell r="A11">
            <v>4045</v>
          </cell>
          <cell r="B11">
            <v>17.89</v>
          </cell>
          <cell r="C11">
            <v>4045</v>
          </cell>
          <cell r="D11" t="str">
            <v>Um Belo</v>
          </cell>
          <cell r="E11">
            <v>0</v>
          </cell>
          <cell r="F11">
            <v>0</v>
          </cell>
          <cell r="G11">
            <v>4045</v>
          </cell>
          <cell r="H11" t="str">
            <v>50x70</v>
          </cell>
        </row>
        <row r="12">
          <cell r="A12">
            <v>4195</v>
          </cell>
          <cell r="B12">
            <v>22.43</v>
          </cell>
          <cell r="C12">
            <v>4195</v>
          </cell>
          <cell r="D12" t="str">
            <v>Pele de Pêssego</v>
          </cell>
          <cell r="E12">
            <v>0</v>
          </cell>
          <cell r="F12">
            <v>0</v>
          </cell>
          <cell r="G12">
            <v>4195</v>
          </cell>
          <cell r="H12" t="str">
            <v>50x70</v>
          </cell>
        </row>
        <row r="13">
          <cell r="A13">
            <v>4605</v>
          </cell>
          <cell r="B13">
            <v>14.72</v>
          </cell>
          <cell r="C13">
            <v>4605</v>
          </cell>
          <cell r="D13" t="str">
            <v>Percal Sublime</v>
          </cell>
          <cell r="E13">
            <v>0</v>
          </cell>
          <cell r="F13">
            <v>0</v>
          </cell>
          <cell r="G13">
            <v>4605</v>
          </cell>
          <cell r="H13" t="str">
            <v>50x70</v>
          </cell>
        </row>
        <row r="14">
          <cell r="A14">
            <v>4145</v>
          </cell>
          <cell r="B14">
            <v>11.97</v>
          </cell>
          <cell r="C14">
            <v>4145</v>
          </cell>
          <cell r="D14" t="str">
            <v>Porto Belo</v>
          </cell>
          <cell r="E14">
            <v>0</v>
          </cell>
          <cell r="F14">
            <v>0</v>
          </cell>
          <cell r="G14">
            <v>4145</v>
          </cell>
          <cell r="H14" t="str">
            <v>50x70</v>
          </cell>
        </row>
        <row r="15">
          <cell r="A15">
            <v>4105</v>
          </cell>
          <cell r="B15">
            <v>27.73</v>
          </cell>
          <cell r="C15">
            <v>4105</v>
          </cell>
          <cell r="D15" t="str">
            <v>Joelho-Tornozelo</v>
          </cell>
          <cell r="E15">
            <v>0</v>
          </cell>
          <cell r="F15">
            <v>0</v>
          </cell>
          <cell r="G15">
            <v>4105</v>
          </cell>
          <cell r="H15" t="str">
            <v>35x80</v>
          </cell>
        </row>
        <row r="16">
          <cell r="A16">
            <v>3033</v>
          </cell>
          <cell r="B16">
            <v>9.74</v>
          </cell>
          <cell r="C16">
            <v>3033</v>
          </cell>
          <cell r="D16" t="str">
            <v>Capa colchão solteiro</v>
          </cell>
          <cell r="E16">
            <v>0</v>
          </cell>
          <cell r="F16">
            <v>0</v>
          </cell>
          <cell r="G16">
            <v>3033</v>
          </cell>
          <cell r="H16" t="str">
            <v>90x1,90</v>
          </cell>
        </row>
        <row r="17">
          <cell r="A17">
            <v>3035</v>
          </cell>
          <cell r="B17">
            <v>11.94</v>
          </cell>
          <cell r="C17">
            <v>3035</v>
          </cell>
          <cell r="D17" t="str">
            <v>Capa para colchão casal</v>
          </cell>
          <cell r="E17">
            <v>0</v>
          </cell>
          <cell r="F17">
            <v>0</v>
          </cell>
          <cell r="G17">
            <v>3035</v>
          </cell>
          <cell r="H17" t="str">
            <v>1,40 x1,90</v>
          </cell>
        </row>
        <row r="18">
          <cell r="A18">
            <v>7915</v>
          </cell>
          <cell r="B18">
            <v>11.57</v>
          </cell>
          <cell r="C18">
            <v>7915</v>
          </cell>
          <cell r="D18" t="str">
            <v>Protetor de travesseiro</v>
          </cell>
          <cell r="E18">
            <v>0</v>
          </cell>
          <cell r="F18">
            <v>0</v>
          </cell>
          <cell r="G18">
            <v>7915</v>
          </cell>
          <cell r="H18" t="str">
            <v>50x70</v>
          </cell>
        </row>
        <row r="19">
          <cell r="A19">
            <v>8410</v>
          </cell>
          <cell r="B19">
            <v>44.5</v>
          </cell>
          <cell r="C19">
            <v>8410</v>
          </cell>
          <cell r="D19" t="str">
            <v>ET.TV</v>
          </cell>
          <cell r="E19">
            <v>0</v>
          </cell>
          <cell r="F19">
            <v>0</v>
          </cell>
          <cell r="G19">
            <v>8410</v>
          </cell>
          <cell r="H19" t="str">
            <v>74x74x40</v>
          </cell>
        </row>
        <row r="20">
          <cell r="A20">
            <v>8420</v>
          </cell>
          <cell r="B20">
            <v>44.5</v>
          </cell>
          <cell r="C20">
            <v>8420</v>
          </cell>
          <cell r="D20" t="str">
            <v>ET.TV</v>
          </cell>
          <cell r="E20">
            <v>0</v>
          </cell>
          <cell r="F20">
            <v>0</v>
          </cell>
          <cell r="G20">
            <v>8420</v>
          </cell>
          <cell r="H20" t="str">
            <v>74x74x40</v>
          </cell>
        </row>
        <row r="21">
          <cell r="A21">
            <v>4695</v>
          </cell>
          <cell r="B21">
            <v>81.13</v>
          </cell>
          <cell r="C21">
            <v>4695</v>
          </cell>
          <cell r="D21" t="str">
            <v>Personal Pilow</v>
          </cell>
          <cell r="E21">
            <v>0</v>
          </cell>
          <cell r="F21">
            <v>0</v>
          </cell>
          <cell r="G21">
            <v>4695</v>
          </cell>
          <cell r="H21" t="str">
            <v>50X70</v>
          </cell>
        </row>
        <row r="22">
          <cell r="A22">
            <v>4635</v>
          </cell>
          <cell r="B22">
            <v>37.32</v>
          </cell>
          <cell r="C22">
            <v>4635</v>
          </cell>
          <cell r="D22" t="str">
            <v>MEDIO PLUSH</v>
          </cell>
          <cell r="E22">
            <v>0</v>
          </cell>
          <cell r="F22">
            <v>0</v>
          </cell>
          <cell r="G22">
            <v>4635</v>
          </cell>
          <cell r="H22" t="str">
            <v>50X70</v>
          </cell>
        </row>
        <row r="23">
          <cell r="A23">
            <v>4625</v>
          </cell>
          <cell r="B23">
            <v>44.7</v>
          </cell>
          <cell r="C23">
            <v>4625</v>
          </cell>
          <cell r="D23" t="str">
            <v>Plus</v>
          </cell>
          <cell r="E23">
            <v>0</v>
          </cell>
          <cell r="F23">
            <v>0</v>
          </cell>
          <cell r="G23">
            <v>4625</v>
          </cell>
          <cell r="H23" t="str">
            <v>50X70</v>
          </cell>
        </row>
        <row r="24">
          <cell r="A24">
            <v>4925</v>
          </cell>
          <cell r="B24">
            <v>73.69</v>
          </cell>
          <cell r="C24">
            <v>4925</v>
          </cell>
          <cell r="D24" t="str">
            <v>Supervisco</v>
          </cell>
          <cell r="E24">
            <v>0</v>
          </cell>
          <cell r="F24">
            <v>0</v>
          </cell>
          <cell r="G24">
            <v>4925</v>
          </cell>
          <cell r="H24" t="str">
            <v>50x70</v>
          </cell>
        </row>
        <row r="25">
          <cell r="A25">
            <v>4225</v>
          </cell>
          <cell r="B25">
            <v>58.15</v>
          </cell>
          <cell r="C25">
            <v>4225</v>
          </cell>
          <cell r="D25" t="str">
            <v>DUE</v>
          </cell>
          <cell r="E25">
            <v>0</v>
          </cell>
          <cell r="F25">
            <v>0</v>
          </cell>
          <cell r="G25">
            <v>4225</v>
          </cell>
          <cell r="H25" t="str">
            <v>50x70</v>
          </cell>
        </row>
        <row r="26">
          <cell r="A26">
            <v>4055</v>
          </cell>
          <cell r="B26">
            <v>38.450000000000003</v>
          </cell>
          <cell r="C26">
            <v>4055</v>
          </cell>
          <cell r="D26" t="str">
            <v>Viscoelastic Max - Percal</v>
          </cell>
          <cell r="E26">
            <v>0</v>
          </cell>
          <cell r="F26">
            <v>0</v>
          </cell>
          <cell r="G26">
            <v>4055</v>
          </cell>
          <cell r="H26" t="str">
            <v>50x70</v>
          </cell>
        </row>
        <row r="27">
          <cell r="A27">
            <v>4765</v>
          </cell>
          <cell r="B27">
            <v>30.37</v>
          </cell>
          <cell r="C27">
            <v>4765</v>
          </cell>
          <cell r="D27" t="str">
            <v>Viscoelastic Capa Plush</v>
          </cell>
          <cell r="E27">
            <v>0</v>
          </cell>
          <cell r="F27">
            <v>0</v>
          </cell>
          <cell r="G27">
            <v>4765</v>
          </cell>
          <cell r="H27" t="str">
            <v>50x70</v>
          </cell>
        </row>
        <row r="28">
          <cell r="A28">
            <v>4075</v>
          </cell>
          <cell r="B28">
            <v>31.41</v>
          </cell>
          <cell r="C28">
            <v>4075</v>
          </cell>
          <cell r="D28" t="str">
            <v>Finíssimo</v>
          </cell>
          <cell r="E28">
            <v>0</v>
          </cell>
          <cell r="F28">
            <v>0</v>
          </cell>
          <cell r="G28">
            <v>4075</v>
          </cell>
          <cell r="H28" t="str">
            <v>50x70</v>
          </cell>
        </row>
        <row r="29">
          <cell r="A29">
            <v>4715</v>
          </cell>
          <cell r="B29">
            <v>21.28</v>
          </cell>
          <cell r="C29">
            <v>4715</v>
          </cell>
          <cell r="D29" t="str">
            <v>Toque de Seda</v>
          </cell>
          <cell r="E29">
            <v>0</v>
          </cell>
          <cell r="F29">
            <v>0</v>
          </cell>
          <cell r="G29">
            <v>4715</v>
          </cell>
          <cell r="H29" t="str">
            <v>50x70</v>
          </cell>
        </row>
        <row r="30">
          <cell r="A30">
            <v>4465</v>
          </cell>
          <cell r="B30">
            <v>13.02</v>
          </cell>
          <cell r="C30">
            <v>4465</v>
          </cell>
          <cell r="D30" t="str">
            <v>Concha Anatômica</v>
          </cell>
          <cell r="E30">
            <v>0</v>
          </cell>
          <cell r="F30">
            <v>0</v>
          </cell>
          <cell r="G30">
            <v>4465</v>
          </cell>
          <cell r="H30" t="str">
            <v>50x70</v>
          </cell>
        </row>
        <row r="31">
          <cell r="A31">
            <v>4995</v>
          </cell>
          <cell r="B31">
            <v>19.87</v>
          </cell>
          <cell r="C31">
            <v>4995</v>
          </cell>
          <cell r="D31" t="str">
            <v>Percal Personal</v>
          </cell>
          <cell r="E31">
            <v>0</v>
          </cell>
          <cell r="F31">
            <v>0</v>
          </cell>
          <cell r="G31">
            <v>4995</v>
          </cell>
          <cell r="H31" t="str">
            <v>50x70</v>
          </cell>
        </row>
        <row r="32">
          <cell r="A32">
            <v>4975</v>
          </cell>
          <cell r="B32">
            <v>21.99</v>
          </cell>
          <cell r="C32">
            <v>4975</v>
          </cell>
          <cell r="D32" t="str">
            <v>Percal Plus 50x70cm</v>
          </cell>
          <cell r="E32">
            <v>0</v>
          </cell>
          <cell r="F32">
            <v>0</v>
          </cell>
          <cell r="G32">
            <v>4975</v>
          </cell>
          <cell r="H32" t="str">
            <v>50x70</v>
          </cell>
        </row>
        <row r="33">
          <cell r="A33">
            <v>4645</v>
          </cell>
          <cell r="B33">
            <v>19.36</v>
          </cell>
          <cell r="C33">
            <v>4645</v>
          </cell>
          <cell r="D33" t="str">
            <v>Malha Plus</v>
          </cell>
          <cell r="E33">
            <v>0</v>
          </cell>
          <cell r="F33">
            <v>0</v>
          </cell>
          <cell r="G33">
            <v>4645</v>
          </cell>
          <cell r="H33" t="str">
            <v>50x70</v>
          </cell>
        </row>
        <row r="34">
          <cell r="A34">
            <v>4185</v>
          </cell>
          <cell r="B34">
            <v>18.5</v>
          </cell>
          <cell r="C34">
            <v>4185</v>
          </cell>
          <cell r="D34" t="str">
            <v>Personal Pilow</v>
          </cell>
          <cell r="E34">
            <v>0</v>
          </cell>
          <cell r="F34">
            <v>0</v>
          </cell>
          <cell r="G34">
            <v>4185</v>
          </cell>
          <cell r="H34" t="str">
            <v>50x70</v>
          </cell>
        </row>
        <row r="35">
          <cell r="A35">
            <v>4979</v>
          </cell>
          <cell r="B35">
            <v>27.42</v>
          </cell>
          <cell r="C35">
            <v>4979</v>
          </cell>
          <cell r="D35" t="str">
            <v>Percal Plus 50x90cm</v>
          </cell>
          <cell r="E35">
            <v>0</v>
          </cell>
          <cell r="F35">
            <v>0</v>
          </cell>
          <cell r="G35">
            <v>4979</v>
          </cell>
          <cell r="H35" t="str">
            <v>50x90</v>
          </cell>
        </row>
        <row r="36">
          <cell r="A36">
            <v>4970</v>
          </cell>
          <cell r="B36">
            <v>54.84</v>
          </cell>
          <cell r="C36">
            <v>4970</v>
          </cell>
          <cell r="D36" t="str">
            <v>Percal Plus 50x150cm</v>
          </cell>
          <cell r="E36">
            <v>0</v>
          </cell>
          <cell r="F36">
            <v>0</v>
          </cell>
          <cell r="G36">
            <v>4970</v>
          </cell>
          <cell r="H36" t="str">
            <v>50x1,50</v>
          </cell>
        </row>
        <row r="37">
          <cell r="A37">
            <v>4977</v>
          </cell>
          <cell r="B37">
            <v>70.02</v>
          </cell>
          <cell r="C37">
            <v>4977</v>
          </cell>
          <cell r="D37" t="str">
            <v>Percal Plus 50x160cm</v>
          </cell>
          <cell r="E37">
            <v>0</v>
          </cell>
          <cell r="F37">
            <v>0</v>
          </cell>
          <cell r="G37">
            <v>4977</v>
          </cell>
          <cell r="H37" t="str">
            <v>50x1,60</v>
          </cell>
        </row>
        <row r="38">
          <cell r="A38">
            <v>4175</v>
          </cell>
          <cell r="B38">
            <v>50.61</v>
          </cell>
          <cell r="C38">
            <v>4175</v>
          </cell>
          <cell r="D38" t="str">
            <v>Xô</v>
          </cell>
          <cell r="E38" t="str">
            <v>Stress</v>
          </cell>
          <cell r="F38">
            <v>0</v>
          </cell>
          <cell r="G38">
            <v>4175</v>
          </cell>
          <cell r="H38" t="str">
            <v>50x70</v>
          </cell>
        </row>
        <row r="39">
          <cell r="A39">
            <v>4102</v>
          </cell>
          <cell r="B39">
            <v>22.26</v>
          </cell>
          <cell r="C39">
            <v>4102</v>
          </cell>
          <cell r="D39" t="str">
            <v>Joelho</v>
          </cell>
          <cell r="E39">
            <v>0</v>
          </cell>
          <cell r="F39">
            <v>0</v>
          </cell>
          <cell r="G39">
            <v>4102</v>
          </cell>
          <cell r="H39" t="str">
            <v>35x50</v>
          </cell>
        </row>
        <row r="40">
          <cell r="A40">
            <v>4103</v>
          </cell>
          <cell r="B40">
            <v>31.5</v>
          </cell>
          <cell r="C40">
            <v>4103</v>
          </cell>
          <cell r="D40" t="str">
            <v>Travesseiro VIP 250g</v>
          </cell>
          <cell r="E40">
            <v>0</v>
          </cell>
          <cell r="F40">
            <v>0</v>
          </cell>
          <cell r="G40">
            <v>4103</v>
          </cell>
          <cell r="H40" t="str">
            <v>17x68x29</v>
          </cell>
        </row>
        <row r="41">
          <cell r="A41">
            <v>4104</v>
          </cell>
          <cell r="B41">
            <v>42.01</v>
          </cell>
          <cell r="C41">
            <v>4104</v>
          </cell>
          <cell r="D41" t="str">
            <v>Travesseiro VIP 500g</v>
          </cell>
          <cell r="E41">
            <v>0</v>
          </cell>
          <cell r="F41">
            <v>0</v>
          </cell>
          <cell r="G41">
            <v>4104</v>
          </cell>
          <cell r="H41" t="str">
            <v>21x86x36</v>
          </cell>
        </row>
        <row r="42">
          <cell r="A42">
            <v>4106</v>
          </cell>
          <cell r="B42">
            <v>50.42</v>
          </cell>
          <cell r="C42">
            <v>4106</v>
          </cell>
          <cell r="D42" t="str">
            <v>Travesseiro VIP 750g</v>
          </cell>
          <cell r="E42">
            <v>0</v>
          </cell>
          <cell r="F42">
            <v>0</v>
          </cell>
          <cell r="G42">
            <v>4106</v>
          </cell>
          <cell r="H42" t="str">
            <v>38x108x48</v>
          </cell>
        </row>
        <row r="43">
          <cell r="A43">
            <v>4156</v>
          </cell>
          <cell r="B43">
            <v>27.63</v>
          </cell>
          <cell r="C43">
            <v>4156</v>
          </cell>
          <cell r="D43" t="str">
            <v>Anti Ronco</v>
          </cell>
          <cell r="E43">
            <v>0</v>
          </cell>
          <cell r="F43">
            <v>0</v>
          </cell>
          <cell r="G43">
            <v>4156</v>
          </cell>
          <cell r="H43" t="str">
            <v>22 x 34</v>
          </cell>
        </row>
        <row r="44">
          <cell r="A44">
            <v>4035</v>
          </cell>
          <cell r="B44">
            <v>97.14</v>
          </cell>
          <cell r="C44">
            <v>4035</v>
          </cell>
          <cell r="D44" t="str">
            <v>Antirefluxo Adulto</v>
          </cell>
          <cell r="E44">
            <v>0</v>
          </cell>
          <cell r="F44">
            <v>0</v>
          </cell>
          <cell r="G44">
            <v>4035</v>
          </cell>
          <cell r="H44" t="str">
            <v>60x83x15</v>
          </cell>
        </row>
        <row r="45">
          <cell r="A45">
            <v>4900</v>
          </cell>
          <cell r="B45">
            <v>24.03</v>
          </cell>
          <cell r="C45">
            <v>4900</v>
          </cell>
          <cell r="D45" t="str">
            <v>Meu Conforto de Visco</v>
          </cell>
          <cell r="E45">
            <v>0</v>
          </cell>
          <cell r="F45">
            <v>0</v>
          </cell>
          <cell r="G45">
            <v>4900</v>
          </cell>
          <cell r="H45" t="str">
            <v>60 X 130</v>
          </cell>
        </row>
        <row r="46">
          <cell r="A46">
            <v>5347</v>
          </cell>
          <cell r="B46">
            <v>14.94</v>
          </cell>
          <cell r="C46">
            <v>5347</v>
          </cell>
          <cell r="D46" t="str">
            <v>Lençol Impermeável</v>
          </cell>
          <cell r="E46">
            <v>0</v>
          </cell>
          <cell r="F46">
            <v>0</v>
          </cell>
          <cell r="G46">
            <v>5347</v>
          </cell>
          <cell r="H46" t="str">
            <v>90 X 190</v>
          </cell>
        </row>
        <row r="47">
          <cell r="A47">
            <v>5346</v>
          </cell>
          <cell r="B47">
            <v>20</v>
          </cell>
          <cell r="C47">
            <v>5346</v>
          </cell>
          <cell r="D47" t="str">
            <v>Lençol Impermeável</v>
          </cell>
          <cell r="E47">
            <v>0</v>
          </cell>
          <cell r="F47">
            <v>0</v>
          </cell>
          <cell r="G47">
            <v>5346</v>
          </cell>
          <cell r="H47" t="str">
            <v>140 X 190</v>
          </cell>
        </row>
        <row r="48">
          <cell r="A48">
            <v>5345</v>
          </cell>
          <cell r="B48">
            <v>29.24</v>
          </cell>
          <cell r="C48">
            <v>5345</v>
          </cell>
          <cell r="D48" t="str">
            <v>Lençol Impermeável</v>
          </cell>
          <cell r="E48">
            <v>0</v>
          </cell>
          <cell r="F48">
            <v>0</v>
          </cell>
          <cell r="G48">
            <v>5345</v>
          </cell>
          <cell r="H48" t="str">
            <v>50 X 70</v>
          </cell>
        </row>
        <row r="49">
          <cell r="A49">
            <v>7335</v>
          </cell>
          <cell r="B49">
            <v>7.85</v>
          </cell>
          <cell r="C49">
            <v>7335</v>
          </cell>
          <cell r="D49" t="str">
            <v>Fronha Impermeável</v>
          </cell>
          <cell r="E49">
            <v>0</v>
          </cell>
          <cell r="F49">
            <v>0</v>
          </cell>
          <cell r="G49">
            <v>7335</v>
          </cell>
        </row>
        <row r="50">
          <cell r="A50">
            <v>3105</v>
          </cell>
          <cell r="B50">
            <v>8.06</v>
          </cell>
          <cell r="C50">
            <v>3105</v>
          </cell>
          <cell r="D50" t="str">
            <v>Capa Joelho Tornozelo</v>
          </cell>
          <cell r="E50">
            <v>0</v>
          </cell>
          <cell r="F50">
            <v>0</v>
          </cell>
          <cell r="G50">
            <v>3105</v>
          </cell>
        </row>
        <row r="51">
          <cell r="A51" t="str">
            <v>B3104</v>
          </cell>
          <cell r="B51">
            <v>5.86</v>
          </cell>
          <cell r="C51" t="str">
            <v>B3104</v>
          </cell>
          <cell r="D51" t="str">
            <v>Capa Vip M / Almof Amam Branca</v>
          </cell>
          <cell r="E51">
            <v>0</v>
          </cell>
          <cell r="F51">
            <v>0</v>
          </cell>
          <cell r="G51" t="str">
            <v>B3104</v>
          </cell>
        </row>
        <row r="52">
          <cell r="A52">
            <v>3175</v>
          </cell>
          <cell r="B52">
            <v>6.81</v>
          </cell>
          <cell r="C52">
            <v>3175</v>
          </cell>
          <cell r="D52" t="str">
            <v>Capa Xo Stress</v>
          </cell>
          <cell r="E52">
            <v>0</v>
          </cell>
          <cell r="F52">
            <v>0</v>
          </cell>
          <cell r="G52">
            <v>3175</v>
          </cell>
        </row>
        <row r="53">
          <cell r="A53">
            <v>3195</v>
          </cell>
          <cell r="B53">
            <v>7.49</v>
          </cell>
          <cell r="C53">
            <v>3195</v>
          </cell>
          <cell r="D53" t="str">
            <v>Capa Percal / ziper</v>
          </cell>
          <cell r="E53">
            <v>0</v>
          </cell>
          <cell r="F53">
            <v>0</v>
          </cell>
          <cell r="G53">
            <v>3195</v>
          </cell>
          <cell r="H53" t="str">
            <v>50x70</v>
          </cell>
        </row>
        <row r="54">
          <cell r="A54">
            <v>3199</v>
          </cell>
          <cell r="B54">
            <v>11.09</v>
          </cell>
          <cell r="C54">
            <v>3199</v>
          </cell>
          <cell r="D54" t="str">
            <v>Capa Percal / ziper</v>
          </cell>
          <cell r="E54">
            <v>0</v>
          </cell>
          <cell r="F54">
            <v>0</v>
          </cell>
          <cell r="G54">
            <v>3199</v>
          </cell>
          <cell r="H54" t="str">
            <v>50x90</v>
          </cell>
        </row>
        <row r="55">
          <cell r="A55">
            <v>3190</v>
          </cell>
          <cell r="B55">
            <v>17.690000000000001</v>
          </cell>
          <cell r="C55">
            <v>3190</v>
          </cell>
          <cell r="D55" t="str">
            <v>Capa Percal / ziper</v>
          </cell>
          <cell r="E55">
            <v>0</v>
          </cell>
          <cell r="F55">
            <v>0</v>
          </cell>
          <cell r="G55">
            <v>3190</v>
          </cell>
          <cell r="H55" t="str">
            <v>50x1,50</v>
          </cell>
        </row>
        <row r="56">
          <cell r="A56">
            <v>3020</v>
          </cell>
          <cell r="B56">
            <v>4.84</v>
          </cell>
          <cell r="C56">
            <v>3020</v>
          </cell>
          <cell r="D56" t="str">
            <v>Capa Trav /ziper anti-Ácaro</v>
          </cell>
          <cell r="E56">
            <v>0</v>
          </cell>
          <cell r="F56">
            <v>0</v>
          </cell>
          <cell r="G56">
            <v>3020</v>
          </cell>
          <cell r="H56" t="str">
            <v>50x70</v>
          </cell>
        </row>
        <row r="57">
          <cell r="A57">
            <v>6142</v>
          </cell>
          <cell r="B57">
            <v>3.97</v>
          </cell>
          <cell r="C57">
            <v>6142</v>
          </cell>
          <cell r="D57" t="str">
            <v>Refil Almofada Siliconizada</v>
          </cell>
          <cell r="E57">
            <v>0</v>
          </cell>
          <cell r="F57">
            <v>0</v>
          </cell>
          <cell r="G57">
            <v>6142</v>
          </cell>
          <cell r="H57" t="str">
            <v>40x40</v>
          </cell>
        </row>
        <row r="58">
          <cell r="A58">
            <v>6144</v>
          </cell>
          <cell r="B58">
            <v>4.8499999999999996</v>
          </cell>
          <cell r="C58">
            <v>6144</v>
          </cell>
          <cell r="D58" t="str">
            <v>Refil Almofada Siliconizada</v>
          </cell>
          <cell r="E58">
            <v>0</v>
          </cell>
          <cell r="F58">
            <v>0</v>
          </cell>
          <cell r="G58">
            <v>6144</v>
          </cell>
          <cell r="H58" t="str">
            <v>45x45</v>
          </cell>
        </row>
        <row r="59">
          <cell r="A59">
            <v>6146</v>
          </cell>
          <cell r="B59">
            <v>5.83</v>
          </cell>
          <cell r="C59">
            <v>6146</v>
          </cell>
          <cell r="D59" t="str">
            <v>Refil Almofada Siliconizada</v>
          </cell>
          <cell r="E59">
            <v>0</v>
          </cell>
          <cell r="F59">
            <v>0</v>
          </cell>
          <cell r="G59">
            <v>6146</v>
          </cell>
          <cell r="H59" t="str">
            <v>50x50</v>
          </cell>
        </row>
        <row r="60">
          <cell r="A60">
            <v>5913</v>
          </cell>
          <cell r="B60">
            <v>61.04</v>
          </cell>
          <cell r="C60">
            <v>5913</v>
          </cell>
          <cell r="D60" t="str">
            <v>0,90x1,90 (SOLTEIRO)</v>
          </cell>
          <cell r="E60">
            <v>0</v>
          </cell>
          <cell r="F60">
            <v>0</v>
          </cell>
          <cell r="G60">
            <v>5913</v>
          </cell>
          <cell r="H60" t="str">
            <v>0,90 x 1,90</v>
          </cell>
        </row>
        <row r="61">
          <cell r="A61">
            <v>5915</v>
          </cell>
          <cell r="B61">
            <v>83.86</v>
          </cell>
          <cell r="C61">
            <v>5915</v>
          </cell>
          <cell r="D61" t="str">
            <v>1,40x1,90 (CASAL)</v>
          </cell>
          <cell r="E61">
            <v>0</v>
          </cell>
          <cell r="F61">
            <v>0</v>
          </cell>
          <cell r="G61">
            <v>5915</v>
          </cell>
          <cell r="H61" t="str">
            <v>1,40 x 1,90</v>
          </cell>
        </row>
        <row r="62">
          <cell r="A62">
            <v>5916</v>
          </cell>
          <cell r="B62">
            <v>38.53</v>
          </cell>
          <cell r="C62">
            <v>5916</v>
          </cell>
          <cell r="D62" t="str">
            <v>medidas especiais</v>
          </cell>
          <cell r="E62">
            <v>0</v>
          </cell>
          <cell r="F62">
            <v>0</v>
          </cell>
          <cell r="G62">
            <v>5916</v>
          </cell>
          <cell r="H62" t="str">
            <v>ESPECIAIS</v>
          </cell>
        </row>
        <row r="63">
          <cell r="A63">
            <v>5917</v>
          </cell>
          <cell r="B63">
            <v>106.69</v>
          </cell>
          <cell r="C63">
            <v>5917</v>
          </cell>
          <cell r="D63" t="str">
            <v>1,60x2,00 (QUEEN)</v>
          </cell>
          <cell r="E63">
            <v>0</v>
          </cell>
          <cell r="F63">
            <v>0</v>
          </cell>
          <cell r="G63">
            <v>5917</v>
          </cell>
          <cell r="H63" t="str">
            <v>1,60 x 2,00</v>
          </cell>
        </row>
        <row r="64">
          <cell r="A64">
            <v>5918</v>
          </cell>
          <cell r="B64">
            <v>138.65</v>
          </cell>
          <cell r="C64">
            <v>5918</v>
          </cell>
          <cell r="D64" t="str">
            <v>1,93x2,03 (KING)</v>
          </cell>
          <cell r="E64">
            <v>0</v>
          </cell>
          <cell r="F64">
            <v>0</v>
          </cell>
          <cell r="G64">
            <v>5918</v>
          </cell>
          <cell r="H64" t="str">
            <v>1,93 x 2,03</v>
          </cell>
        </row>
        <row r="65">
          <cell r="A65">
            <v>5933</v>
          </cell>
          <cell r="B65">
            <v>63.7</v>
          </cell>
          <cell r="C65">
            <v>5933</v>
          </cell>
          <cell r="D65" t="str">
            <v>0,90x1,90 (SOLTEIRO)</v>
          </cell>
          <cell r="E65">
            <v>0</v>
          </cell>
          <cell r="F65">
            <v>0</v>
          </cell>
          <cell r="G65">
            <v>5933</v>
          </cell>
          <cell r="H65" t="str">
            <v>0,90 x 1,90</v>
          </cell>
        </row>
        <row r="66">
          <cell r="A66">
            <v>5935</v>
          </cell>
          <cell r="B66">
            <v>82.88</v>
          </cell>
          <cell r="C66">
            <v>5935</v>
          </cell>
          <cell r="D66" t="str">
            <v>1,40x1,90 (CASAL)</v>
          </cell>
          <cell r="E66">
            <v>0</v>
          </cell>
          <cell r="F66">
            <v>0</v>
          </cell>
          <cell r="G66">
            <v>5935</v>
          </cell>
          <cell r="H66" t="str">
            <v>1,40 x 1,90</v>
          </cell>
        </row>
        <row r="67">
          <cell r="A67">
            <v>5936</v>
          </cell>
          <cell r="B67">
            <v>40.93</v>
          </cell>
          <cell r="C67">
            <v>5936</v>
          </cell>
          <cell r="D67" t="str">
            <v>medidas especiais</v>
          </cell>
          <cell r="E67">
            <v>0</v>
          </cell>
          <cell r="F67">
            <v>0</v>
          </cell>
          <cell r="G67">
            <v>5936</v>
          </cell>
          <cell r="H67" t="str">
            <v>ESPECIAIS</v>
          </cell>
        </row>
        <row r="68">
          <cell r="A68">
            <v>5937</v>
          </cell>
          <cell r="B68">
            <v>107.78</v>
          </cell>
          <cell r="C68">
            <v>5937</v>
          </cell>
          <cell r="D68" t="str">
            <v>1,60x2,00 (QUEEN)</v>
          </cell>
          <cell r="E68">
            <v>0</v>
          </cell>
          <cell r="F68">
            <v>0</v>
          </cell>
          <cell r="G68">
            <v>5937</v>
          </cell>
          <cell r="H68" t="str">
            <v>1,60 x 2,00</v>
          </cell>
        </row>
        <row r="69">
          <cell r="A69">
            <v>5938</v>
          </cell>
          <cell r="B69">
            <v>147.4</v>
          </cell>
          <cell r="C69">
            <v>5938</v>
          </cell>
          <cell r="D69" t="str">
            <v>1,93x2,03 (KING)</v>
          </cell>
          <cell r="E69">
            <v>0</v>
          </cell>
          <cell r="F69">
            <v>0</v>
          </cell>
          <cell r="G69">
            <v>5938</v>
          </cell>
          <cell r="H69" t="str">
            <v>1,93 x 2,03</v>
          </cell>
        </row>
        <row r="70">
          <cell r="A70">
            <v>5172</v>
          </cell>
          <cell r="B70">
            <v>43.98</v>
          </cell>
          <cell r="C70">
            <v>5172</v>
          </cell>
          <cell r="D70" t="str">
            <v>0,80x1,90</v>
          </cell>
          <cell r="E70">
            <v>0</v>
          </cell>
          <cell r="F70">
            <v>0</v>
          </cell>
          <cell r="G70">
            <v>5172</v>
          </cell>
          <cell r="H70" t="str">
            <v>0,80 x 1,90</v>
          </cell>
        </row>
        <row r="71">
          <cell r="A71">
            <v>5173</v>
          </cell>
          <cell r="B71">
            <v>47.37</v>
          </cell>
          <cell r="C71">
            <v>5173</v>
          </cell>
          <cell r="D71" t="str">
            <v>0,90x1,90 (SOLTEIRO)</v>
          </cell>
          <cell r="E71">
            <v>0</v>
          </cell>
          <cell r="F71">
            <v>0</v>
          </cell>
          <cell r="G71">
            <v>5173</v>
          </cell>
          <cell r="H71" t="str">
            <v>0,90 x 1,90</v>
          </cell>
        </row>
        <row r="72">
          <cell r="A72">
            <v>5175</v>
          </cell>
          <cell r="B72">
            <v>65.11</v>
          </cell>
          <cell r="C72">
            <v>5175</v>
          </cell>
          <cell r="D72" t="str">
            <v>1,40x1,90 (CASAL)</v>
          </cell>
          <cell r="E72">
            <v>0</v>
          </cell>
          <cell r="F72">
            <v>0</v>
          </cell>
          <cell r="G72">
            <v>5175</v>
          </cell>
          <cell r="H72" t="str">
            <v>1,40 x 1,90</v>
          </cell>
        </row>
        <row r="73">
          <cell r="A73">
            <v>5176</v>
          </cell>
          <cell r="B73">
            <v>29.91</v>
          </cell>
          <cell r="C73">
            <v>5176</v>
          </cell>
          <cell r="D73" t="str">
            <v>Medidas Especiais (m2)</v>
          </cell>
          <cell r="E73">
            <v>0</v>
          </cell>
          <cell r="F73">
            <v>0</v>
          </cell>
          <cell r="G73">
            <v>5176</v>
          </cell>
          <cell r="H73" t="str">
            <v>ESPECIAIS</v>
          </cell>
        </row>
        <row r="74">
          <cell r="A74">
            <v>5177</v>
          </cell>
          <cell r="B74">
            <v>82.85</v>
          </cell>
          <cell r="C74">
            <v>5177</v>
          </cell>
          <cell r="D74" t="str">
            <v>1,60x2,00 (QUEEN)</v>
          </cell>
          <cell r="E74">
            <v>0</v>
          </cell>
          <cell r="F74">
            <v>0</v>
          </cell>
          <cell r="G74">
            <v>5177</v>
          </cell>
          <cell r="H74" t="str">
            <v>1,60 x 2,00</v>
          </cell>
        </row>
        <row r="75">
          <cell r="A75">
            <v>5178</v>
          </cell>
          <cell r="B75">
            <v>94.31</v>
          </cell>
          <cell r="C75">
            <v>5178</v>
          </cell>
          <cell r="D75" t="str">
            <v>1,93X2,03 (KING)</v>
          </cell>
          <cell r="E75">
            <v>0</v>
          </cell>
          <cell r="F75">
            <v>0</v>
          </cell>
          <cell r="G75">
            <v>5178</v>
          </cell>
          <cell r="H75" t="str">
            <v>1,93 x 2,03</v>
          </cell>
        </row>
        <row r="76">
          <cell r="A76">
            <v>5372</v>
          </cell>
          <cell r="B76">
            <v>47.26</v>
          </cell>
          <cell r="C76">
            <v>5372</v>
          </cell>
          <cell r="D76" t="str">
            <v>0,80x1,90</v>
          </cell>
          <cell r="E76">
            <v>0</v>
          </cell>
          <cell r="F76">
            <v>0</v>
          </cell>
          <cell r="G76">
            <v>5372</v>
          </cell>
          <cell r="H76" t="str">
            <v>0,80 x 1,90</v>
          </cell>
        </row>
        <row r="77">
          <cell r="A77">
            <v>5373</v>
          </cell>
          <cell r="B77">
            <v>50.69</v>
          </cell>
          <cell r="C77">
            <v>5373</v>
          </cell>
          <cell r="D77" t="str">
            <v>0,90x1,90 (SOLTEIRO)</v>
          </cell>
          <cell r="E77">
            <v>0</v>
          </cell>
          <cell r="F77">
            <v>0</v>
          </cell>
          <cell r="G77">
            <v>5373</v>
          </cell>
          <cell r="H77" t="str">
            <v>0,90 x 1,90</v>
          </cell>
        </row>
        <row r="78">
          <cell r="A78">
            <v>5374</v>
          </cell>
          <cell r="B78">
            <v>63.17</v>
          </cell>
          <cell r="C78">
            <v>5374</v>
          </cell>
          <cell r="D78" t="str">
            <v>1,30x1,90</v>
          </cell>
          <cell r="E78">
            <v>0</v>
          </cell>
          <cell r="F78">
            <v>0</v>
          </cell>
          <cell r="G78">
            <v>5374</v>
          </cell>
          <cell r="H78" t="str">
            <v>1,30 x 1,90</v>
          </cell>
        </row>
        <row r="79">
          <cell r="A79">
            <v>5375</v>
          </cell>
          <cell r="B79">
            <v>65.97</v>
          </cell>
          <cell r="C79">
            <v>5375</v>
          </cell>
          <cell r="D79" t="str">
            <v>1,40x1,90 (CASAL)</v>
          </cell>
          <cell r="E79">
            <v>0</v>
          </cell>
          <cell r="F79">
            <v>0</v>
          </cell>
          <cell r="G79">
            <v>5375</v>
          </cell>
          <cell r="H79" t="str">
            <v>1,40 x 1,90</v>
          </cell>
        </row>
        <row r="80">
          <cell r="A80">
            <v>5376</v>
          </cell>
          <cell r="B80">
            <v>32.590000000000003</v>
          </cell>
          <cell r="C80">
            <v>5376</v>
          </cell>
          <cell r="D80" t="str">
            <v>Medidas Especiais (m2)</v>
          </cell>
          <cell r="E80">
            <v>0</v>
          </cell>
          <cell r="F80">
            <v>0</v>
          </cell>
          <cell r="G80">
            <v>5376</v>
          </cell>
          <cell r="H80" t="str">
            <v>ESPECIAIS</v>
          </cell>
        </row>
        <row r="81">
          <cell r="A81">
            <v>5377</v>
          </cell>
          <cell r="B81">
            <v>83.36</v>
          </cell>
          <cell r="C81">
            <v>5377</v>
          </cell>
          <cell r="D81" t="str">
            <v>1,60x2,00 (QUEEN)</v>
          </cell>
          <cell r="E81">
            <v>0</v>
          </cell>
          <cell r="F81">
            <v>0</v>
          </cell>
          <cell r="G81">
            <v>5377</v>
          </cell>
          <cell r="H81" t="str">
            <v>1,60 x 2,00</v>
          </cell>
        </row>
        <row r="82">
          <cell r="A82">
            <v>5378</v>
          </cell>
          <cell r="B82">
            <v>94.31</v>
          </cell>
          <cell r="C82">
            <v>5378</v>
          </cell>
          <cell r="D82" t="str">
            <v>1,93X2,03 (KING)</v>
          </cell>
          <cell r="E82">
            <v>0</v>
          </cell>
          <cell r="F82">
            <v>0</v>
          </cell>
          <cell r="G82">
            <v>5378</v>
          </cell>
          <cell r="H82" t="str">
            <v>1,93 x 2,03</v>
          </cell>
        </row>
        <row r="83">
          <cell r="A83">
            <v>5333</v>
          </cell>
          <cell r="B83">
            <v>63.51</v>
          </cell>
          <cell r="C83">
            <v>5333</v>
          </cell>
          <cell r="D83" t="str">
            <v>0,96X2,03</v>
          </cell>
          <cell r="E83">
            <v>0</v>
          </cell>
          <cell r="F83">
            <v>0</v>
          </cell>
          <cell r="G83">
            <v>5333</v>
          </cell>
          <cell r="H83" t="str">
            <v>0,96X2,03</v>
          </cell>
        </row>
        <row r="84">
          <cell r="A84">
            <v>5334</v>
          </cell>
          <cell r="B84">
            <v>65.13</v>
          </cell>
          <cell r="C84">
            <v>5334</v>
          </cell>
          <cell r="D84" t="str">
            <v>1,00X2,00</v>
          </cell>
          <cell r="E84">
            <v>0</v>
          </cell>
          <cell r="F84">
            <v>0</v>
          </cell>
          <cell r="G84">
            <v>5334</v>
          </cell>
          <cell r="H84" t="str">
            <v>1,00X2,00</v>
          </cell>
        </row>
        <row r="85">
          <cell r="A85">
            <v>5339</v>
          </cell>
          <cell r="B85">
            <v>85.34</v>
          </cell>
          <cell r="C85">
            <v>5339</v>
          </cell>
          <cell r="D85" t="str">
            <v>1,80X2,00</v>
          </cell>
          <cell r="E85">
            <v>0</v>
          </cell>
          <cell r="F85">
            <v>0</v>
          </cell>
          <cell r="G85">
            <v>5339</v>
          </cell>
          <cell r="H85" t="str">
            <v>1,80X2,00</v>
          </cell>
        </row>
        <row r="86">
          <cell r="A86">
            <v>5112</v>
          </cell>
          <cell r="B86">
            <v>43.98</v>
          </cell>
          <cell r="C86">
            <v>5112</v>
          </cell>
          <cell r="D86" t="str">
            <v>0,80x1,90</v>
          </cell>
          <cell r="E86">
            <v>0</v>
          </cell>
          <cell r="F86">
            <v>0</v>
          </cell>
          <cell r="G86">
            <v>5112</v>
          </cell>
          <cell r="H86" t="str">
            <v>0,80x1,90</v>
          </cell>
        </row>
        <row r="87">
          <cell r="A87">
            <v>5113</v>
          </cell>
          <cell r="B87">
            <v>47.37</v>
          </cell>
          <cell r="C87">
            <v>5113</v>
          </cell>
          <cell r="D87" t="str">
            <v>0,90x1,90 (SOLTEIRO)</v>
          </cell>
          <cell r="E87">
            <v>0</v>
          </cell>
          <cell r="F87">
            <v>0</v>
          </cell>
          <cell r="G87">
            <v>5113</v>
          </cell>
          <cell r="H87" t="str">
            <v>0,90 x 1,90</v>
          </cell>
        </row>
        <row r="88">
          <cell r="A88">
            <v>5115</v>
          </cell>
          <cell r="B88">
            <v>65.11</v>
          </cell>
          <cell r="C88">
            <v>5115</v>
          </cell>
          <cell r="D88" t="str">
            <v>1,40x1,90 (CASAL)</v>
          </cell>
          <cell r="E88">
            <v>0</v>
          </cell>
          <cell r="F88">
            <v>0</v>
          </cell>
          <cell r="G88">
            <v>5115</v>
          </cell>
          <cell r="H88" t="str">
            <v>1,40 x 1,90</v>
          </cell>
        </row>
        <row r="89">
          <cell r="A89">
            <v>5116</v>
          </cell>
          <cell r="B89">
            <v>29.91</v>
          </cell>
          <cell r="C89">
            <v>5116</v>
          </cell>
          <cell r="D89" t="str">
            <v>medidas especiais (m2)</v>
          </cell>
          <cell r="E89">
            <v>0</v>
          </cell>
          <cell r="F89">
            <v>0</v>
          </cell>
          <cell r="G89">
            <v>5116</v>
          </cell>
          <cell r="H89" t="str">
            <v>ESPECIAIS</v>
          </cell>
        </row>
        <row r="90">
          <cell r="A90">
            <v>5117</v>
          </cell>
          <cell r="B90">
            <v>82.85</v>
          </cell>
          <cell r="C90">
            <v>5117</v>
          </cell>
          <cell r="D90" t="str">
            <v>1,60x2,00 (QUEEN)</v>
          </cell>
          <cell r="E90">
            <v>0</v>
          </cell>
          <cell r="F90">
            <v>0</v>
          </cell>
          <cell r="G90">
            <v>5117</v>
          </cell>
          <cell r="H90" t="str">
            <v>1,60 x 2,00</v>
          </cell>
        </row>
        <row r="91">
          <cell r="A91">
            <v>5118</v>
          </cell>
          <cell r="B91">
            <v>94.31</v>
          </cell>
          <cell r="C91">
            <v>5118</v>
          </cell>
          <cell r="D91" t="str">
            <v>1,93x2,03 (KING)</v>
          </cell>
          <cell r="E91">
            <v>0</v>
          </cell>
          <cell r="F91">
            <v>0</v>
          </cell>
          <cell r="G91">
            <v>5118</v>
          </cell>
          <cell r="H91" t="str">
            <v>1,93 x 2,03</v>
          </cell>
        </row>
        <row r="92">
          <cell r="A92">
            <v>5312</v>
          </cell>
          <cell r="B92">
            <v>47.26</v>
          </cell>
          <cell r="C92">
            <v>5312</v>
          </cell>
          <cell r="D92" t="str">
            <v>0,80x1,90</v>
          </cell>
          <cell r="E92">
            <v>0</v>
          </cell>
          <cell r="F92">
            <v>0</v>
          </cell>
          <cell r="G92">
            <v>5312</v>
          </cell>
          <cell r="H92" t="str">
            <v>0,80 x 1,90</v>
          </cell>
        </row>
        <row r="93">
          <cell r="A93">
            <v>5313</v>
          </cell>
          <cell r="B93">
            <v>50.69</v>
          </cell>
          <cell r="C93">
            <v>5313</v>
          </cell>
          <cell r="D93" t="str">
            <v>0,90x1,90 (SOLTEIRO)</v>
          </cell>
          <cell r="E93">
            <v>0</v>
          </cell>
          <cell r="F93">
            <v>0</v>
          </cell>
          <cell r="G93">
            <v>5313</v>
          </cell>
          <cell r="H93" t="str">
            <v>0,90 x 1,90</v>
          </cell>
        </row>
        <row r="94">
          <cell r="A94">
            <v>5314</v>
          </cell>
          <cell r="B94">
            <v>63.17</v>
          </cell>
          <cell r="C94">
            <v>5314</v>
          </cell>
          <cell r="D94" t="str">
            <v>1,30x1,90</v>
          </cell>
          <cell r="E94">
            <v>0</v>
          </cell>
          <cell r="F94">
            <v>0</v>
          </cell>
          <cell r="G94">
            <v>5314</v>
          </cell>
          <cell r="H94" t="str">
            <v>1,30 x 1,90</v>
          </cell>
        </row>
        <row r="95">
          <cell r="A95">
            <v>5315</v>
          </cell>
          <cell r="B95">
            <v>65.97</v>
          </cell>
          <cell r="C95">
            <v>5315</v>
          </cell>
          <cell r="D95" t="str">
            <v>1,40x1,90 (CASAL)</v>
          </cell>
          <cell r="E95">
            <v>0</v>
          </cell>
          <cell r="F95">
            <v>0</v>
          </cell>
          <cell r="G95">
            <v>5315</v>
          </cell>
          <cell r="H95" t="str">
            <v>1,40 x 1,90</v>
          </cell>
        </row>
        <row r="96">
          <cell r="A96">
            <v>5316</v>
          </cell>
          <cell r="B96">
            <v>32.590000000000003</v>
          </cell>
          <cell r="C96">
            <v>5316</v>
          </cell>
          <cell r="D96" t="str">
            <v>medidas especiais (m2)</v>
          </cell>
          <cell r="E96">
            <v>0</v>
          </cell>
          <cell r="F96">
            <v>0</v>
          </cell>
          <cell r="G96">
            <v>5316</v>
          </cell>
          <cell r="H96" t="str">
            <v>ESPECIAIS</v>
          </cell>
        </row>
        <row r="97">
          <cell r="A97">
            <v>5317</v>
          </cell>
          <cell r="B97">
            <v>83.91</v>
          </cell>
          <cell r="C97">
            <v>5317</v>
          </cell>
          <cell r="D97" t="str">
            <v>1,60x2,00 (QUEEN)</v>
          </cell>
          <cell r="E97">
            <v>0</v>
          </cell>
          <cell r="F97">
            <v>0</v>
          </cell>
          <cell r="G97">
            <v>5317</v>
          </cell>
          <cell r="H97" t="str">
            <v>1,60 x 2,00</v>
          </cell>
        </row>
        <row r="98">
          <cell r="A98">
            <v>5318</v>
          </cell>
          <cell r="B98">
            <v>94.31</v>
          </cell>
          <cell r="C98">
            <v>5318</v>
          </cell>
          <cell r="D98" t="str">
            <v>1,93x2,03 (KING)</v>
          </cell>
          <cell r="E98">
            <v>0</v>
          </cell>
          <cell r="F98">
            <v>0</v>
          </cell>
          <cell r="G98">
            <v>5318</v>
          </cell>
          <cell r="H98" t="str">
            <v>1,93 x 2,03</v>
          </cell>
        </row>
        <row r="99">
          <cell r="A99">
            <v>5303</v>
          </cell>
          <cell r="B99">
            <v>63.51</v>
          </cell>
          <cell r="C99">
            <v>5303</v>
          </cell>
          <cell r="D99" t="str">
            <v>096X2,03</v>
          </cell>
          <cell r="E99">
            <v>0</v>
          </cell>
          <cell r="F99">
            <v>0</v>
          </cell>
          <cell r="G99">
            <v>5303</v>
          </cell>
          <cell r="H99" t="str">
            <v>096X2,03</v>
          </cell>
        </row>
        <row r="100">
          <cell r="A100">
            <v>5304</v>
          </cell>
          <cell r="B100">
            <v>65.13</v>
          </cell>
          <cell r="C100">
            <v>5304</v>
          </cell>
          <cell r="D100" t="str">
            <v>1,00X2,00</v>
          </cell>
          <cell r="E100">
            <v>0</v>
          </cell>
          <cell r="F100">
            <v>0</v>
          </cell>
          <cell r="G100">
            <v>5304</v>
          </cell>
          <cell r="H100" t="str">
            <v>1,00X2,00</v>
          </cell>
        </row>
        <row r="101">
          <cell r="A101">
            <v>5309</v>
          </cell>
          <cell r="B101">
            <v>85.34</v>
          </cell>
          <cell r="C101">
            <v>5309</v>
          </cell>
          <cell r="D101" t="str">
            <v>1,80X2,00</v>
          </cell>
          <cell r="E101">
            <v>0</v>
          </cell>
          <cell r="F101">
            <v>0</v>
          </cell>
          <cell r="G101">
            <v>5309</v>
          </cell>
          <cell r="H101" t="str">
            <v>1,80X2,00</v>
          </cell>
        </row>
        <row r="102">
          <cell r="A102">
            <v>5382</v>
          </cell>
          <cell r="B102">
            <v>39.35</v>
          </cell>
          <cell r="C102">
            <v>5382</v>
          </cell>
          <cell r="D102" t="str">
            <v>0,80x1,90</v>
          </cell>
          <cell r="E102">
            <v>0</v>
          </cell>
          <cell r="F102">
            <v>0</v>
          </cell>
          <cell r="G102">
            <v>5382</v>
          </cell>
          <cell r="H102" t="str">
            <v>0,80x1,90</v>
          </cell>
        </row>
        <row r="103">
          <cell r="A103">
            <v>5383</v>
          </cell>
          <cell r="B103">
            <v>41.66</v>
          </cell>
          <cell r="C103">
            <v>5383</v>
          </cell>
          <cell r="D103" t="str">
            <v>0,90x1,90 (SOLTEIRO)</v>
          </cell>
          <cell r="E103">
            <v>0</v>
          </cell>
          <cell r="F103">
            <v>0</v>
          </cell>
          <cell r="G103">
            <v>5383</v>
          </cell>
          <cell r="H103" t="str">
            <v>0,90 x 1,90</v>
          </cell>
        </row>
        <row r="104">
          <cell r="A104">
            <v>5385</v>
          </cell>
          <cell r="B104">
            <v>56.33</v>
          </cell>
          <cell r="C104">
            <v>5385</v>
          </cell>
          <cell r="D104" t="str">
            <v>1,40x1,90 (CASAL)</v>
          </cell>
          <cell r="E104">
            <v>0</v>
          </cell>
          <cell r="F104">
            <v>0</v>
          </cell>
          <cell r="G104">
            <v>5385</v>
          </cell>
          <cell r="H104" t="str">
            <v>1,40 x 1,90</v>
          </cell>
        </row>
        <row r="105">
          <cell r="A105">
            <v>5386</v>
          </cell>
          <cell r="B105">
            <v>27.2</v>
          </cell>
          <cell r="C105">
            <v>5386</v>
          </cell>
          <cell r="D105" t="str">
            <v>Medidas Especiais (m2)</v>
          </cell>
          <cell r="E105">
            <v>0</v>
          </cell>
          <cell r="F105">
            <v>0</v>
          </cell>
          <cell r="G105">
            <v>5386</v>
          </cell>
          <cell r="H105" t="str">
            <v>ESPECIAIS</v>
          </cell>
        </row>
        <row r="106">
          <cell r="A106">
            <v>5387</v>
          </cell>
          <cell r="B106">
            <v>69.25</v>
          </cell>
          <cell r="C106">
            <v>5387</v>
          </cell>
          <cell r="D106" t="str">
            <v>1,60x2,00 (QUENN)</v>
          </cell>
          <cell r="E106">
            <v>0</v>
          </cell>
          <cell r="F106">
            <v>0</v>
          </cell>
          <cell r="G106">
            <v>5387</v>
          </cell>
          <cell r="H106" t="str">
            <v>1,60 x 2,00</v>
          </cell>
        </row>
        <row r="107">
          <cell r="A107">
            <v>5388</v>
          </cell>
          <cell r="B107">
            <v>79.27</v>
          </cell>
          <cell r="C107">
            <v>5388</v>
          </cell>
          <cell r="D107" t="str">
            <v>1,93X2,03 (KING)</v>
          </cell>
          <cell r="E107">
            <v>0</v>
          </cell>
          <cell r="F107">
            <v>0</v>
          </cell>
          <cell r="G107">
            <v>5388</v>
          </cell>
          <cell r="H107" t="str">
            <v>1,93 x 2,03</v>
          </cell>
        </row>
        <row r="108">
          <cell r="A108">
            <v>5322</v>
          </cell>
          <cell r="B108">
            <v>39.35</v>
          </cell>
          <cell r="C108">
            <v>5322</v>
          </cell>
          <cell r="D108" t="str">
            <v>0,80x1,90</v>
          </cell>
          <cell r="E108">
            <v>0</v>
          </cell>
          <cell r="F108">
            <v>0</v>
          </cell>
          <cell r="G108">
            <v>5322</v>
          </cell>
          <cell r="H108" t="str">
            <v>0,80 x 1,90</v>
          </cell>
        </row>
        <row r="109">
          <cell r="A109">
            <v>5323</v>
          </cell>
          <cell r="B109">
            <v>41.66</v>
          </cell>
          <cell r="C109">
            <v>5323</v>
          </cell>
          <cell r="D109" t="str">
            <v>0,90x1,90 (SOLTEIRO)</v>
          </cell>
          <cell r="E109">
            <v>0</v>
          </cell>
          <cell r="F109">
            <v>0</v>
          </cell>
          <cell r="G109">
            <v>5323</v>
          </cell>
          <cell r="H109" t="str">
            <v>0,90 x 1,90</v>
          </cell>
        </row>
        <row r="110">
          <cell r="A110">
            <v>5325</v>
          </cell>
          <cell r="B110">
            <v>56.33</v>
          </cell>
          <cell r="C110">
            <v>5325</v>
          </cell>
          <cell r="D110" t="str">
            <v>1,40x1,90 (CASAL)</v>
          </cell>
          <cell r="E110">
            <v>0</v>
          </cell>
          <cell r="F110">
            <v>0</v>
          </cell>
          <cell r="G110">
            <v>5325</v>
          </cell>
          <cell r="H110" t="str">
            <v>1,40 x 1,90</v>
          </cell>
        </row>
        <row r="111">
          <cell r="A111">
            <v>5326</v>
          </cell>
          <cell r="B111">
            <v>27.2</v>
          </cell>
          <cell r="C111">
            <v>5326</v>
          </cell>
          <cell r="D111" t="str">
            <v>Medidas Especiais (m2)</v>
          </cell>
          <cell r="E111">
            <v>0</v>
          </cell>
          <cell r="F111">
            <v>0</v>
          </cell>
          <cell r="G111">
            <v>5326</v>
          </cell>
          <cell r="H111" t="str">
            <v>ESPECIAIS</v>
          </cell>
        </row>
        <row r="112">
          <cell r="A112">
            <v>5327</v>
          </cell>
          <cell r="B112">
            <v>69.25</v>
          </cell>
          <cell r="C112">
            <v>5327</v>
          </cell>
          <cell r="D112" t="str">
            <v>1,60x2,00 (QUENN)</v>
          </cell>
          <cell r="E112">
            <v>0</v>
          </cell>
          <cell r="F112">
            <v>0</v>
          </cell>
          <cell r="G112">
            <v>5327</v>
          </cell>
          <cell r="H112" t="str">
            <v>1,60 x 2,00</v>
          </cell>
        </row>
        <row r="113">
          <cell r="A113">
            <v>5328</v>
          </cell>
          <cell r="B113">
            <v>79.27</v>
          </cell>
          <cell r="C113">
            <v>5328</v>
          </cell>
          <cell r="D113" t="str">
            <v>1,93X2,03 (KING)</v>
          </cell>
          <cell r="E113">
            <v>0</v>
          </cell>
          <cell r="F113">
            <v>0</v>
          </cell>
          <cell r="G113">
            <v>5328</v>
          </cell>
          <cell r="H113" t="str">
            <v>1,93 x 2,03</v>
          </cell>
        </row>
        <row r="114">
          <cell r="A114">
            <v>3573</v>
          </cell>
          <cell r="B114">
            <v>46.69</v>
          </cell>
          <cell r="C114">
            <v>3573</v>
          </cell>
          <cell r="D114" t="str">
            <v>0,90x1,90 (SOLTEIRO)</v>
          </cell>
          <cell r="E114">
            <v>0</v>
          </cell>
          <cell r="F114">
            <v>0</v>
          </cell>
          <cell r="G114">
            <v>3573</v>
          </cell>
          <cell r="H114" t="str">
            <v>0,90 x 1,90</v>
          </cell>
        </row>
        <row r="115">
          <cell r="A115">
            <v>3575</v>
          </cell>
          <cell r="B115">
            <v>54.11</v>
          </cell>
          <cell r="C115">
            <v>3575</v>
          </cell>
          <cell r="D115" t="str">
            <v>1,40x1,90</v>
          </cell>
          <cell r="E115">
            <v>0</v>
          </cell>
          <cell r="F115">
            <v>0</v>
          </cell>
          <cell r="G115">
            <v>3575</v>
          </cell>
          <cell r="H115" t="str">
            <v>1,40x1,90</v>
          </cell>
        </row>
        <row r="116">
          <cell r="A116">
            <v>3576</v>
          </cell>
          <cell r="B116">
            <v>30.49</v>
          </cell>
          <cell r="C116">
            <v>3576</v>
          </cell>
          <cell r="D116" t="str">
            <v>medidas especiais x altura 33cm</v>
          </cell>
          <cell r="E116">
            <v>0</v>
          </cell>
          <cell r="F116">
            <v>0</v>
          </cell>
          <cell r="G116">
            <v>3576</v>
          </cell>
          <cell r="H116" t="str">
            <v>ESPECIAIS</v>
          </cell>
        </row>
        <row r="117">
          <cell r="A117">
            <v>3577</v>
          </cell>
          <cell r="B117">
            <v>57.78</v>
          </cell>
          <cell r="C117">
            <v>3577</v>
          </cell>
          <cell r="D117" t="str">
            <v>1,60x2,00</v>
          </cell>
          <cell r="E117">
            <v>0</v>
          </cell>
          <cell r="F117">
            <v>0</v>
          </cell>
          <cell r="G117">
            <v>3577</v>
          </cell>
          <cell r="H117" t="str">
            <v>1,60x2,00</v>
          </cell>
        </row>
        <row r="118">
          <cell r="A118">
            <v>3578</v>
          </cell>
          <cell r="B118">
            <v>61.44</v>
          </cell>
          <cell r="C118">
            <v>3578</v>
          </cell>
          <cell r="D118" t="str">
            <v>1,93x2,03 (KING)</v>
          </cell>
          <cell r="E118">
            <v>0</v>
          </cell>
          <cell r="F118">
            <v>0</v>
          </cell>
          <cell r="G118">
            <v>3578</v>
          </cell>
          <cell r="H118" t="str">
            <v>1,93 x 2,03</v>
          </cell>
        </row>
        <row r="119">
          <cell r="A119">
            <v>3673</v>
          </cell>
          <cell r="B119">
            <v>46.69</v>
          </cell>
          <cell r="C119">
            <v>3673</v>
          </cell>
          <cell r="D119" t="str">
            <v>0,90x1,90 (SOLTEIRO)</v>
          </cell>
          <cell r="E119">
            <v>0</v>
          </cell>
          <cell r="F119">
            <v>0</v>
          </cell>
          <cell r="G119">
            <v>3673</v>
          </cell>
          <cell r="H119" t="str">
            <v>0,90 x 1,90</v>
          </cell>
        </row>
        <row r="120">
          <cell r="A120">
            <v>3675</v>
          </cell>
          <cell r="B120">
            <v>54.11</v>
          </cell>
          <cell r="C120">
            <v>3675</v>
          </cell>
          <cell r="D120" t="str">
            <v>1,40x1,90</v>
          </cell>
          <cell r="E120">
            <v>0</v>
          </cell>
          <cell r="F120">
            <v>0</v>
          </cell>
          <cell r="G120">
            <v>3675</v>
          </cell>
          <cell r="H120" t="str">
            <v>1,40x1,90</v>
          </cell>
        </row>
        <row r="121">
          <cell r="A121">
            <v>3676</v>
          </cell>
          <cell r="B121">
            <v>30.49</v>
          </cell>
          <cell r="C121">
            <v>3676</v>
          </cell>
          <cell r="D121" t="str">
            <v>medidas especiais x altura 33cm</v>
          </cell>
          <cell r="E121">
            <v>0</v>
          </cell>
          <cell r="F121">
            <v>0</v>
          </cell>
          <cell r="G121">
            <v>3676</v>
          </cell>
          <cell r="H121" t="str">
            <v>ESPECIAIS</v>
          </cell>
        </row>
        <row r="122">
          <cell r="A122">
            <v>3677</v>
          </cell>
          <cell r="B122">
            <v>57.78</v>
          </cell>
          <cell r="C122">
            <v>3677</v>
          </cell>
          <cell r="D122" t="str">
            <v>1,60x2,00</v>
          </cell>
          <cell r="E122">
            <v>0</v>
          </cell>
          <cell r="F122">
            <v>0</v>
          </cell>
          <cell r="G122">
            <v>3677</v>
          </cell>
          <cell r="H122" t="str">
            <v>1,60x2,00</v>
          </cell>
        </row>
        <row r="123">
          <cell r="A123">
            <v>3678</v>
          </cell>
          <cell r="B123">
            <v>61.44</v>
          </cell>
          <cell r="C123">
            <v>3678</v>
          </cell>
          <cell r="D123" t="str">
            <v>1,93x2,03 (KING)</v>
          </cell>
          <cell r="E123">
            <v>0</v>
          </cell>
          <cell r="F123">
            <v>0</v>
          </cell>
          <cell r="G123">
            <v>3678</v>
          </cell>
          <cell r="H123" t="str">
            <v>1,93 x 2,03</v>
          </cell>
        </row>
        <row r="124">
          <cell r="A124">
            <v>3773</v>
          </cell>
          <cell r="B124">
            <v>51.36</v>
          </cell>
          <cell r="C124">
            <v>3773</v>
          </cell>
          <cell r="D124" t="str">
            <v>0,90x1,90 (SOLTEIRO)</v>
          </cell>
          <cell r="E124">
            <v>0</v>
          </cell>
          <cell r="F124">
            <v>0</v>
          </cell>
          <cell r="G124">
            <v>3773</v>
          </cell>
          <cell r="H124" t="str">
            <v>0,90 x 1,90</v>
          </cell>
        </row>
        <row r="125">
          <cell r="A125">
            <v>3775</v>
          </cell>
          <cell r="B125">
            <v>59.54</v>
          </cell>
          <cell r="C125">
            <v>3775</v>
          </cell>
          <cell r="D125" t="str">
            <v>1,40x1,90</v>
          </cell>
          <cell r="E125">
            <v>0</v>
          </cell>
          <cell r="F125">
            <v>0</v>
          </cell>
          <cell r="G125">
            <v>3775</v>
          </cell>
          <cell r="H125" t="str">
            <v>1,40x1,90</v>
          </cell>
        </row>
        <row r="126">
          <cell r="A126">
            <v>3776</v>
          </cell>
          <cell r="B126">
            <v>33.880000000000003</v>
          </cell>
          <cell r="C126">
            <v>3776</v>
          </cell>
          <cell r="D126" t="str">
            <v>medidas especiais x altura 37cm</v>
          </cell>
          <cell r="E126">
            <v>0</v>
          </cell>
          <cell r="F126">
            <v>0</v>
          </cell>
          <cell r="G126">
            <v>3776</v>
          </cell>
          <cell r="H126" t="str">
            <v>ESPECIAIS</v>
          </cell>
        </row>
        <row r="127">
          <cell r="A127">
            <v>3777</v>
          </cell>
          <cell r="B127">
            <v>63.56</v>
          </cell>
          <cell r="C127">
            <v>3777</v>
          </cell>
          <cell r="D127" t="str">
            <v>1,60x2,00</v>
          </cell>
          <cell r="E127">
            <v>0</v>
          </cell>
          <cell r="F127">
            <v>0</v>
          </cell>
          <cell r="G127">
            <v>3777</v>
          </cell>
          <cell r="H127" t="str">
            <v>1,60x2,00</v>
          </cell>
        </row>
        <row r="128">
          <cell r="A128">
            <v>3778</v>
          </cell>
          <cell r="B128">
            <v>67.569999999999993</v>
          </cell>
          <cell r="C128">
            <v>3778</v>
          </cell>
          <cell r="D128" t="str">
            <v>1,93x2,03 (KING)</v>
          </cell>
          <cell r="E128">
            <v>0</v>
          </cell>
          <cell r="F128">
            <v>0</v>
          </cell>
          <cell r="G128">
            <v>3778</v>
          </cell>
          <cell r="H128" t="str">
            <v>1,93 x 2,03</v>
          </cell>
        </row>
        <row r="129">
          <cell r="A129">
            <v>3873</v>
          </cell>
          <cell r="B129">
            <v>51.36</v>
          </cell>
          <cell r="C129">
            <v>3873</v>
          </cell>
          <cell r="D129" t="str">
            <v>0,90x1,90 (SOLTEIRO)</v>
          </cell>
          <cell r="E129">
            <v>0</v>
          </cell>
          <cell r="F129">
            <v>0</v>
          </cell>
          <cell r="G129">
            <v>3873</v>
          </cell>
          <cell r="H129" t="str">
            <v>0,90 x 1,90</v>
          </cell>
        </row>
        <row r="130">
          <cell r="A130">
            <v>3875</v>
          </cell>
          <cell r="B130">
            <v>59.54</v>
          </cell>
          <cell r="C130">
            <v>3875</v>
          </cell>
          <cell r="D130" t="str">
            <v>1,40x1,90</v>
          </cell>
          <cell r="E130">
            <v>0</v>
          </cell>
          <cell r="F130">
            <v>0</v>
          </cell>
          <cell r="G130">
            <v>3875</v>
          </cell>
          <cell r="H130" t="str">
            <v>1,40x1,90</v>
          </cell>
        </row>
        <row r="131">
          <cell r="A131">
            <v>3876</v>
          </cell>
          <cell r="B131">
            <v>33.880000000000003</v>
          </cell>
          <cell r="C131">
            <v>3876</v>
          </cell>
          <cell r="D131" t="str">
            <v>medidas especiais x altura 37cm</v>
          </cell>
          <cell r="E131">
            <v>0</v>
          </cell>
          <cell r="F131">
            <v>0</v>
          </cell>
          <cell r="G131">
            <v>3876</v>
          </cell>
          <cell r="H131" t="str">
            <v>ESPECIAIS</v>
          </cell>
        </row>
        <row r="132">
          <cell r="A132">
            <v>3877</v>
          </cell>
          <cell r="B132">
            <v>63.56</v>
          </cell>
          <cell r="C132">
            <v>3877</v>
          </cell>
          <cell r="D132" t="str">
            <v>1,60x2,00</v>
          </cell>
          <cell r="E132">
            <v>0</v>
          </cell>
          <cell r="F132">
            <v>0</v>
          </cell>
          <cell r="G132">
            <v>3877</v>
          </cell>
          <cell r="H132" t="str">
            <v>1,60x2,00</v>
          </cell>
        </row>
        <row r="133">
          <cell r="A133">
            <v>3878</v>
          </cell>
          <cell r="B133">
            <v>67.569999999999993</v>
          </cell>
          <cell r="C133">
            <v>3878</v>
          </cell>
          <cell r="D133" t="str">
            <v>1,93x2,03 (KING)</v>
          </cell>
          <cell r="E133">
            <v>0</v>
          </cell>
          <cell r="F133">
            <v>0</v>
          </cell>
          <cell r="G133">
            <v>3878</v>
          </cell>
          <cell r="H133" t="str">
            <v>1,93 x 2,03</v>
          </cell>
        </row>
        <row r="134">
          <cell r="A134">
            <v>3273</v>
          </cell>
          <cell r="B134">
            <v>46.69</v>
          </cell>
          <cell r="C134">
            <v>3273</v>
          </cell>
          <cell r="D134" t="str">
            <v>0,90x1,90 (SOLTEIRO)</v>
          </cell>
          <cell r="E134">
            <v>0</v>
          </cell>
          <cell r="F134">
            <v>0</v>
          </cell>
          <cell r="G134">
            <v>3273</v>
          </cell>
          <cell r="H134" t="str">
            <v>0,90 x 1,90</v>
          </cell>
        </row>
        <row r="135">
          <cell r="A135">
            <v>3275</v>
          </cell>
          <cell r="B135">
            <v>54.11</v>
          </cell>
          <cell r="C135">
            <v>3275</v>
          </cell>
          <cell r="D135" t="str">
            <v>1,40x1,90</v>
          </cell>
          <cell r="E135">
            <v>0</v>
          </cell>
          <cell r="F135">
            <v>0</v>
          </cell>
          <cell r="G135">
            <v>3275</v>
          </cell>
          <cell r="H135" t="str">
            <v>1,40x1,90</v>
          </cell>
        </row>
        <row r="136">
          <cell r="A136">
            <v>3276</v>
          </cell>
          <cell r="B136">
            <v>30.49</v>
          </cell>
          <cell r="C136">
            <v>3276</v>
          </cell>
          <cell r="D136" t="str">
            <v>medidas especiais x altura 33cm</v>
          </cell>
          <cell r="E136">
            <v>0</v>
          </cell>
          <cell r="F136">
            <v>0</v>
          </cell>
          <cell r="G136">
            <v>3276</v>
          </cell>
          <cell r="H136" t="str">
            <v>ESPECIAIS</v>
          </cell>
        </row>
        <row r="137">
          <cell r="A137">
            <v>3277</v>
          </cell>
          <cell r="B137">
            <v>57.78</v>
          </cell>
          <cell r="C137">
            <v>3277</v>
          </cell>
          <cell r="D137" t="str">
            <v>1,60x2,00</v>
          </cell>
          <cell r="E137">
            <v>0</v>
          </cell>
          <cell r="F137">
            <v>0</v>
          </cell>
          <cell r="G137">
            <v>3277</v>
          </cell>
          <cell r="H137" t="str">
            <v>1,60x2,00</v>
          </cell>
        </row>
        <row r="138">
          <cell r="A138">
            <v>3278</v>
          </cell>
          <cell r="B138">
            <v>61.44</v>
          </cell>
          <cell r="C138">
            <v>3278</v>
          </cell>
          <cell r="D138" t="str">
            <v>1,93x2,03 (KING)</v>
          </cell>
          <cell r="E138">
            <v>0</v>
          </cell>
          <cell r="F138">
            <v>0</v>
          </cell>
          <cell r="G138">
            <v>3278</v>
          </cell>
          <cell r="H138" t="str">
            <v>1,93 x 2,03</v>
          </cell>
        </row>
        <row r="139">
          <cell r="A139">
            <v>3373</v>
          </cell>
          <cell r="B139">
            <v>46.69</v>
          </cell>
          <cell r="C139">
            <v>3373</v>
          </cell>
          <cell r="D139" t="str">
            <v>0,90x1,90 (SOLTEIRO)</v>
          </cell>
          <cell r="E139">
            <v>0</v>
          </cell>
          <cell r="F139">
            <v>0</v>
          </cell>
          <cell r="G139">
            <v>3373</v>
          </cell>
          <cell r="H139" t="str">
            <v>0,90 x 1,90</v>
          </cell>
        </row>
        <row r="140">
          <cell r="A140">
            <v>3375</v>
          </cell>
          <cell r="B140">
            <v>54.11</v>
          </cell>
          <cell r="C140">
            <v>3375</v>
          </cell>
          <cell r="D140" t="str">
            <v>1,40x1,90</v>
          </cell>
          <cell r="E140">
            <v>0</v>
          </cell>
          <cell r="F140">
            <v>0</v>
          </cell>
          <cell r="G140">
            <v>3375</v>
          </cell>
          <cell r="H140" t="str">
            <v>1,40x1,90</v>
          </cell>
        </row>
        <row r="141">
          <cell r="A141">
            <v>3376</v>
          </cell>
          <cell r="B141">
            <v>30.49</v>
          </cell>
          <cell r="C141">
            <v>3376</v>
          </cell>
          <cell r="D141" t="str">
            <v>medidas especiais x altura 33cm</v>
          </cell>
          <cell r="E141">
            <v>0</v>
          </cell>
          <cell r="F141">
            <v>0</v>
          </cell>
          <cell r="G141">
            <v>3376</v>
          </cell>
          <cell r="H141" t="str">
            <v>ESPECIAIS</v>
          </cell>
        </row>
        <row r="142">
          <cell r="A142">
            <v>3377</v>
          </cell>
          <cell r="B142">
            <v>57.78</v>
          </cell>
          <cell r="C142">
            <v>3377</v>
          </cell>
          <cell r="D142" t="str">
            <v>1,60x2,00</v>
          </cell>
          <cell r="E142">
            <v>0</v>
          </cell>
          <cell r="F142">
            <v>0</v>
          </cell>
          <cell r="G142">
            <v>3377</v>
          </cell>
          <cell r="H142" t="str">
            <v>1,60x2,00</v>
          </cell>
        </row>
        <row r="143">
          <cell r="A143">
            <v>3378</v>
          </cell>
          <cell r="B143">
            <v>61.44</v>
          </cell>
          <cell r="C143">
            <v>3378</v>
          </cell>
          <cell r="D143" t="str">
            <v>1,93x2,03 (KING)</v>
          </cell>
          <cell r="E143">
            <v>0</v>
          </cell>
          <cell r="F143">
            <v>0</v>
          </cell>
          <cell r="G143">
            <v>3378</v>
          </cell>
          <cell r="H143" t="str">
            <v>1,93 x 2,03</v>
          </cell>
        </row>
        <row r="144">
          <cell r="A144">
            <v>3473</v>
          </cell>
          <cell r="B144">
            <v>51.36</v>
          </cell>
          <cell r="C144">
            <v>3473</v>
          </cell>
          <cell r="D144" t="str">
            <v>0,90x1,90 (SOLTEIRO)</v>
          </cell>
          <cell r="E144">
            <v>0</v>
          </cell>
          <cell r="F144">
            <v>0</v>
          </cell>
          <cell r="G144">
            <v>3473</v>
          </cell>
          <cell r="H144" t="str">
            <v>0,90 x 1,90</v>
          </cell>
        </row>
        <row r="145">
          <cell r="A145">
            <v>3475</v>
          </cell>
          <cell r="B145">
            <v>59.54</v>
          </cell>
          <cell r="C145">
            <v>3475</v>
          </cell>
          <cell r="D145" t="str">
            <v>1,40x1,90</v>
          </cell>
          <cell r="E145">
            <v>0</v>
          </cell>
          <cell r="F145">
            <v>0</v>
          </cell>
          <cell r="G145">
            <v>3475</v>
          </cell>
          <cell r="H145" t="str">
            <v>1,40x1,90</v>
          </cell>
        </row>
        <row r="146">
          <cell r="A146">
            <v>3476</v>
          </cell>
          <cell r="B146">
            <v>33.880000000000003</v>
          </cell>
          <cell r="C146">
            <v>3476</v>
          </cell>
          <cell r="D146" t="str">
            <v>medidas especiais x altura 37cm</v>
          </cell>
          <cell r="E146">
            <v>0</v>
          </cell>
          <cell r="F146">
            <v>0</v>
          </cell>
          <cell r="G146">
            <v>3476</v>
          </cell>
          <cell r="H146" t="str">
            <v>ESPECIAIS</v>
          </cell>
        </row>
        <row r="147">
          <cell r="A147">
            <v>3477</v>
          </cell>
          <cell r="B147">
            <v>63.56</v>
          </cell>
          <cell r="C147">
            <v>3477</v>
          </cell>
          <cell r="D147" t="str">
            <v>1,60x2,00</v>
          </cell>
          <cell r="E147">
            <v>0</v>
          </cell>
          <cell r="F147">
            <v>0</v>
          </cell>
          <cell r="G147">
            <v>3477</v>
          </cell>
          <cell r="H147" t="str">
            <v>1,60x2,00</v>
          </cell>
        </row>
        <row r="148">
          <cell r="A148">
            <v>3478</v>
          </cell>
          <cell r="B148">
            <v>67.569999999999993</v>
          </cell>
          <cell r="C148">
            <v>3478</v>
          </cell>
          <cell r="D148" t="str">
            <v>1,93x2,03 (KING)</v>
          </cell>
          <cell r="E148">
            <v>0</v>
          </cell>
          <cell r="F148">
            <v>0</v>
          </cell>
          <cell r="G148">
            <v>3478</v>
          </cell>
          <cell r="H148" t="str">
            <v>1,93 x 2,03</v>
          </cell>
        </row>
        <row r="149">
          <cell r="A149">
            <v>3973</v>
          </cell>
          <cell r="B149">
            <v>51.36</v>
          </cell>
          <cell r="C149">
            <v>3973</v>
          </cell>
          <cell r="D149" t="str">
            <v>0,90x1,90 (SOLTEIRO)</v>
          </cell>
          <cell r="E149">
            <v>0</v>
          </cell>
          <cell r="F149">
            <v>0</v>
          </cell>
          <cell r="G149">
            <v>3973</v>
          </cell>
          <cell r="H149" t="str">
            <v>0,90 x 1,90</v>
          </cell>
        </row>
        <row r="150">
          <cell r="A150">
            <v>3975</v>
          </cell>
          <cell r="B150">
            <v>59.54</v>
          </cell>
          <cell r="C150">
            <v>3975</v>
          </cell>
          <cell r="D150" t="str">
            <v>1,40x1,90</v>
          </cell>
          <cell r="E150">
            <v>0</v>
          </cell>
          <cell r="F150">
            <v>0</v>
          </cell>
          <cell r="G150">
            <v>3975</v>
          </cell>
          <cell r="H150" t="str">
            <v>1,40x1,90</v>
          </cell>
        </row>
        <row r="151">
          <cell r="A151">
            <v>3976</v>
          </cell>
          <cell r="B151">
            <v>33.880000000000003</v>
          </cell>
          <cell r="C151">
            <v>3976</v>
          </cell>
          <cell r="D151" t="str">
            <v>medidas especiais x altura 37cm</v>
          </cell>
          <cell r="E151">
            <v>0</v>
          </cell>
          <cell r="F151">
            <v>0</v>
          </cell>
          <cell r="G151">
            <v>3976</v>
          </cell>
          <cell r="H151" t="str">
            <v>ESPECIAIS</v>
          </cell>
        </row>
        <row r="152">
          <cell r="A152">
            <v>3977</v>
          </cell>
          <cell r="B152">
            <v>63.56</v>
          </cell>
          <cell r="C152">
            <v>3977</v>
          </cell>
          <cell r="D152" t="str">
            <v>1,60x2,00</v>
          </cell>
          <cell r="E152">
            <v>0</v>
          </cell>
          <cell r="F152">
            <v>0</v>
          </cell>
          <cell r="G152">
            <v>3977</v>
          </cell>
          <cell r="H152" t="str">
            <v>1,60x2,00</v>
          </cell>
        </row>
        <row r="153">
          <cell r="A153">
            <v>3978</v>
          </cell>
          <cell r="B153">
            <v>67.569999999999993</v>
          </cell>
          <cell r="C153">
            <v>3978</v>
          </cell>
          <cell r="D153" t="str">
            <v>1,93x2,03 (KING)</v>
          </cell>
          <cell r="E153">
            <v>0</v>
          </cell>
          <cell r="F153">
            <v>0</v>
          </cell>
          <cell r="G153">
            <v>3978</v>
          </cell>
          <cell r="H153" t="str">
            <v>1,93 x 2,03</v>
          </cell>
        </row>
        <row r="154">
          <cell r="A154">
            <v>7285</v>
          </cell>
          <cell r="B154">
            <v>10.02</v>
          </cell>
          <cell r="C154">
            <v>7285</v>
          </cell>
          <cell r="D154" t="str">
            <v>Protetor Trav. Malha de algodão X polipropileno DUPLA FACE</v>
          </cell>
          <cell r="E154">
            <v>0</v>
          </cell>
          <cell r="F154">
            <v>0</v>
          </cell>
          <cell r="G154">
            <v>7285</v>
          </cell>
          <cell r="H154" t="str">
            <v>50X70</v>
          </cell>
        </row>
        <row r="155">
          <cell r="A155">
            <v>7385</v>
          </cell>
          <cell r="B155">
            <v>17.96</v>
          </cell>
          <cell r="C155">
            <v>7385</v>
          </cell>
          <cell r="D155" t="str">
            <v>Protetor Trav. Malha de ALGODÃO IMPERMEÁVEL</v>
          </cell>
          <cell r="E155">
            <v>0</v>
          </cell>
          <cell r="F155">
            <v>0</v>
          </cell>
          <cell r="G155">
            <v>7385</v>
          </cell>
          <cell r="H155" t="str">
            <v>50X70</v>
          </cell>
        </row>
        <row r="156">
          <cell r="A156" t="str">
            <v>Z5311</v>
          </cell>
          <cell r="B156">
            <v>27.63</v>
          </cell>
          <cell r="C156" t="str">
            <v>Z5311</v>
          </cell>
          <cell r="D156" t="str">
            <v>Protetor de Colchão Berço - Superior: 50%alg 50%poliester</v>
          </cell>
          <cell r="E156">
            <v>0</v>
          </cell>
          <cell r="F156">
            <v>0</v>
          </cell>
          <cell r="G156" t="str">
            <v>Z5311</v>
          </cell>
          <cell r="H156" t="str">
            <v>60x130</v>
          </cell>
        </row>
        <row r="157">
          <cell r="A157" t="str">
            <v>Z5319</v>
          </cell>
          <cell r="B157">
            <v>29.65</v>
          </cell>
          <cell r="C157" t="str">
            <v>Z5319</v>
          </cell>
          <cell r="D157" t="str">
            <v>Protetor de Colchão Berço - Inferior 100% polietileno Laminado - IMP</v>
          </cell>
          <cell r="E157" t="str">
            <v>Inferior 100% polietileno Laminado - IMP</v>
          </cell>
          <cell r="F157" t="str">
            <v>Inferior 100% polietileno Laminado - IMP</v>
          </cell>
          <cell r="G157" t="str">
            <v>Z5319</v>
          </cell>
          <cell r="H157" t="str">
            <v>70x130</v>
          </cell>
        </row>
        <row r="158">
          <cell r="A158" t="str">
            <v>Z5371</v>
          </cell>
          <cell r="B158">
            <v>27.63</v>
          </cell>
          <cell r="C158" t="str">
            <v>Z5371</v>
          </cell>
          <cell r="D158" t="str">
            <v>Protetor de Colchão Berço - Superior: 100% algodão MALHA</v>
          </cell>
          <cell r="E158" t="str">
            <v>Superior: 100% algodão MALHA</v>
          </cell>
          <cell r="F158" t="str">
            <v>Superior: 100% algodão MALHA</v>
          </cell>
          <cell r="G158" t="str">
            <v>Z5371</v>
          </cell>
          <cell r="H158" t="str">
            <v>60x130</v>
          </cell>
        </row>
        <row r="159">
          <cell r="A159" t="str">
            <v>Z5379</v>
          </cell>
          <cell r="B159">
            <v>29.65</v>
          </cell>
          <cell r="C159" t="str">
            <v>Z5379</v>
          </cell>
          <cell r="D159" t="str">
            <v>Protetor de Colchão Berço - Inferior 100% polietileno Laminado - IMP</v>
          </cell>
          <cell r="E159" t="str">
            <v>Inferior 100% polietileno Laminado - IMP</v>
          </cell>
          <cell r="F159" t="str">
            <v>Inferior 100% polietileno Laminado - IMP</v>
          </cell>
          <cell r="G159" t="str">
            <v>Z5379</v>
          </cell>
          <cell r="H159" t="str">
            <v>70x130</v>
          </cell>
        </row>
        <row r="160">
          <cell r="A160" t="str">
            <v>Z5911</v>
          </cell>
          <cell r="B160">
            <v>38.700000000000003</v>
          </cell>
          <cell r="C160" t="str">
            <v>Z5911</v>
          </cell>
          <cell r="D160" t="str">
            <v>Protetor de Colchão Berço - Superior: 100% algodão PERCAL</v>
          </cell>
          <cell r="E160" t="str">
            <v>Superior: 100% algodão PERCAL</v>
          </cell>
          <cell r="F160" t="str">
            <v>Superior: 100% algodão PERCAL</v>
          </cell>
          <cell r="G160" t="str">
            <v>Z5911</v>
          </cell>
          <cell r="H160" t="str">
            <v>60x130</v>
          </cell>
        </row>
        <row r="161">
          <cell r="A161" t="str">
            <v>Z5919</v>
          </cell>
          <cell r="B161">
            <v>41.63</v>
          </cell>
          <cell r="C161" t="str">
            <v>Z5919</v>
          </cell>
          <cell r="D161" t="str">
            <v>Protetor de Colchão Berço - Inferior 100% polietileno Laminado - IMP</v>
          </cell>
          <cell r="E161" t="str">
            <v>Inferior 100% polietileno Laminado - IMP</v>
          </cell>
          <cell r="F161" t="str">
            <v>Inferior 100% polietileno Laminado - IMP</v>
          </cell>
          <cell r="G161" t="str">
            <v>Z5919</v>
          </cell>
          <cell r="H161" t="str">
            <v>70x130</v>
          </cell>
        </row>
        <row r="162">
          <cell r="A162" t="str">
            <v>Z5316</v>
          </cell>
          <cell r="B162">
            <v>32.590000000000003</v>
          </cell>
          <cell r="C162" t="str">
            <v>Z5316</v>
          </cell>
          <cell r="D162" t="str">
            <v/>
          </cell>
          <cell r="E162" t="str">
            <v/>
          </cell>
          <cell r="F162" t="str">
            <v/>
          </cell>
          <cell r="G162" t="str">
            <v>Z5316</v>
          </cell>
          <cell r="H162" t="str">
            <v>ESPECIAIS</v>
          </cell>
        </row>
        <row r="163">
          <cell r="A163" t="str">
            <v>Z5376</v>
          </cell>
          <cell r="B163">
            <v>32.590000000000003</v>
          </cell>
          <cell r="C163" t="str">
            <v>Z5376</v>
          </cell>
          <cell r="D163" t="str">
            <v/>
          </cell>
          <cell r="E163" t="str">
            <v/>
          </cell>
          <cell r="F163" t="str">
            <v/>
          </cell>
          <cell r="G163" t="str">
            <v>Z5376</v>
          </cell>
          <cell r="H163" t="str">
            <v>ESPECIAIS</v>
          </cell>
        </row>
        <row r="164">
          <cell r="A164" t="str">
            <v>Z5916</v>
          </cell>
          <cell r="B164">
            <v>40.93</v>
          </cell>
          <cell r="C164" t="str">
            <v>Z5916</v>
          </cell>
          <cell r="D164" t="str">
            <v/>
          </cell>
          <cell r="E164" t="str">
            <v/>
          </cell>
          <cell r="F164" t="str">
            <v/>
          </cell>
          <cell r="G164" t="str">
            <v>Z5916</v>
          </cell>
          <cell r="H164" t="str">
            <v>ESPECIAIS</v>
          </cell>
        </row>
        <row r="165">
          <cell r="A165" t="str">
            <v/>
          </cell>
          <cell r="B165">
            <v>34.840000000000003</v>
          </cell>
          <cell r="C165" t="str">
            <v/>
          </cell>
          <cell r="D165" t="str">
            <v>Almofada de Amamentação BASIC</v>
          </cell>
          <cell r="E165">
            <v>0</v>
          </cell>
          <cell r="F165">
            <v>0</v>
          </cell>
          <cell r="G165" t="str">
            <v/>
          </cell>
          <cell r="H165">
            <v>0</v>
          </cell>
        </row>
        <row r="166">
          <cell r="A166" t="str">
            <v/>
          </cell>
          <cell r="B166">
            <v>58.14</v>
          </cell>
          <cell r="C166" t="str">
            <v/>
          </cell>
          <cell r="D166" t="str">
            <v xml:space="preserve"> Almofada Antirrefluxo Viscoelastic</v>
          </cell>
          <cell r="E166">
            <v>0</v>
          </cell>
          <cell r="F166">
            <v>0</v>
          </cell>
          <cell r="G166" t="str">
            <v/>
          </cell>
          <cell r="H166" t="str">
            <v>59X38X1/8</v>
          </cell>
        </row>
        <row r="167">
          <cell r="A167" t="str">
            <v/>
          </cell>
          <cell r="B167">
            <v>22.65</v>
          </cell>
          <cell r="C167" t="str">
            <v/>
          </cell>
          <cell r="D167" t="str">
            <v>Almofada para Gestante Viscoelastic</v>
          </cell>
          <cell r="E167">
            <v>0</v>
          </cell>
          <cell r="F167">
            <v>0</v>
          </cell>
          <cell r="G167" t="str">
            <v/>
          </cell>
          <cell r="H167" t="str">
            <v>26x30x3/8</v>
          </cell>
        </row>
        <row r="168">
          <cell r="A168" t="str">
            <v/>
          </cell>
          <cell r="B168">
            <v>16.25</v>
          </cell>
          <cell r="C168" t="str">
            <v/>
          </cell>
          <cell r="D168" t="str">
            <v>Travesseiro Antissufocante Visco</v>
          </cell>
          <cell r="E168">
            <v>0</v>
          </cell>
          <cell r="F168">
            <v>0</v>
          </cell>
          <cell r="G168" t="str">
            <v/>
          </cell>
          <cell r="H168" t="str">
            <v>30 x 40</v>
          </cell>
        </row>
        <row r="169">
          <cell r="A169" t="str">
            <v/>
          </cell>
          <cell r="B169">
            <v>13.16</v>
          </cell>
          <cell r="C169" t="str">
            <v/>
          </cell>
          <cell r="D169" t="str">
            <v>Travesseiro Saude e Conforto Baby</v>
          </cell>
          <cell r="E169">
            <v>0</v>
          </cell>
          <cell r="F169">
            <v>0</v>
          </cell>
          <cell r="G169" t="str">
            <v/>
          </cell>
          <cell r="H169" t="str">
            <v>30 x 40</v>
          </cell>
        </row>
        <row r="170">
          <cell r="A170" t="str">
            <v/>
          </cell>
          <cell r="B170">
            <v>5.85</v>
          </cell>
          <cell r="C170" t="str">
            <v/>
          </cell>
          <cell r="D170" t="str">
            <v>Travesseiro Baby Protect</v>
          </cell>
          <cell r="E170">
            <v>0</v>
          </cell>
          <cell r="F170">
            <v>0</v>
          </cell>
          <cell r="G170" t="str">
            <v/>
          </cell>
          <cell r="H170" t="str">
            <v>30 x 40</v>
          </cell>
        </row>
        <row r="171">
          <cell r="A171" t="str">
            <v/>
          </cell>
          <cell r="B171">
            <v>7.83</v>
          </cell>
          <cell r="C171" t="str">
            <v/>
          </cell>
          <cell r="D171" t="str">
            <v>Travesseiro Pesseguinho</v>
          </cell>
          <cell r="E171">
            <v>0</v>
          </cell>
          <cell r="F171">
            <v>0</v>
          </cell>
          <cell r="G171" t="str">
            <v/>
          </cell>
          <cell r="H171" t="str">
            <v>30 x 40</v>
          </cell>
        </row>
        <row r="172">
          <cell r="A172" t="str">
            <v>BY8075</v>
          </cell>
          <cell r="B172">
            <v>30.44</v>
          </cell>
          <cell r="C172" t="str">
            <v>BY8075</v>
          </cell>
          <cell r="D172" t="str">
            <v>Carregadores SLING</v>
          </cell>
          <cell r="E172">
            <v>0</v>
          </cell>
          <cell r="F172">
            <v>0</v>
          </cell>
          <cell r="G172" t="str">
            <v>BY8075</v>
          </cell>
          <cell r="H172" t="str">
            <v>65X200</v>
          </cell>
        </row>
        <row r="173">
          <cell r="A173" t="str">
            <v>BY5311</v>
          </cell>
          <cell r="B173">
            <v>27.63</v>
          </cell>
          <cell r="C173" t="str">
            <v>BY5311</v>
          </cell>
          <cell r="D173" t="str">
            <v>Protetor de Colchão - Superior: 50% alg 50%poliester</v>
          </cell>
          <cell r="E173">
            <v>0</v>
          </cell>
          <cell r="F173">
            <v>0</v>
          </cell>
          <cell r="G173" t="str">
            <v>BY5311</v>
          </cell>
          <cell r="H173" t="str">
            <v>60x130</v>
          </cell>
        </row>
        <row r="174">
          <cell r="A174" t="str">
            <v>BY5319</v>
          </cell>
          <cell r="B174">
            <v>29.65</v>
          </cell>
          <cell r="C174" t="str">
            <v>BY5319</v>
          </cell>
          <cell r="D174" t="str">
            <v>Protetor de Colchão - Inferior 100% polietileno Laminado - IMP</v>
          </cell>
          <cell r="E174" t="str">
            <v>Inferior 100% polietileno Laminado - IMP</v>
          </cell>
          <cell r="F174" t="str">
            <v>Inferior 100% polietileno Laminado - IMP</v>
          </cell>
          <cell r="G174" t="str">
            <v>BY5319</v>
          </cell>
          <cell r="H174" t="str">
            <v>70x130</v>
          </cell>
        </row>
        <row r="175">
          <cell r="A175" t="str">
            <v>BY5371</v>
          </cell>
          <cell r="B175">
            <v>27.63</v>
          </cell>
          <cell r="C175" t="str">
            <v>BY5371</v>
          </cell>
          <cell r="D175" t="str">
            <v>Protetor de Colchão - Superior: 100% algodão MALHA</v>
          </cell>
          <cell r="E175" t="str">
            <v>Superior: 100% algodão MALHA</v>
          </cell>
          <cell r="F175" t="str">
            <v>Superior: 100% algodão MALHA</v>
          </cell>
          <cell r="G175" t="str">
            <v>BY5371</v>
          </cell>
          <cell r="H175" t="str">
            <v>60x130</v>
          </cell>
        </row>
        <row r="176">
          <cell r="A176" t="str">
            <v>BY5379</v>
          </cell>
          <cell r="B176">
            <v>29.65</v>
          </cell>
          <cell r="C176" t="str">
            <v>BY5379</v>
          </cell>
          <cell r="D176" t="str">
            <v>Protetor de Colchão - Inferior 100% polietileno Laminado - IMP</v>
          </cell>
          <cell r="E176" t="str">
            <v>Inferior 100% polietileno Laminado - IMP</v>
          </cell>
          <cell r="F176" t="str">
            <v>Inferior 100% polietileno Laminado - IMP</v>
          </cell>
          <cell r="G176" t="str">
            <v>BY5379</v>
          </cell>
          <cell r="H176" t="str">
            <v>70x130</v>
          </cell>
        </row>
        <row r="177">
          <cell r="A177" t="str">
            <v/>
          </cell>
          <cell r="B177">
            <v>45.08</v>
          </cell>
          <cell r="C177" t="str">
            <v/>
          </cell>
          <cell r="D177" t="str">
            <v>Carregadores Almofada de Amamentação TOP</v>
          </cell>
          <cell r="E177">
            <v>0</v>
          </cell>
          <cell r="F177">
            <v>0</v>
          </cell>
          <cell r="G177" t="str">
            <v/>
          </cell>
          <cell r="H177">
            <v>0</v>
          </cell>
        </row>
        <row r="178">
          <cell r="A178" t="str">
            <v/>
          </cell>
          <cell r="B178">
            <v>34.840000000000003</v>
          </cell>
          <cell r="C178" t="str">
            <v/>
          </cell>
          <cell r="D178" t="str">
            <v>Carregadores Almofada de Amamentação BASIC</v>
          </cell>
          <cell r="E178">
            <v>0</v>
          </cell>
          <cell r="F178">
            <v>0</v>
          </cell>
          <cell r="G178" t="str">
            <v/>
          </cell>
          <cell r="H178" t="str">
            <v>21X86X38</v>
          </cell>
        </row>
        <row r="179">
          <cell r="A179" t="str">
            <v/>
          </cell>
          <cell r="B179">
            <v>58.14</v>
          </cell>
          <cell r="C179" t="str">
            <v/>
          </cell>
          <cell r="D179" t="str">
            <v>Carregadores Almofada Antirrefluxo Viscoelastic</v>
          </cell>
          <cell r="E179">
            <v>0</v>
          </cell>
          <cell r="F179">
            <v>0</v>
          </cell>
          <cell r="G179" t="str">
            <v/>
          </cell>
          <cell r="H179" t="str">
            <v>59X38X1/8</v>
          </cell>
        </row>
        <row r="180">
          <cell r="A180" t="str">
            <v/>
          </cell>
          <cell r="B180">
            <v>22.65</v>
          </cell>
          <cell r="C180" t="str">
            <v/>
          </cell>
          <cell r="D180" t="str">
            <v>Carregadores Almofada para Gestante Viscoelastic  26x30x3/8</v>
          </cell>
          <cell r="E180">
            <v>0</v>
          </cell>
          <cell r="F180">
            <v>0</v>
          </cell>
          <cell r="G180" t="str">
            <v/>
          </cell>
          <cell r="H180" t="str">
            <v>26x30x3/8</v>
          </cell>
        </row>
        <row r="181">
          <cell r="A181" t="str">
            <v/>
          </cell>
          <cell r="B181">
            <v>17.690000000000001</v>
          </cell>
          <cell r="C181" t="str">
            <v/>
          </cell>
          <cell r="D181" t="str">
            <v>Carregadores Almofada Bebê mais seguro</v>
          </cell>
          <cell r="E181">
            <v>0</v>
          </cell>
          <cell r="F181">
            <v>0</v>
          </cell>
          <cell r="G181" t="str">
            <v/>
          </cell>
          <cell r="H181" t="str">
            <v>45x29</v>
          </cell>
        </row>
        <row r="182">
          <cell r="A182" t="str">
            <v/>
          </cell>
          <cell r="B182">
            <v>14.32</v>
          </cell>
          <cell r="C182" t="str">
            <v/>
          </cell>
          <cell r="D182" t="str">
            <v>Travesseiro Antissufocante Fibra</v>
          </cell>
          <cell r="E182">
            <v>0</v>
          </cell>
          <cell r="F182">
            <v>0</v>
          </cell>
          <cell r="G182" t="str">
            <v/>
          </cell>
          <cell r="H182" t="str">
            <v>30 x 40</v>
          </cell>
        </row>
        <row r="183">
          <cell r="A183" t="str">
            <v/>
          </cell>
          <cell r="B183">
            <v>16.25</v>
          </cell>
          <cell r="C183" t="str">
            <v/>
          </cell>
          <cell r="D183" t="str">
            <v>Travesseiro Antissufocante Visco</v>
          </cell>
          <cell r="E183">
            <v>0</v>
          </cell>
          <cell r="F183">
            <v>0</v>
          </cell>
          <cell r="G183" t="str">
            <v/>
          </cell>
          <cell r="H183" t="str">
            <v>30 x 40</v>
          </cell>
        </row>
        <row r="184">
          <cell r="A184" t="str">
            <v/>
          </cell>
          <cell r="B184">
            <v>18.29</v>
          </cell>
          <cell r="C184" t="str">
            <v/>
          </cell>
          <cell r="D184" t="str">
            <v>Travesseiro Antissufocante Látex</v>
          </cell>
          <cell r="E184">
            <v>0</v>
          </cell>
          <cell r="F184">
            <v>0</v>
          </cell>
          <cell r="G184" t="str">
            <v/>
          </cell>
          <cell r="H184" t="str">
            <v>30 x 40</v>
          </cell>
        </row>
        <row r="185">
          <cell r="A185" t="str">
            <v/>
          </cell>
          <cell r="B185">
            <v>13.16</v>
          </cell>
          <cell r="C185" t="str">
            <v/>
          </cell>
          <cell r="D185" t="str">
            <v>Travesseiro Saude e Conforto Baby</v>
          </cell>
          <cell r="E185">
            <v>0</v>
          </cell>
          <cell r="F185">
            <v>0</v>
          </cell>
          <cell r="G185" t="str">
            <v/>
          </cell>
          <cell r="H185" t="str">
            <v>30x40</v>
          </cell>
        </row>
        <row r="186">
          <cell r="A186" t="str">
            <v/>
          </cell>
          <cell r="B186">
            <v>15.73</v>
          </cell>
          <cell r="C186" t="str">
            <v/>
          </cell>
          <cell r="D186" t="str">
            <v>Travesseiro No Allergy baby</v>
          </cell>
          <cell r="E186">
            <v>0</v>
          </cell>
          <cell r="F186">
            <v>0</v>
          </cell>
          <cell r="G186" t="str">
            <v/>
          </cell>
          <cell r="H186" t="str">
            <v>30 x 40</v>
          </cell>
        </row>
        <row r="187">
          <cell r="A187" t="str">
            <v/>
          </cell>
          <cell r="B187">
            <v>5.85</v>
          </cell>
          <cell r="C187" t="str">
            <v/>
          </cell>
          <cell r="D187" t="str">
            <v>Travesseiro Baby Protect</v>
          </cell>
          <cell r="E187">
            <v>0</v>
          </cell>
          <cell r="F187">
            <v>0</v>
          </cell>
          <cell r="G187" t="str">
            <v/>
          </cell>
          <cell r="H187" t="str">
            <v>30 x 40</v>
          </cell>
        </row>
        <row r="188">
          <cell r="A188" t="str">
            <v/>
          </cell>
          <cell r="B188">
            <v>7.83</v>
          </cell>
          <cell r="C188" t="str">
            <v/>
          </cell>
          <cell r="D188" t="str">
            <v>Travesseiro Pesseguinho</v>
          </cell>
          <cell r="E188">
            <v>0</v>
          </cell>
          <cell r="F188">
            <v>0</v>
          </cell>
          <cell r="G188" t="str">
            <v/>
          </cell>
          <cell r="H188" t="str">
            <v>30 x 40</v>
          </cell>
        </row>
        <row r="189">
          <cell r="A189" t="str">
            <v/>
          </cell>
          <cell r="B189">
            <v>30.44</v>
          </cell>
          <cell r="C189" t="str">
            <v/>
          </cell>
          <cell r="D189" t="str">
            <v>Carregadores SLING</v>
          </cell>
          <cell r="E189">
            <v>0</v>
          </cell>
          <cell r="F189">
            <v>0</v>
          </cell>
          <cell r="G189" t="str">
            <v/>
          </cell>
          <cell r="H189" t="str">
            <v>65 x 200</v>
          </cell>
        </row>
        <row r="190">
          <cell r="A190" t="str">
            <v/>
          </cell>
          <cell r="B190">
            <v>22.74</v>
          </cell>
          <cell r="C190" t="str">
            <v/>
          </cell>
          <cell r="D190" t="str">
            <v>Carregadores PROTETOR DE PASSEIO</v>
          </cell>
          <cell r="E190">
            <v>0</v>
          </cell>
          <cell r="F190">
            <v>0</v>
          </cell>
          <cell r="G190" t="str">
            <v/>
          </cell>
          <cell r="H190">
            <v>0</v>
          </cell>
        </row>
        <row r="191">
          <cell r="A191">
            <v>8111</v>
          </cell>
          <cell r="B191">
            <v>19.579999999999998</v>
          </cell>
          <cell r="C191">
            <v>8111</v>
          </cell>
          <cell r="D191" t="str">
            <v>Xale + 2 almofadas</v>
          </cell>
          <cell r="E191">
            <v>0</v>
          </cell>
          <cell r="F191">
            <v>0</v>
          </cell>
          <cell r="G191">
            <v>8111</v>
          </cell>
          <cell r="H191" t="str">
            <v>1,65x 1,30</v>
          </cell>
        </row>
        <row r="192">
          <cell r="A192">
            <v>8121</v>
          </cell>
          <cell r="B192">
            <v>19.579999999999998</v>
          </cell>
          <cell r="C192">
            <v>8121</v>
          </cell>
          <cell r="D192" t="str">
            <v>Xale + 2 almofadas</v>
          </cell>
          <cell r="E192">
            <v>0</v>
          </cell>
          <cell r="F192">
            <v>0</v>
          </cell>
          <cell r="G192">
            <v>8121</v>
          </cell>
          <cell r="H192" t="str">
            <v>40x 40</v>
          </cell>
        </row>
        <row r="193">
          <cell r="A193">
            <v>8112</v>
          </cell>
          <cell r="B193">
            <v>17.36</v>
          </cell>
          <cell r="C193">
            <v>8112</v>
          </cell>
          <cell r="D193" t="str">
            <v>Xale + 2 almofadas</v>
          </cell>
          <cell r="E193">
            <v>0</v>
          </cell>
          <cell r="F193">
            <v>0</v>
          </cell>
          <cell r="G193">
            <v>8112</v>
          </cell>
          <cell r="H193" t="str">
            <v>150x100</v>
          </cell>
        </row>
        <row r="194">
          <cell r="A194">
            <v>8122</v>
          </cell>
          <cell r="B194">
            <v>17.36</v>
          </cell>
          <cell r="C194">
            <v>8122</v>
          </cell>
          <cell r="D194" t="str">
            <v>Xale + 2 almofadas</v>
          </cell>
          <cell r="E194">
            <v>0</v>
          </cell>
          <cell r="F194">
            <v>0</v>
          </cell>
          <cell r="G194">
            <v>8122</v>
          </cell>
          <cell r="H194" t="str">
            <v>40x 40</v>
          </cell>
        </row>
        <row r="195">
          <cell r="A195">
            <v>8114</v>
          </cell>
          <cell r="B195">
            <v>4.45</v>
          </cell>
          <cell r="C195">
            <v>8114</v>
          </cell>
          <cell r="D195" t="str">
            <v>Almofada</v>
          </cell>
          <cell r="E195">
            <v>0</v>
          </cell>
          <cell r="F195">
            <v>0</v>
          </cell>
          <cell r="G195">
            <v>8114</v>
          </cell>
          <cell r="H195" t="str">
            <v>40x 40</v>
          </cell>
        </row>
        <row r="196">
          <cell r="A196">
            <v>8124</v>
          </cell>
          <cell r="B196">
            <v>4.45</v>
          </cell>
          <cell r="C196">
            <v>8124</v>
          </cell>
          <cell r="D196" t="str">
            <v>Almofada</v>
          </cell>
          <cell r="E196">
            <v>0</v>
          </cell>
          <cell r="F196">
            <v>0</v>
          </cell>
          <cell r="G196">
            <v>8124</v>
          </cell>
          <cell r="H196" t="str">
            <v>40x 40</v>
          </cell>
        </row>
        <row r="197">
          <cell r="A197">
            <v>8116</v>
          </cell>
          <cell r="B197">
            <v>10.68</v>
          </cell>
          <cell r="C197">
            <v>8116</v>
          </cell>
          <cell r="D197" t="str">
            <v>Xale</v>
          </cell>
          <cell r="E197">
            <v>0</v>
          </cell>
          <cell r="F197">
            <v>0</v>
          </cell>
          <cell r="G197">
            <v>8116</v>
          </cell>
          <cell r="H197" t="str">
            <v>165x130</v>
          </cell>
        </row>
        <row r="198">
          <cell r="A198">
            <v>8126</v>
          </cell>
          <cell r="B198">
            <v>10.68</v>
          </cell>
          <cell r="C198">
            <v>8126</v>
          </cell>
          <cell r="D198" t="str">
            <v>Xale</v>
          </cell>
          <cell r="E198">
            <v>0</v>
          </cell>
          <cell r="F198">
            <v>0</v>
          </cell>
          <cell r="G198">
            <v>8126</v>
          </cell>
          <cell r="H198" t="str">
            <v>165x130</v>
          </cell>
        </row>
        <row r="199">
          <cell r="A199">
            <v>8117</v>
          </cell>
          <cell r="B199">
            <v>8.4600000000000009</v>
          </cell>
          <cell r="C199">
            <v>8117</v>
          </cell>
          <cell r="D199" t="str">
            <v>Xale</v>
          </cell>
          <cell r="E199">
            <v>0</v>
          </cell>
          <cell r="F199">
            <v>0</v>
          </cell>
          <cell r="G199">
            <v>8117</v>
          </cell>
          <cell r="H199" t="str">
            <v>150x100</v>
          </cell>
        </row>
        <row r="200">
          <cell r="A200">
            <v>8127</v>
          </cell>
          <cell r="B200">
            <v>8.4600000000000009</v>
          </cell>
          <cell r="C200">
            <v>8127</v>
          </cell>
          <cell r="D200" t="str">
            <v>Xale</v>
          </cell>
          <cell r="E200">
            <v>0</v>
          </cell>
          <cell r="F200">
            <v>0</v>
          </cell>
          <cell r="G200">
            <v>8127</v>
          </cell>
          <cell r="H200" t="str">
            <v>150x100</v>
          </cell>
        </row>
        <row r="201">
          <cell r="A201">
            <v>8213</v>
          </cell>
          <cell r="B201">
            <v>11.13</v>
          </cell>
          <cell r="C201">
            <v>8213</v>
          </cell>
          <cell r="D201" t="str">
            <v>Manta  Solteiro</v>
          </cell>
          <cell r="E201">
            <v>0</v>
          </cell>
          <cell r="F201">
            <v>0</v>
          </cell>
          <cell r="G201">
            <v>8213</v>
          </cell>
          <cell r="H201" t="str">
            <v>1,50x2,20</v>
          </cell>
        </row>
        <row r="202">
          <cell r="A202">
            <v>8223</v>
          </cell>
          <cell r="B202">
            <v>11.13</v>
          </cell>
          <cell r="C202">
            <v>8223</v>
          </cell>
          <cell r="D202" t="str">
            <v>Manta  Solteiro</v>
          </cell>
          <cell r="E202">
            <v>0</v>
          </cell>
          <cell r="F202">
            <v>0</v>
          </cell>
          <cell r="G202">
            <v>8223</v>
          </cell>
          <cell r="H202" t="str">
            <v>1,50x2,20</v>
          </cell>
        </row>
        <row r="203">
          <cell r="A203">
            <v>8215</v>
          </cell>
          <cell r="B203">
            <v>16.2</v>
          </cell>
          <cell r="C203">
            <v>8215</v>
          </cell>
          <cell r="D203" t="str">
            <v>Manta Casal</v>
          </cell>
          <cell r="E203">
            <v>0</v>
          </cell>
          <cell r="F203">
            <v>0</v>
          </cell>
          <cell r="G203">
            <v>8215</v>
          </cell>
          <cell r="H203" t="str">
            <v>1,80x2,20</v>
          </cell>
        </row>
        <row r="204">
          <cell r="A204">
            <v>8225</v>
          </cell>
          <cell r="B204">
            <v>16.2</v>
          </cell>
          <cell r="C204">
            <v>8225</v>
          </cell>
          <cell r="D204" t="str">
            <v>Manta Casal</v>
          </cell>
          <cell r="E204">
            <v>0</v>
          </cell>
          <cell r="F204">
            <v>0</v>
          </cell>
          <cell r="G204">
            <v>8225</v>
          </cell>
          <cell r="H204" t="str">
            <v>1,80x2,20</v>
          </cell>
        </row>
        <row r="205">
          <cell r="A205">
            <v>3043</v>
          </cell>
          <cell r="B205">
            <v>21.36</v>
          </cell>
          <cell r="C205">
            <v>3043</v>
          </cell>
          <cell r="D205" t="str">
            <v xml:space="preserve">  Saia Solteiro</v>
          </cell>
          <cell r="E205">
            <v>0</v>
          </cell>
          <cell r="F205">
            <v>0</v>
          </cell>
          <cell r="G205">
            <v>3043</v>
          </cell>
          <cell r="H205" t="str">
            <v>88X188X33</v>
          </cell>
        </row>
        <row r="206">
          <cell r="A206">
            <v>3045</v>
          </cell>
          <cell r="B206">
            <v>23.32</v>
          </cell>
          <cell r="C206">
            <v>3045</v>
          </cell>
          <cell r="D206" t="str">
            <v xml:space="preserve"> Saia Casal</v>
          </cell>
          <cell r="E206" t="str">
            <v xml:space="preserve"> Saia Casal</v>
          </cell>
          <cell r="F206" t="str">
            <v xml:space="preserve"> Saia Casal</v>
          </cell>
          <cell r="G206">
            <v>3045</v>
          </cell>
          <cell r="H206" t="str">
            <v>138X188X33</v>
          </cell>
        </row>
        <row r="207">
          <cell r="A207">
            <v>3047</v>
          </cell>
          <cell r="B207">
            <v>24.9</v>
          </cell>
          <cell r="C207">
            <v>3047</v>
          </cell>
          <cell r="D207" t="str">
            <v xml:space="preserve"> Saia Queen</v>
          </cell>
          <cell r="E207" t="str">
            <v xml:space="preserve"> Saia Queen</v>
          </cell>
          <cell r="F207" t="str">
            <v xml:space="preserve"> Saia Queen</v>
          </cell>
          <cell r="G207">
            <v>3047</v>
          </cell>
          <cell r="H207" t="str">
            <v>1,58 x 1,98x33</v>
          </cell>
        </row>
        <row r="208">
          <cell r="A208">
            <v>4745</v>
          </cell>
          <cell r="B208">
            <v>10.32</v>
          </cell>
          <cell r="C208">
            <v>4745</v>
          </cell>
          <cell r="D208" t="str">
            <v xml:space="preserve">  Travesseiro Malha Gold</v>
          </cell>
          <cell r="E208">
            <v>0</v>
          </cell>
          <cell r="F208">
            <v>0</v>
          </cell>
          <cell r="G208">
            <v>4745</v>
          </cell>
          <cell r="H208" t="str">
            <v>50x 70</v>
          </cell>
        </row>
        <row r="209">
          <cell r="A209">
            <v>4835</v>
          </cell>
          <cell r="B209">
            <v>6.9</v>
          </cell>
          <cell r="C209">
            <v>4835</v>
          </cell>
          <cell r="D209" t="str">
            <v>Travesseiro Mônaco</v>
          </cell>
          <cell r="E209">
            <v>0</v>
          </cell>
          <cell r="F209">
            <v>0</v>
          </cell>
          <cell r="G209">
            <v>4835</v>
          </cell>
          <cell r="H209" t="str">
            <v>50x 70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Verve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ubbocafe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view="pageBreakPreview" topLeftCell="A10" zoomScale="120" zoomScaleSheetLayoutView="120" workbookViewId="0">
      <selection activeCell="A20" sqref="A20:C20"/>
    </sheetView>
  </sheetViews>
  <sheetFormatPr defaultRowHeight="15"/>
  <cols>
    <col min="1" max="1" width="2.5703125" customWidth="1"/>
    <col min="2" max="2" width="2.140625" customWidth="1"/>
    <col min="3" max="3" width="6.140625" customWidth="1"/>
    <col min="4" max="4" width="4.7109375" customWidth="1"/>
    <col min="5" max="5" width="2.85546875" customWidth="1"/>
    <col min="6" max="6" width="11" customWidth="1"/>
    <col min="7" max="7" width="5.7109375" customWidth="1"/>
    <col min="8" max="8" width="6.5703125" customWidth="1"/>
    <col min="9" max="9" width="5.42578125" customWidth="1"/>
    <col min="10" max="10" width="6" customWidth="1"/>
    <col min="11" max="11" width="24" customWidth="1"/>
    <col min="12" max="12" width="5.7109375" customWidth="1"/>
    <col min="13" max="13" width="5.140625" customWidth="1"/>
    <col min="14" max="14" width="4.42578125" customWidth="1"/>
    <col min="16" max="16" width="2.5703125" customWidth="1"/>
  </cols>
  <sheetData>
    <row r="1" spans="1:16">
      <c r="A1" s="113"/>
      <c r="B1" s="114"/>
      <c r="C1" s="114"/>
      <c r="D1" s="114"/>
      <c r="E1" s="114"/>
      <c r="F1" s="119" t="s">
        <v>310</v>
      </c>
      <c r="G1" s="120"/>
      <c r="H1" s="120"/>
      <c r="I1" s="120"/>
      <c r="J1" s="121"/>
      <c r="K1" s="122" t="s">
        <v>0</v>
      </c>
      <c r="L1" s="122"/>
      <c r="M1" s="122"/>
      <c r="N1" s="122"/>
      <c r="O1" s="122"/>
      <c r="P1" s="123"/>
    </row>
    <row r="2" spans="1:16">
      <c r="A2" s="115"/>
      <c r="B2" s="116"/>
      <c r="C2" s="116"/>
      <c r="D2" s="116"/>
      <c r="E2" s="116"/>
      <c r="F2" s="124" t="s">
        <v>310</v>
      </c>
      <c r="G2" s="125"/>
      <c r="H2" s="125"/>
      <c r="I2" s="125"/>
      <c r="J2" s="126"/>
      <c r="K2" s="127">
        <v>397</v>
      </c>
      <c r="L2" s="127"/>
      <c r="M2" s="127"/>
      <c r="N2" s="127"/>
      <c r="O2" s="127"/>
      <c r="P2" s="128"/>
    </row>
    <row r="3" spans="1:16">
      <c r="A3" s="115"/>
      <c r="B3" s="116"/>
      <c r="C3" s="116"/>
      <c r="D3" s="116"/>
      <c r="E3" s="116"/>
      <c r="F3" s="124"/>
      <c r="G3" s="125"/>
      <c r="H3" s="125"/>
      <c r="I3" s="125"/>
      <c r="J3" s="126"/>
      <c r="K3" s="129" t="s">
        <v>1</v>
      </c>
      <c r="L3" s="129"/>
      <c r="M3" s="129"/>
      <c r="N3" s="129"/>
      <c r="O3" s="129"/>
      <c r="P3" s="130"/>
    </row>
    <row r="4" spans="1:16">
      <c r="A4" s="117"/>
      <c r="B4" s="118"/>
      <c r="C4" s="118"/>
      <c r="D4" s="118"/>
      <c r="E4" s="118"/>
      <c r="F4" s="131" t="s">
        <v>310</v>
      </c>
      <c r="G4" s="132"/>
      <c r="H4" s="132"/>
      <c r="I4" s="132"/>
      <c r="J4" s="133"/>
      <c r="K4" s="134">
        <v>42349</v>
      </c>
      <c r="L4" s="135"/>
      <c r="M4" s="135"/>
      <c r="N4" s="135"/>
      <c r="O4" s="135"/>
      <c r="P4" s="136"/>
    </row>
    <row r="5" spans="1:16">
      <c r="A5" s="104" t="s">
        <v>2</v>
      </c>
      <c r="B5" s="105"/>
      <c r="C5" s="105"/>
      <c r="D5" s="110" t="s">
        <v>311</v>
      </c>
      <c r="E5" s="110"/>
      <c r="F5" s="110"/>
      <c r="G5" s="106" t="s">
        <v>3</v>
      </c>
      <c r="H5" s="106"/>
      <c r="I5" s="111"/>
      <c r="J5" s="111"/>
      <c r="K5" s="106"/>
      <c r="L5" s="106"/>
      <c r="M5" s="106"/>
      <c r="N5" s="110"/>
      <c r="O5" s="110"/>
      <c r="P5" s="112"/>
    </row>
    <row r="6" spans="1:16">
      <c r="A6" s="1"/>
      <c r="B6" s="12"/>
      <c r="C6" s="12"/>
      <c r="D6" s="12"/>
      <c r="E6" s="12"/>
      <c r="F6" s="12"/>
      <c r="G6" s="12"/>
      <c r="H6" s="12"/>
      <c r="I6" s="12"/>
      <c r="J6" s="12"/>
      <c r="K6" s="2"/>
      <c r="L6" s="2"/>
      <c r="M6" s="2"/>
      <c r="N6" s="2"/>
      <c r="O6" s="2"/>
      <c r="P6" s="3"/>
    </row>
    <row r="7" spans="1:16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</row>
    <row r="8" spans="1:16">
      <c r="A8" s="104" t="s">
        <v>4</v>
      </c>
      <c r="B8" s="105"/>
      <c r="C8" s="105"/>
      <c r="D8" s="107" t="s">
        <v>315</v>
      </c>
      <c r="E8" s="108"/>
      <c r="F8" s="108"/>
      <c r="G8" s="108"/>
      <c r="H8" s="108"/>
      <c r="I8" s="108"/>
      <c r="J8" s="108"/>
      <c r="K8" s="108"/>
      <c r="L8" s="109"/>
      <c r="M8" s="106" t="s">
        <v>5</v>
      </c>
      <c r="N8" s="106"/>
      <c r="O8" s="86"/>
      <c r="P8" s="87"/>
    </row>
    <row r="9" spans="1:16">
      <c r="A9" s="94" t="s">
        <v>6</v>
      </c>
      <c r="B9" s="95"/>
      <c r="C9" s="95"/>
      <c r="D9" s="86" t="s">
        <v>316</v>
      </c>
      <c r="E9" s="86"/>
      <c r="F9" s="86"/>
      <c r="G9" s="86"/>
      <c r="H9" s="86"/>
      <c r="I9" s="86"/>
      <c r="J9" s="86"/>
      <c r="K9" s="86"/>
      <c r="L9" s="9"/>
      <c r="M9" s="96" t="s">
        <v>7</v>
      </c>
      <c r="N9" s="96"/>
      <c r="O9" s="85" t="s">
        <v>312</v>
      </c>
      <c r="P9" s="93"/>
    </row>
    <row r="10" spans="1:16">
      <c r="A10" s="94" t="s">
        <v>8</v>
      </c>
      <c r="B10" s="95"/>
      <c r="C10" s="95"/>
      <c r="D10" s="86" t="s">
        <v>317</v>
      </c>
      <c r="E10" s="86"/>
      <c r="F10" s="86"/>
      <c r="G10" s="96" t="s">
        <v>9</v>
      </c>
      <c r="H10" s="96"/>
      <c r="I10" s="96"/>
      <c r="J10" s="85" t="s">
        <v>321</v>
      </c>
      <c r="K10" s="85"/>
      <c r="L10" s="85"/>
      <c r="M10" s="96" t="s">
        <v>10</v>
      </c>
      <c r="N10" s="96"/>
      <c r="O10" s="85" t="s">
        <v>313</v>
      </c>
      <c r="P10" s="93"/>
    </row>
    <row r="11" spans="1:16">
      <c r="A11" s="94" t="s">
        <v>11</v>
      </c>
      <c r="B11" s="95"/>
      <c r="C11" s="95"/>
      <c r="D11" s="103" t="s">
        <v>318</v>
      </c>
      <c r="E11" s="103"/>
      <c r="F11" s="103"/>
      <c r="G11" s="103"/>
      <c r="H11" s="103"/>
      <c r="I11" s="96" t="s">
        <v>12</v>
      </c>
      <c r="J11" s="96"/>
      <c r="K11" s="96"/>
      <c r="L11" s="96"/>
      <c r="M11" s="92">
        <v>401099592113</v>
      </c>
      <c r="N11" s="85"/>
      <c r="O11" s="85"/>
      <c r="P11" s="93"/>
    </row>
    <row r="12" spans="1:16">
      <c r="A12" s="94" t="s">
        <v>13</v>
      </c>
      <c r="B12" s="95"/>
      <c r="C12" s="95"/>
      <c r="D12" s="86" t="s">
        <v>319</v>
      </c>
      <c r="E12" s="86"/>
      <c r="F12" s="86"/>
      <c r="G12" s="96" t="s">
        <v>14</v>
      </c>
      <c r="H12" s="96"/>
      <c r="I12" s="85" t="s">
        <v>320</v>
      </c>
      <c r="J12" s="85"/>
      <c r="K12" s="85"/>
      <c r="L12" s="9"/>
      <c r="M12" s="95"/>
      <c r="N12" s="95"/>
      <c r="O12" s="95"/>
      <c r="P12" s="97"/>
    </row>
    <row r="13" spans="1:16">
      <c r="A13" s="94" t="s">
        <v>15</v>
      </c>
      <c r="B13" s="95"/>
      <c r="C13" s="95"/>
      <c r="D13" s="86" t="s">
        <v>322</v>
      </c>
      <c r="E13" s="86"/>
      <c r="F13" s="86"/>
      <c r="G13" s="96" t="s">
        <v>16</v>
      </c>
      <c r="H13" s="96"/>
      <c r="I13" s="99"/>
      <c r="J13" s="85"/>
      <c r="K13" s="11" t="s">
        <v>17</v>
      </c>
      <c r="L13" s="100" t="s">
        <v>18</v>
      </c>
      <c r="M13" s="100"/>
      <c r="N13" s="100"/>
      <c r="O13" s="100"/>
      <c r="P13" s="101"/>
    </row>
    <row r="14" spans="1:16">
      <c r="A14" s="94" t="s">
        <v>19</v>
      </c>
      <c r="B14" s="95"/>
      <c r="C14" s="95"/>
      <c r="D14" s="102" t="s">
        <v>314</v>
      </c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93"/>
    </row>
    <row r="15" spans="1:16">
      <c r="A15" s="94" t="s">
        <v>20</v>
      </c>
      <c r="B15" s="95"/>
      <c r="C15" s="95"/>
      <c r="D15" s="98" t="s">
        <v>323</v>
      </c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7"/>
    </row>
    <row r="16" spans="1:16">
      <c r="A16" s="84" t="s">
        <v>21</v>
      </c>
      <c r="B16" s="85"/>
      <c r="C16" s="85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7"/>
    </row>
    <row r="17" spans="1:16">
      <c r="A17" s="88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90"/>
    </row>
    <row r="18" spans="1:16">
      <c r="A18" s="91" t="s">
        <v>22</v>
      </c>
      <c r="B18" s="91"/>
      <c r="C18" s="91"/>
      <c r="D18" s="91" t="s">
        <v>23</v>
      </c>
      <c r="E18" s="91"/>
      <c r="F18" s="10" t="s">
        <v>24</v>
      </c>
      <c r="G18" s="91" t="s">
        <v>25</v>
      </c>
      <c r="H18" s="91"/>
      <c r="I18" s="91"/>
      <c r="J18" s="91"/>
      <c r="K18" s="91"/>
      <c r="L18" s="10" t="s">
        <v>276</v>
      </c>
      <c r="M18" s="91" t="s">
        <v>26</v>
      </c>
      <c r="N18" s="91"/>
      <c r="O18" s="91" t="s">
        <v>27</v>
      </c>
      <c r="P18" s="91"/>
    </row>
    <row r="19" spans="1:16">
      <c r="A19" s="73">
        <v>124</v>
      </c>
      <c r="B19" s="73"/>
      <c r="C19" s="73"/>
      <c r="D19" s="73">
        <v>2</v>
      </c>
      <c r="E19" s="73"/>
      <c r="F19" s="64" t="s">
        <v>324</v>
      </c>
      <c r="G19" s="73" t="s">
        <v>325</v>
      </c>
      <c r="H19" s="73"/>
      <c r="I19" s="73"/>
      <c r="J19" s="73"/>
      <c r="K19" s="73"/>
      <c r="L19" s="7"/>
      <c r="M19" s="74">
        <v>389</v>
      </c>
      <c r="N19" s="74"/>
      <c r="O19" s="75">
        <f>D19*M19</f>
        <v>778</v>
      </c>
      <c r="P19" s="76"/>
    </row>
    <row r="20" spans="1:16">
      <c r="A20" s="73"/>
      <c r="B20" s="73"/>
      <c r="C20" s="73"/>
      <c r="D20" s="73"/>
      <c r="E20" s="73"/>
      <c r="F20" s="26"/>
      <c r="G20" s="73"/>
      <c r="H20" s="73"/>
      <c r="I20" s="73"/>
      <c r="J20" s="73"/>
      <c r="K20" s="73"/>
      <c r="L20" s="7"/>
      <c r="M20" s="74"/>
      <c r="N20" s="74"/>
      <c r="O20" s="75">
        <f t="shared" ref="O20:O22" si="0">D20*M20</f>
        <v>0</v>
      </c>
      <c r="P20" s="76"/>
    </row>
    <row r="21" spans="1:16">
      <c r="A21" s="73"/>
      <c r="B21" s="73"/>
      <c r="C21" s="73"/>
      <c r="D21" s="73"/>
      <c r="E21" s="73"/>
      <c r="F21" s="26"/>
      <c r="G21" s="73"/>
      <c r="H21" s="73"/>
      <c r="I21" s="73"/>
      <c r="J21" s="73"/>
      <c r="K21" s="73"/>
      <c r="L21" s="7"/>
      <c r="M21" s="74"/>
      <c r="N21" s="74"/>
      <c r="O21" s="75">
        <f t="shared" si="0"/>
        <v>0</v>
      </c>
      <c r="P21" s="76"/>
    </row>
    <row r="22" spans="1:16">
      <c r="A22" s="73"/>
      <c r="B22" s="73"/>
      <c r="C22" s="73"/>
      <c r="D22" s="73"/>
      <c r="E22" s="73"/>
      <c r="F22" s="26"/>
      <c r="G22" s="73"/>
      <c r="H22" s="73"/>
      <c r="I22" s="73"/>
      <c r="J22" s="73"/>
      <c r="K22" s="73"/>
      <c r="L22" s="7"/>
      <c r="M22" s="74"/>
      <c r="N22" s="74"/>
      <c r="O22" s="75">
        <f t="shared" si="0"/>
        <v>0</v>
      </c>
      <c r="P22" s="76"/>
    </row>
    <row r="23" spans="1:16">
      <c r="A23" s="73"/>
      <c r="B23" s="73"/>
      <c r="C23" s="73"/>
      <c r="D23" s="73"/>
      <c r="E23" s="73"/>
      <c r="F23" s="26"/>
      <c r="G23" s="73"/>
      <c r="H23" s="73"/>
      <c r="I23" s="73"/>
      <c r="J23" s="73"/>
      <c r="K23" s="73"/>
      <c r="L23" s="13"/>
      <c r="M23" s="74"/>
      <c r="N23" s="74"/>
      <c r="O23" s="75">
        <f t="shared" ref="O23" si="1">D23*M23</f>
        <v>0</v>
      </c>
      <c r="P23" s="76"/>
    </row>
    <row r="24" spans="1:16">
      <c r="A24" s="73"/>
      <c r="B24" s="73"/>
      <c r="C24" s="73"/>
      <c r="D24" s="73"/>
      <c r="E24" s="73"/>
      <c r="F24" s="63"/>
      <c r="G24" s="73"/>
      <c r="H24" s="73"/>
      <c r="I24" s="73"/>
      <c r="J24" s="73"/>
      <c r="K24" s="73"/>
      <c r="L24" s="13"/>
      <c r="M24" s="74"/>
      <c r="N24" s="74"/>
      <c r="O24" s="75">
        <f t="shared" ref="O24" si="2">D24*M24</f>
        <v>0</v>
      </c>
      <c r="P24" s="76"/>
    </row>
    <row r="25" spans="1:16">
      <c r="A25" s="73"/>
      <c r="B25" s="73"/>
      <c r="C25" s="73"/>
      <c r="D25" s="73"/>
      <c r="E25" s="73"/>
      <c r="F25" s="26"/>
      <c r="G25" s="73"/>
      <c r="H25" s="73"/>
      <c r="I25" s="73"/>
      <c r="J25" s="73"/>
      <c r="K25" s="73"/>
      <c r="L25" s="7"/>
      <c r="M25" s="74"/>
      <c r="N25" s="74"/>
      <c r="O25" s="75">
        <f t="shared" ref="O25" si="3">D25*M25</f>
        <v>0</v>
      </c>
      <c r="P25" s="76"/>
    </row>
    <row r="26" spans="1:16">
      <c r="A26" s="73"/>
      <c r="B26" s="73"/>
      <c r="C26" s="73"/>
      <c r="D26" s="73"/>
      <c r="E26" s="73"/>
      <c r="F26" s="26"/>
      <c r="G26" s="73"/>
      <c r="H26" s="73"/>
      <c r="I26" s="73"/>
      <c r="J26" s="73"/>
      <c r="K26" s="73"/>
      <c r="L26" s="7"/>
      <c r="M26" s="74"/>
      <c r="N26" s="74"/>
      <c r="O26" s="75">
        <f t="shared" ref="O26:O28" si="4">D26*M26</f>
        <v>0</v>
      </c>
      <c r="P26" s="76"/>
    </row>
    <row r="27" spans="1:16">
      <c r="A27" s="73"/>
      <c r="B27" s="73"/>
      <c r="C27" s="73"/>
      <c r="D27" s="73"/>
      <c r="E27" s="73"/>
      <c r="F27" s="26"/>
      <c r="G27" s="73"/>
      <c r="H27" s="73"/>
      <c r="I27" s="73"/>
      <c r="J27" s="73"/>
      <c r="K27" s="73"/>
      <c r="L27" s="7"/>
      <c r="M27" s="74"/>
      <c r="N27" s="74"/>
      <c r="O27" s="75">
        <f t="shared" si="4"/>
        <v>0</v>
      </c>
      <c r="P27" s="76"/>
    </row>
    <row r="28" spans="1:16">
      <c r="A28" s="73"/>
      <c r="B28" s="73"/>
      <c r="C28" s="73"/>
      <c r="D28" s="73"/>
      <c r="E28" s="73"/>
      <c r="F28" s="26"/>
      <c r="G28" s="73"/>
      <c r="H28" s="73"/>
      <c r="I28" s="73"/>
      <c r="J28" s="73"/>
      <c r="K28" s="73"/>
      <c r="L28" s="7"/>
      <c r="M28" s="74"/>
      <c r="N28" s="74"/>
      <c r="O28" s="75">
        <f t="shared" si="4"/>
        <v>0</v>
      </c>
      <c r="P28" s="76"/>
    </row>
    <row r="29" spans="1:16">
      <c r="A29" s="73"/>
      <c r="B29" s="73"/>
      <c r="C29" s="73"/>
      <c r="D29" s="73"/>
      <c r="E29" s="73"/>
      <c r="F29" s="26" t="str">
        <f t="shared" ref="F29:F45" si="5">IF(A29="","",VLOOKUP(A29,VV,2,FALSE))</f>
        <v/>
      </c>
      <c r="G29" s="73" t="str">
        <f t="shared" ref="G29:G45" si="6">IF(A29="","",VLOOKUP(A29,CC,2,FALSE))</f>
        <v/>
      </c>
      <c r="H29" s="73"/>
      <c r="I29" s="73"/>
      <c r="J29" s="73"/>
      <c r="K29" s="73"/>
      <c r="L29" s="7"/>
      <c r="M29" s="74" t="str">
        <f t="shared" ref="M29:M45" si="7">IF(A29="","",VLOOKUP(A29,QQ,2,FALSE))</f>
        <v/>
      </c>
      <c r="N29" s="74"/>
      <c r="O29" s="75" t="str">
        <f t="shared" ref="O29:O45" si="8">IF(A29="","",PRODUCT(D29*M29))</f>
        <v/>
      </c>
      <c r="P29" s="76"/>
    </row>
    <row r="30" spans="1:16">
      <c r="A30" s="73"/>
      <c r="B30" s="73"/>
      <c r="C30" s="73"/>
      <c r="D30" s="73"/>
      <c r="E30" s="73"/>
      <c r="F30" s="26" t="str">
        <f t="shared" si="5"/>
        <v/>
      </c>
      <c r="G30" s="73" t="str">
        <f t="shared" si="6"/>
        <v/>
      </c>
      <c r="H30" s="73"/>
      <c r="I30" s="73"/>
      <c r="J30" s="73"/>
      <c r="K30" s="73"/>
      <c r="L30" s="7"/>
      <c r="M30" s="74" t="str">
        <f t="shared" si="7"/>
        <v/>
      </c>
      <c r="N30" s="74"/>
      <c r="O30" s="75" t="str">
        <f t="shared" si="8"/>
        <v/>
      </c>
      <c r="P30" s="76"/>
    </row>
    <row r="31" spans="1:16">
      <c r="A31" s="73"/>
      <c r="B31" s="73"/>
      <c r="C31" s="73"/>
      <c r="D31" s="73"/>
      <c r="E31" s="73"/>
      <c r="F31" s="26" t="str">
        <f t="shared" si="5"/>
        <v/>
      </c>
      <c r="G31" s="73" t="str">
        <f t="shared" si="6"/>
        <v/>
      </c>
      <c r="H31" s="73"/>
      <c r="I31" s="73"/>
      <c r="J31" s="73"/>
      <c r="K31" s="73"/>
      <c r="L31" s="7"/>
      <c r="M31" s="74" t="str">
        <f t="shared" si="7"/>
        <v/>
      </c>
      <c r="N31" s="74"/>
      <c r="O31" s="75" t="str">
        <f t="shared" si="8"/>
        <v/>
      </c>
      <c r="P31" s="76"/>
    </row>
    <row r="32" spans="1:16">
      <c r="A32" s="73"/>
      <c r="B32" s="73"/>
      <c r="C32" s="73"/>
      <c r="D32" s="73"/>
      <c r="E32" s="73"/>
      <c r="F32" s="26" t="str">
        <f t="shared" si="5"/>
        <v/>
      </c>
      <c r="G32" s="73" t="str">
        <f t="shared" si="6"/>
        <v/>
      </c>
      <c r="H32" s="73"/>
      <c r="I32" s="73"/>
      <c r="J32" s="73"/>
      <c r="K32" s="73"/>
      <c r="L32" s="7"/>
      <c r="M32" s="74" t="str">
        <f t="shared" si="7"/>
        <v/>
      </c>
      <c r="N32" s="74"/>
      <c r="O32" s="75" t="str">
        <f t="shared" si="8"/>
        <v/>
      </c>
      <c r="P32" s="76"/>
    </row>
    <row r="33" spans="1:16">
      <c r="A33" s="73"/>
      <c r="B33" s="73"/>
      <c r="C33" s="73"/>
      <c r="D33" s="73"/>
      <c r="E33" s="73"/>
      <c r="F33" s="26" t="str">
        <f t="shared" si="5"/>
        <v/>
      </c>
      <c r="G33" s="73" t="str">
        <f t="shared" si="6"/>
        <v/>
      </c>
      <c r="H33" s="73"/>
      <c r="I33" s="73"/>
      <c r="J33" s="73"/>
      <c r="K33" s="73"/>
      <c r="L33" s="7"/>
      <c r="M33" s="74" t="str">
        <f t="shared" si="7"/>
        <v/>
      </c>
      <c r="N33" s="74"/>
      <c r="O33" s="75" t="str">
        <f t="shared" si="8"/>
        <v/>
      </c>
      <c r="P33" s="76"/>
    </row>
    <row r="34" spans="1:16">
      <c r="A34" s="73"/>
      <c r="B34" s="73"/>
      <c r="C34" s="73"/>
      <c r="D34" s="73"/>
      <c r="E34" s="73"/>
      <c r="F34" s="26" t="str">
        <f t="shared" si="5"/>
        <v/>
      </c>
      <c r="G34" s="73" t="str">
        <f t="shared" si="6"/>
        <v/>
      </c>
      <c r="H34" s="73"/>
      <c r="I34" s="73"/>
      <c r="J34" s="73"/>
      <c r="K34" s="73"/>
      <c r="L34" s="7"/>
      <c r="M34" s="74" t="str">
        <f t="shared" si="7"/>
        <v/>
      </c>
      <c r="N34" s="74"/>
      <c r="O34" s="75" t="str">
        <f t="shared" si="8"/>
        <v/>
      </c>
      <c r="P34" s="76"/>
    </row>
    <row r="35" spans="1:16">
      <c r="A35" s="73"/>
      <c r="B35" s="73"/>
      <c r="C35" s="73"/>
      <c r="D35" s="73"/>
      <c r="E35" s="73"/>
      <c r="F35" s="26" t="str">
        <f t="shared" si="5"/>
        <v/>
      </c>
      <c r="G35" s="73" t="str">
        <f t="shared" si="6"/>
        <v/>
      </c>
      <c r="H35" s="73"/>
      <c r="I35" s="73"/>
      <c r="J35" s="73"/>
      <c r="K35" s="73"/>
      <c r="L35" s="7"/>
      <c r="M35" s="74" t="str">
        <f t="shared" si="7"/>
        <v/>
      </c>
      <c r="N35" s="74"/>
      <c r="O35" s="75" t="str">
        <f t="shared" si="8"/>
        <v/>
      </c>
      <c r="P35" s="76"/>
    </row>
    <row r="36" spans="1:16">
      <c r="A36" s="73"/>
      <c r="B36" s="73"/>
      <c r="C36" s="73"/>
      <c r="D36" s="73"/>
      <c r="E36" s="73"/>
      <c r="F36" s="26" t="str">
        <f t="shared" si="5"/>
        <v/>
      </c>
      <c r="G36" s="73" t="str">
        <f t="shared" si="6"/>
        <v/>
      </c>
      <c r="H36" s="73"/>
      <c r="I36" s="73"/>
      <c r="J36" s="73"/>
      <c r="K36" s="73"/>
      <c r="L36" s="7"/>
      <c r="M36" s="74" t="str">
        <f t="shared" si="7"/>
        <v/>
      </c>
      <c r="N36" s="74"/>
      <c r="O36" s="75" t="str">
        <f t="shared" si="8"/>
        <v/>
      </c>
      <c r="P36" s="76"/>
    </row>
    <row r="37" spans="1:16">
      <c r="A37" s="73"/>
      <c r="B37" s="73"/>
      <c r="C37" s="73"/>
      <c r="D37" s="73"/>
      <c r="E37" s="73"/>
      <c r="F37" s="26" t="str">
        <f t="shared" si="5"/>
        <v/>
      </c>
      <c r="G37" s="73" t="str">
        <f t="shared" si="6"/>
        <v/>
      </c>
      <c r="H37" s="73"/>
      <c r="I37" s="73"/>
      <c r="J37" s="73"/>
      <c r="K37" s="73"/>
      <c r="L37" s="7"/>
      <c r="M37" s="74" t="str">
        <f t="shared" si="7"/>
        <v/>
      </c>
      <c r="N37" s="74"/>
      <c r="O37" s="75" t="str">
        <f t="shared" si="8"/>
        <v/>
      </c>
      <c r="P37" s="76"/>
    </row>
    <row r="38" spans="1:16">
      <c r="A38" s="73"/>
      <c r="B38" s="73"/>
      <c r="C38" s="73"/>
      <c r="D38" s="73"/>
      <c r="E38" s="73"/>
      <c r="F38" s="26" t="str">
        <f t="shared" si="5"/>
        <v/>
      </c>
      <c r="G38" s="73" t="str">
        <f t="shared" si="6"/>
        <v/>
      </c>
      <c r="H38" s="73"/>
      <c r="I38" s="73"/>
      <c r="J38" s="73"/>
      <c r="K38" s="73"/>
      <c r="L38" s="7"/>
      <c r="M38" s="74" t="str">
        <f t="shared" si="7"/>
        <v/>
      </c>
      <c r="N38" s="74"/>
      <c r="O38" s="75" t="str">
        <f t="shared" si="8"/>
        <v/>
      </c>
      <c r="P38" s="76"/>
    </row>
    <row r="39" spans="1:16">
      <c r="A39" s="73"/>
      <c r="B39" s="73"/>
      <c r="C39" s="73"/>
      <c r="D39" s="73"/>
      <c r="E39" s="73"/>
      <c r="F39" s="26" t="str">
        <f t="shared" si="5"/>
        <v/>
      </c>
      <c r="G39" s="73" t="str">
        <f t="shared" si="6"/>
        <v/>
      </c>
      <c r="H39" s="73"/>
      <c r="I39" s="73"/>
      <c r="J39" s="73"/>
      <c r="K39" s="73"/>
      <c r="L39" s="7"/>
      <c r="M39" s="74" t="str">
        <f t="shared" si="7"/>
        <v/>
      </c>
      <c r="N39" s="74"/>
      <c r="O39" s="75" t="str">
        <f t="shared" si="8"/>
        <v/>
      </c>
      <c r="P39" s="76"/>
    </row>
    <row r="40" spans="1:16">
      <c r="A40" s="73"/>
      <c r="B40" s="73"/>
      <c r="C40" s="73"/>
      <c r="D40" s="73"/>
      <c r="E40" s="73"/>
      <c r="F40" s="26" t="str">
        <f t="shared" si="5"/>
        <v/>
      </c>
      <c r="G40" s="73" t="str">
        <f t="shared" si="6"/>
        <v/>
      </c>
      <c r="H40" s="73"/>
      <c r="I40" s="73"/>
      <c r="J40" s="73"/>
      <c r="K40" s="73"/>
      <c r="L40" s="7"/>
      <c r="M40" s="74" t="str">
        <f t="shared" si="7"/>
        <v/>
      </c>
      <c r="N40" s="74"/>
      <c r="O40" s="75" t="str">
        <f t="shared" si="8"/>
        <v/>
      </c>
      <c r="P40" s="76"/>
    </row>
    <row r="41" spans="1:16">
      <c r="A41" s="73"/>
      <c r="B41" s="73"/>
      <c r="C41" s="73"/>
      <c r="D41" s="73"/>
      <c r="E41" s="73"/>
      <c r="F41" s="26" t="str">
        <f t="shared" si="5"/>
        <v/>
      </c>
      <c r="G41" s="73" t="str">
        <f t="shared" si="6"/>
        <v/>
      </c>
      <c r="H41" s="73"/>
      <c r="I41" s="73"/>
      <c r="J41" s="73"/>
      <c r="K41" s="73"/>
      <c r="L41" s="7"/>
      <c r="M41" s="74" t="str">
        <f t="shared" si="7"/>
        <v/>
      </c>
      <c r="N41" s="74"/>
      <c r="O41" s="75" t="str">
        <f t="shared" si="8"/>
        <v/>
      </c>
      <c r="P41" s="76"/>
    </row>
    <row r="42" spans="1:16">
      <c r="A42" s="83"/>
      <c r="B42" s="83"/>
      <c r="C42" s="83"/>
      <c r="D42" s="83"/>
      <c r="E42" s="83"/>
      <c r="F42" s="26" t="str">
        <f t="shared" si="5"/>
        <v/>
      </c>
      <c r="G42" s="73" t="str">
        <f t="shared" si="6"/>
        <v/>
      </c>
      <c r="H42" s="73"/>
      <c r="I42" s="73"/>
      <c r="J42" s="73"/>
      <c r="K42" s="73"/>
      <c r="L42" s="8"/>
      <c r="M42" s="74" t="str">
        <f t="shared" si="7"/>
        <v/>
      </c>
      <c r="N42" s="74"/>
      <c r="O42" s="75" t="str">
        <f t="shared" si="8"/>
        <v/>
      </c>
      <c r="P42" s="76"/>
    </row>
    <row r="43" spans="1:16">
      <c r="A43" s="83"/>
      <c r="B43" s="83"/>
      <c r="C43" s="83"/>
      <c r="D43" s="83"/>
      <c r="E43" s="83"/>
      <c r="F43" s="26" t="str">
        <f t="shared" si="5"/>
        <v/>
      </c>
      <c r="G43" s="73" t="str">
        <f t="shared" si="6"/>
        <v/>
      </c>
      <c r="H43" s="73"/>
      <c r="I43" s="73"/>
      <c r="J43" s="73"/>
      <c r="K43" s="73"/>
      <c r="L43" s="8"/>
      <c r="M43" s="74" t="str">
        <f t="shared" si="7"/>
        <v/>
      </c>
      <c r="N43" s="74"/>
      <c r="O43" s="75" t="str">
        <f t="shared" si="8"/>
        <v/>
      </c>
      <c r="P43" s="76"/>
    </row>
    <row r="44" spans="1:16">
      <c r="A44" s="73"/>
      <c r="B44" s="73"/>
      <c r="C44" s="73"/>
      <c r="D44" s="83"/>
      <c r="E44" s="83"/>
      <c r="F44" s="26" t="str">
        <f t="shared" si="5"/>
        <v/>
      </c>
      <c r="G44" s="73" t="str">
        <f t="shared" si="6"/>
        <v/>
      </c>
      <c r="H44" s="73"/>
      <c r="I44" s="73"/>
      <c r="J44" s="73"/>
      <c r="K44" s="73"/>
      <c r="L44" s="8"/>
      <c r="M44" s="74" t="str">
        <f t="shared" si="7"/>
        <v/>
      </c>
      <c r="N44" s="74"/>
      <c r="O44" s="75" t="str">
        <f t="shared" si="8"/>
        <v/>
      </c>
      <c r="P44" s="76"/>
    </row>
    <row r="45" spans="1:16">
      <c r="A45" s="73"/>
      <c r="B45" s="73"/>
      <c r="C45" s="73"/>
      <c r="D45" s="73"/>
      <c r="E45" s="73"/>
      <c r="F45" s="26" t="str">
        <f t="shared" si="5"/>
        <v/>
      </c>
      <c r="G45" s="73" t="str">
        <f t="shared" si="6"/>
        <v/>
      </c>
      <c r="H45" s="73"/>
      <c r="I45" s="73"/>
      <c r="J45" s="73"/>
      <c r="K45" s="73"/>
      <c r="L45" s="7"/>
      <c r="M45" s="74" t="str">
        <f t="shared" si="7"/>
        <v/>
      </c>
      <c r="N45" s="74"/>
      <c r="O45" s="75" t="str">
        <f t="shared" si="8"/>
        <v/>
      </c>
      <c r="P45" s="76"/>
    </row>
    <row r="46" spans="1:16">
      <c r="A46" s="77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66" t="s">
        <v>28</v>
      </c>
      <c r="M46" s="67"/>
      <c r="N46" s="68"/>
      <c r="O46" s="75">
        <f>SUM(O19:P45)</f>
        <v>778</v>
      </c>
      <c r="P46" s="76"/>
    </row>
    <row r="47" spans="1:16">
      <c r="A47" s="79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66" t="s">
        <v>86</v>
      </c>
      <c r="M47" s="67"/>
      <c r="N47" s="68"/>
      <c r="O47" s="69"/>
      <c r="P47" s="70"/>
    </row>
    <row r="48" spans="1:16">
      <c r="A48" s="81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66" t="s">
        <v>29</v>
      </c>
      <c r="M48" s="67"/>
      <c r="N48" s="68"/>
      <c r="O48" s="71">
        <f>SUM(D19:E45)</f>
        <v>2</v>
      </c>
      <c r="P48" s="72"/>
    </row>
  </sheetData>
  <mergeCells count="198">
    <mergeCell ref="A5:C5"/>
    <mergeCell ref="D5:F5"/>
    <mergeCell ref="G5:H5"/>
    <mergeCell ref="I5:J5"/>
    <mergeCell ref="K5:M5"/>
    <mergeCell ref="N5:P5"/>
    <mergeCell ref="A1:E4"/>
    <mergeCell ref="F1:J1"/>
    <mergeCell ref="K1:P1"/>
    <mergeCell ref="F2:J2"/>
    <mergeCell ref="K2:P2"/>
    <mergeCell ref="F3:J3"/>
    <mergeCell ref="K3:P3"/>
    <mergeCell ref="F4:J4"/>
    <mergeCell ref="K4:P4"/>
    <mergeCell ref="A8:C8"/>
    <mergeCell ref="M8:N8"/>
    <mergeCell ref="O8:P8"/>
    <mergeCell ref="A9:C9"/>
    <mergeCell ref="D9:K9"/>
    <mergeCell ref="M9:N9"/>
    <mergeCell ref="O9:P9"/>
    <mergeCell ref="A10:C10"/>
    <mergeCell ref="D10:F10"/>
    <mergeCell ref="G10:I10"/>
    <mergeCell ref="J10:L10"/>
    <mergeCell ref="M10:N10"/>
    <mergeCell ref="O10:P10"/>
    <mergeCell ref="D8:L8"/>
    <mergeCell ref="M11:P11"/>
    <mergeCell ref="A12:C12"/>
    <mergeCell ref="D12:F12"/>
    <mergeCell ref="G12:H12"/>
    <mergeCell ref="I12:K12"/>
    <mergeCell ref="M12:N12"/>
    <mergeCell ref="O12:P12"/>
    <mergeCell ref="A15:C15"/>
    <mergeCell ref="D15:P15"/>
    <mergeCell ref="A13:C13"/>
    <mergeCell ref="D13:F13"/>
    <mergeCell ref="G13:H13"/>
    <mergeCell ref="I13:J13"/>
    <mergeCell ref="L13:P13"/>
    <mergeCell ref="A14:C14"/>
    <mergeCell ref="D14:P14"/>
    <mergeCell ref="A11:C11"/>
    <mergeCell ref="D11:H11"/>
    <mergeCell ref="I11:L11"/>
    <mergeCell ref="A16:C16"/>
    <mergeCell ref="D16:P16"/>
    <mergeCell ref="A17:P17"/>
    <mergeCell ref="A18:C18"/>
    <mergeCell ref="D18:E18"/>
    <mergeCell ref="G18:K18"/>
    <mergeCell ref="M18:N18"/>
    <mergeCell ref="O18:P18"/>
    <mergeCell ref="A19:C19"/>
    <mergeCell ref="D19:E19"/>
    <mergeCell ref="G19:K19"/>
    <mergeCell ref="M19:N19"/>
    <mergeCell ref="O19:P19"/>
    <mergeCell ref="A20:C20"/>
    <mergeCell ref="D20:E20"/>
    <mergeCell ref="G20:K20"/>
    <mergeCell ref="M20:N20"/>
    <mergeCell ref="O20:P20"/>
    <mergeCell ref="A21:C21"/>
    <mergeCell ref="D21:E21"/>
    <mergeCell ref="G21:K21"/>
    <mergeCell ref="M21:N21"/>
    <mergeCell ref="O21:P21"/>
    <mergeCell ref="A22:C22"/>
    <mergeCell ref="D22:E22"/>
    <mergeCell ref="G22:K22"/>
    <mergeCell ref="M22:N22"/>
    <mergeCell ref="O22:P22"/>
    <mergeCell ref="A24:C24"/>
    <mergeCell ref="D24:E24"/>
    <mergeCell ref="G24:K24"/>
    <mergeCell ref="M24:N24"/>
    <mergeCell ref="O24:P24"/>
    <mergeCell ref="A23:C23"/>
    <mergeCell ref="D23:E23"/>
    <mergeCell ref="G23:K23"/>
    <mergeCell ref="M23:N23"/>
    <mergeCell ref="O23:P23"/>
    <mergeCell ref="A25:C25"/>
    <mergeCell ref="D25:E25"/>
    <mergeCell ref="G25:K25"/>
    <mergeCell ref="M25:N25"/>
    <mergeCell ref="O25:P25"/>
    <mergeCell ref="A26:C26"/>
    <mergeCell ref="D26:E26"/>
    <mergeCell ref="G26:K26"/>
    <mergeCell ref="M26:N26"/>
    <mergeCell ref="O26:P26"/>
    <mergeCell ref="A27:C27"/>
    <mergeCell ref="D27:E27"/>
    <mergeCell ref="G27:K27"/>
    <mergeCell ref="M27:N27"/>
    <mergeCell ref="O27:P27"/>
    <mergeCell ref="A28:C28"/>
    <mergeCell ref="D28:E28"/>
    <mergeCell ref="G28:K28"/>
    <mergeCell ref="M28:N28"/>
    <mergeCell ref="O28:P28"/>
    <mergeCell ref="A29:C29"/>
    <mergeCell ref="D29:E29"/>
    <mergeCell ref="G29:K29"/>
    <mergeCell ref="M29:N29"/>
    <mergeCell ref="O29:P29"/>
    <mergeCell ref="A30:C30"/>
    <mergeCell ref="D30:E30"/>
    <mergeCell ref="G30:K30"/>
    <mergeCell ref="M30:N30"/>
    <mergeCell ref="O30:P30"/>
    <mergeCell ref="A31:C31"/>
    <mergeCell ref="D31:E31"/>
    <mergeCell ref="G31:K31"/>
    <mergeCell ref="M31:N31"/>
    <mergeCell ref="O31:P31"/>
    <mergeCell ref="A32:C32"/>
    <mergeCell ref="D32:E32"/>
    <mergeCell ref="G32:K32"/>
    <mergeCell ref="M32:N32"/>
    <mergeCell ref="O32:P32"/>
    <mergeCell ref="A33:C33"/>
    <mergeCell ref="D33:E33"/>
    <mergeCell ref="G33:K33"/>
    <mergeCell ref="M33:N33"/>
    <mergeCell ref="O33:P33"/>
    <mergeCell ref="A34:C34"/>
    <mergeCell ref="D34:E34"/>
    <mergeCell ref="G34:K34"/>
    <mergeCell ref="M34:N34"/>
    <mergeCell ref="O34:P34"/>
    <mergeCell ref="A35:C35"/>
    <mergeCell ref="D35:E35"/>
    <mergeCell ref="G35:K35"/>
    <mergeCell ref="M35:N35"/>
    <mergeCell ref="O35:P35"/>
    <mergeCell ref="A36:C36"/>
    <mergeCell ref="D36:E36"/>
    <mergeCell ref="G36:K36"/>
    <mergeCell ref="M36:N36"/>
    <mergeCell ref="O36:P36"/>
    <mergeCell ref="A37:C37"/>
    <mergeCell ref="D37:E37"/>
    <mergeCell ref="G37:K37"/>
    <mergeCell ref="M37:N37"/>
    <mergeCell ref="O37:P37"/>
    <mergeCell ref="A38:C38"/>
    <mergeCell ref="D38:E38"/>
    <mergeCell ref="G38:K38"/>
    <mergeCell ref="M38:N38"/>
    <mergeCell ref="O38:P38"/>
    <mergeCell ref="A39:C39"/>
    <mergeCell ref="D39:E39"/>
    <mergeCell ref="G39:K39"/>
    <mergeCell ref="M39:N39"/>
    <mergeCell ref="O39:P39"/>
    <mergeCell ref="A40:C40"/>
    <mergeCell ref="D40:E40"/>
    <mergeCell ref="G40:K40"/>
    <mergeCell ref="M40:N40"/>
    <mergeCell ref="O40:P40"/>
    <mergeCell ref="A41:C41"/>
    <mergeCell ref="D41:E41"/>
    <mergeCell ref="G41:K41"/>
    <mergeCell ref="M41:N41"/>
    <mergeCell ref="O41:P41"/>
    <mergeCell ref="A42:C42"/>
    <mergeCell ref="D42:E42"/>
    <mergeCell ref="G42:K42"/>
    <mergeCell ref="M42:N42"/>
    <mergeCell ref="O42:P42"/>
    <mergeCell ref="A43:C43"/>
    <mergeCell ref="D43:E43"/>
    <mergeCell ref="G43:K43"/>
    <mergeCell ref="M43:N43"/>
    <mergeCell ref="O43:P43"/>
    <mergeCell ref="A44:C44"/>
    <mergeCell ref="D44:E44"/>
    <mergeCell ref="G44:K44"/>
    <mergeCell ref="M44:N44"/>
    <mergeCell ref="O44:P44"/>
    <mergeCell ref="L47:N47"/>
    <mergeCell ref="O47:P47"/>
    <mergeCell ref="L48:N48"/>
    <mergeCell ref="O48:P48"/>
    <mergeCell ref="A45:C45"/>
    <mergeCell ref="D45:E45"/>
    <mergeCell ref="G45:K45"/>
    <mergeCell ref="M45:N45"/>
    <mergeCell ref="O45:P45"/>
    <mergeCell ref="A46:K48"/>
    <mergeCell ref="L46:N46"/>
    <mergeCell ref="O46:P46"/>
  </mergeCells>
  <hyperlinks>
    <hyperlink ref="D14" r:id="rId1"/>
  </hyperlinks>
  <printOptions horizontalCentered="1" verticalCentered="1"/>
  <pageMargins left="0.11811023622047245" right="0" top="0.78740157480314965" bottom="0.78740157480314965" header="0.31496062992125984" footer="0.31496062992125984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zoomScale="115" zoomScaleNormal="115" workbookViewId="0">
      <selection activeCell="G2" sqref="G2:H278"/>
    </sheetView>
  </sheetViews>
  <sheetFormatPr defaultRowHeight="15"/>
  <cols>
    <col min="1" max="1" width="7" style="53" customWidth="1"/>
    <col min="2" max="2" width="43.7109375" style="53" customWidth="1"/>
    <col min="3" max="3" width="9.140625" style="36"/>
    <col min="4" max="4" width="12" style="53" customWidth="1"/>
    <col min="5" max="5" width="14.85546875" style="53" customWidth="1"/>
    <col min="6" max="6" width="9.140625" style="36"/>
    <col min="7" max="7" width="12" style="53" customWidth="1"/>
    <col min="8" max="8" width="9.140625" style="25" customWidth="1"/>
  </cols>
  <sheetData>
    <row r="1" spans="1:8">
      <c r="A1" s="35" t="s">
        <v>22</v>
      </c>
      <c r="B1" s="35" t="s">
        <v>267</v>
      </c>
      <c r="D1" s="35" t="s">
        <v>268</v>
      </c>
      <c r="E1" s="35" t="s">
        <v>24</v>
      </c>
      <c r="G1" s="35" t="s">
        <v>22</v>
      </c>
      <c r="H1" s="16" t="s">
        <v>26</v>
      </c>
    </row>
    <row r="2" spans="1:8">
      <c r="A2" s="37">
        <v>4475</v>
      </c>
      <c r="B2" s="37" t="s">
        <v>154</v>
      </c>
      <c r="D2" s="37">
        <v>4475</v>
      </c>
      <c r="E2" s="37" t="s">
        <v>30</v>
      </c>
      <c r="G2" s="37">
        <v>4475</v>
      </c>
      <c r="H2" s="14">
        <v>68.709999999999994</v>
      </c>
    </row>
    <row r="3" spans="1:8">
      <c r="A3" s="37">
        <v>4455</v>
      </c>
      <c r="B3" s="37" t="s">
        <v>155</v>
      </c>
      <c r="D3" s="37">
        <v>4455</v>
      </c>
      <c r="E3" s="37" t="s">
        <v>31</v>
      </c>
      <c r="G3" s="37">
        <v>4455</v>
      </c>
      <c r="H3" s="14">
        <v>56.03</v>
      </c>
    </row>
    <row r="4" spans="1:8">
      <c r="A4" s="37">
        <v>4435</v>
      </c>
      <c r="B4" s="37" t="s">
        <v>156</v>
      </c>
      <c r="D4" s="37">
        <v>4435</v>
      </c>
      <c r="E4" s="37" t="s">
        <v>30</v>
      </c>
      <c r="G4" s="37">
        <v>4435</v>
      </c>
      <c r="H4" s="14">
        <v>52.9</v>
      </c>
    </row>
    <row r="5" spans="1:8">
      <c r="A5" s="37">
        <v>4415</v>
      </c>
      <c r="B5" s="37" t="s">
        <v>157</v>
      </c>
      <c r="D5" s="37">
        <v>4415</v>
      </c>
      <c r="E5" s="37" t="s">
        <v>30</v>
      </c>
      <c r="G5" s="37">
        <v>4415</v>
      </c>
      <c r="H5" s="14">
        <v>46.51</v>
      </c>
    </row>
    <row r="6" spans="1:8">
      <c r="A6" s="37">
        <v>4405</v>
      </c>
      <c r="B6" s="37" t="s">
        <v>158</v>
      </c>
      <c r="D6" s="37">
        <v>4405</v>
      </c>
      <c r="E6" s="37" t="s">
        <v>31</v>
      </c>
      <c r="G6" s="37">
        <v>4405</v>
      </c>
      <c r="H6" s="14">
        <v>31.5</v>
      </c>
    </row>
    <row r="7" spans="1:8">
      <c r="A7" s="37">
        <v>4935</v>
      </c>
      <c r="B7" s="37" t="s">
        <v>87</v>
      </c>
      <c r="D7" s="37">
        <v>4935</v>
      </c>
      <c r="E7" s="37" t="s">
        <v>31</v>
      </c>
      <c r="G7" s="37">
        <v>4935</v>
      </c>
      <c r="H7" s="14">
        <v>60.947200000000002</v>
      </c>
    </row>
    <row r="8" spans="1:8">
      <c r="A8" s="37">
        <v>4895</v>
      </c>
      <c r="B8" s="37" t="s">
        <v>159</v>
      </c>
      <c r="D8" s="37">
        <v>4895</v>
      </c>
      <c r="E8" s="37" t="s">
        <v>31</v>
      </c>
      <c r="G8" s="37">
        <v>4895</v>
      </c>
      <c r="H8" s="14">
        <v>42.5242</v>
      </c>
    </row>
    <row r="9" spans="1:8">
      <c r="A9" s="37">
        <v>4685</v>
      </c>
      <c r="B9" s="37" t="s">
        <v>160</v>
      </c>
      <c r="D9" s="37">
        <v>4685</v>
      </c>
      <c r="E9" s="37" t="s">
        <v>30</v>
      </c>
      <c r="G9" s="37">
        <v>4685</v>
      </c>
      <c r="H9" s="14">
        <v>63.047600000000003</v>
      </c>
    </row>
    <row r="10" spans="1:8">
      <c r="A10" s="37">
        <v>4625</v>
      </c>
      <c r="B10" s="37" t="s">
        <v>161</v>
      </c>
      <c r="D10" s="37">
        <v>4625</v>
      </c>
      <c r="E10" s="37" t="s">
        <v>30</v>
      </c>
      <c r="G10" s="37">
        <v>4625</v>
      </c>
      <c r="H10" s="14">
        <v>49.697600000000001</v>
      </c>
    </row>
    <row r="11" spans="1:8">
      <c r="A11" s="37">
        <v>4635</v>
      </c>
      <c r="B11" s="37" t="s">
        <v>162</v>
      </c>
      <c r="D11" s="37">
        <v>4635</v>
      </c>
      <c r="E11" s="37" t="s">
        <v>30</v>
      </c>
      <c r="G11" s="37">
        <v>4635</v>
      </c>
      <c r="H11" s="14">
        <v>40.459400000000002</v>
      </c>
    </row>
    <row r="12" spans="1:8">
      <c r="A12" s="37">
        <v>4915</v>
      </c>
      <c r="B12" s="37" t="s">
        <v>163</v>
      </c>
      <c r="D12" s="37">
        <v>4915</v>
      </c>
      <c r="E12" s="37" t="s">
        <v>31</v>
      </c>
      <c r="G12" s="37">
        <v>4915</v>
      </c>
      <c r="H12" s="14">
        <v>67.3</v>
      </c>
    </row>
    <row r="13" spans="1:8">
      <c r="A13" s="37">
        <v>4925</v>
      </c>
      <c r="B13" s="37" t="s">
        <v>164</v>
      </c>
      <c r="D13" s="37">
        <v>4925</v>
      </c>
      <c r="E13" s="37" t="s">
        <v>31</v>
      </c>
      <c r="G13" s="37">
        <v>4925</v>
      </c>
      <c r="H13" s="14">
        <v>86.81</v>
      </c>
    </row>
    <row r="14" spans="1:8">
      <c r="A14" s="37">
        <v>4055</v>
      </c>
      <c r="B14" s="37" t="s">
        <v>88</v>
      </c>
      <c r="D14" s="37">
        <v>4055</v>
      </c>
      <c r="E14" s="37" t="s">
        <v>31</v>
      </c>
      <c r="G14" s="37">
        <v>4055</v>
      </c>
      <c r="H14" s="14">
        <v>47.38</v>
      </c>
    </row>
    <row r="15" spans="1:8">
      <c r="A15" s="37">
        <v>4905</v>
      </c>
      <c r="B15" s="37" t="s">
        <v>165</v>
      </c>
      <c r="D15" s="37">
        <v>4905</v>
      </c>
      <c r="E15" s="37" t="s">
        <v>31</v>
      </c>
      <c r="G15" s="37">
        <v>4905</v>
      </c>
      <c r="H15" s="14">
        <v>34.89</v>
      </c>
    </row>
    <row r="16" spans="1:8">
      <c r="A16" s="37">
        <v>4765</v>
      </c>
      <c r="B16" s="37" t="s">
        <v>40</v>
      </c>
      <c r="D16" s="37">
        <v>4765</v>
      </c>
      <c r="E16" s="37" t="s">
        <v>31</v>
      </c>
      <c r="G16" s="37">
        <v>4765</v>
      </c>
      <c r="H16" s="14">
        <v>32.22</v>
      </c>
    </row>
    <row r="17" spans="1:8">
      <c r="A17" s="37">
        <v>4965</v>
      </c>
      <c r="B17" s="37" t="s">
        <v>32</v>
      </c>
      <c r="D17" s="37">
        <v>4965</v>
      </c>
      <c r="E17" s="37" t="s">
        <v>31</v>
      </c>
      <c r="G17" s="37">
        <v>4965</v>
      </c>
      <c r="H17" s="14">
        <v>28.66</v>
      </c>
    </row>
    <row r="18" spans="1:8">
      <c r="A18" s="37">
        <v>4005</v>
      </c>
      <c r="B18" s="37" t="s">
        <v>180</v>
      </c>
      <c r="D18" s="37">
        <v>4005</v>
      </c>
      <c r="E18" s="37" t="s">
        <v>30</v>
      </c>
      <c r="G18" s="37">
        <v>4005</v>
      </c>
      <c r="H18" s="14">
        <v>35.299999999999997</v>
      </c>
    </row>
    <row r="19" spans="1:8">
      <c r="A19" s="37">
        <v>4555</v>
      </c>
      <c r="B19" s="37" t="s">
        <v>181</v>
      </c>
      <c r="D19" s="37">
        <v>4555</v>
      </c>
      <c r="E19" s="37" t="s">
        <v>31</v>
      </c>
      <c r="G19" s="37">
        <v>4555</v>
      </c>
      <c r="H19" s="15">
        <v>26.76</v>
      </c>
    </row>
    <row r="20" spans="1:8">
      <c r="A20" s="37">
        <v>4805</v>
      </c>
      <c r="B20" s="37" t="s">
        <v>182</v>
      </c>
      <c r="D20" s="37">
        <v>4805</v>
      </c>
      <c r="E20" s="37" t="s">
        <v>30</v>
      </c>
      <c r="G20" s="37">
        <v>4805</v>
      </c>
      <c r="H20" s="14">
        <v>24.21</v>
      </c>
    </row>
    <row r="21" spans="1:8">
      <c r="A21" s="37">
        <v>4485</v>
      </c>
      <c r="B21" s="37" t="s">
        <v>89</v>
      </c>
      <c r="D21" s="37">
        <v>4485</v>
      </c>
      <c r="E21" s="37" t="s">
        <v>31</v>
      </c>
      <c r="G21" s="37">
        <v>4485</v>
      </c>
      <c r="H21" s="14">
        <v>39.17</v>
      </c>
    </row>
    <row r="22" spans="1:8">
      <c r="A22" s="37">
        <v>4375</v>
      </c>
      <c r="B22" s="37" t="s">
        <v>183</v>
      </c>
      <c r="D22" s="37">
        <v>4375</v>
      </c>
      <c r="E22" s="37" t="s">
        <v>30</v>
      </c>
      <c r="G22" s="37">
        <v>4375</v>
      </c>
      <c r="H22" s="14">
        <v>62.34</v>
      </c>
    </row>
    <row r="23" spans="1:8">
      <c r="A23" s="37">
        <v>4355</v>
      </c>
      <c r="B23" s="37" t="s">
        <v>184</v>
      </c>
      <c r="D23" s="37">
        <v>4355</v>
      </c>
      <c r="E23" s="37" t="s">
        <v>31</v>
      </c>
      <c r="G23" s="37">
        <v>4355</v>
      </c>
      <c r="H23" s="14">
        <v>45.13</v>
      </c>
    </row>
    <row r="24" spans="1:8">
      <c r="A24" s="37">
        <v>4335</v>
      </c>
      <c r="B24" s="37" t="s">
        <v>185</v>
      </c>
      <c r="D24" s="37">
        <v>4335</v>
      </c>
      <c r="E24" s="37" t="s">
        <v>30</v>
      </c>
      <c r="G24" s="37">
        <v>4335</v>
      </c>
      <c r="H24" s="14">
        <v>46.18</v>
      </c>
    </row>
    <row r="25" spans="1:8">
      <c r="A25" s="37">
        <v>4315</v>
      </c>
      <c r="B25" s="37" t="s">
        <v>186</v>
      </c>
      <c r="D25" s="37">
        <v>4315</v>
      </c>
      <c r="E25" s="37" t="s">
        <v>30</v>
      </c>
      <c r="G25" s="37">
        <v>4315</v>
      </c>
      <c r="H25" s="14">
        <v>35.28</v>
      </c>
    </row>
    <row r="26" spans="1:8">
      <c r="A26" s="37">
        <v>4305</v>
      </c>
      <c r="B26" s="37" t="s">
        <v>187</v>
      </c>
      <c r="D26" s="37">
        <v>4305</v>
      </c>
      <c r="E26" s="37" t="s">
        <v>31</v>
      </c>
      <c r="G26" s="37">
        <v>4305</v>
      </c>
      <c r="H26" s="14">
        <v>25.57</v>
      </c>
    </row>
    <row r="27" spans="1:8">
      <c r="A27" s="37">
        <v>4445</v>
      </c>
      <c r="B27" s="37" t="s">
        <v>262</v>
      </c>
      <c r="D27" s="37">
        <v>4445</v>
      </c>
      <c r="E27" s="37" t="s">
        <v>31</v>
      </c>
      <c r="G27" s="37">
        <v>4445</v>
      </c>
      <c r="H27" s="14">
        <v>42.898000000000003</v>
      </c>
    </row>
    <row r="28" spans="1:8">
      <c r="A28" s="37">
        <v>4195</v>
      </c>
      <c r="B28" s="37" t="s">
        <v>166</v>
      </c>
      <c r="D28" s="37">
        <v>4195</v>
      </c>
      <c r="E28" s="37" t="s">
        <v>31</v>
      </c>
      <c r="G28" s="37">
        <v>4195</v>
      </c>
      <c r="H28" s="14">
        <v>22.428000000000001</v>
      </c>
    </row>
    <row r="29" spans="1:8">
      <c r="A29" s="37">
        <v>4715</v>
      </c>
      <c r="B29" s="37" t="s">
        <v>167</v>
      </c>
      <c r="D29" s="37">
        <v>4715</v>
      </c>
      <c r="E29" s="37" t="s">
        <v>31</v>
      </c>
      <c r="G29" s="37">
        <v>4715</v>
      </c>
      <c r="H29" s="14">
        <v>21.288800000000002</v>
      </c>
    </row>
    <row r="30" spans="1:8">
      <c r="A30" s="37">
        <v>4235</v>
      </c>
      <c r="B30" s="37" t="s">
        <v>263</v>
      </c>
      <c r="D30" s="37">
        <v>4235</v>
      </c>
      <c r="E30" s="37" t="s">
        <v>31</v>
      </c>
      <c r="G30" s="37">
        <v>4235</v>
      </c>
      <c r="H30" s="14">
        <v>23.852</v>
      </c>
    </row>
    <row r="31" spans="1:8">
      <c r="A31" s="37">
        <v>4075</v>
      </c>
      <c r="B31" s="37" t="s">
        <v>168</v>
      </c>
      <c r="D31" s="37">
        <v>4075</v>
      </c>
      <c r="E31" s="37" t="s">
        <v>31</v>
      </c>
      <c r="G31" s="37">
        <v>4075</v>
      </c>
      <c r="H31" s="14">
        <v>33.410600000000002</v>
      </c>
    </row>
    <row r="32" spans="1:8">
      <c r="A32" s="37">
        <v>4045</v>
      </c>
      <c r="B32" s="37" t="s">
        <v>264</v>
      </c>
      <c r="D32" s="37">
        <v>4045</v>
      </c>
      <c r="E32" s="37" t="s">
        <v>31</v>
      </c>
      <c r="G32" s="37">
        <v>4045</v>
      </c>
      <c r="H32" s="14">
        <v>17.889000000000003</v>
      </c>
    </row>
    <row r="33" spans="1:8">
      <c r="A33" s="37">
        <v>4815</v>
      </c>
      <c r="B33" s="37" t="s">
        <v>90</v>
      </c>
      <c r="D33" s="37">
        <v>4815</v>
      </c>
      <c r="E33" s="37" t="s">
        <v>31</v>
      </c>
      <c r="G33" s="37">
        <v>4815</v>
      </c>
      <c r="H33" s="14">
        <v>19.05</v>
      </c>
    </row>
    <row r="34" spans="1:8">
      <c r="A34" s="37">
        <v>4395</v>
      </c>
      <c r="B34" s="37" t="s">
        <v>188</v>
      </c>
      <c r="D34" s="37">
        <v>4395</v>
      </c>
      <c r="E34" s="37" t="s">
        <v>31</v>
      </c>
      <c r="G34" s="37">
        <v>4395</v>
      </c>
      <c r="H34" s="14">
        <v>29.6</v>
      </c>
    </row>
    <row r="35" spans="1:8">
      <c r="A35" s="37">
        <v>4295</v>
      </c>
      <c r="B35" s="37" t="s">
        <v>91</v>
      </c>
      <c r="D35" s="37">
        <v>4295</v>
      </c>
      <c r="E35" s="37" t="s">
        <v>31</v>
      </c>
      <c r="G35" s="37">
        <v>4295</v>
      </c>
      <c r="H35" s="14">
        <v>12.1</v>
      </c>
    </row>
    <row r="36" spans="1:8">
      <c r="A36" s="37">
        <v>4105</v>
      </c>
      <c r="B36" s="38" t="s">
        <v>34</v>
      </c>
      <c r="D36" s="37">
        <v>4105</v>
      </c>
      <c r="E36" s="37" t="s">
        <v>35</v>
      </c>
      <c r="G36" s="37">
        <v>4105</v>
      </c>
      <c r="H36" s="14">
        <v>30.046399999999998</v>
      </c>
    </row>
    <row r="37" spans="1:8">
      <c r="A37" s="37">
        <v>4102</v>
      </c>
      <c r="B37" s="38" t="s">
        <v>46</v>
      </c>
      <c r="D37" s="37">
        <v>4102</v>
      </c>
      <c r="E37" s="37" t="s">
        <v>47</v>
      </c>
      <c r="G37" s="37">
        <v>4102</v>
      </c>
      <c r="H37" s="14">
        <v>24.136800000000001</v>
      </c>
    </row>
    <row r="38" spans="1:8">
      <c r="A38" s="37">
        <v>4103</v>
      </c>
      <c r="B38" s="38" t="s">
        <v>48</v>
      </c>
      <c r="D38" s="37">
        <v>4103</v>
      </c>
      <c r="E38" s="37" t="s">
        <v>49</v>
      </c>
      <c r="G38" s="37">
        <v>4103</v>
      </c>
      <c r="H38" s="14">
        <v>34.158200000000001</v>
      </c>
    </row>
    <row r="39" spans="1:8">
      <c r="A39" s="37">
        <v>4104</v>
      </c>
      <c r="B39" s="38" t="s">
        <v>50</v>
      </c>
      <c r="D39" s="37">
        <v>4104</v>
      </c>
      <c r="E39" s="37" t="s">
        <v>51</v>
      </c>
      <c r="G39" s="37">
        <v>4104</v>
      </c>
      <c r="H39" s="14">
        <v>45.532399999999996</v>
      </c>
    </row>
    <row r="40" spans="1:8">
      <c r="A40" s="37">
        <v>4106</v>
      </c>
      <c r="B40" s="38" t="s">
        <v>52</v>
      </c>
      <c r="D40" s="37">
        <v>4106</v>
      </c>
      <c r="E40" s="37" t="s">
        <v>53</v>
      </c>
      <c r="G40" s="37">
        <v>4106</v>
      </c>
      <c r="H40" s="14">
        <v>54.663800000000002</v>
      </c>
    </row>
    <row r="41" spans="1:8">
      <c r="A41" s="37">
        <v>4175</v>
      </c>
      <c r="B41" s="37" t="s">
        <v>169</v>
      </c>
      <c r="D41" s="37">
        <v>4175</v>
      </c>
      <c r="E41" s="37" t="s">
        <v>31</v>
      </c>
      <c r="G41" s="37">
        <v>4175</v>
      </c>
      <c r="H41" s="14">
        <v>54.8596</v>
      </c>
    </row>
    <row r="42" spans="1:8">
      <c r="A42" s="37">
        <v>4065</v>
      </c>
      <c r="B42" s="37" t="s">
        <v>189</v>
      </c>
      <c r="D42" s="37">
        <v>4065</v>
      </c>
      <c r="E42" s="37" t="s">
        <v>31</v>
      </c>
      <c r="G42" s="37">
        <v>4065</v>
      </c>
      <c r="H42" s="14">
        <v>56.693000000000005</v>
      </c>
    </row>
    <row r="43" spans="1:8">
      <c r="A43" s="37">
        <v>4156</v>
      </c>
      <c r="B43" s="37" t="s">
        <v>170</v>
      </c>
      <c r="D43" s="37">
        <v>4156</v>
      </c>
      <c r="E43" s="37" t="s">
        <v>54</v>
      </c>
      <c r="G43" s="37">
        <v>4156</v>
      </c>
      <c r="H43" s="14">
        <v>30.6694</v>
      </c>
    </row>
    <row r="44" spans="1:8">
      <c r="A44" s="37">
        <v>4035</v>
      </c>
      <c r="B44" s="37" t="s">
        <v>55</v>
      </c>
      <c r="D44" s="37">
        <v>4035</v>
      </c>
      <c r="E44" s="37" t="s">
        <v>56</v>
      </c>
      <c r="G44" s="37">
        <v>4035</v>
      </c>
      <c r="H44" s="14">
        <v>107.8146</v>
      </c>
    </row>
    <row r="45" spans="1:8">
      <c r="A45" s="37">
        <v>4900</v>
      </c>
      <c r="B45" s="37" t="s">
        <v>190</v>
      </c>
      <c r="D45" s="37">
        <v>4900</v>
      </c>
      <c r="E45" s="37" t="s">
        <v>195</v>
      </c>
      <c r="G45" s="37">
        <v>4900</v>
      </c>
      <c r="H45" s="14">
        <v>34.74</v>
      </c>
    </row>
    <row r="46" spans="1:8">
      <c r="A46" s="37">
        <v>4901</v>
      </c>
      <c r="B46" s="37" t="s">
        <v>92</v>
      </c>
      <c r="D46" s="37">
        <v>4901</v>
      </c>
      <c r="E46" s="37" t="s">
        <v>195</v>
      </c>
      <c r="G46" s="37">
        <v>4901</v>
      </c>
      <c r="H46" s="14">
        <v>34.74</v>
      </c>
    </row>
    <row r="47" spans="1:8">
      <c r="A47" s="39">
        <v>8420</v>
      </c>
      <c r="B47" s="40" t="s">
        <v>171</v>
      </c>
      <c r="D47" s="39">
        <v>8420</v>
      </c>
      <c r="E47" s="37" t="s">
        <v>39</v>
      </c>
      <c r="G47" s="39">
        <v>8420</v>
      </c>
      <c r="H47" s="14">
        <v>47.348000000000006</v>
      </c>
    </row>
    <row r="48" spans="1:8">
      <c r="A48" s="35">
        <v>5347</v>
      </c>
      <c r="B48" s="35" t="s">
        <v>58</v>
      </c>
      <c r="D48" s="35">
        <v>5347</v>
      </c>
      <c r="E48" s="35" t="s">
        <v>57</v>
      </c>
      <c r="G48" s="35">
        <v>5347</v>
      </c>
      <c r="H48" s="14">
        <v>15.8954</v>
      </c>
    </row>
    <row r="49" spans="1:8">
      <c r="A49" s="35">
        <v>5346</v>
      </c>
      <c r="B49" s="35" t="s">
        <v>58</v>
      </c>
      <c r="D49" s="35">
        <v>5346</v>
      </c>
      <c r="E49" s="35" t="s">
        <v>59</v>
      </c>
      <c r="G49" s="35">
        <v>5346</v>
      </c>
      <c r="H49" s="14">
        <v>21.288800000000002</v>
      </c>
    </row>
    <row r="50" spans="1:8">
      <c r="A50" s="41">
        <v>5345</v>
      </c>
      <c r="B50" s="35" t="s">
        <v>58</v>
      </c>
      <c r="D50" s="41">
        <v>5345</v>
      </c>
      <c r="E50" s="41" t="s">
        <v>60</v>
      </c>
      <c r="G50" s="41">
        <v>5345</v>
      </c>
      <c r="H50" s="14">
        <v>31.1144</v>
      </c>
    </row>
    <row r="51" spans="1:8">
      <c r="A51" s="41">
        <v>7335</v>
      </c>
      <c r="B51" s="42" t="s">
        <v>62</v>
      </c>
      <c r="D51" s="41">
        <v>7335</v>
      </c>
      <c r="E51" s="41" t="s">
        <v>61</v>
      </c>
      <c r="G51" s="41">
        <v>7335</v>
      </c>
      <c r="H51" s="14">
        <v>8.3482000000000003</v>
      </c>
    </row>
    <row r="52" spans="1:8">
      <c r="A52" s="37">
        <v>4365</v>
      </c>
      <c r="B52" s="37" t="s">
        <v>191</v>
      </c>
      <c r="D52" s="37">
        <v>4365</v>
      </c>
      <c r="E52" s="37" t="s">
        <v>30</v>
      </c>
      <c r="G52" s="37">
        <v>4365</v>
      </c>
      <c r="H52" s="14">
        <v>15.13</v>
      </c>
    </row>
    <row r="53" spans="1:8">
      <c r="A53" s="37">
        <v>4975</v>
      </c>
      <c r="B53" s="37" t="s">
        <v>41</v>
      </c>
      <c r="D53" s="37">
        <v>4975</v>
      </c>
      <c r="E53" s="37" t="s">
        <v>31</v>
      </c>
      <c r="G53" s="37">
        <v>4975</v>
      </c>
      <c r="H53" s="14">
        <v>24.4038</v>
      </c>
    </row>
    <row r="54" spans="1:8">
      <c r="A54" s="37">
        <v>4979</v>
      </c>
      <c r="B54" s="37" t="s">
        <v>42</v>
      </c>
      <c r="D54" s="37">
        <v>4979</v>
      </c>
      <c r="E54" s="37" t="s">
        <v>43</v>
      </c>
      <c r="G54" s="37">
        <v>4979</v>
      </c>
      <c r="H54" s="14">
        <v>30.438000000000002</v>
      </c>
    </row>
    <row r="55" spans="1:8">
      <c r="A55" s="37">
        <v>4970</v>
      </c>
      <c r="B55" s="37" t="s">
        <v>172</v>
      </c>
      <c r="D55" s="37">
        <v>4970</v>
      </c>
      <c r="E55" s="37" t="s">
        <v>178</v>
      </c>
      <c r="G55" s="37">
        <v>4970</v>
      </c>
      <c r="H55" s="14">
        <v>60.876000000000005</v>
      </c>
    </row>
    <row r="56" spans="1:8">
      <c r="A56" s="37">
        <v>4977</v>
      </c>
      <c r="B56" s="37" t="s">
        <v>44</v>
      </c>
      <c r="D56" s="37">
        <v>4977</v>
      </c>
      <c r="E56" s="37" t="s">
        <v>45</v>
      </c>
      <c r="G56" s="37">
        <v>4977</v>
      </c>
      <c r="H56" s="14">
        <v>77.732600000000005</v>
      </c>
    </row>
    <row r="57" spans="1:8">
      <c r="A57" s="37">
        <v>4605</v>
      </c>
      <c r="B57" s="37" t="s">
        <v>173</v>
      </c>
      <c r="D57" s="37">
        <v>4605</v>
      </c>
      <c r="E57" s="37" t="s">
        <v>31</v>
      </c>
      <c r="G57" s="37">
        <v>4605</v>
      </c>
      <c r="H57" s="14">
        <v>16.340399999999999</v>
      </c>
    </row>
    <row r="58" spans="1:8">
      <c r="A58" s="37">
        <v>4645</v>
      </c>
      <c r="B58" s="37" t="s">
        <v>174</v>
      </c>
      <c r="D58" s="37">
        <v>4645</v>
      </c>
      <c r="E58" s="37" t="s">
        <v>31</v>
      </c>
      <c r="G58" s="37">
        <v>4645</v>
      </c>
      <c r="H58" s="14">
        <v>21.502400000000002</v>
      </c>
    </row>
    <row r="59" spans="1:8">
      <c r="A59" s="37">
        <v>4745</v>
      </c>
      <c r="B59" s="37" t="s">
        <v>265</v>
      </c>
      <c r="D59" s="37">
        <v>4745</v>
      </c>
      <c r="E59" s="37" t="s">
        <v>31</v>
      </c>
      <c r="G59" s="37">
        <v>4745</v>
      </c>
      <c r="H59" s="14">
        <v>11.5878</v>
      </c>
    </row>
    <row r="60" spans="1:8">
      <c r="A60" s="37">
        <v>4145</v>
      </c>
      <c r="B60" s="37" t="s">
        <v>266</v>
      </c>
      <c r="D60" s="37">
        <v>4145</v>
      </c>
      <c r="E60" s="37" t="s">
        <v>31</v>
      </c>
      <c r="G60" s="37">
        <v>4145</v>
      </c>
      <c r="H60" s="14">
        <v>11.5878</v>
      </c>
    </row>
    <row r="61" spans="1:8">
      <c r="A61" s="37">
        <v>4865</v>
      </c>
      <c r="B61" s="37" t="s">
        <v>192</v>
      </c>
      <c r="D61" s="37">
        <v>4865</v>
      </c>
      <c r="E61" s="37" t="s">
        <v>31</v>
      </c>
      <c r="G61" s="37">
        <v>4865</v>
      </c>
      <c r="H61" s="14">
        <v>15.52</v>
      </c>
    </row>
    <row r="62" spans="1:8">
      <c r="A62" s="37">
        <v>4835</v>
      </c>
      <c r="B62" s="37" t="s">
        <v>175</v>
      </c>
      <c r="D62" s="37">
        <v>4835</v>
      </c>
      <c r="E62" s="37" t="s">
        <v>31</v>
      </c>
      <c r="G62" s="37">
        <v>4835</v>
      </c>
      <c r="H62" s="14">
        <v>7.3513999999999999</v>
      </c>
    </row>
    <row r="63" spans="1:8">
      <c r="A63" s="37">
        <v>3033</v>
      </c>
      <c r="B63" s="37" t="s">
        <v>93</v>
      </c>
      <c r="D63" s="37">
        <v>3033</v>
      </c>
      <c r="E63" s="37" t="s">
        <v>36</v>
      </c>
      <c r="G63" s="37">
        <v>3033</v>
      </c>
      <c r="H63" s="14">
        <v>10.89</v>
      </c>
    </row>
    <row r="64" spans="1:8">
      <c r="A64" s="37">
        <v>3035</v>
      </c>
      <c r="B64" s="37" t="s">
        <v>37</v>
      </c>
      <c r="D64" s="37">
        <v>3035</v>
      </c>
      <c r="E64" s="37" t="s">
        <v>38</v>
      </c>
      <c r="G64" s="37">
        <v>3035</v>
      </c>
      <c r="H64" s="14">
        <v>13.24</v>
      </c>
    </row>
    <row r="65" spans="1:8">
      <c r="A65" s="37">
        <v>3105</v>
      </c>
      <c r="B65" s="38" t="s">
        <v>63</v>
      </c>
      <c r="D65" s="37">
        <v>3105</v>
      </c>
      <c r="E65" s="37"/>
      <c r="G65" s="37">
        <v>3105</v>
      </c>
      <c r="H65" s="14">
        <v>8.9534000000000002</v>
      </c>
    </row>
    <row r="66" spans="1:8">
      <c r="A66" s="37">
        <v>3103</v>
      </c>
      <c r="B66" s="38" t="s">
        <v>94</v>
      </c>
      <c r="D66" s="37">
        <v>3103</v>
      </c>
      <c r="E66" s="37"/>
      <c r="G66" s="37">
        <v>3103</v>
      </c>
      <c r="H66" s="14">
        <v>4.7526000000000002</v>
      </c>
    </row>
    <row r="67" spans="1:8">
      <c r="A67" s="37">
        <v>3106</v>
      </c>
      <c r="B67" s="38" t="s">
        <v>176</v>
      </c>
      <c r="D67" s="37">
        <v>3106</v>
      </c>
      <c r="E67" s="37"/>
      <c r="G67" s="37">
        <v>3106</v>
      </c>
      <c r="H67" s="14">
        <v>7.4226000000000001</v>
      </c>
    </row>
    <row r="68" spans="1:8">
      <c r="A68" s="37">
        <v>3195</v>
      </c>
      <c r="B68" s="38" t="s">
        <v>64</v>
      </c>
      <c r="D68" s="37">
        <v>3195</v>
      </c>
      <c r="E68" s="37" t="s">
        <v>31</v>
      </c>
      <c r="G68" s="37">
        <v>3195</v>
      </c>
      <c r="H68" s="14">
        <v>8.3125999999999998</v>
      </c>
    </row>
    <row r="69" spans="1:8">
      <c r="A69" s="38">
        <v>3190</v>
      </c>
      <c r="B69" s="37" t="s">
        <v>64</v>
      </c>
      <c r="D69" s="38">
        <v>3190</v>
      </c>
      <c r="E69" s="37" t="s">
        <v>95</v>
      </c>
      <c r="G69" s="38">
        <v>3190</v>
      </c>
      <c r="H69" s="14">
        <v>19.633399999999998</v>
      </c>
    </row>
    <row r="70" spans="1:8">
      <c r="A70" s="37">
        <v>3020</v>
      </c>
      <c r="B70" s="37" t="s">
        <v>65</v>
      </c>
      <c r="D70" s="37">
        <v>3020</v>
      </c>
      <c r="E70" s="37" t="s">
        <v>31</v>
      </c>
      <c r="G70" s="37">
        <v>3020</v>
      </c>
      <c r="H70" s="14">
        <v>5.2510000000000003</v>
      </c>
    </row>
    <row r="71" spans="1:8">
      <c r="A71" s="37">
        <v>7523</v>
      </c>
      <c r="B71" s="37" t="s">
        <v>193</v>
      </c>
      <c r="D71" s="37">
        <v>7523</v>
      </c>
      <c r="E71" s="37" t="s">
        <v>196</v>
      </c>
      <c r="G71" s="37">
        <v>7523</v>
      </c>
      <c r="H71" s="14">
        <v>16</v>
      </c>
    </row>
    <row r="72" spans="1:8">
      <c r="A72" s="37">
        <v>7533</v>
      </c>
      <c r="B72" s="37" t="s">
        <v>194</v>
      </c>
      <c r="D72" s="37">
        <v>7533</v>
      </c>
      <c r="E72" s="37" t="s">
        <v>196</v>
      </c>
      <c r="G72" s="37">
        <v>7533</v>
      </c>
      <c r="H72" s="14">
        <v>18.5</v>
      </c>
    </row>
    <row r="73" spans="1:8">
      <c r="A73" s="37">
        <v>6142</v>
      </c>
      <c r="B73" s="37" t="s">
        <v>96</v>
      </c>
      <c r="D73" s="37">
        <v>6142</v>
      </c>
      <c r="E73" s="37" t="s">
        <v>66</v>
      </c>
      <c r="G73" s="37">
        <v>6142</v>
      </c>
      <c r="H73" s="14">
        <v>4.2186000000000003</v>
      </c>
    </row>
    <row r="74" spans="1:8">
      <c r="A74" s="37">
        <v>6144</v>
      </c>
      <c r="B74" s="37" t="s">
        <v>96</v>
      </c>
      <c r="D74" s="37">
        <v>6144</v>
      </c>
      <c r="E74" s="37" t="s">
        <v>67</v>
      </c>
      <c r="G74" s="37">
        <v>6144</v>
      </c>
      <c r="H74" s="14">
        <v>5.1442000000000005</v>
      </c>
    </row>
    <row r="75" spans="1:8">
      <c r="A75" s="37">
        <v>6146</v>
      </c>
      <c r="B75" s="37" t="s">
        <v>96</v>
      </c>
      <c r="D75" s="37">
        <v>6146</v>
      </c>
      <c r="E75" s="37" t="s">
        <v>68</v>
      </c>
      <c r="G75" s="37">
        <v>6146</v>
      </c>
      <c r="H75" s="14">
        <v>6.141</v>
      </c>
    </row>
    <row r="76" spans="1:8">
      <c r="A76" s="37" t="s">
        <v>97</v>
      </c>
      <c r="B76" s="43" t="s">
        <v>246</v>
      </c>
      <c r="D76" s="37" t="s">
        <v>97</v>
      </c>
      <c r="E76" s="27" t="s">
        <v>84</v>
      </c>
      <c r="G76" s="37" t="s">
        <v>97</v>
      </c>
      <c r="H76" s="17">
        <v>48.594000000000001</v>
      </c>
    </row>
    <row r="77" spans="1:8">
      <c r="A77" s="37" t="s">
        <v>98</v>
      </c>
      <c r="B77" s="43" t="s">
        <v>247</v>
      </c>
      <c r="D77" s="37" t="s">
        <v>98</v>
      </c>
      <c r="E77" s="27" t="s">
        <v>99</v>
      </c>
      <c r="G77" s="37" t="s">
        <v>98</v>
      </c>
      <c r="H77" s="17">
        <v>48.594000000000001</v>
      </c>
    </row>
    <row r="78" spans="1:8">
      <c r="A78" s="37" t="s">
        <v>100</v>
      </c>
      <c r="B78" s="43" t="s">
        <v>248</v>
      </c>
      <c r="D78" s="37" t="s">
        <v>100</v>
      </c>
      <c r="E78" s="27" t="s">
        <v>101</v>
      </c>
      <c r="G78" s="37" t="s">
        <v>100</v>
      </c>
      <c r="H78" s="17">
        <v>48.594000000000001</v>
      </c>
    </row>
    <row r="79" spans="1:8">
      <c r="A79" s="37" t="s">
        <v>102</v>
      </c>
      <c r="B79" s="43" t="s">
        <v>249</v>
      </c>
      <c r="D79" s="37" t="s">
        <v>102</v>
      </c>
      <c r="E79" s="27" t="s">
        <v>103</v>
      </c>
      <c r="G79" s="37" t="s">
        <v>102</v>
      </c>
      <c r="H79" s="17">
        <v>48.594000000000001</v>
      </c>
    </row>
    <row r="80" spans="1:8">
      <c r="A80" s="37" t="s">
        <v>104</v>
      </c>
      <c r="B80" s="43" t="s">
        <v>250</v>
      </c>
      <c r="D80" s="37" t="s">
        <v>104</v>
      </c>
      <c r="E80" s="27" t="s">
        <v>105</v>
      </c>
      <c r="G80" s="37" t="s">
        <v>104</v>
      </c>
      <c r="H80" s="17">
        <v>37.558</v>
      </c>
    </row>
    <row r="81" spans="1:8">
      <c r="A81" s="37" t="s">
        <v>106</v>
      </c>
      <c r="B81" s="43" t="s">
        <v>251</v>
      </c>
      <c r="D81" s="37" t="s">
        <v>106</v>
      </c>
      <c r="E81" s="27" t="s">
        <v>107</v>
      </c>
      <c r="G81" s="37" t="s">
        <v>106</v>
      </c>
      <c r="H81" s="17">
        <v>37.558</v>
      </c>
    </row>
    <row r="82" spans="1:8">
      <c r="A82" s="37" t="s">
        <v>108</v>
      </c>
      <c r="B82" s="43" t="s">
        <v>252</v>
      </c>
      <c r="D82" s="37" t="s">
        <v>108</v>
      </c>
      <c r="E82" s="27" t="s">
        <v>109</v>
      </c>
      <c r="G82" s="37" t="s">
        <v>108</v>
      </c>
      <c r="H82" s="17">
        <v>37.558</v>
      </c>
    </row>
    <row r="83" spans="1:8">
      <c r="A83" s="37" t="s">
        <v>110</v>
      </c>
      <c r="B83" s="43" t="s">
        <v>253</v>
      </c>
      <c r="D83" s="37" t="s">
        <v>110</v>
      </c>
      <c r="E83" s="27" t="s">
        <v>111</v>
      </c>
      <c r="G83" s="37" t="s">
        <v>110</v>
      </c>
      <c r="H83" s="17">
        <v>37.558</v>
      </c>
    </row>
    <row r="84" spans="1:8">
      <c r="A84" s="37" t="s">
        <v>112</v>
      </c>
      <c r="B84" s="37" t="s">
        <v>254</v>
      </c>
      <c r="D84" s="37" t="s">
        <v>112</v>
      </c>
      <c r="E84" s="35" t="s">
        <v>81</v>
      </c>
      <c r="G84" s="37" t="s">
        <v>112</v>
      </c>
      <c r="H84" s="17">
        <v>62.6738</v>
      </c>
    </row>
    <row r="85" spans="1:8">
      <c r="A85" s="37" t="s">
        <v>113</v>
      </c>
      <c r="B85" s="37" t="s">
        <v>255</v>
      </c>
      <c r="D85" s="37" t="s">
        <v>113</v>
      </c>
      <c r="E85" s="37" t="s">
        <v>82</v>
      </c>
      <c r="G85" s="37" t="s">
        <v>113</v>
      </c>
      <c r="H85" s="17">
        <v>24.421600000000002</v>
      </c>
    </row>
    <row r="86" spans="1:8">
      <c r="A86" s="35" t="s">
        <v>114</v>
      </c>
      <c r="B86" s="37" t="s">
        <v>256</v>
      </c>
      <c r="D86" s="35" t="s">
        <v>114</v>
      </c>
      <c r="E86" s="37" t="s">
        <v>115</v>
      </c>
      <c r="G86" s="35" t="s">
        <v>114</v>
      </c>
      <c r="H86" s="17">
        <v>15.236479999999998</v>
      </c>
    </row>
    <row r="87" spans="1:8">
      <c r="A87" s="35" t="s">
        <v>33</v>
      </c>
      <c r="B87" s="37" t="s">
        <v>257</v>
      </c>
      <c r="D87" s="35" t="s">
        <v>33</v>
      </c>
      <c r="E87" s="37" t="s">
        <v>115</v>
      </c>
      <c r="G87" s="35" t="s">
        <v>33</v>
      </c>
      <c r="H87" s="17">
        <v>17.29</v>
      </c>
    </row>
    <row r="88" spans="1:8">
      <c r="A88" s="35" t="s">
        <v>116</v>
      </c>
      <c r="B88" s="37" t="s">
        <v>258</v>
      </c>
      <c r="D88" s="35" t="s">
        <v>116</v>
      </c>
      <c r="E88" s="37" t="s">
        <v>85</v>
      </c>
      <c r="G88" s="35" t="s">
        <v>116</v>
      </c>
      <c r="H88" s="17">
        <v>19.460559999999997</v>
      </c>
    </row>
    <row r="89" spans="1:8">
      <c r="A89" s="35" t="s">
        <v>117</v>
      </c>
      <c r="B89" s="44" t="s">
        <v>118</v>
      </c>
      <c r="D89" s="35" t="s">
        <v>117</v>
      </c>
      <c r="E89" s="37" t="s">
        <v>115</v>
      </c>
      <c r="G89" s="35" t="s">
        <v>117</v>
      </c>
      <c r="H89" s="17">
        <v>14.00224</v>
      </c>
    </row>
    <row r="90" spans="1:8">
      <c r="A90" s="35" t="s">
        <v>119</v>
      </c>
      <c r="B90" s="35" t="s">
        <v>120</v>
      </c>
      <c r="D90" s="35" t="s">
        <v>119</v>
      </c>
      <c r="E90" s="37" t="s">
        <v>115</v>
      </c>
      <c r="G90" s="35" t="s">
        <v>119</v>
      </c>
      <c r="H90" s="17">
        <v>16.736720000000002</v>
      </c>
    </row>
    <row r="91" spans="1:8">
      <c r="A91" s="35" t="s">
        <v>121</v>
      </c>
      <c r="B91" s="35" t="s">
        <v>122</v>
      </c>
      <c r="D91" s="35" t="s">
        <v>121</v>
      </c>
      <c r="E91" s="37" t="s">
        <v>115</v>
      </c>
      <c r="G91" s="35" t="s">
        <v>121</v>
      </c>
      <c r="H91" s="17">
        <v>6.2243999999999993</v>
      </c>
    </row>
    <row r="92" spans="1:8">
      <c r="A92" s="37" t="s">
        <v>197</v>
      </c>
      <c r="B92" s="37" t="s">
        <v>198</v>
      </c>
      <c r="D92" s="37" t="s">
        <v>197</v>
      </c>
      <c r="E92" s="37" t="s">
        <v>85</v>
      </c>
      <c r="G92" s="37" t="s">
        <v>197</v>
      </c>
      <c r="H92" s="14">
        <v>8.01</v>
      </c>
    </row>
    <row r="93" spans="1:8">
      <c r="A93" s="35" t="s">
        <v>123</v>
      </c>
      <c r="B93" s="35" t="s">
        <v>124</v>
      </c>
      <c r="D93" s="35" t="s">
        <v>123</v>
      </c>
      <c r="E93" s="37" t="s">
        <v>115</v>
      </c>
      <c r="G93" s="35" t="s">
        <v>123</v>
      </c>
      <c r="H93" s="17">
        <v>8.3311199999999985</v>
      </c>
    </row>
    <row r="94" spans="1:8">
      <c r="A94" s="38" t="s">
        <v>125</v>
      </c>
      <c r="B94" s="45" t="s">
        <v>199</v>
      </c>
      <c r="D94" s="38" t="s">
        <v>125</v>
      </c>
      <c r="E94" s="46" t="s">
        <v>126</v>
      </c>
      <c r="G94" s="38" t="s">
        <v>125</v>
      </c>
      <c r="H94" s="17">
        <v>41.278200000000005</v>
      </c>
    </row>
    <row r="95" spans="1:8">
      <c r="A95" s="38" t="s">
        <v>127</v>
      </c>
      <c r="B95" s="45" t="s">
        <v>200</v>
      </c>
      <c r="D95" s="38" t="s">
        <v>127</v>
      </c>
      <c r="E95" s="46" t="s">
        <v>126</v>
      </c>
      <c r="G95" s="38" t="s">
        <v>127</v>
      </c>
      <c r="H95" s="17">
        <v>41.278200000000005</v>
      </c>
    </row>
    <row r="96" spans="1:8">
      <c r="A96" s="38" t="s">
        <v>128</v>
      </c>
      <c r="B96" s="45" t="s">
        <v>201</v>
      </c>
      <c r="D96" s="38" t="s">
        <v>128</v>
      </c>
      <c r="E96" s="46" t="s">
        <v>126</v>
      </c>
      <c r="G96" s="38" t="s">
        <v>128</v>
      </c>
      <c r="H96" s="17">
        <v>41.278200000000005</v>
      </c>
    </row>
    <row r="97" spans="1:8">
      <c r="A97" s="38" t="s">
        <v>129</v>
      </c>
      <c r="B97" s="45" t="s">
        <v>202</v>
      </c>
      <c r="D97" s="38" t="s">
        <v>129</v>
      </c>
      <c r="E97" s="46" t="s">
        <v>126</v>
      </c>
      <c r="G97" s="38" t="s">
        <v>129</v>
      </c>
      <c r="H97" s="17">
        <v>41.278200000000005</v>
      </c>
    </row>
    <row r="98" spans="1:8">
      <c r="A98" s="37" t="s">
        <v>130</v>
      </c>
      <c r="B98" s="37" t="s">
        <v>131</v>
      </c>
      <c r="D98" s="37" t="s">
        <v>130</v>
      </c>
      <c r="E98" s="37" t="s">
        <v>83</v>
      </c>
      <c r="G98" s="37" t="s">
        <v>130</v>
      </c>
      <c r="H98" s="17">
        <v>32.396000000000001</v>
      </c>
    </row>
    <row r="99" spans="1:8">
      <c r="A99" s="37" t="s">
        <v>132</v>
      </c>
      <c r="B99" s="37" t="s">
        <v>133</v>
      </c>
      <c r="D99" s="37" t="s">
        <v>132</v>
      </c>
      <c r="E99" s="35"/>
      <c r="G99" s="37" t="s">
        <v>132</v>
      </c>
      <c r="H99" s="17">
        <v>24.190200000000001</v>
      </c>
    </row>
    <row r="100" spans="1:8">
      <c r="A100" s="37" t="s">
        <v>134</v>
      </c>
      <c r="B100" s="43" t="s">
        <v>135</v>
      </c>
      <c r="D100" s="37" t="s">
        <v>134</v>
      </c>
      <c r="E100" s="47" t="s">
        <v>136</v>
      </c>
      <c r="G100" s="37" t="s">
        <v>134</v>
      </c>
      <c r="H100" s="17">
        <v>17.265999999999998</v>
      </c>
    </row>
    <row r="101" spans="1:8">
      <c r="A101" s="37" t="s">
        <v>137</v>
      </c>
      <c r="B101" s="43" t="s">
        <v>135</v>
      </c>
      <c r="D101" s="37" t="s">
        <v>137</v>
      </c>
      <c r="E101" s="47" t="s">
        <v>203</v>
      </c>
      <c r="G101" s="37" t="s">
        <v>137</v>
      </c>
      <c r="H101" s="17">
        <v>17.265999999999998</v>
      </c>
    </row>
    <row r="102" spans="1:8">
      <c r="A102" s="37" t="s">
        <v>138</v>
      </c>
      <c r="B102" s="43" t="s">
        <v>135</v>
      </c>
      <c r="D102" s="37" t="s">
        <v>138</v>
      </c>
      <c r="E102" s="47" t="s">
        <v>204</v>
      </c>
      <c r="G102" s="37" t="s">
        <v>138</v>
      </c>
      <c r="H102" s="17">
        <v>17.265999999999998</v>
      </c>
    </row>
    <row r="103" spans="1:8">
      <c r="A103" s="37" t="s">
        <v>139</v>
      </c>
      <c r="B103" s="43" t="s">
        <v>135</v>
      </c>
      <c r="D103" s="37" t="s">
        <v>139</v>
      </c>
      <c r="E103" s="47" t="s">
        <v>205</v>
      </c>
      <c r="G103" s="37" t="s">
        <v>139</v>
      </c>
      <c r="H103" s="17">
        <v>17.265999999999998</v>
      </c>
    </row>
    <row r="104" spans="1:8">
      <c r="A104" s="37" t="s">
        <v>140</v>
      </c>
      <c r="B104" s="43" t="s">
        <v>141</v>
      </c>
      <c r="D104" s="37" t="s">
        <v>140</v>
      </c>
      <c r="E104" s="47" t="s">
        <v>142</v>
      </c>
      <c r="G104" s="37" t="s">
        <v>140</v>
      </c>
      <c r="H104" s="17">
        <v>14.382400000000001</v>
      </c>
    </row>
    <row r="105" spans="1:8">
      <c r="A105" s="37" t="s">
        <v>143</v>
      </c>
      <c r="B105" s="43" t="s">
        <v>141</v>
      </c>
      <c r="D105" s="37" t="s">
        <v>143</v>
      </c>
      <c r="E105" s="47" t="s">
        <v>206</v>
      </c>
      <c r="G105" s="37" t="s">
        <v>143</v>
      </c>
      <c r="H105" s="17">
        <v>14.382400000000001</v>
      </c>
    </row>
    <row r="106" spans="1:8">
      <c r="A106" s="37" t="s">
        <v>144</v>
      </c>
      <c r="B106" s="43" t="s">
        <v>141</v>
      </c>
      <c r="D106" s="37" t="s">
        <v>144</v>
      </c>
      <c r="E106" s="47" t="s">
        <v>207</v>
      </c>
      <c r="G106" s="37" t="s">
        <v>144</v>
      </c>
      <c r="H106" s="17">
        <v>14.382400000000001</v>
      </c>
    </row>
    <row r="107" spans="1:8">
      <c r="A107" s="37" t="s">
        <v>145</v>
      </c>
      <c r="B107" s="43" t="s">
        <v>141</v>
      </c>
      <c r="D107" s="37" t="s">
        <v>145</v>
      </c>
      <c r="E107" s="47" t="s">
        <v>208</v>
      </c>
      <c r="G107" s="37" t="s">
        <v>145</v>
      </c>
      <c r="H107" s="17">
        <v>14.382400000000001</v>
      </c>
    </row>
    <row r="108" spans="1:8">
      <c r="A108" s="48" t="s">
        <v>70</v>
      </c>
      <c r="B108" s="37" t="s">
        <v>259</v>
      </c>
      <c r="D108" s="48" t="s">
        <v>70</v>
      </c>
      <c r="E108" s="35" t="s">
        <v>71</v>
      </c>
      <c r="G108" s="48" t="s">
        <v>70</v>
      </c>
      <c r="H108" s="17">
        <v>29.398319999999998</v>
      </c>
    </row>
    <row r="109" spans="1:8">
      <c r="A109" s="48" t="s">
        <v>72</v>
      </c>
      <c r="B109" s="37" t="s">
        <v>177</v>
      </c>
      <c r="D109" s="48" t="s">
        <v>72</v>
      </c>
      <c r="E109" s="37" t="s">
        <v>73</v>
      </c>
      <c r="G109" s="48" t="s">
        <v>72</v>
      </c>
      <c r="H109" s="17">
        <v>31.547599999999999</v>
      </c>
    </row>
    <row r="110" spans="1:8">
      <c r="A110" s="48" t="s">
        <v>74</v>
      </c>
      <c r="B110" s="37" t="s">
        <v>260</v>
      </c>
      <c r="D110" s="48" t="s">
        <v>74</v>
      </c>
      <c r="E110" s="35" t="s">
        <v>71</v>
      </c>
      <c r="G110" s="48" t="s">
        <v>74</v>
      </c>
      <c r="H110" s="17">
        <v>29.398319999999998</v>
      </c>
    </row>
    <row r="111" spans="1:8">
      <c r="A111" s="48" t="s">
        <v>75</v>
      </c>
      <c r="B111" s="37" t="s">
        <v>177</v>
      </c>
      <c r="D111" s="48" t="s">
        <v>75</v>
      </c>
      <c r="E111" s="37" t="s">
        <v>73</v>
      </c>
      <c r="G111" s="48" t="s">
        <v>75</v>
      </c>
      <c r="H111" s="17">
        <v>31.547599999999999</v>
      </c>
    </row>
    <row r="112" spans="1:8">
      <c r="A112" s="48" t="s">
        <v>76</v>
      </c>
      <c r="B112" s="37" t="s">
        <v>261</v>
      </c>
      <c r="D112" s="48" t="s">
        <v>76</v>
      </c>
      <c r="E112" s="35" t="s">
        <v>71</v>
      </c>
      <c r="G112" s="48" t="s">
        <v>76</v>
      </c>
      <c r="H112" s="17">
        <v>41.1768</v>
      </c>
    </row>
    <row r="113" spans="1:8">
      <c r="A113" s="48" t="s">
        <v>77</v>
      </c>
      <c r="B113" s="37" t="s">
        <v>177</v>
      </c>
      <c r="D113" s="48" t="s">
        <v>77</v>
      </c>
      <c r="E113" s="37" t="s">
        <v>73</v>
      </c>
      <c r="G113" s="48" t="s">
        <v>77</v>
      </c>
      <c r="H113" s="17">
        <v>44.294320000000006</v>
      </c>
    </row>
    <row r="114" spans="1:8">
      <c r="A114" s="37" t="s">
        <v>78</v>
      </c>
      <c r="B114" s="37" t="s">
        <v>259</v>
      </c>
      <c r="D114" s="37" t="s">
        <v>78</v>
      </c>
      <c r="E114" s="38" t="s">
        <v>209</v>
      </c>
      <c r="G114" s="37" t="s">
        <v>78</v>
      </c>
      <c r="H114" s="17">
        <v>34.675760000000004</v>
      </c>
    </row>
    <row r="115" spans="1:8">
      <c r="A115" s="37" t="s">
        <v>79</v>
      </c>
      <c r="B115" s="37" t="s">
        <v>260</v>
      </c>
      <c r="D115" s="37" t="s">
        <v>79</v>
      </c>
      <c r="E115" s="42" t="s">
        <v>210</v>
      </c>
      <c r="G115" s="37" t="s">
        <v>79</v>
      </c>
      <c r="H115" s="17">
        <v>34.675760000000004</v>
      </c>
    </row>
    <row r="116" spans="1:8">
      <c r="A116" s="37" t="s">
        <v>80</v>
      </c>
      <c r="B116" s="37" t="s">
        <v>261</v>
      </c>
      <c r="D116" s="37" t="s">
        <v>80</v>
      </c>
      <c r="E116" s="38"/>
      <c r="G116" s="37" t="s">
        <v>80</v>
      </c>
      <c r="H116" s="17">
        <v>43.549520000000001</v>
      </c>
    </row>
    <row r="117" spans="1:8">
      <c r="A117" s="35" t="s">
        <v>147</v>
      </c>
      <c r="B117" s="37" t="s">
        <v>148</v>
      </c>
      <c r="D117" s="35" t="s">
        <v>147</v>
      </c>
      <c r="E117" s="37" t="s">
        <v>30</v>
      </c>
      <c r="G117" s="35" t="s">
        <v>147</v>
      </c>
      <c r="H117" s="17">
        <v>35.404200000000003</v>
      </c>
    </row>
    <row r="118" spans="1:8">
      <c r="A118" s="49">
        <v>3573</v>
      </c>
      <c r="B118" s="49" t="s">
        <v>211</v>
      </c>
      <c r="D118" s="49">
        <v>3573</v>
      </c>
      <c r="E118" s="50" t="s">
        <v>36</v>
      </c>
      <c r="G118" s="49">
        <v>3573</v>
      </c>
      <c r="H118" s="18">
        <v>55.266750000000002</v>
      </c>
    </row>
    <row r="119" spans="1:8">
      <c r="A119" s="49">
        <v>3575</v>
      </c>
      <c r="B119" s="49" t="s">
        <v>212</v>
      </c>
      <c r="D119" s="49">
        <v>3575</v>
      </c>
      <c r="E119" s="50" t="s">
        <v>69</v>
      </c>
      <c r="G119" s="49">
        <v>3575</v>
      </c>
      <c r="H119" s="18">
        <v>64.05498</v>
      </c>
    </row>
    <row r="120" spans="1:8">
      <c r="A120" s="49">
        <v>3576</v>
      </c>
      <c r="B120" s="49" t="s">
        <v>213</v>
      </c>
      <c r="D120" s="49">
        <v>3576</v>
      </c>
      <c r="E120" s="50" t="s">
        <v>146</v>
      </c>
      <c r="G120" s="49">
        <v>3576</v>
      </c>
      <c r="H120" s="18">
        <v>36.089460000000003</v>
      </c>
    </row>
    <row r="121" spans="1:8">
      <c r="A121" s="49">
        <v>3577</v>
      </c>
      <c r="B121" s="49" t="s">
        <v>214</v>
      </c>
      <c r="D121" s="49">
        <v>3577</v>
      </c>
      <c r="E121" s="50" t="s">
        <v>223</v>
      </c>
      <c r="G121" s="49">
        <v>3577</v>
      </c>
      <c r="H121" s="18">
        <v>68.29119</v>
      </c>
    </row>
    <row r="122" spans="1:8">
      <c r="A122" s="49">
        <v>3578</v>
      </c>
      <c r="B122" s="49" t="s">
        <v>215</v>
      </c>
      <c r="D122" s="49">
        <v>3578</v>
      </c>
      <c r="E122" s="50" t="s">
        <v>149</v>
      </c>
      <c r="G122" s="49">
        <v>3578</v>
      </c>
      <c r="H122" s="18">
        <v>72.72341999999999</v>
      </c>
    </row>
    <row r="123" spans="1:8">
      <c r="A123" s="49">
        <v>3503</v>
      </c>
      <c r="B123" s="49" t="s">
        <v>213</v>
      </c>
      <c r="D123" s="49">
        <v>3503</v>
      </c>
      <c r="E123" s="50" t="s">
        <v>150</v>
      </c>
      <c r="G123" s="49">
        <v>3503</v>
      </c>
      <c r="H123" s="18">
        <v>62.911530000000006</v>
      </c>
    </row>
    <row r="124" spans="1:8">
      <c r="A124" s="49">
        <v>3504</v>
      </c>
      <c r="B124" s="49" t="s">
        <v>213</v>
      </c>
      <c r="D124" s="49">
        <v>3504</v>
      </c>
      <c r="E124" s="50" t="s">
        <v>151</v>
      </c>
      <c r="G124" s="49">
        <v>3504</v>
      </c>
      <c r="H124" s="18">
        <v>64.52324999999999</v>
      </c>
    </row>
    <row r="125" spans="1:8">
      <c r="A125" s="49">
        <v>3509</v>
      </c>
      <c r="B125" s="49" t="s">
        <v>213</v>
      </c>
      <c r="D125" s="49">
        <v>3509</v>
      </c>
      <c r="E125" s="50" t="s">
        <v>152</v>
      </c>
      <c r="G125" s="49">
        <v>3509</v>
      </c>
      <c r="H125" s="18">
        <v>66.701250000000002</v>
      </c>
    </row>
    <row r="126" spans="1:8">
      <c r="A126" s="49">
        <v>3523</v>
      </c>
      <c r="B126" s="49" t="s">
        <v>213</v>
      </c>
      <c r="D126" s="49">
        <v>3523</v>
      </c>
      <c r="E126" s="50" t="s">
        <v>224</v>
      </c>
      <c r="G126" s="49">
        <v>3523</v>
      </c>
      <c r="H126" s="18">
        <v>71.688869999999994</v>
      </c>
    </row>
    <row r="127" spans="1:8">
      <c r="A127" s="49">
        <v>3673</v>
      </c>
      <c r="B127" s="49" t="s">
        <v>211</v>
      </c>
      <c r="D127" s="49">
        <v>3673</v>
      </c>
      <c r="E127" s="50" t="s">
        <v>36</v>
      </c>
      <c r="G127" s="49">
        <v>3673</v>
      </c>
      <c r="H127" s="18">
        <v>55.266750000000002</v>
      </c>
    </row>
    <row r="128" spans="1:8">
      <c r="A128" s="49">
        <v>3675</v>
      </c>
      <c r="B128" s="49" t="s">
        <v>212</v>
      </c>
      <c r="D128" s="49">
        <v>3675</v>
      </c>
      <c r="E128" s="50" t="s">
        <v>69</v>
      </c>
      <c r="G128" s="49">
        <v>3675</v>
      </c>
      <c r="H128" s="18">
        <v>64.05498</v>
      </c>
    </row>
    <row r="129" spans="1:8">
      <c r="A129" s="49">
        <v>3676</v>
      </c>
      <c r="B129" s="49" t="s">
        <v>213</v>
      </c>
      <c r="D129" s="49">
        <v>3676</v>
      </c>
      <c r="E129" s="50" t="s">
        <v>146</v>
      </c>
      <c r="G129" s="49">
        <v>3676</v>
      </c>
      <c r="H129" s="18">
        <v>36.089460000000003</v>
      </c>
    </row>
    <row r="130" spans="1:8">
      <c r="A130" s="49">
        <v>3677</v>
      </c>
      <c r="B130" s="49" t="s">
        <v>214</v>
      </c>
      <c r="D130" s="49">
        <v>3677</v>
      </c>
      <c r="E130" s="50" t="s">
        <v>223</v>
      </c>
      <c r="G130" s="49">
        <v>3677</v>
      </c>
      <c r="H130" s="18">
        <v>68.400090000000006</v>
      </c>
    </row>
    <row r="131" spans="1:8">
      <c r="A131" s="49">
        <v>3678</v>
      </c>
      <c r="B131" s="49" t="s">
        <v>215</v>
      </c>
      <c r="D131" s="49">
        <v>3678</v>
      </c>
      <c r="E131" s="50" t="s">
        <v>149</v>
      </c>
      <c r="G131" s="49">
        <v>3678</v>
      </c>
      <c r="H131" s="18">
        <v>72.72341999999999</v>
      </c>
    </row>
    <row r="132" spans="1:8">
      <c r="A132" s="49">
        <v>3603</v>
      </c>
      <c r="B132" s="49" t="s">
        <v>213</v>
      </c>
      <c r="D132" s="49">
        <v>3603</v>
      </c>
      <c r="E132" s="50" t="s">
        <v>150</v>
      </c>
      <c r="G132" s="49">
        <v>3603</v>
      </c>
      <c r="H132" s="18">
        <v>62.911530000000006</v>
      </c>
    </row>
    <row r="133" spans="1:8">
      <c r="A133" s="49">
        <v>3604</v>
      </c>
      <c r="B133" s="49" t="s">
        <v>213</v>
      </c>
      <c r="D133" s="49">
        <v>3604</v>
      </c>
      <c r="E133" s="50" t="s">
        <v>151</v>
      </c>
      <c r="G133" s="49">
        <v>3604</v>
      </c>
      <c r="H133" s="18">
        <v>64.52324999999999</v>
      </c>
    </row>
    <row r="134" spans="1:8">
      <c r="A134" s="49">
        <v>3609</v>
      </c>
      <c r="B134" s="49" t="s">
        <v>213</v>
      </c>
      <c r="D134" s="49">
        <v>3609</v>
      </c>
      <c r="E134" s="50" t="s">
        <v>152</v>
      </c>
      <c r="G134" s="49">
        <v>3609</v>
      </c>
      <c r="H134" s="18">
        <v>66.701250000000002</v>
      </c>
    </row>
    <row r="135" spans="1:8">
      <c r="A135" s="49">
        <v>3623</v>
      </c>
      <c r="B135" s="49" t="s">
        <v>213</v>
      </c>
      <c r="D135" s="49">
        <v>3623</v>
      </c>
      <c r="E135" s="50" t="s">
        <v>224</v>
      </c>
      <c r="G135" s="49">
        <v>3623</v>
      </c>
      <c r="H135" s="18">
        <v>71.688869999999994</v>
      </c>
    </row>
    <row r="136" spans="1:8">
      <c r="A136" s="49">
        <v>3773</v>
      </c>
      <c r="B136" s="49" t="s">
        <v>211</v>
      </c>
      <c r="D136" s="49">
        <v>3773</v>
      </c>
      <c r="E136" s="50" t="s">
        <v>36</v>
      </c>
      <c r="G136" s="49">
        <v>3773</v>
      </c>
      <c r="H136" s="18">
        <v>60.787979999999997</v>
      </c>
    </row>
    <row r="137" spans="1:8">
      <c r="A137" s="49">
        <v>3775</v>
      </c>
      <c r="B137" s="49" t="s">
        <v>212</v>
      </c>
      <c r="D137" s="49">
        <v>3775</v>
      </c>
      <c r="E137" s="50" t="s">
        <v>69</v>
      </c>
      <c r="G137" s="49">
        <v>3775</v>
      </c>
      <c r="H137" s="18">
        <v>70.469189999999998</v>
      </c>
    </row>
    <row r="138" spans="1:8">
      <c r="A138" s="49">
        <v>3776</v>
      </c>
      <c r="B138" s="49" t="s">
        <v>213</v>
      </c>
      <c r="D138" s="49">
        <v>3776</v>
      </c>
      <c r="E138" s="50" t="s">
        <v>146</v>
      </c>
      <c r="G138" s="49">
        <v>3776</v>
      </c>
      <c r="H138" s="18">
        <v>40.096980000000002</v>
      </c>
    </row>
    <row r="139" spans="1:8">
      <c r="A139" s="49">
        <v>3777</v>
      </c>
      <c r="B139" s="49" t="s">
        <v>214</v>
      </c>
      <c r="D139" s="49">
        <v>3777</v>
      </c>
      <c r="E139" s="50" t="s">
        <v>223</v>
      </c>
      <c r="G139" s="49">
        <v>3777</v>
      </c>
      <c r="H139" s="18">
        <v>75.239010000000007</v>
      </c>
    </row>
    <row r="140" spans="1:8">
      <c r="A140" s="49">
        <v>3778</v>
      </c>
      <c r="B140" s="49" t="s">
        <v>215</v>
      </c>
      <c r="D140" s="49">
        <v>3778</v>
      </c>
      <c r="E140" s="50" t="s">
        <v>149</v>
      </c>
      <c r="G140" s="49">
        <v>3778</v>
      </c>
      <c r="H140" s="18">
        <v>79.987049999999996</v>
      </c>
    </row>
    <row r="141" spans="1:8">
      <c r="A141" s="49">
        <v>3703</v>
      </c>
      <c r="B141" s="49" t="s">
        <v>213</v>
      </c>
      <c r="D141" s="49">
        <v>3703</v>
      </c>
      <c r="E141" s="50" t="s">
        <v>150</v>
      </c>
      <c r="G141" s="49">
        <v>3703</v>
      </c>
      <c r="H141" s="18">
        <v>69.205950000000001</v>
      </c>
    </row>
    <row r="142" spans="1:8">
      <c r="A142" s="49">
        <v>3704</v>
      </c>
      <c r="B142" s="49" t="s">
        <v>213</v>
      </c>
      <c r="D142" s="49">
        <v>3704</v>
      </c>
      <c r="E142" s="50" t="s">
        <v>151</v>
      </c>
      <c r="G142" s="49">
        <v>3704</v>
      </c>
      <c r="H142" s="18">
        <v>70.981020000000001</v>
      </c>
    </row>
    <row r="143" spans="1:8">
      <c r="A143" s="49">
        <v>3709</v>
      </c>
      <c r="B143" s="49" t="s">
        <v>213</v>
      </c>
      <c r="D143" s="49">
        <v>3709</v>
      </c>
      <c r="E143" s="50" t="s">
        <v>152</v>
      </c>
      <c r="G143" s="49">
        <v>3709</v>
      </c>
      <c r="H143" s="18">
        <v>73.365930000000006</v>
      </c>
    </row>
    <row r="144" spans="1:8">
      <c r="A144" s="49">
        <v>3723</v>
      </c>
      <c r="B144" s="49" t="s">
        <v>213</v>
      </c>
      <c r="D144" s="49">
        <v>3723</v>
      </c>
      <c r="E144" s="50" t="s">
        <v>224</v>
      </c>
      <c r="G144" s="49">
        <v>3723</v>
      </c>
      <c r="H144" s="18">
        <v>78.865380000000016</v>
      </c>
    </row>
    <row r="145" spans="1:8">
      <c r="A145" s="49">
        <v>3873</v>
      </c>
      <c r="B145" s="49" t="s">
        <v>211</v>
      </c>
      <c r="D145" s="49">
        <v>3873</v>
      </c>
      <c r="E145" s="50" t="s">
        <v>36</v>
      </c>
      <c r="G145" s="49">
        <v>3873</v>
      </c>
      <c r="H145" s="18">
        <v>60.787979999999997</v>
      </c>
    </row>
    <row r="146" spans="1:8">
      <c r="A146" s="49">
        <v>3875</v>
      </c>
      <c r="B146" s="49" t="s">
        <v>212</v>
      </c>
      <c r="D146" s="49">
        <v>3875</v>
      </c>
      <c r="E146" s="50" t="s">
        <v>69</v>
      </c>
      <c r="G146" s="49">
        <v>3875</v>
      </c>
      <c r="H146" s="18">
        <v>70.469189999999998</v>
      </c>
    </row>
    <row r="147" spans="1:8">
      <c r="A147" s="49">
        <v>3876</v>
      </c>
      <c r="B147" s="49" t="s">
        <v>213</v>
      </c>
      <c r="D147" s="49">
        <v>3876</v>
      </c>
      <c r="E147" s="50" t="s">
        <v>146</v>
      </c>
      <c r="G147" s="49">
        <v>3876</v>
      </c>
      <c r="H147" s="18">
        <v>40.096980000000002</v>
      </c>
    </row>
    <row r="148" spans="1:8">
      <c r="A148" s="49">
        <v>3877</v>
      </c>
      <c r="B148" s="49" t="s">
        <v>214</v>
      </c>
      <c r="D148" s="49">
        <v>3877</v>
      </c>
      <c r="E148" s="50" t="s">
        <v>223</v>
      </c>
      <c r="G148" s="49">
        <v>3877</v>
      </c>
      <c r="H148" s="18">
        <v>75.239010000000007</v>
      </c>
    </row>
    <row r="149" spans="1:8">
      <c r="A149" s="49">
        <v>3878</v>
      </c>
      <c r="B149" s="49" t="s">
        <v>215</v>
      </c>
      <c r="D149" s="49">
        <v>3878</v>
      </c>
      <c r="E149" s="50" t="s">
        <v>149</v>
      </c>
      <c r="G149" s="49">
        <v>3878</v>
      </c>
      <c r="H149" s="18">
        <v>79.987049999999996</v>
      </c>
    </row>
    <row r="150" spans="1:8">
      <c r="A150" s="49">
        <v>3803</v>
      </c>
      <c r="B150" s="49" t="s">
        <v>213</v>
      </c>
      <c r="D150" s="49">
        <v>3803</v>
      </c>
      <c r="E150" s="50" t="s">
        <v>150</v>
      </c>
      <c r="G150" s="49">
        <v>3803</v>
      </c>
      <c r="H150" s="18">
        <v>69.205950000000001</v>
      </c>
    </row>
    <row r="151" spans="1:8">
      <c r="A151" s="49">
        <v>3804</v>
      </c>
      <c r="B151" s="49" t="s">
        <v>213</v>
      </c>
      <c r="D151" s="49">
        <v>3804</v>
      </c>
      <c r="E151" s="50" t="s">
        <v>151</v>
      </c>
      <c r="G151" s="49">
        <v>3804</v>
      </c>
      <c r="H151" s="18">
        <v>70.981020000000001</v>
      </c>
    </row>
    <row r="152" spans="1:8">
      <c r="A152" s="49">
        <v>3809</v>
      </c>
      <c r="B152" s="49" t="s">
        <v>213</v>
      </c>
      <c r="D152" s="49">
        <v>3809</v>
      </c>
      <c r="E152" s="50" t="s">
        <v>152</v>
      </c>
      <c r="G152" s="49">
        <v>3809</v>
      </c>
      <c r="H152" s="18">
        <v>73.365930000000006</v>
      </c>
    </row>
    <row r="153" spans="1:8">
      <c r="A153" s="49">
        <v>3823</v>
      </c>
      <c r="B153" s="49" t="s">
        <v>213</v>
      </c>
      <c r="D153" s="49">
        <v>3823</v>
      </c>
      <c r="E153" s="50" t="s">
        <v>224</v>
      </c>
      <c r="G153" s="49">
        <v>3823</v>
      </c>
      <c r="H153" s="18">
        <v>78.865380000000016</v>
      </c>
    </row>
    <row r="154" spans="1:8">
      <c r="A154" s="35">
        <v>3043</v>
      </c>
      <c r="B154" s="51" t="s">
        <v>216</v>
      </c>
      <c r="D154" s="35">
        <v>3043</v>
      </c>
      <c r="E154" s="50" t="s">
        <v>36</v>
      </c>
      <c r="G154" s="35">
        <v>3043</v>
      </c>
      <c r="H154" s="18">
        <v>24.70608</v>
      </c>
    </row>
    <row r="155" spans="1:8">
      <c r="A155" s="35">
        <v>3045</v>
      </c>
      <c r="B155" s="51" t="s">
        <v>217</v>
      </c>
      <c r="D155" s="35">
        <v>3045</v>
      </c>
      <c r="E155" s="50" t="s">
        <v>69</v>
      </c>
      <c r="G155" s="35">
        <v>3045</v>
      </c>
      <c r="H155" s="18">
        <v>26.972400000000004</v>
      </c>
    </row>
    <row r="156" spans="1:8">
      <c r="A156" s="35">
        <v>3047</v>
      </c>
      <c r="B156" s="51" t="s">
        <v>218</v>
      </c>
      <c r="D156" s="35">
        <v>3047</v>
      </c>
      <c r="E156" s="50" t="s">
        <v>223</v>
      </c>
      <c r="G156" s="35">
        <v>3047</v>
      </c>
      <c r="H156" s="18">
        <v>28.791839999999997</v>
      </c>
    </row>
    <row r="157" spans="1:8">
      <c r="A157" s="49">
        <v>3053</v>
      </c>
      <c r="B157" s="49" t="s">
        <v>219</v>
      </c>
      <c r="D157" s="49">
        <v>3053</v>
      </c>
      <c r="E157" s="50" t="s">
        <v>36</v>
      </c>
      <c r="G157" s="49">
        <v>3053</v>
      </c>
      <c r="H157" s="18">
        <v>28.83</v>
      </c>
    </row>
    <row r="158" spans="1:8">
      <c r="A158" s="49">
        <v>3055</v>
      </c>
      <c r="B158" s="49" t="s">
        <v>220</v>
      </c>
      <c r="D158" s="49">
        <v>3055</v>
      </c>
      <c r="E158" s="50" t="s">
        <v>69</v>
      </c>
      <c r="G158" s="49">
        <v>3055</v>
      </c>
      <c r="H158" s="18">
        <v>38.619999999999997</v>
      </c>
    </row>
    <row r="159" spans="1:8">
      <c r="A159" s="49">
        <v>3057</v>
      </c>
      <c r="B159" s="49" t="s">
        <v>221</v>
      </c>
      <c r="D159" s="49">
        <v>3057</v>
      </c>
      <c r="E159" s="50" t="s">
        <v>223</v>
      </c>
      <c r="G159" s="49">
        <v>3057</v>
      </c>
      <c r="H159" s="18">
        <v>44.85</v>
      </c>
    </row>
    <row r="160" spans="1:8">
      <c r="A160" s="49">
        <v>3058</v>
      </c>
      <c r="B160" s="49" t="s">
        <v>222</v>
      </c>
      <c r="D160" s="49">
        <v>3058</v>
      </c>
      <c r="E160" s="50" t="s">
        <v>225</v>
      </c>
      <c r="G160" s="49">
        <v>3058</v>
      </c>
      <c r="H160" s="18">
        <v>53.45</v>
      </c>
    </row>
    <row r="161" spans="1:8">
      <c r="A161" s="35">
        <v>5913</v>
      </c>
      <c r="B161" s="35" t="s">
        <v>234</v>
      </c>
      <c r="D161" s="35">
        <v>5913</v>
      </c>
      <c r="E161" s="35" t="s">
        <v>226</v>
      </c>
      <c r="G161" s="35">
        <v>5913</v>
      </c>
      <c r="H161" s="19">
        <v>61.04</v>
      </c>
    </row>
    <row r="162" spans="1:8">
      <c r="A162" s="35">
        <v>5915</v>
      </c>
      <c r="B162" s="35" t="s">
        <v>235</v>
      </c>
      <c r="D162" s="35">
        <v>5915</v>
      </c>
      <c r="E162" s="35" t="s">
        <v>227</v>
      </c>
      <c r="G162" s="35">
        <v>5915</v>
      </c>
      <c r="H162" s="19">
        <v>83.86</v>
      </c>
    </row>
    <row r="163" spans="1:8">
      <c r="A163" s="35">
        <v>5916</v>
      </c>
      <c r="B163" s="35" t="s">
        <v>236</v>
      </c>
      <c r="D163" s="35">
        <v>5916</v>
      </c>
      <c r="E163" s="35" t="s">
        <v>179</v>
      </c>
      <c r="G163" s="35">
        <v>5916</v>
      </c>
      <c r="H163" s="19">
        <v>38.53</v>
      </c>
    </row>
    <row r="164" spans="1:8">
      <c r="A164" s="35">
        <v>5917</v>
      </c>
      <c r="B164" s="35" t="s">
        <v>237</v>
      </c>
      <c r="D164" s="35">
        <v>5917</v>
      </c>
      <c r="E164" s="35" t="s">
        <v>228</v>
      </c>
      <c r="G164" s="35">
        <v>5917</v>
      </c>
      <c r="H164" s="19">
        <v>106.69</v>
      </c>
    </row>
    <row r="165" spans="1:8">
      <c r="A165" s="35">
        <v>5918</v>
      </c>
      <c r="B165" s="35" t="s">
        <v>238</v>
      </c>
      <c r="D165" s="35">
        <v>5918</v>
      </c>
      <c r="E165" s="35" t="s">
        <v>225</v>
      </c>
      <c r="G165" s="35">
        <v>5918</v>
      </c>
      <c r="H165" s="19">
        <v>138.65</v>
      </c>
    </row>
    <row r="166" spans="1:8">
      <c r="A166" s="35">
        <v>5933</v>
      </c>
      <c r="B166" s="35" t="s">
        <v>234</v>
      </c>
      <c r="D166" s="35">
        <v>5933</v>
      </c>
      <c r="E166" s="35" t="s">
        <v>226</v>
      </c>
      <c r="G166" s="35">
        <v>5933</v>
      </c>
      <c r="H166" s="19">
        <v>63.7</v>
      </c>
    </row>
    <row r="167" spans="1:8">
      <c r="A167" s="35">
        <v>5935</v>
      </c>
      <c r="B167" s="35" t="s">
        <v>235</v>
      </c>
      <c r="D167" s="35">
        <v>5935</v>
      </c>
      <c r="E167" s="35" t="s">
        <v>227</v>
      </c>
      <c r="G167" s="35">
        <v>5935</v>
      </c>
      <c r="H167" s="19">
        <v>82.88</v>
      </c>
    </row>
    <row r="168" spans="1:8">
      <c r="A168" s="35">
        <v>5936</v>
      </c>
      <c r="B168" s="35" t="s">
        <v>236</v>
      </c>
      <c r="D168" s="35">
        <v>5936</v>
      </c>
      <c r="E168" s="35" t="s">
        <v>179</v>
      </c>
      <c r="G168" s="35">
        <v>5936</v>
      </c>
      <c r="H168" s="19">
        <v>40.93</v>
      </c>
    </row>
    <row r="169" spans="1:8">
      <c r="A169" s="35">
        <v>5937</v>
      </c>
      <c r="B169" s="35" t="s">
        <v>237</v>
      </c>
      <c r="D169" s="35">
        <v>5937</v>
      </c>
      <c r="E169" s="35" t="s">
        <v>228</v>
      </c>
      <c r="G169" s="35">
        <v>5937</v>
      </c>
      <c r="H169" s="19">
        <v>107.78</v>
      </c>
    </row>
    <row r="170" spans="1:8">
      <c r="A170" s="35">
        <v>5938</v>
      </c>
      <c r="B170" s="35" t="s">
        <v>238</v>
      </c>
      <c r="D170" s="35">
        <v>5938</v>
      </c>
      <c r="E170" s="35" t="s">
        <v>225</v>
      </c>
      <c r="G170" s="35">
        <v>5938</v>
      </c>
      <c r="H170" s="19">
        <v>147.4</v>
      </c>
    </row>
    <row r="171" spans="1:8">
      <c r="A171" s="27">
        <v>5172</v>
      </c>
      <c r="B171" s="27" t="s">
        <v>239</v>
      </c>
      <c r="D171" s="27">
        <v>5172</v>
      </c>
      <c r="E171" s="27" t="s">
        <v>229</v>
      </c>
      <c r="G171" s="27">
        <v>5172</v>
      </c>
      <c r="H171" s="20">
        <v>48.01</v>
      </c>
    </row>
    <row r="172" spans="1:8">
      <c r="A172" s="27">
        <v>5173</v>
      </c>
      <c r="B172" s="35" t="s">
        <v>234</v>
      </c>
      <c r="D172" s="27">
        <v>5173</v>
      </c>
      <c r="E172" s="35" t="s">
        <v>226</v>
      </c>
      <c r="G172" s="27">
        <v>5173</v>
      </c>
      <c r="H172" s="20">
        <v>51.81</v>
      </c>
    </row>
    <row r="173" spans="1:8">
      <c r="A173" s="27">
        <v>5175</v>
      </c>
      <c r="B173" s="35" t="s">
        <v>235</v>
      </c>
      <c r="D173" s="27">
        <v>5175</v>
      </c>
      <c r="E173" s="35" t="s">
        <v>227</v>
      </c>
      <c r="G173" s="27">
        <v>5175</v>
      </c>
      <c r="H173" s="20">
        <v>77.989999999999995</v>
      </c>
    </row>
    <row r="174" spans="1:8">
      <c r="A174" s="27">
        <v>5176</v>
      </c>
      <c r="B174" s="35" t="s">
        <v>236</v>
      </c>
      <c r="D174" s="27">
        <v>5176</v>
      </c>
      <c r="E174" s="35" t="s">
        <v>179</v>
      </c>
      <c r="G174" s="27">
        <v>5176</v>
      </c>
      <c r="H174" s="20">
        <v>31.7</v>
      </c>
    </row>
    <row r="175" spans="1:8">
      <c r="A175" s="27">
        <v>5177</v>
      </c>
      <c r="B175" s="35" t="s">
        <v>237</v>
      </c>
      <c r="D175" s="27">
        <v>5177</v>
      </c>
      <c r="E175" s="35" t="s">
        <v>228</v>
      </c>
      <c r="G175" s="27">
        <v>5177</v>
      </c>
      <c r="H175" s="20">
        <v>93.91</v>
      </c>
    </row>
    <row r="176" spans="1:8">
      <c r="A176" s="27">
        <v>5178</v>
      </c>
      <c r="B176" s="35" t="s">
        <v>238</v>
      </c>
      <c r="D176" s="27">
        <v>5178</v>
      </c>
      <c r="E176" s="35" t="s">
        <v>225</v>
      </c>
      <c r="G176" s="27">
        <v>5178</v>
      </c>
      <c r="H176" s="20">
        <v>112.26</v>
      </c>
    </row>
    <row r="177" spans="1:8">
      <c r="A177" s="27">
        <v>5372</v>
      </c>
      <c r="B177" s="27" t="s">
        <v>239</v>
      </c>
      <c r="D177" s="27">
        <v>5372</v>
      </c>
      <c r="E177" s="27" t="s">
        <v>229</v>
      </c>
      <c r="G177" s="27">
        <v>5372</v>
      </c>
      <c r="H177" s="20">
        <v>48.67</v>
      </c>
    </row>
    <row r="178" spans="1:8">
      <c r="A178" s="27">
        <v>5373</v>
      </c>
      <c r="B178" s="27" t="s">
        <v>240</v>
      </c>
      <c r="D178" s="27">
        <v>5373</v>
      </c>
      <c r="E178" s="27" t="s">
        <v>226</v>
      </c>
      <c r="G178" s="27">
        <v>5373</v>
      </c>
      <c r="H178" s="20">
        <v>52.21</v>
      </c>
    </row>
    <row r="179" spans="1:8">
      <c r="A179" s="27">
        <v>5374</v>
      </c>
      <c r="B179" s="27" t="s">
        <v>241</v>
      </c>
      <c r="D179" s="27">
        <v>5374</v>
      </c>
      <c r="E179" s="27" t="s">
        <v>230</v>
      </c>
      <c r="G179" s="27">
        <v>5374</v>
      </c>
      <c r="H179" s="20">
        <v>65.06</v>
      </c>
    </row>
    <row r="180" spans="1:8">
      <c r="A180" s="27">
        <v>5375</v>
      </c>
      <c r="B180" s="27" t="s">
        <v>242</v>
      </c>
      <c r="D180" s="27">
        <v>5375</v>
      </c>
      <c r="E180" s="27" t="s">
        <v>227</v>
      </c>
      <c r="G180" s="27">
        <v>5375</v>
      </c>
      <c r="H180" s="20">
        <v>67.94</v>
      </c>
    </row>
    <row r="181" spans="1:8">
      <c r="A181" s="27">
        <v>5376</v>
      </c>
      <c r="B181" s="27" t="s">
        <v>236</v>
      </c>
      <c r="D181" s="27">
        <v>5376</v>
      </c>
      <c r="E181" s="27" t="s">
        <v>179</v>
      </c>
      <c r="G181" s="27">
        <v>5376</v>
      </c>
      <c r="H181" s="20">
        <v>33.56</v>
      </c>
    </row>
    <row r="182" spans="1:8">
      <c r="A182" s="27">
        <v>5377</v>
      </c>
      <c r="B182" s="27" t="s">
        <v>243</v>
      </c>
      <c r="D182" s="27">
        <v>5377</v>
      </c>
      <c r="E182" s="27" t="s">
        <v>228</v>
      </c>
      <c r="G182" s="27">
        <v>5377</v>
      </c>
      <c r="H182" s="20">
        <v>85.86</v>
      </c>
    </row>
    <row r="183" spans="1:8">
      <c r="A183" s="27">
        <v>5378</v>
      </c>
      <c r="B183" s="27" t="s">
        <v>244</v>
      </c>
      <c r="D183" s="27">
        <v>5378</v>
      </c>
      <c r="E183" s="27" t="s">
        <v>225</v>
      </c>
      <c r="G183" s="27">
        <v>5378</v>
      </c>
      <c r="H183" s="20">
        <v>97.13</v>
      </c>
    </row>
    <row r="184" spans="1:8">
      <c r="A184" s="27">
        <v>5333</v>
      </c>
      <c r="B184" s="27" t="s">
        <v>239</v>
      </c>
      <c r="D184" s="27">
        <v>5333</v>
      </c>
      <c r="E184" s="27" t="s">
        <v>231</v>
      </c>
      <c r="G184" s="27">
        <v>5333</v>
      </c>
      <c r="H184" s="20">
        <v>65.41</v>
      </c>
    </row>
    <row r="185" spans="1:8">
      <c r="A185" s="27">
        <v>5334</v>
      </c>
      <c r="B185" s="27" t="s">
        <v>239</v>
      </c>
      <c r="D185" s="27">
        <v>5334</v>
      </c>
      <c r="E185" s="27" t="s">
        <v>232</v>
      </c>
      <c r="G185" s="27">
        <v>5334</v>
      </c>
      <c r="H185" s="20">
        <v>67.08</v>
      </c>
    </row>
    <row r="186" spans="1:8">
      <c r="A186" s="27">
        <v>5339</v>
      </c>
      <c r="B186" s="27" t="s">
        <v>245</v>
      </c>
      <c r="D186" s="27">
        <v>5339</v>
      </c>
      <c r="E186" s="27" t="s">
        <v>233</v>
      </c>
      <c r="G186" s="27">
        <v>5339</v>
      </c>
      <c r="H186" s="20">
        <v>87.9</v>
      </c>
    </row>
    <row r="187" spans="1:8">
      <c r="A187" s="27">
        <v>5112</v>
      </c>
      <c r="B187" s="35" t="s">
        <v>239</v>
      </c>
      <c r="D187" s="27">
        <v>5112</v>
      </c>
      <c r="E187" s="41" t="s">
        <v>229</v>
      </c>
      <c r="G187" s="27">
        <v>5112</v>
      </c>
      <c r="H187" s="21">
        <v>43.98</v>
      </c>
    </row>
    <row r="188" spans="1:8">
      <c r="A188" s="27">
        <v>5113</v>
      </c>
      <c r="B188" s="35" t="s">
        <v>234</v>
      </c>
      <c r="D188" s="27">
        <v>5113</v>
      </c>
      <c r="E188" s="35" t="s">
        <v>226</v>
      </c>
      <c r="G188" s="27">
        <v>5113</v>
      </c>
      <c r="H188" s="21">
        <v>47.37</v>
      </c>
    </row>
    <row r="189" spans="1:8">
      <c r="A189" s="27">
        <v>5115</v>
      </c>
      <c r="B189" s="35" t="s">
        <v>235</v>
      </c>
      <c r="D189" s="27">
        <v>5115</v>
      </c>
      <c r="E189" s="35" t="s">
        <v>227</v>
      </c>
      <c r="G189" s="27">
        <v>5115</v>
      </c>
      <c r="H189" s="21">
        <v>65.11</v>
      </c>
    </row>
    <row r="190" spans="1:8">
      <c r="A190" s="27">
        <v>5116</v>
      </c>
      <c r="B190" s="35" t="s">
        <v>236</v>
      </c>
      <c r="D190" s="27">
        <v>5116</v>
      </c>
      <c r="E190" s="35" t="s">
        <v>179</v>
      </c>
      <c r="G190" s="27">
        <v>5116</v>
      </c>
      <c r="H190" s="21">
        <v>29.91</v>
      </c>
    </row>
    <row r="191" spans="1:8">
      <c r="A191" s="27">
        <v>5117</v>
      </c>
      <c r="B191" s="35" t="s">
        <v>237</v>
      </c>
      <c r="D191" s="27">
        <v>5117</v>
      </c>
      <c r="E191" s="35" t="s">
        <v>228</v>
      </c>
      <c r="G191" s="27">
        <v>5117</v>
      </c>
      <c r="H191" s="21">
        <v>82.85</v>
      </c>
    </row>
    <row r="192" spans="1:8">
      <c r="A192" s="27">
        <v>5118</v>
      </c>
      <c r="B192" s="35" t="s">
        <v>238</v>
      </c>
      <c r="D192" s="27">
        <v>5118</v>
      </c>
      <c r="E192" s="35" t="s">
        <v>225</v>
      </c>
      <c r="G192" s="27">
        <v>5118</v>
      </c>
      <c r="H192" s="21">
        <v>94.31</v>
      </c>
    </row>
    <row r="193" spans="1:8">
      <c r="A193" s="27">
        <v>5312</v>
      </c>
      <c r="B193" s="27" t="s">
        <v>239</v>
      </c>
      <c r="D193" s="27">
        <v>5312</v>
      </c>
      <c r="E193" s="27" t="s">
        <v>229</v>
      </c>
      <c r="G193" s="27">
        <v>5312</v>
      </c>
      <c r="H193" s="21">
        <v>47.26</v>
      </c>
    </row>
    <row r="194" spans="1:8">
      <c r="A194" s="27">
        <v>5313</v>
      </c>
      <c r="B194" s="27" t="s">
        <v>240</v>
      </c>
      <c r="D194" s="27">
        <v>5313</v>
      </c>
      <c r="E194" s="27" t="s">
        <v>226</v>
      </c>
      <c r="G194" s="27">
        <v>5313</v>
      </c>
      <c r="H194" s="21">
        <v>50.69</v>
      </c>
    </row>
    <row r="195" spans="1:8">
      <c r="A195" s="27">
        <v>5314</v>
      </c>
      <c r="B195" s="27" t="s">
        <v>241</v>
      </c>
      <c r="D195" s="27">
        <v>5314</v>
      </c>
      <c r="E195" s="27" t="s">
        <v>230</v>
      </c>
      <c r="G195" s="27">
        <v>5314</v>
      </c>
      <c r="H195" s="21">
        <v>63.17</v>
      </c>
    </row>
    <row r="196" spans="1:8">
      <c r="A196" s="27">
        <v>5315</v>
      </c>
      <c r="B196" s="27" t="s">
        <v>242</v>
      </c>
      <c r="D196" s="27">
        <v>5315</v>
      </c>
      <c r="E196" s="27" t="s">
        <v>227</v>
      </c>
      <c r="G196" s="27">
        <v>5315</v>
      </c>
      <c r="H196" s="21">
        <v>65.97</v>
      </c>
    </row>
    <row r="197" spans="1:8">
      <c r="A197" s="27">
        <v>5316</v>
      </c>
      <c r="B197" s="27" t="s">
        <v>236</v>
      </c>
      <c r="D197" s="27">
        <v>5316</v>
      </c>
      <c r="E197" s="27" t="s">
        <v>179</v>
      </c>
      <c r="G197" s="27">
        <v>5316</v>
      </c>
      <c r="H197" s="21">
        <v>32.590000000000003</v>
      </c>
    </row>
    <row r="198" spans="1:8">
      <c r="A198" s="27">
        <v>5317</v>
      </c>
      <c r="B198" s="27" t="s">
        <v>243</v>
      </c>
      <c r="D198" s="27">
        <v>5317</v>
      </c>
      <c r="E198" s="27" t="s">
        <v>228</v>
      </c>
      <c r="G198" s="27">
        <v>5317</v>
      </c>
      <c r="H198" s="21">
        <v>83.91</v>
      </c>
    </row>
    <row r="199" spans="1:8">
      <c r="A199" s="27">
        <v>5318</v>
      </c>
      <c r="B199" s="27" t="s">
        <v>244</v>
      </c>
      <c r="D199" s="27">
        <v>5318</v>
      </c>
      <c r="E199" s="27" t="s">
        <v>225</v>
      </c>
      <c r="G199" s="27">
        <v>5318</v>
      </c>
      <c r="H199" s="21">
        <v>94.31</v>
      </c>
    </row>
    <row r="200" spans="1:8">
      <c r="A200" s="27">
        <v>5303</v>
      </c>
      <c r="B200" s="27" t="s">
        <v>239</v>
      </c>
      <c r="D200" s="27">
        <v>5303</v>
      </c>
      <c r="E200" s="27" t="s">
        <v>231</v>
      </c>
      <c r="G200" s="27">
        <v>5303</v>
      </c>
      <c r="H200" s="21">
        <v>63.51</v>
      </c>
    </row>
    <row r="201" spans="1:8">
      <c r="A201" s="27">
        <v>5304</v>
      </c>
      <c r="B201" s="27" t="s">
        <v>239</v>
      </c>
      <c r="D201" s="27">
        <v>5304</v>
      </c>
      <c r="E201" s="27" t="s">
        <v>232</v>
      </c>
      <c r="G201" s="27">
        <v>5304</v>
      </c>
      <c r="H201" s="21">
        <v>65.13</v>
      </c>
    </row>
    <row r="202" spans="1:8">
      <c r="A202" s="27">
        <v>5309</v>
      </c>
      <c r="B202" s="27" t="s">
        <v>245</v>
      </c>
      <c r="D202" s="27">
        <v>5309</v>
      </c>
      <c r="E202" s="27" t="s">
        <v>233</v>
      </c>
      <c r="G202" s="27">
        <v>5309</v>
      </c>
      <c r="H202" s="21">
        <v>85.34</v>
      </c>
    </row>
    <row r="203" spans="1:8">
      <c r="A203" s="27">
        <v>5812</v>
      </c>
      <c r="B203" s="35" t="s">
        <v>239</v>
      </c>
      <c r="D203" s="27">
        <v>5812</v>
      </c>
      <c r="E203" s="41" t="s">
        <v>229</v>
      </c>
      <c r="G203" s="27">
        <v>5812</v>
      </c>
      <c r="H203" s="21">
        <v>85.754117647058834</v>
      </c>
    </row>
    <row r="204" spans="1:8">
      <c r="A204" s="27">
        <v>5813</v>
      </c>
      <c r="B204" s="35" t="s">
        <v>234</v>
      </c>
      <c r="D204" s="27">
        <v>5813</v>
      </c>
      <c r="E204" s="35" t="s">
        <v>226</v>
      </c>
      <c r="G204" s="27">
        <v>5813</v>
      </c>
      <c r="H204" s="21">
        <v>103.76352941176469</v>
      </c>
    </row>
    <row r="205" spans="1:8">
      <c r="A205" s="27">
        <v>5815</v>
      </c>
      <c r="B205" s="35" t="s">
        <v>235</v>
      </c>
      <c r="D205" s="27">
        <v>5815</v>
      </c>
      <c r="E205" s="35" t="s">
        <v>227</v>
      </c>
      <c r="G205" s="27">
        <v>5815</v>
      </c>
      <c r="H205" s="21">
        <v>142.5675294117647</v>
      </c>
    </row>
    <row r="206" spans="1:8">
      <c r="A206" s="27">
        <v>5816</v>
      </c>
      <c r="B206" s="35" t="s">
        <v>236</v>
      </c>
      <c r="D206" s="27">
        <v>5816</v>
      </c>
      <c r="E206" s="35" t="s">
        <v>179</v>
      </c>
      <c r="G206" s="27">
        <v>5816</v>
      </c>
      <c r="H206" s="21">
        <v>65.504000000000005</v>
      </c>
    </row>
    <row r="207" spans="1:8">
      <c r="A207" s="27">
        <v>5817</v>
      </c>
      <c r="B207" s="35" t="s">
        <v>237</v>
      </c>
      <c r="D207" s="27">
        <v>5817</v>
      </c>
      <c r="E207" s="35" t="s">
        <v>228</v>
      </c>
      <c r="G207" s="27">
        <v>5817</v>
      </c>
      <c r="H207" s="21">
        <v>181.3715294117647</v>
      </c>
    </row>
    <row r="208" spans="1:8">
      <c r="A208" s="27">
        <v>5818</v>
      </c>
      <c r="B208" s="35" t="s">
        <v>238</v>
      </c>
      <c r="D208" s="27">
        <v>5818</v>
      </c>
      <c r="E208" s="35" t="s">
        <v>225</v>
      </c>
      <c r="G208" s="27">
        <v>5818</v>
      </c>
      <c r="H208" s="21">
        <v>235.69294117647058</v>
      </c>
    </row>
    <row r="209" spans="1:8">
      <c r="A209" s="27">
        <v>5892</v>
      </c>
      <c r="B209" s="27" t="s">
        <v>239</v>
      </c>
      <c r="D209" s="27">
        <v>5892</v>
      </c>
      <c r="E209" s="27" t="s">
        <v>229</v>
      </c>
      <c r="G209" s="27">
        <v>5892</v>
      </c>
      <c r="H209" s="21">
        <v>92.162117647058821</v>
      </c>
    </row>
    <row r="210" spans="1:8">
      <c r="A210" s="27">
        <v>5893</v>
      </c>
      <c r="B210" s="27" t="s">
        <v>240</v>
      </c>
      <c r="D210" s="27">
        <v>5893</v>
      </c>
      <c r="E210" s="27" t="s">
        <v>226</v>
      </c>
      <c r="G210" s="27">
        <v>5893</v>
      </c>
      <c r="H210" s="21">
        <v>108.28682352941176</v>
      </c>
    </row>
    <row r="211" spans="1:8">
      <c r="A211" s="27">
        <v>5894</v>
      </c>
      <c r="B211" s="27" t="s">
        <v>241</v>
      </c>
      <c r="D211" s="27">
        <v>5894</v>
      </c>
      <c r="E211" s="27" t="s">
        <v>230</v>
      </c>
      <c r="G211" s="27">
        <v>5894</v>
      </c>
      <c r="H211" s="21">
        <v>123.176</v>
      </c>
    </row>
    <row r="212" spans="1:8">
      <c r="A212" s="27">
        <v>5895</v>
      </c>
      <c r="B212" s="27" t="s">
        <v>242</v>
      </c>
      <c r="D212" s="27">
        <v>5895</v>
      </c>
      <c r="E212" s="27" t="s">
        <v>227</v>
      </c>
      <c r="G212" s="27">
        <v>5895</v>
      </c>
      <c r="H212" s="21">
        <v>140.89223529411765</v>
      </c>
    </row>
    <row r="213" spans="1:8">
      <c r="A213" s="27">
        <v>5896</v>
      </c>
      <c r="B213" s="27" t="s">
        <v>236</v>
      </c>
      <c r="D213" s="27">
        <v>5896</v>
      </c>
      <c r="E213" s="27" t="s">
        <v>179</v>
      </c>
      <c r="G213" s="27">
        <v>5896</v>
      </c>
      <c r="H213" s="21">
        <v>69.587529411764706</v>
      </c>
    </row>
    <row r="214" spans="1:8">
      <c r="A214" s="27">
        <v>5897</v>
      </c>
      <c r="B214" s="27" t="s">
        <v>243</v>
      </c>
      <c r="D214" s="27">
        <v>5897</v>
      </c>
      <c r="E214" s="27" t="s">
        <v>228</v>
      </c>
      <c r="G214" s="27">
        <v>5897</v>
      </c>
      <c r="H214" s="21">
        <v>183.21435294117646</v>
      </c>
    </row>
    <row r="215" spans="1:8">
      <c r="A215" s="27">
        <v>5898</v>
      </c>
      <c r="B215" s="27" t="s">
        <v>244</v>
      </c>
      <c r="D215" s="27">
        <v>5898</v>
      </c>
      <c r="E215" s="27" t="s">
        <v>225</v>
      </c>
      <c r="G215" s="27">
        <v>5898</v>
      </c>
      <c r="H215" s="21">
        <v>250.58211764705882</v>
      </c>
    </row>
    <row r="216" spans="1:8">
      <c r="A216" s="27">
        <v>5843</v>
      </c>
      <c r="B216" s="27" t="s">
        <v>239</v>
      </c>
      <c r="D216" s="27">
        <v>5843</v>
      </c>
      <c r="E216" s="27" t="s">
        <v>231</v>
      </c>
      <c r="G216" s="27">
        <v>5843</v>
      </c>
      <c r="H216" s="21">
        <v>123.84611764705883</v>
      </c>
    </row>
    <row r="217" spans="1:8">
      <c r="A217" s="27">
        <v>5844</v>
      </c>
      <c r="B217" s="27" t="s">
        <v>239</v>
      </c>
      <c r="D217" s="27">
        <v>5844</v>
      </c>
      <c r="E217" s="27" t="s">
        <v>232</v>
      </c>
      <c r="G217" s="27">
        <v>5844</v>
      </c>
      <c r="H217" s="21">
        <v>127.00823529411765</v>
      </c>
    </row>
    <row r="218" spans="1:8">
      <c r="A218" s="27">
        <v>5849</v>
      </c>
      <c r="B218" s="27" t="s">
        <v>245</v>
      </c>
      <c r="D218" s="27">
        <v>5849</v>
      </c>
      <c r="E218" s="27" t="s">
        <v>233</v>
      </c>
      <c r="G218" s="27">
        <v>5849</v>
      </c>
      <c r="H218" s="21">
        <v>166.41952941176473</v>
      </c>
    </row>
    <row r="219" spans="1:8">
      <c r="A219" s="27">
        <v>5382</v>
      </c>
      <c r="B219" s="27" t="s">
        <v>239</v>
      </c>
      <c r="D219" s="27">
        <v>5382</v>
      </c>
      <c r="E219" s="27" t="s">
        <v>229</v>
      </c>
      <c r="G219" s="27">
        <v>5382</v>
      </c>
      <c r="H219" s="22">
        <v>40.53</v>
      </c>
    </row>
    <row r="220" spans="1:8">
      <c r="A220" s="27">
        <v>5383</v>
      </c>
      <c r="B220" s="35" t="s">
        <v>234</v>
      </c>
      <c r="D220" s="27">
        <v>5383</v>
      </c>
      <c r="E220" s="35" t="s">
        <v>226</v>
      </c>
      <c r="G220" s="27">
        <v>5383</v>
      </c>
      <c r="H220" s="23">
        <v>42.9</v>
      </c>
    </row>
    <row r="221" spans="1:8">
      <c r="A221" s="27">
        <v>5385</v>
      </c>
      <c r="B221" s="35" t="s">
        <v>235</v>
      </c>
      <c r="D221" s="27">
        <v>5385</v>
      </c>
      <c r="E221" s="35" t="s">
        <v>227</v>
      </c>
      <c r="G221" s="27">
        <v>5385</v>
      </c>
      <c r="H221" s="23">
        <v>58.01</v>
      </c>
    </row>
    <row r="222" spans="1:8">
      <c r="A222" s="27">
        <v>5386</v>
      </c>
      <c r="B222" s="35" t="s">
        <v>236</v>
      </c>
      <c r="D222" s="27">
        <v>5386</v>
      </c>
      <c r="E222" s="35" t="s">
        <v>179</v>
      </c>
      <c r="G222" s="27">
        <v>5386</v>
      </c>
      <c r="H222" s="23">
        <v>28.01</v>
      </c>
    </row>
    <row r="223" spans="1:8">
      <c r="A223" s="27">
        <v>5387</v>
      </c>
      <c r="B223" s="35" t="s">
        <v>237</v>
      </c>
      <c r="D223" s="27">
        <v>5387</v>
      </c>
      <c r="E223" s="35" t="s">
        <v>228</v>
      </c>
      <c r="G223" s="27">
        <v>5387</v>
      </c>
      <c r="H223" s="23">
        <v>71.319999999999993</v>
      </c>
    </row>
    <row r="224" spans="1:8">
      <c r="A224" s="27">
        <v>5388</v>
      </c>
      <c r="B224" s="35" t="s">
        <v>238</v>
      </c>
      <c r="D224" s="27">
        <v>5388</v>
      </c>
      <c r="E224" s="35" t="s">
        <v>225</v>
      </c>
      <c r="G224" s="27">
        <v>5388</v>
      </c>
      <c r="H224" s="23">
        <v>81.64</v>
      </c>
    </row>
    <row r="225" spans="1:8">
      <c r="A225" s="41">
        <v>5322</v>
      </c>
      <c r="B225" s="35" t="s">
        <v>239</v>
      </c>
      <c r="D225" s="41">
        <v>5322</v>
      </c>
      <c r="E225" s="41" t="s">
        <v>229</v>
      </c>
      <c r="G225" s="41">
        <v>5322</v>
      </c>
      <c r="H225" s="22">
        <v>39.35</v>
      </c>
    </row>
    <row r="226" spans="1:8">
      <c r="A226" s="41">
        <v>5323</v>
      </c>
      <c r="B226" s="35" t="s">
        <v>234</v>
      </c>
      <c r="D226" s="41">
        <v>5323</v>
      </c>
      <c r="E226" s="35" t="s">
        <v>226</v>
      </c>
      <c r="G226" s="41">
        <v>5323</v>
      </c>
      <c r="H226" s="23">
        <v>41.66</v>
      </c>
    </row>
    <row r="227" spans="1:8">
      <c r="A227" s="41">
        <v>5325</v>
      </c>
      <c r="B227" s="35" t="s">
        <v>235</v>
      </c>
      <c r="D227" s="41">
        <v>5325</v>
      </c>
      <c r="E227" s="35" t="s">
        <v>227</v>
      </c>
      <c r="G227" s="41">
        <v>5325</v>
      </c>
      <c r="H227" s="23">
        <v>56.33</v>
      </c>
    </row>
    <row r="228" spans="1:8">
      <c r="A228" s="41">
        <v>5326</v>
      </c>
      <c r="B228" s="35" t="s">
        <v>236</v>
      </c>
      <c r="D228" s="41">
        <v>5326</v>
      </c>
      <c r="E228" s="35" t="s">
        <v>179</v>
      </c>
      <c r="G228" s="41">
        <v>5326</v>
      </c>
      <c r="H228" s="23">
        <v>27.2</v>
      </c>
    </row>
    <row r="229" spans="1:8">
      <c r="A229" s="41">
        <v>5327</v>
      </c>
      <c r="B229" s="35" t="s">
        <v>237</v>
      </c>
      <c r="D229" s="41">
        <v>5327</v>
      </c>
      <c r="E229" s="35" t="s">
        <v>228</v>
      </c>
      <c r="G229" s="41">
        <v>5327</v>
      </c>
      <c r="H229" s="23">
        <v>69.25</v>
      </c>
    </row>
    <row r="230" spans="1:8">
      <c r="A230" s="41">
        <v>5328</v>
      </c>
      <c r="B230" s="35" t="s">
        <v>238</v>
      </c>
      <c r="D230" s="41">
        <v>5328</v>
      </c>
      <c r="E230" s="35" t="s">
        <v>225</v>
      </c>
      <c r="G230" s="41">
        <v>5328</v>
      </c>
      <c r="H230" s="23">
        <v>79.27</v>
      </c>
    </row>
    <row r="231" spans="1:8">
      <c r="A231" s="27">
        <v>5753</v>
      </c>
      <c r="B231" s="27" t="s">
        <v>240</v>
      </c>
      <c r="D231" s="27">
        <v>5753</v>
      </c>
      <c r="E231" s="35" t="s">
        <v>226</v>
      </c>
      <c r="G231" s="27">
        <v>5753</v>
      </c>
      <c r="H231" s="23">
        <v>49.03</v>
      </c>
    </row>
    <row r="232" spans="1:8">
      <c r="A232" s="27">
        <v>5755</v>
      </c>
      <c r="B232" s="27" t="s">
        <v>242</v>
      </c>
      <c r="D232" s="27">
        <v>5755</v>
      </c>
      <c r="E232" s="35" t="s">
        <v>227</v>
      </c>
      <c r="G232" s="27">
        <v>5755</v>
      </c>
      <c r="H232" s="23">
        <v>65.86</v>
      </c>
    </row>
    <row r="233" spans="1:8">
      <c r="A233" s="27">
        <v>5747</v>
      </c>
      <c r="B233" s="27" t="s">
        <v>243</v>
      </c>
      <c r="D233" s="27">
        <v>5747</v>
      </c>
      <c r="E233" s="35" t="s">
        <v>228</v>
      </c>
      <c r="G233" s="27">
        <v>5747</v>
      </c>
      <c r="H233" s="23">
        <v>79.47</v>
      </c>
    </row>
    <row r="234" spans="1:8">
      <c r="A234" s="27">
        <v>5748</v>
      </c>
      <c r="B234" s="27" t="s">
        <v>244</v>
      </c>
      <c r="D234" s="27">
        <v>5748</v>
      </c>
      <c r="E234" s="35" t="s">
        <v>225</v>
      </c>
      <c r="G234" s="27">
        <v>5748</v>
      </c>
      <c r="H234" s="23">
        <v>89.35</v>
      </c>
    </row>
    <row r="235" spans="1:8">
      <c r="A235" s="35">
        <v>7285</v>
      </c>
      <c r="B235" s="37" t="s">
        <v>153</v>
      </c>
      <c r="D235" s="35">
        <v>7285</v>
      </c>
      <c r="E235" s="35" t="s">
        <v>30</v>
      </c>
      <c r="G235" s="35">
        <v>7285</v>
      </c>
      <c r="H235" s="19">
        <v>10.018799999999999</v>
      </c>
    </row>
    <row r="236" spans="1:8">
      <c r="A236" s="35">
        <v>7385</v>
      </c>
      <c r="B236" s="37" t="s">
        <v>153</v>
      </c>
      <c r="D236" s="35">
        <v>7385</v>
      </c>
      <c r="E236" s="35" t="s">
        <v>30</v>
      </c>
      <c r="G236" s="35">
        <v>7385</v>
      </c>
      <c r="H236" s="19">
        <v>17.957609999999999</v>
      </c>
    </row>
    <row r="237" spans="1:8">
      <c r="A237" s="48">
        <v>7915</v>
      </c>
      <c r="B237" s="37" t="s">
        <v>153</v>
      </c>
      <c r="D237" s="48">
        <v>7915</v>
      </c>
      <c r="E237" s="48" t="s">
        <v>30</v>
      </c>
      <c r="G237" s="48">
        <v>7915</v>
      </c>
      <c r="H237" s="24">
        <v>13.33</v>
      </c>
    </row>
    <row r="238" spans="1:8">
      <c r="A238" s="27">
        <v>5043</v>
      </c>
      <c r="B238" s="27" t="s">
        <v>271</v>
      </c>
      <c r="D238" s="27">
        <v>5043</v>
      </c>
      <c r="E238" s="27" t="s">
        <v>269</v>
      </c>
      <c r="G238" s="27">
        <v>5043</v>
      </c>
      <c r="H238" s="23">
        <v>56.07</v>
      </c>
    </row>
    <row r="239" spans="1:8">
      <c r="A239" s="27">
        <v>5075</v>
      </c>
      <c r="B239" s="27" t="s">
        <v>272</v>
      </c>
      <c r="D239" s="27">
        <v>5075</v>
      </c>
      <c r="E239" s="27" t="s">
        <v>38</v>
      </c>
      <c r="G239" s="27">
        <v>5075</v>
      </c>
      <c r="H239" s="23">
        <v>74.489999999999995</v>
      </c>
    </row>
    <row r="240" spans="1:8">
      <c r="A240" s="27">
        <v>5047</v>
      </c>
      <c r="B240" s="27" t="s">
        <v>273</v>
      </c>
      <c r="D240" s="27">
        <v>5047</v>
      </c>
      <c r="E240" s="27" t="s">
        <v>223</v>
      </c>
      <c r="G240" s="27">
        <v>5047</v>
      </c>
      <c r="H240" s="23">
        <v>90.28</v>
      </c>
    </row>
    <row r="241" spans="1:8">
      <c r="A241" s="27">
        <v>5098</v>
      </c>
      <c r="B241" s="27" t="s">
        <v>274</v>
      </c>
      <c r="D241" s="27">
        <v>5098</v>
      </c>
      <c r="E241" s="27" t="s">
        <v>270</v>
      </c>
      <c r="G241" s="27">
        <v>5098</v>
      </c>
      <c r="H241" s="23">
        <v>102.08</v>
      </c>
    </row>
    <row r="242" spans="1:8">
      <c r="A242" s="27">
        <v>5753</v>
      </c>
      <c r="B242" s="27" t="s">
        <v>271</v>
      </c>
      <c r="D242" s="27">
        <v>5753</v>
      </c>
      <c r="E242" s="27" t="s">
        <v>269</v>
      </c>
      <c r="G242" s="27">
        <v>5753</v>
      </c>
      <c r="H242" s="23">
        <v>49.03</v>
      </c>
    </row>
    <row r="243" spans="1:8">
      <c r="A243" s="27">
        <v>5755</v>
      </c>
      <c r="B243" s="27" t="s">
        <v>272</v>
      </c>
      <c r="D243" s="27">
        <v>5755</v>
      </c>
      <c r="E243" s="27" t="s">
        <v>38</v>
      </c>
      <c r="G243" s="27">
        <v>5755</v>
      </c>
      <c r="H243" s="23">
        <v>65.86</v>
      </c>
    </row>
    <row r="244" spans="1:8">
      <c r="A244" s="27">
        <v>5747</v>
      </c>
      <c r="B244" s="27" t="s">
        <v>273</v>
      </c>
      <c r="D244" s="27">
        <v>5747</v>
      </c>
      <c r="E244" s="27" t="s">
        <v>223</v>
      </c>
      <c r="G244" s="27">
        <v>5747</v>
      </c>
      <c r="H244" s="23">
        <v>79.47</v>
      </c>
    </row>
    <row r="245" spans="1:8">
      <c r="A245" s="27">
        <v>5748</v>
      </c>
      <c r="B245" s="27" t="s">
        <v>274</v>
      </c>
      <c r="D245" s="27">
        <v>5748</v>
      </c>
      <c r="E245" s="27" t="s">
        <v>270</v>
      </c>
      <c r="G245" s="27">
        <v>5748</v>
      </c>
      <c r="H245" s="23">
        <v>89.35</v>
      </c>
    </row>
    <row r="246" spans="1:8">
      <c r="A246" s="35">
        <v>7285</v>
      </c>
      <c r="B246" s="37" t="s">
        <v>275</v>
      </c>
      <c r="D246" s="35">
        <v>7285</v>
      </c>
      <c r="E246" s="35" t="s">
        <v>31</v>
      </c>
      <c r="G246" s="35">
        <v>7285</v>
      </c>
      <c r="H246" s="19">
        <v>10.018799999999999</v>
      </c>
    </row>
    <row r="247" spans="1:8">
      <c r="A247" s="35">
        <v>7385</v>
      </c>
      <c r="B247" s="37" t="s">
        <v>275</v>
      </c>
      <c r="D247" s="35">
        <v>7385</v>
      </c>
      <c r="E247" s="35" t="s">
        <v>31</v>
      </c>
      <c r="G247" s="35">
        <v>7385</v>
      </c>
      <c r="H247" s="19">
        <v>17.957609999999999</v>
      </c>
    </row>
    <row r="248" spans="1:8">
      <c r="A248" s="48">
        <v>7915</v>
      </c>
      <c r="B248" s="37" t="s">
        <v>275</v>
      </c>
      <c r="D248" s="48">
        <v>7915</v>
      </c>
      <c r="E248" s="48" t="s">
        <v>31</v>
      </c>
      <c r="G248" s="48">
        <v>7915</v>
      </c>
      <c r="H248" s="24">
        <v>13.33</v>
      </c>
    </row>
    <row r="249" spans="1:8">
      <c r="A249" s="27">
        <v>7173</v>
      </c>
      <c r="B249" s="35" t="s">
        <v>277</v>
      </c>
      <c r="D249" s="27">
        <v>7173</v>
      </c>
      <c r="E249" s="35" t="s">
        <v>226</v>
      </c>
      <c r="G249" s="27">
        <v>7173</v>
      </c>
      <c r="H249" s="52">
        <v>43.3</v>
      </c>
    </row>
    <row r="250" spans="1:8">
      <c r="A250" s="27">
        <v>7175</v>
      </c>
      <c r="B250" s="35" t="s">
        <v>278</v>
      </c>
      <c r="D250" s="27">
        <v>7175</v>
      </c>
      <c r="E250" s="35" t="s">
        <v>283</v>
      </c>
      <c r="G250" s="27">
        <v>7175</v>
      </c>
      <c r="H250" s="52">
        <v>59.2</v>
      </c>
    </row>
    <row r="251" spans="1:8">
      <c r="A251" s="27">
        <v>7177</v>
      </c>
      <c r="B251" s="35" t="s">
        <v>279</v>
      </c>
      <c r="D251" s="27">
        <v>7177</v>
      </c>
      <c r="E251" s="35" t="s">
        <v>223</v>
      </c>
      <c r="G251" s="27">
        <v>7177</v>
      </c>
      <c r="H251" s="52">
        <v>64.56</v>
      </c>
    </row>
    <row r="252" spans="1:8">
      <c r="A252" s="27">
        <v>7373</v>
      </c>
      <c r="B252" s="35" t="s">
        <v>280</v>
      </c>
      <c r="D252" s="27">
        <v>7373</v>
      </c>
      <c r="E252" s="35" t="s">
        <v>226</v>
      </c>
      <c r="G252" s="27">
        <v>7373</v>
      </c>
      <c r="H252" s="52">
        <v>51.07</v>
      </c>
    </row>
    <row r="253" spans="1:8">
      <c r="A253" s="27">
        <v>7375</v>
      </c>
      <c r="B253" s="35" t="s">
        <v>281</v>
      </c>
      <c r="D253" s="27">
        <v>7375</v>
      </c>
      <c r="E253" s="35" t="s">
        <v>283</v>
      </c>
      <c r="G253" s="27">
        <v>7375</v>
      </c>
      <c r="H253" s="52">
        <v>68.33</v>
      </c>
    </row>
    <row r="254" spans="1:8">
      <c r="A254" s="27">
        <v>7377</v>
      </c>
      <c r="B254" s="35" t="s">
        <v>282</v>
      </c>
      <c r="D254" s="27">
        <v>7377</v>
      </c>
      <c r="E254" s="35" t="s">
        <v>223</v>
      </c>
      <c r="G254" s="27">
        <v>7377</v>
      </c>
      <c r="H254" s="52">
        <v>74.59</v>
      </c>
    </row>
    <row r="255" spans="1:8">
      <c r="A255" s="28">
        <v>4595</v>
      </c>
      <c r="B255" s="28" t="s">
        <v>284</v>
      </c>
      <c r="D255" s="28">
        <v>4595</v>
      </c>
      <c r="E255" s="48" t="s">
        <v>31</v>
      </c>
      <c r="G255" s="28">
        <v>4595</v>
      </c>
      <c r="H255" s="29">
        <v>50.05</v>
      </c>
    </row>
    <row r="256" spans="1:8">
      <c r="A256" s="28">
        <v>4845</v>
      </c>
      <c r="B256" s="28" t="s">
        <v>285</v>
      </c>
      <c r="D256" s="28">
        <v>4845</v>
      </c>
      <c r="E256" s="48" t="s">
        <v>31</v>
      </c>
      <c r="G256" s="28">
        <v>4845</v>
      </c>
      <c r="H256" s="29">
        <v>47.01</v>
      </c>
    </row>
    <row r="257" spans="1:8">
      <c r="A257" s="28">
        <v>4585</v>
      </c>
      <c r="B257" s="28" t="s">
        <v>286</v>
      </c>
      <c r="D257" s="28">
        <v>4585</v>
      </c>
      <c r="E257" s="48" t="s">
        <v>31</v>
      </c>
      <c r="G257" s="28">
        <v>4585</v>
      </c>
      <c r="H257" s="29">
        <v>25.1</v>
      </c>
    </row>
    <row r="258" spans="1:8">
      <c r="A258" s="30">
        <v>4825</v>
      </c>
      <c r="B258" s="27" t="s">
        <v>287</v>
      </c>
      <c r="D258" s="27">
        <v>4825</v>
      </c>
      <c r="E258" s="48" t="s">
        <v>31</v>
      </c>
      <c r="G258" s="27">
        <v>4825</v>
      </c>
      <c r="H258" s="54">
        <v>24.7</v>
      </c>
    </row>
    <row r="259" spans="1:8">
      <c r="A259" s="31">
        <v>4565</v>
      </c>
      <c r="B259" s="31" t="s">
        <v>288</v>
      </c>
      <c r="D259" s="31">
        <v>4565</v>
      </c>
      <c r="E259" s="48" t="s">
        <v>31</v>
      </c>
      <c r="G259" s="31">
        <v>4565</v>
      </c>
      <c r="H259" s="16">
        <v>22.43</v>
      </c>
    </row>
    <row r="260" spans="1:8">
      <c r="A260" s="32">
        <v>4135</v>
      </c>
      <c r="B260" s="16" t="s">
        <v>289</v>
      </c>
      <c r="D260" s="16">
        <v>4135</v>
      </c>
      <c r="E260" s="48" t="s">
        <v>31</v>
      </c>
      <c r="G260" s="16">
        <v>4135</v>
      </c>
      <c r="H260" s="16">
        <v>22.61</v>
      </c>
    </row>
    <row r="261" spans="1:8">
      <c r="A261" s="33">
        <v>4177</v>
      </c>
      <c r="B261" s="34" t="s">
        <v>290</v>
      </c>
      <c r="D261" s="34">
        <v>4177</v>
      </c>
      <c r="E261" s="35" t="s">
        <v>292</v>
      </c>
      <c r="G261" s="34">
        <v>4177</v>
      </c>
      <c r="H261" s="16">
        <v>44.23</v>
      </c>
    </row>
    <row r="262" spans="1:8">
      <c r="A262" s="34">
        <v>4775</v>
      </c>
      <c r="B262" s="34" t="s">
        <v>291</v>
      </c>
      <c r="D262" s="34">
        <v>4775</v>
      </c>
      <c r="E262" s="48" t="s">
        <v>31</v>
      </c>
      <c r="G262" s="34">
        <v>4775</v>
      </c>
      <c r="H262" s="16">
        <v>26.79</v>
      </c>
    </row>
    <row r="263" spans="1:8">
      <c r="A263" s="49">
        <v>3053</v>
      </c>
      <c r="B263" s="35" t="s">
        <v>293</v>
      </c>
      <c r="D263" s="49">
        <v>3053</v>
      </c>
      <c r="E263" s="35" t="s">
        <v>226</v>
      </c>
      <c r="G263" s="49">
        <v>3053</v>
      </c>
      <c r="H263" s="55">
        <v>28.83</v>
      </c>
    </row>
    <row r="264" spans="1:8">
      <c r="A264" s="49">
        <v>3055</v>
      </c>
      <c r="B264" s="35" t="s">
        <v>294</v>
      </c>
      <c r="D264" s="49">
        <v>3055</v>
      </c>
      <c r="E264" s="35" t="s">
        <v>283</v>
      </c>
      <c r="G264" s="49">
        <v>3055</v>
      </c>
      <c r="H264" s="55">
        <v>38.619999999999997</v>
      </c>
    </row>
    <row r="265" spans="1:8">
      <c r="A265" s="49">
        <v>3057</v>
      </c>
      <c r="B265" s="35" t="s">
        <v>295</v>
      </c>
      <c r="D265" s="49">
        <v>3057</v>
      </c>
      <c r="E265" s="35" t="s">
        <v>223</v>
      </c>
      <c r="G265" s="49">
        <v>3057</v>
      </c>
      <c r="H265" s="55">
        <v>44.85</v>
      </c>
    </row>
    <row r="266" spans="1:8">
      <c r="A266" s="49">
        <v>3058</v>
      </c>
      <c r="B266" s="35" t="s">
        <v>296</v>
      </c>
      <c r="D266" s="49">
        <v>3058</v>
      </c>
      <c r="E266" s="35" t="s">
        <v>305</v>
      </c>
      <c r="G266" s="49">
        <v>3058</v>
      </c>
      <c r="H266" s="55">
        <v>53.45</v>
      </c>
    </row>
    <row r="267" spans="1:8">
      <c r="A267" s="56">
        <v>3113</v>
      </c>
      <c r="B267" s="35" t="s">
        <v>297</v>
      </c>
      <c r="D267" s="56">
        <v>3113</v>
      </c>
      <c r="E267" s="35" t="s">
        <v>226</v>
      </c>
      <c r="G267" s="57">
        <v>3113</v>
      </c>
      <c r="H267" s="58">
        <v>25.2</v>
      </c>
    </row>
    <row r="268" spans="1:8">
      <c r="A268" s="56">
        <v>3115</v>
      </c>
      <c r="B268" s="35" t="s">
        <v>299</v>
      </c>
      <c r="D268" s="56">
        <v>3115</v>
      </c>
      <c r="E268" s="35" t="s">
        <v>283</v>
      </c>
      <c r="G268" s="56">
        <v>3115</v>
      </c>
      <c r="H268" s="59">
        <v>27.68</v>
      </c>
    </row>
    <row r="269" spans="1:8">
      <c r="A269" s="56">
        <v>3117</v>
      </c>
      <c r="B269" s="35" t="s">
        <v>298</v>
      </c>
      <c r="D269" s="56">
        <v>3117</v>
      </c>
      <c r="E269" s="35" t="s">
        <v>223</v>
      </c>
      <c r="G269" s="56">
        <v>3117</v>
      </c>
      <c r="H269" s="59">
        <v>30.26</v>
      </c>
    </row>
    <row r="270" spans="1:8">
      <c r="A270" s="56">
        <v>3118</v>
      </c>
      <c r="B270" s="35" t="s">
        <v>300</v>
      </c>
      <c r="D270" s="56">
        <v>3118</v>
      </c>
      <c r="E270" s="35" t="s">
        <v>305</v>
      </c>
      <c r="G270" s="56">
        <v>3118</v>
      </c>
      <c r="H270" s="59">
        <v>31.32</v>
      </c>
    </row>
    <row r="271" spans="1:8">
      <c r="A271" s="60">
        <v>3013</v>
      </c>
      <c r="B271" s="35" t="s">
        <v>301</v>
      </c>
      <c r="D271" s="60">
        <v>3013</v>
      </c>
      <c r="E271" s="35" t="s">
        <v>226</v>
      </c>
      <c r="G271" s="60">
        <v>3013</v>
      </c>
      <c r="H271" s="61">
        <v>22.25</v>
      </c>
    </row>
    <row r="272" spans="1:8">
      <c r="A272" s="56">
        <v>3015</v>
      </c>
      <c r="B272" s="35" t="s">
        <v>302</v>
      </c>
      <c r="D272" s="56">
        <v>3015</v>
      </c>
      <c r="E272" s="35" t="s">
        <v>283</v>
      </c>
      <c r="G272" s="56">
        <v>3015</v>
      </c>
      <c r="H272" s="62">
        <v>24.38</v>
      </c>
    </row>
    <row r="273" spans="1:8">
      <c r="A273" s="56">
        <v>3017</v>
      </c>
      <c r="B273" s="35" t="s">
        <v>303</v>
      </c>
      <c r="D273" s="56">
        <v>3017</v>
      </c>
      <c r="E273" s="35" t="s">
        <v>223</v>
      </c>
      <c r="G273" s="56">
        <v>3017</v>
      </c>
      <c r="H273" s="62">
        <v>26.7</v>
      </c>
    </row>
    <row r="274" spans="1:8">
      <c r="A274" s="56">
        <v>3018</v>
      </c>
      <c r="B274" s="35" t="s">
        <v>304</v>
      </c>
      <c r="D274" s="56">
        <v>3018</v>
      </c>
      <c r="E274" s="35" t="s">
        <v>305</v>
      </c>
      <c r="G274" s="56">
        <v>3018</v>
      </c>
      <c r="H274" s="62">
        <v>27.59</v>
      </c>
    </row>
    <row r="275" spans="1:8">
      <c r="A275" s="53">
        <v>3813</v>
      </c>
      <c r="B275" s="35" t="s">
        <v>306</v>
      </c>
      <c r="D275" s="35">
        <v>3813</v>
      </c>
      <c r="E275" s="35" t="s">
        <v>226</v>
      </c>
      <c r="G275" s="35">
        <v>3813</v>
      </c>
      <c r="H275" s="16">
        <v>27.41</v>
      </c>
    </row>
    <row r="276" spans="1:8">
      <c r="A276" s="53">
        <v>3815</v>
      </c>
      <c r="B276" s="35" t="s">
        <v>307</v>
      </c>
      <c r="D276" s="35">
        <v>3815</v>
      </c>
      <c r="E276" s="35" t="s">
        <v>283</v>
      </c>
      <c r="G276" s="35">
        <v>3815</v>
      </c>
      <c r="H276" s="16">
        <v>30.13</v>
      </c>
    </row>
    <row r="277" spans="1:8">
      <c r="A277" s="53">
        <v>3817</v>
      </c>
      <c r="B277" s="35" t="s">
        <v>308</v>
      </c>
      <c r="D277" s="35">
        <v>3817</v>
      </c>
      <c r="E277" s="35" t="s">
        <v>223</v>
      </c>
      <c r="G277" s="35">
        <v>3817</v>
      </c>
      <c r="H277" s="16">
        <v>32.909999999999997</v>
      </c>
    </row>
    <row r="278" spans="1:8">
      <c r="A278" s="53">
        <v>3818</v>
      </c>
      <c r="B278" s="35" t="s">
        <v>309</v>
      </c>
      <c r="D278" s="35">
        <v>3818</v>
      </c>
      <c r="E278" s="35" t="s">
        <v>305</v>
      </c>
      <c r="G278" s="35">
        <v>3818</v>
      </c>
      <c r="H278" s="16">
        <v>34.14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defaultRowHeight="15"/>
  <cols>
    <col min="3" max="3" width="35.85546875" customWidth="1"/>
    <col min="4" max="4" width="15.5703125" style="140" customWidth="1"/>
  </cols>
  <sheetData>
    <row r="1" spans="1:5">
      <c r="A1" s="137" t="s">
        <v>22</v>
      </c>
      <c r="B1" s="65" t="s">
        <v>24</v>
      </c>
      <c r="C1" s="137" t="s">
        <v>25</v>
      </c>
      <c r="D1" s="142" t="s">
        <v>26</v>
      </c>
      <c r="E1" s="138"/>
    </row>
    <row r="2" spans="1:5">
      <c r="A2">
        <v>124</v>
      </c>
      <c r="B2" t="s">
        <v>326</v>
      </c>
      <c r="C2" t="s">
        <v>325</v>
      </c>
      <c r="D2" s="140">
        <v>389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P13"/>
  <sheetViews>
    <sheetView workbookViewId="0">
      <selection activeCell="C5" sqref="C5"/>
    </sheetView>
  </sheetViews>
  <sheetFormatPr defaultRowHeight="15"/>
  <cols>
    <col min="2" max="3" width="9.140625" style="139"/>
    <col min="11" max="11" width="9.5703125" bestFit="1" customWidth="1"/>
    <col min="12" max="12" width="10.5703125" bestFit="1" customWidth="1"/>
    <col min="13" max="13" width="9.5703125" bestFit="1" customWidth="1"/>
    <col min="14" max="14" width="10.5703125" bestFit="1" customWidth="1"/>
    <col min="15" max="15" width="9.5703125" bestFit="1" customWidth="1"/>
    <col min="16" max="16" width="10.5703125" bestFit="1" customWidth="1"/>
  </cols>
  <sheetData>
    <row r="9" spans="1:16">
      <c r="A9">
        <v>60</v>
      </c>
      <c r="B9" s="139">
        <v>0.03</v>
      </c>
    </row>
    <row r="10" spans="1:16">
      <c r="A10">
        <v>90</v>
      </c>
      <c r="B10" s="139">
        <v>0</v>
      </c>
    </row>
    <row r="11" spans="1:16">
      <c r="A11">
        <v>30</v>
      </c>
      <c r="B11" s="139">
        <v>0.03</v>
      </c>
      <c r="C11" s="139">
        <v>0.03</v>
      </c>
      <c r="D11">
        <f>B11/1</f>
        <v>0.03</v>
      </c>
      <c r="E11">
        <f>C11/1</f>
        <v>0.03</v>
      </c>
      <c r="J11">
        <v>1000</v>
      </c>
      <c r="K11" s="140">
        <f>J11*D11</f>
        <v>30</v>
      </c>
      <c r="L11" s="141">
        <f>J11-K11</f>
        <v>970</v>
      </c>
      <c r="M11" s="141">
        <f>L11*E11</f>
        <v>29.099999999999998</v>
      </c>
      <c r="N11" s="141">
        <f>L11-M11</f>
        <v>940.9</v>
      </c>
    </row>
    <row r="13" spans="1:16">
      <c r="A13">
        <v>7</v>
      </c>
      <c r="B13" s="139">
        <v>0.03</v>
      </c>
      <c r="C13" s="139">
        <v>0.03</v>
      </c>
      <c r="D13">
        <f>B13/1</f>
        <v>0.03</v>
      </c>
      <c r="E13">
        <f>C13/1</f>
        <v>0.03</v>
      </c>
      <c r="J13">
        <v>1000</v>
      </c>
      <c r="K13" s="140">
        <f>J13*D13</f>
        <v>30</v>
      </c>
      <c r="L13" s="141">
        <f>J13-K13</f>
        <v>970</v>
      </c>
      <c r="M13" s="141">
        <f>L13*E13</f>
        <v>29.099999999999998</v>
      </c>
      <c r="N13" s="141">
        <f>L13-M13</f>
        <v>940.9</v>
      </c>
      <c r="O13" s="141">
        <f>N13*E13</f>
        <v>28.226999999999997</v>
      </c>
      <c r="P13" s="141">
        <f>N13-O13</f>
        <v>912.673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15</vt:i4>
      </vt:variant>
    </vt:vector>
  </HeadingPairs>
  <TitlesOfParts>
    <vt:vector size="19" baseType="lpstr">
      <vt:lpstr>Talão de Pedidos</vt:lpstr>
      <vt:lpstr>Base de Dados</vt:lpstr>
      <vt:lpstr>CADASTRO DO PRODUTO</vt:lpstr>
      <vt:lpstr>POLITICA COMERCIAL</vt:lpstr>
      <vt:lpstr>A</vt:lpstr>
      <vt:lpstr>AA</vt:lpstr>
      <vt:lpstr>B</vt:lpstr>
      <vt:lpstr>CC</vt:lpstr>
      <vt:lpstr>D</vt:lpstr>
      <vt:lpstr>DDD</vt:lpstr>
      <vt:lpstr>MMM</vt:lpstr>
      <vt:lpstr>P</vt:lpstr>
      <vt:lpstr>PP</vt:lpstr>
      <vt:lpstr>PPP</vt:lpstr>
      <vt:lpstr>QQ</vt:lpstr>
      <vt:lpstr>QW</vt:lpstr>
      <vt:lpstr>TA</vt:lpstr>
      <vt:lpstr>TT</vt:lpstr>
      <vt:lpstr>VV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Narjane</dc:creator>
  <cp:lastModifiedBy>Ivan</cp:lastModifiedBy>
  <cp:lastPrinted>2011-01-23T13:44:57Z</cp:lastPrinted>
  <dcterms:created xsi:type="dcterms:W3CDTF">2011-01-03T20:11:04Z</dcterms:created>
  <dcterms:modified xsi:type="dcterms:W3CDTF">2016-01-22T01:06:53Z</dcterms:modified>
</cp:coreProperties>
</file>