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100" windowHeight="31560" tabRatio="500"/>
  </bookViews>
  <sheets>
    <sheet name="vorts1024" sheetId="3" r:id="rId1"/>
    <sheet name="vorts" sheetId="1" r:id="rId2"/>
    <sheet name="combustion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9" i="3" l="1"/>
  <c r="J69" i="3"/>
  <c r="K69" i="3"/>
  <c r="F69" i="3"/>
  <c r="L69" i="3"/>
  <c r="I70" i="3"/>
  <c r="J70" i="3"/>
  <c r="K70" i="3"/>
  <c r="F70" i="3"/>
  <c r="L70" i="3"/>
  <c r="I71" i="3"/>
  <c r="J71" i="3"/>
  <c r="K71" i="3"/>
  <c r="F71" i="3"/>
  <c r="L71" i="3"/>
  <c r="I72" i="3"/>
  <c r="J72" i="3"/>
  <c r="K72" i="3"/>
  <c r="F72" i="3"/>
  <c r="L72" i="3"/>
  <c r="J68" i="3"/>
  <c r="K68" i="3"/>
  <c r="F68" i="3"/>
  <c r="L68" i="3"/>
  <c r="I68" i="3"/>
  <c r="I59" i="3"/>
  <c r="J59" i="3"/>
  <c r="K59" i="3"/>
  <c r="F59" i="3"/>
  <c r="L59" i="3"/>
  <c r="I60" i="3"/>
  <c r="J60" i="3"/>
  <c r="K60" i="3"/>
  <c r="F60" i="3"/>
  <c r="L60" i="3"/>
  <c r="I61" i="3"/>
  <c r="J61" i="3"/>
  <c r="K61" i="3"/>
  <c r="F61" i="3"/>
  <c r="L61" i="3"/>
  <c r="I62" i="3"/>
  <c r="J62" i="3"/>
  <c r="K62" i="3"/>
  <c r="F62" i="3"/>
  <c r="L62" i="3"/>
  <c r="J58" i="3"/>
  <c r="K58" i="3"/>
  <c r="F58" i="3"/>
  <c r="L58" i="3"/>
  <c r="I58" i="3"/>
  <c r="L91" i="1"/>
  <c r="L92" i="1"/>
  <c r="L93" i="1"/>
  <c r="L94" i="1"/>
  <c r="L95" i="1"/>
  <c r="L96" i="1"/>
  <c r="L97" i="1"/>
  <c r="L90" i="1"/>
  <c r="L81" i="1"/>
  <c r="L82" i="1"/>
  <c r="L83" i="1"/>
  <c r="L84" i="1"/>
  <c r="L85" i="1"/>
  <c r="L86" i="1"/>
  <c r="L87" i="1"/>
  <c r="L80" i="1"/>
  <c r="E3" i="2"/>
  <c r="E4" i="2"/>
  <c r="E5" i="2"/>
  <c r="E6" i="2"/>
  <c r="E7" i="2"/>
  <c r="E8" i="2"/>
  <c r="E9" i="2"/>
  <c r="E10" i="2"/>
  <c r="E11" i="2"/>
  <c r="E12" i="2"/>
  <c r="E13" i="2"/>
  <c r="E15" i="2"/>
  <c r="E16" i="2"/>
  <c r="E17" i="2"/>
  <c r="E18" i="2"/>
  <c r="E19" i="2"/>
  <c r="E20" i="2"/>
  <c r="E21" i="2"/>
  <c r="E22" i="2"/>
  <c r="E23" i="2"/>
  <c r="E24" i="2"/>
  <c r="E25" i="2"/>
  <c r="E26" i="2"/>
  <c r="E29" i="2"/>
  <c r="E30" i="2"/>
  <c r="E31" i="2"/>
  <c r="E32" i="2"/>
  <c r="E33" i="2"/>
  <c r="E34" i="2"/>
  <c r="E35" i="2"/>
  <c r="E36" i="2"/>
  <c r="E37" i="2"/>
  <c r="E38" i="2"/>
  <c r="E39" i="2"/>
  <c r="E40" i="2"/>
  <c r="E42" i="2"/>
  <c r="E43" i="2"/>
  <c r="E44" i="2"/>
  <c r="E45" i="2"/>
  <c r="E46" i="2"/>
  <c r="E47" i="2"/>
  <c r="E48" i="2"/>
  <c r="E49" i="2"/>
  <c r="E50" i="2"/>
  <c r="E51" i="2"/>
  <c r="E52" i="2"/>
  <c r="E53" i="2"/>
  <c r="E2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B43" i="2"/>
  <c r="B44" i="2"/>
  <c r="B45" i="2"/>
  <c r="B46" i="2"/>
  <c r="B47" i="2"/>
  <c r="B48" i="2"/>
  <c r="B49" i="2"/>
  <c r="B50" i="2"/>
  <c r="B51" i="2"/>
  <c r="B52" i="2"/>
  <c r="B53" i="2"/>
  <c r="B42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B30" i="2"/>
  <c r="B31" i="2"/>
  <c r="B32" i="2"/>
  <c r="B33" i="2"/>
  <c r="B34" i="2"/>
  <c r="B35" i="2"/>
  <c r="B36" i="2"/>
  <c r="B37" i="2"/>
  <c r="B38" i="2"/>
  <c r="B39" i="2"/>
  <c r="B40" i="2"/>
  <c r="B29" i="2"/>
  <c r="G68" i="1"/>
  <c r="H77" i="1"/>
  <c r="G69" i="1"/>
  <c r="G70" i="1"/>
  <c r="G71" i="1"/>
  <c r="G72" i="1"/>
  <c r="G73" i="1"/>
  <c r="G74" i="1"/>
  <c r="G75" i="1"/>
  <c r="G76" i="1"/>
  <c r="G77" i="1"/>
  <c r="F77" i="1"/>
  <c r="E77" i="1"/>
  <c r="D77" i="1"/>
  <c r="B77" i="1"/>
  <c r="B67" i="1"/>
  <c r="B57" i="1"/>
  <c r="B47" i="1"/>
  <c r="B37" i="1"/>
  <c r="B27" i="1"/>
  <c r="B17" i="1"/>
  <c r="B7" i="1"/>
  <c r="H67" i="1"/>
  <c r="H57" i="1"/>
  <c r="H47" i="1"/>
  <c r="H37" i="1"/>
  <c r="H27" i="1"/>
  <c r="H17" i="1"/>
  <c r="H7" i="1"/>
  <c r="G58" i="1"/>
  <c r="G59" i="1"/>
  <c r="G60" i="1"/>
  <c r="G61" i="1"/>
  <c r="G62" i="1"/>
  <c r="G63" i="1"/>
  <c r="G64" i="1"/>
  <c r="G65" i="1"/>
  <c r="G66" i="1"/>
  <c r="G67" i="1"/>
  <c r="F67" i="1"/>
  <c r="E67" i="1"/>
  <c r="D67" i="1"/>
  <c r="G48" i="1"/>
  <c r="G49" i="1"/>
  <c r="G50" i="1"/>
  <c r="G51" i="1"/>
  <c r="G52" i="1"/>
  <c r="G53" i="1"/>
  <c r="G54" i="1"/>
  <c r="G55" i="1"/>
  <c r="G56" i="1"/>
  <c r="G57" i="1"/>
  <c r="F57" i="1"/>
  <c r="E57" i="1"/>
  <c r="D57" i="1"/>
  <c r="G38" i="1"/>
  <c r="G39" i="1"/>
  <c r="G40" i="1"/>
  <c r="G41" i="1"/>
  <c r="G42" i="1"/>
  <c r="G43" i="1"/>
  <c r="G44" i="1"/>
  <c r="G45" i="1"/>
  <c r="G46" i="1"/>
  <c r="G47" i="1"/>
  <c r="F47" i="1"/>
  <c r="E47" i="1"/>
  <c r="D47" i="1"/>
  <c r="G28" i="1"/>
  <c r="G29" i="1"/>
  <c r="G30" i="1"/>
  <c r="G31" i="1"/>
  <c r="G32" i="1"/>
  <c r="G33" i="1"/>
  <c r="G34" i="1"/>
  <c r="G35" i="1"/>
  <c r="G36" i="1"/>
  <c r="G37" i="1"/>
  <c r="F37" i="1"/>
  <c r="E37" i="1"/>
  <c r="D37" i="1"/>
  <c r="G18" i="1"/>
  <c r="G19" i="1"/>
  <c r="G20" i="1"/>
  <c r="G21" i="1"/>
  <c r="G22" i="1"/>
  <c r="G23" i="1"/>
  <c r="G24" i="1"/>
  <c r="G25" i="1"/>
  <c r="G26" i="1"/>
  <c r="G27" i="1"/>
  <c r="F27" i="1"/>
  <c r="E27" i="1"/>
  <c r="D27" i="1"/>
  <c r="E17" i="1"/>
  <c r="F17" i="1"/>
  <c r="G8" i="1"/>
  <c r="G9" i="1"/>
  <c r="G10" i="1"/>
  <c r="G11" i="1"/>
  <c r="G12" i="1"/>
  <c r="G13" i="1"/>
  <c r="G14" i="1"/>
  <c r="G15" i="1"/>
  <c r="G16" i="1"/>
  <c r="G17" i="1"/>
  <c r="D17" i="1"/>
  <c r="E7" i="1"/>
  <c r="F7" i="1"/>
  <c r="G1" i="1"/>
  <c r="G2" i="1"/>
  <c r="G3" i="1"/>
  <c r="G4" i="1"/>
  <c r="G5" i="1"/>
  <c r="G6" i="1"/>
  <c r="G7" i="1"/>
  <c r="D7" i="1"/>
</calcChain>
</file>

<file path=xl/sharedStrings.xml><?xml version="1.0" encoding="utf-8"?>
<sst xmlns="http://schemas.openxmlformats.org/spreadsheetml/2006/main" count="67" uniqueCount="14">
  <si>
    <t># Feature</t>
  </si>
  <si>
    <t>T_create</t>
  </si>
  <si>
    <t>T_extract</t>
  </si>
  <si>
    <t>T_merge(decentralized)</t>
  </si>
  <si>
    <t>T_Total</t>
  </si>
  <si>
    <t># feature</t>
  </si>
  <si>
    <t>T-total</t>
  </si>
  <si>
    <t>T_merge (centralized)</t>
  </si>
  <si>
    <t>T_merge (decentralized)</t>
  </si>
  <si>
    <t>T_Total (centralized)</t>
  </si>
  <si>
    <t>T_Total (decentralized)</t>
  </si>
  <si>
    <t>T_total (decentralized)</t>
  </si>
  <si>
    <t>T_total (centralized)</t>
  </si>
  <si>
    <t>T_merge(centralized)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</si>
</sst>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7" fillId="0" borderId="0" xfId="0" applyFont="1"/>
    <xf numFmtId="166" fontId="0" fillId="0" borderId="0" xfId="0" applyNumberFormat="1"/>
    <xf numFmtId="166" fontId="7" fillId="0" borderId="0" xfId="0" applyNumberFormat="1" applyFont="1"/>
    <xf numFmtId="165" fontId="0" fillId="0" borderId="0" xfId="0" applyNumberFormat="1"/>
    <xf numFmtId="1" fontId="0" fillId="0" borderId="1" xfId="0" applyNumberFormat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64" fontId="0" fillId="2" borderId="3" xfId="0" applyNumberFormat="1" applyFont="1" applyFill="1" applyBorder="1" applyAlignment="1">
      <alignment horizontal="center"/>
    </xf>
    <xf numFmtId="164" fontId="0" fillId="2" borderId="4" xfId="0" applyNumberFormat="1" applyFont="1" applyFill="1" applyBorder="1" applyAlignment="1">
      <alignment horizontal="center"/>
    </xf>
    <xf numFmtId="165" fontId="5" fillId="2" borderId="6" xfId="0" applyNumberFormat="1" applyFont="1" applyFill="1" applyBorder="1" applyAlignment="1">
      <alignment horizontal="center"/>
    </xf>
    <xf numFmtId="165" fontId="5" fillId="2" borderId="9" xfId="0" applyNumberFormat="1" applyFont="1" applyFill="1" applyBorder="1" applyAlignment="1">
      <alignment horizontal="center"/>
    </xf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Vorts Dataset</a:t>
            </a:r>
          </a:p>
        </c:rich>
      </c:tx>
      <c:layout>
        <c:manualLayout>
          <c:xMode val="edge"/>
          <c:yMode val="edge"/>
          <c:x val="0.376354330708661"/>
          <c:y val="0.00277777777777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vorts1024!$I$54</c:f>
              <c:strCache>
                <c:ptCount val="1"/>
                <c:pt idx="0">
                  <c:v>T_extract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12"/>
            <c:spPr>
              <a:solidFill>
                <a:sysClr val="window" lastClr="FFFFFF"/>
              </a:solidFill>
              <a:ln w="38100">
                <a:solidFill>
                  <a:srgbClr val="4F81BD"/>
                </a:solidFill>
              </a:ln>
            </c:spPr>
          </c:marker>
          <c:dLbls>
            <c:delete val="1"/>
          </c:dLbls>
          <c:cat>
            <c:numRef>
              <c:f>vorts1024!$A$58:$A$62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cat>
          <c:val>
            <c:numRef>
              <c:f>vorts1024!$I$58:$I$62</c:f>
              <c:numCache>
                <c:formatCode>0.0</c:formatCode>
                <c:ptCount val="5"/>
                <c:pt idx="0">
                  <c:v>739491.0</c:v>
                </c:pt>
                <c:pt idx="1">
                  <c:v>211251.25</c:v>
                </c:pt>
                <c:pt idx="2">
                  <c:v>67594.475</c:v>
                </c:pt>
                <c:pt idx="3">
                  <c:v>34853.575</c:v>
                </c:pt>
                <c:pt idx="4">
                  <c:v>18220.9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9517128"/>
        <c:axId val="-2119526232"/>
      </c:lineChart>
      <c:catAx>
        <c:axId val="-211951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>
            <c:manualLayout>
              <c:xMode val="edge"/>
              <c:yMode val="edge"/>
              <c:x val="0.407192913385827"/>
              <c:y val="0.9222222222222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9526232"/>
        <c:crosses val="autoZero"/>
        <c:auto val="1"/>
        <c:lblAlgn val="ctr"/>
        <c:lblOffset val="100"/>
        <c:noMultiLvlLbl val="0"/>
      </c:catAx>
      <c:valAx>
        <c:axId val="-2119526232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 (ms)</a:t>
                </a:r>
              </a:p>
            </c:rich>
          </c:tx>
          <c:layout>
            <c:manualLayout>
              <c:xMode val="edge"/>
              <c:yMode val="edge"/>
              <c:x val="0.0"/>
              <c:y val="0.8034949693788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1195171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28504811898513"/>
          <c:y val="0.1"/>
          <c:w val="0.345594488188976"/>
          <c:h val="0.0823875765529309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Vorts</a:t>
            </a:r>
            <a:r>
              <a:rPr lang="en-US" baseline="0"/>
              <a:t> Dataset</a:t>
            </a:r>
            <a:endParaRPr lang="en-US"/>
          </a:p>
        </c:rich>
      </c:tx>
      <c:layout>
        <c:manualLayout>
          <c:xMode val="edge"/>
          <c:yMode val="edge"/>
          <c:x val="0.35413210848643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vorts!$P$89</c:f>
              <c:strCache>
                <c:ptCount val="1"/>
                <c:pt idx="0">
                  <c:v>T_merge (decentralized)</c:v>
                </c:pt>
              </c:strCache>
            </c:strRef>
          </c:tx>
          <c:marker>
            <c:symbol val="circle"/>
            <c:size val="12"/>
            <c:spPr>
              <a:solidFill>
                <a:sysClr val="window" lastClr="FFFFFF"/>
              </a:solidFill>
              <a:ln w="38100"/>
            </c:spPr>
          </c:marker>
          <c:dLbls>
            <c:delete val="1"/>
          </c:dLbls>
          <c:cat>
            <c:numRef>
              <c:f>vorts!$O$90:$O$97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vorts!$P$90:$P$97</c:f>
              <c:numCache>
                <c:formatCode>0.0</c:formatCode>
                <c:ptCount val="8"/>
                <c:pt idx="0">
                  <c:v>2.41433</c:v>
                </c:pt>
                <c:pt idx="1">
                  <c:v>2.760364444444445</c:v>
                </c:pt>
                <c:pt idx="2">
                  <c:v>4.293552222222222</c:v>
                </c:pt>
                <c:pt idx="3">
                  <c:v>3.266474444444444</c:v>
                </c:pt>
                <c:pt idx="4">
                  <c:v>1.378854444444444</c:v>
                </c:pt>
                <c:pt idx="5">
                  <c:v>1.226577777777778</c:v>
                </c:pt>
                <c:pt idx="6">
                  <c:v>1.224782222222222</c:v>
                </c:pt>
                <c:pt idx="7">
                  <c:v>1.133495555555555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vorts!$Q$89</c:f>
              <c:strCache>
                <c:ptCount val="1"/>
                <c:pt idx="0">
                  <c:v>T_merge (centralized)</c:v>
                </c:pt>
              </c:strCache>
            </c:strRef>
          </c:tx>
          <c:spPr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38100"/>
              <a:effectLst/>
            </c:spPr>
          </c:marker>
          <c:dLbls>
            <c:delete val="1"/>
          </c:dLbls>
          <c:cat>
            <c:numRef>
              <c:f>vorts!$O$90:$O$97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vorts!$Q$90:$Q$97</c:f>
              <c:numCache>
                <c:formatCode>0.0</c:formatCode>
                <c:ptCount val="8"/>
                <c:pt idx="0">
                  <c:v>1.021556</c:v>
                </c:pt>
                <c:pt idx="1">
                  <c:v>2.692372222222222</c:v>
                </c:pt>
                <c:pt idx="2">
                  <c:v>4.624131111111112</c:v>
                </c:pt>
                <c:pt idx="3">
                  <c:v>6.42135111111111</c:v>
                </c:pt>
                <c:pt idx="4">
                  <c:v>14.54629777777778</c:v>
                </c:pt>
                <c:pt idx="5">
                  <c:v>24.38223333333333</c:v>
                </c:pt>
                <c:pt idx="6">
                  <c:v>45.03392222222222</c:v>
                </c:pt>
                <c:pt idx="7">
                  <c:v>91.85448888888888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20358872"/>
        <c:axId val="-2019670232"/>
      </c:lineChart>
      <c:catAx>
        <c:axId val="-202035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9670232"/>
        <c:crosses val="autoZero"/>
        <c:auto val="1"/>
        <c:lblAlgn val="ctr"/>
        <c:lblOffset val="100"/>
        <c:noMultiLvlLbl val="0"/>
      </c:catAx>
      <c:valAx>
        <c:axId val="-2019670232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 (ms)</a:t>
                </a:r>
              </a:p>
            </c:rich>
          </c:tx>
          <c:layout>
            <c:manualLayout>
              <c:xMode val="edge"/>
              <c:yMode val="edge"/>
              <c:x val="0.0"/>
              <c:y val="0.8034949693788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020358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4615923009624"/>
          <c:y val="0.166666666666667"/>
          <c:w val="0.684483377077865"/>
          <c:h val="0.1462764654418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Vorts Dataset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651354330708661"/>
          <c:y val="0.011111111111111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vorts!$J$79</c:f>
              <c:strCache>
                <c:ptCount val="1"/>
                <c:pt idx="0">
                  <c:v>T_create</c:v>
                </c:pt>
              </c:strCache>
            </c:strRef>
          </c:tx>
          <c:marker>
            <c:symbol val="circle"/>
            <c:size val="12"/>
            <c:spPr>
              <a:solidFill>
                <a:sysClr val="window" lastClr="FFFFFF"/>
              </a:solidFill>
              <a:ln w="38100"/>
            </c:spPr>
          </c:marker>
          <c:dLbls>
            <c:delete val="1"/>
          </c:dLbls>
          <c:cat>
            <c:numRef>
              <c:f>vorts!$H$80:$H$87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vorts!$J$80:$J$87</c:f>
              <c:numCache>
                <c:formatCode>0.0</c:formatCode>
                <c:ptCount val="8"/>
                <c:pt idx="0">
                  <c:v>81.80578333333334</c:v>
                </c:pt>
                <c:pt idx="1">
                  <c:v>49.91528888888888</c:v>
                </c:pt>
                <c:pt idx="2">
                  <c:v>27.32803333333333</c:v>
                </c:pt>
                <c:pt idx="3">
                  <c:v>18.56244444444445</c:v>
                </c:pt>
                <c:pt idx="4">
                  <c:v>11.69867777777778</c:v>
                </c:pt>
                <c:pt idx="5">
                  <c:v>7.55990888888889</c:v>
                </c:pt>
                <c:pt idx="6">
                  <c:v>4.930493333333334</c:v>
                </c:pt>
                <c:pt idx="7">
                  <c:v>3.432164444444445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19672024"/>
        <c:axId val="-2020437080"/>
      </c:lineChart>
      <c:catAx>
        <c:axId val="-201967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0437080"/>
        <c:crosses val="autoZero"/>
        <c:auto val="1"/>
        <c:lblAlgn val="ctr"/>
        <c:lblOffset val="100"/>
        <c:noMultiLvlLbl val="0"/>
      </c:catAx>
      <c:valAx>
        <c:axId val="-2020437080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 (ms)</a:t>
                </a:r>
              </a:p>
            </c:rich>
          </c:tx>
          <c:layout>
            <c:manualLayout>
              <c:xMode val="edge"/>
              <c:yMode val="edge"/>
              <c:x val="0.0472222222222222"/>
              <c:y val="0.75913101487314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0196720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61838145231846"/>
          <c:y val="0.172222222222222"/>
          <c:w val="0.284483377077865"/>
          <c:h val="0.0768320209973753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Vorts</a:t>
            </a:r>
            <a:r>
              <a:rPr lang="en-US" baseline="0"/>
              <a:t> Dataset</a:t>
            </a:r>
            <a:endParaRPr lang="en-US"/>
          </a:p>
        </c:rich>
      </c:tx>
      <c:layout>
        <c:manualLayout>
          <c:xMode val="edge"/>
          <c:yMode val="edge"/>
          <c:x val="0.637465441819772"/>
          <c:y val="0.00277777777777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vorts!$M$79</c:f>
              <c:strCache>
                <c:ptCount val="1"/>
                <c:pt idx="0">
                  <c:v># Feature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12"/>
            <c:spPr>
              <a:solidFill>
                <a:sysClr val="window" lastClr="FFFFFF"/>
              </a:solidFill>
              <a:ln w="38100">
                <a:solidFill>
                  <a:srgbClr val="4F81BD"/>
                </a:solidFill>
              </a:ln>
            </c:spPr>
          </c:marker>
          <c:dLbls>
            <c:delete val="1"/>
          </c:dLbls>
          <c:cat>
            <c:numRef>
              <c:f>vorts!$H$80:$H$87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vorts!$M$80:$M$87</c:f>
              <c:numCache>
                <c:formatCode>0</c:formatCode>
                <c:ptCount val="8"/>
                <c:pt idx="0">
                  <c:v>25.0</c:v>
                </c:pt>
                <c:pt idx="1">
                  <c:v>19.0</c:v>
                </c:pt>
                <c:pt idx="2">
                  <c:v>15.0</c:v>
                </c:pt>
                <c:pt idx="3">
                  <c:v>10.0</c:v>
                </c:pt>
                <c:pt idx="4">
                  <c:v>4.0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20289928"/>
        <c:axId val="-2020251048"/>
      </c:lineChart>
      <c:catAx>
        <c:axId val="-202028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0251048"/>
        <c:crosses val="autoZero"/>
        <c:auto val="1"/>
        <c:lblAlgn val="ctr"/>
        <c:lblOffset val="100"/>
        <c:noMultiLvlLbl val="0"/>
      </c:catAx>
      <c:valAx>
        <c:axId val="-2020251048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# feature</a:t>
                </a:r>
              </a:p>
            </c:rich>
          </c:tx>
          <c:layout>
            <c:manualLayout>
              <c:xMode val="edge"/>
              <c:yMode val="edge"/>
              <c:x val="0.0472222222222222"/>
              <c:y val="0.77673884514435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0202899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09060367454068"/>
          <c:y val="0.144444444444444"/>
          <c:w val="0.340038932633421"/>
          <c:h val="0.0712764654418198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Vorts Dataset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76354330708661"/>
          <c:y val="0.00277777777777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vorts!$L$79</c:f>
              <c:strCache>
                <c:ptCount val="1"/>
                <c:pt idx="0">
                  <c:v>T_Total (centralized)</c:v>
                </c:pt>
              </c:strCache>
            </c:strRef>
          </c:tx>
          <c:marker>
            <c:symbol val="circle"/>
            <c:size val="12"/>
            <c:spPr>
              <a:solidFill>
                <a:sysClr val="window" lastClr="FFFFFF"/>
              </a:solidFill>
              <a:ln w="38100"/>
            </c:spPr>
          </c:marker>
          <c:dLbls>
            <c:delete val="1"/>
          </c:dLbls>
          <c:cat>
            <c:numRef>
              <c:f>vorts!$H$80:$H$87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vorts!$L$80:$L$87</c:f>
              <c:numCache>
                <c:formatCode>0.0</c:formatCode>
                <c:ptCount val="8"/>
                <c:pt idx="0">
                  <c:v>10601.33233933333</c:v>
                </c:pt>
                <c:pt idx="1">
                  <c:v>5285.780994444443</c:v>
                </c:pt>
                <c:pt idx="2">
                  <c:v>1992.504386666667</c:v>
                </c:pt>
                <c:pt idx="3">
                  <c:v>924.5880177777778</c:v>
                </c:pt>
                <c:pt idx="4">
                  <c:v>558.5800866666668</c:v>
                </c:pt>
                <c:pt idx="5">
                  <c:v>312.9651422222223</c:v>
                </c:pt>
                <c:pt idx="6">
                  <c:v>204.0498600000001</c:v>
                </c:pt>
                <c:pt idx="7">
                  <c:v>171.9767644444444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20166552"/>
        <c:axId val="-2019929928"/>
      </c:lineChart>
      <c:catAx>
        <c:axId val="-202016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9929928"/>
        <c:crosses val="autoZero"/>
        <c:auto val="1"/>
        <c:lblAlgn val="ctr"/>
        <c:lblOffset val="100"/>
        <c:noMultiLvlLbl val="0"/>
      </c:catAx>
      <c:valAx>
        <c:axId val="-2019929928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 (ms)</a:t>
                </a:r>
              </a:p>
            </c:rich>
          </c:tx>
          <c:layout>
            <c:manualLayout>
              <c:xMode val="edge"/>
              <c:yMode val="edge"/>
              <c:x val="0.0"/>
              <c:y val="0.8034949693788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0201665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628258967629"/>
          <c:y val="0.0944444444444444"/>
          <c:w val="0.567816710411199"/>
          <c:h val="0.1462764654418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Vorts Dataset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76354330708661"/>
          <c:y val="0.00277777777777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vorts!$L$89</c:f>
              <c:strCache>
                <c:ptCount val="1"/>
                <c:pt idx="0">
                  <c:v>T_Total (decentralized)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12"/>
            <c:spPr>
              <a:solidFill>
                <a:sysClr val="window" lastClr="FFFFFF"/>
              </a:solidFill>
              <a:ln w="38100">
                <a:solidFill>
                  <a:srgbClr val="4F81BD"/>
                </a:solidFill>
              </a:ln>
            </c:spPr>
          </c:marker>
          <c:dLbls>
            <c:delete val="1"/>
          </c:dLbls>
          <c:cat>
            <c:numRef>
              <c:f>vorts!$H$90:$H$97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vorts!$L$90:$L$97</c:f>
              <c:numCache>
                <c:formatCode>0.0</c:formatCode>
                <c:ptCount val="8"/>
                <c:pt idx="0">
                  <c:v>10602.72511333333</c:v>
                </c:pt>
                <c:pt idx="1">
                  <c:v>5285.848986666666</c:v>
                </c:pt>
                <c:pt idx="2">
                  <c:v>1992.173807777778</c:v>
                </c:pt>
                <c:pt idx="3">
                  <c:v>921.4331411111112</c:v>
                </c:pt>
                <c:pt idx="4">
                  <c:v>545.4126433333334</c:v>
                </c:pt>
                <c:pt idx="5">
                  <c:v>289.8094866666667</c:v>
                </c:pt>
                <c:pt idx="6">
                  <c:v>160.24072</c:v>
                </c:pt>
                <c:pt idx="7">
                  <c:v>81.2557711111111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19991352"/>
        <c:axId val="-2020195512"/>
      </c:lineChart>
      <c:catAx>
        <c:axId val="-201999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0195512"/>
        <c:crosses val="autoZero"/>
        <c:auto val="1"/>
        <c:lblAlgn val="ctr"/>
        <c:lblOffset val="100"/>
        <c:noMultiLvlLbl val="0"/>
      </c:catAx>
      <c:valAx>
        <c:axId val="-2020195512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</a:t>
                </a:r>
                <a:r>
                  <a:rPr lang="en-US" sz="2000" baseline="0"/>
                  <a:t> (ms)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0"/>
              <c:y val="0.8034949693788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019991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3504811898513"/>
          <c:y val="0.0944444444444444"/>
          <c:w val="0.670594488188976"/>
          <c:h val="0.1462764654418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Vorts Dataset</a:t>
            </a:r>
          </a:p>
        </c:rich>
      </c:tx>
      <c:layout>
        <c:manualLayout>
          <c:xMode val="edge"/>
          <c:yMode val="edge"/>
          <c:x val="0.376354330708661"/>
          <c:y val="0.00277777777777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vorts!$I$79</c:f>
              <c:strCache>
                <c:ptCount val="1"/>
                <c:pt idx="0">
                  <c:v>T_extract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12"/>
            <c:spPr>
              <a:solidFill>
                <a:sysClr val="window" lastClr="FFFFFF"/>
              </a:solidFill>
              <a:ln w="38100">
                <a:solidFill>
                  <a:srgbClr val="4F81BD"/>
                </a:solidFill>
              </a:ln>
            </c:spPr>
          </c:marker>
          <c:dLbls>
            <c:delete val="1"/>
          </c:dLbls>
          <c:cat>
            <c:numRef>
              <c:f>vorts!$A$80:$A$87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vorts!$I$80:$I$87</c:f>
              <c:numCache>
                <c:formatCode>0.0</c:formatCode>
                <c:ptCount val="8"/>
                <c:pt idx="0">
                  <c:v>10518.505</c:v>
                </c:pt>
                <c:pt idx="1">
                  <c:v>5233.173333333333</c:v>
                </c:pt>
                <c:pt idx="2">
                  <c:v>1960.552222222222</c:v>
                </c:pt>
                <c:pt idx="3">
                  <c:v>899.6042222222223</c:v>
                </c:pt>
                <c:pt idx="4">
                  <c:v>532.3351111111112</c:v>
                </c:pt>
                <c:pt idx="5">
                  <c:v>281.023</c:v>
                </c:pt>
                <c:pt idx="6">
                  <c:v>154.0854444444445</c:v>
                </c:pt>
                <c:pt idx="7">
                  <c:v>76.69011111111111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20337512"/>
        <c:axId val="-2020537832"/>
      </c:lineChart>
      <c:catAx>
        <c:axId val="-202033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>
            <c:manualLayout>
              <c:xMode val="edge"/>
              <c:yMode val="edge"/>
              <c:x val="0.168304024496938"/>
              <c:y val="0.9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20537832"/>
        <c:crosses val="autoZero"/>
        <c:auto val="1"/>
        <c:lblAlgn val="ctr"/>
        <c:lblOffset val="100"/>
        <c:noMultiLvlLbl val="0"/>
      </c:catAx>
      <c:valAx>
        <c:axId val="-2020537832"/>
        <c:scaling>
          <c:logBase val="10.0"/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 (ms)</a:t>
                </a:r>
              </a:p>
            </c:rich>
          </c:tx>
          <c:layout>
            <c:manualLayout>
              <c:xMode val="edge"/>
              <c:yMode val="edge"/>
              <c:x val="0.0"/>
              <c:y val="0.8034949693788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0203375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28504811898513"/>
          <c:y val="0.133333333333333"/>
          <c:w val="0.345594488188976"/>
          <c:h val="0.0768320209973753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Combustion Dataset</a:t>
            </a:r>
          </a:p>
        </c:rich>
      </c:tx>
      <c:layout>
        <c:manualLayout>
          <c:xMode val="edge"/>
          <c:yMode val="edge"/>
          <c:x val="0.29024321959755"/>
          <c:y val="0.005555555555555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combustion!$D$57</c:f>
              <c:strCache>
                <c:ptCount val="1"/>
                <c:pt idx="0">
                  <c:v>T_merge (decentralized)</c:v>
                </c:pt>
              </c:strCache>
            </c:strRef>
          </c:tx>
          <c:marker>
            <c:symbol val="circle"/>
            <c:size val="12"/>
            <c:spPr>
              <a:solidFill>
                <a:sysClr val="window" lastClr="FFFFFF"/>
              </a:solidFill>
              <a:ln w="38100"/>
            </c:spPr>
          </c:marker>
          <c:dLbls>
            <c:delete val="1"/>
          </c:dLbls>
          <c:cat>
            <c:numRef>
              <c:f>combustion!$C$58:$C$66</c:f>
              <c:numCache>
                <c:formatCode>General</c:formatCode>
                <c:ptCount val="9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</c:numCache>
            </c:numRef>
          </c:cat>
          <c:val>
            <c:numRef>
              <c:f>combustion!$D$58:$D$66</c:f>
              <c:numCache>
                <c:formatCode>General</c:formatCode>
                <c:ptCount val="9"/>
                <c:pt idx="0">
                  <c:v>67.18639999999999</c:v>
                </c:pt>
                <c:pt idx="1">
                  <c:v>28.1555</c:v>
                </c:pt>
                <c:pt idx="2">
                  <c:v>13.5997</c:v>
                </c:pt>
                <c:pt idx="3">
                  <c:v>10.2427</c:v>
                </c:pt>
                <c:pt idx="4">
                  <c:v>6.064629999999999</c:v>
                </c:pt>
                <c:pt idx="5">
                  <c:v>6.42364</c:v>
                </c:pt>
                <c:pt idx="6">
                  <c:v>4.154599999999999</c:v>
                </c:pt>
                <c:pt idx="7">
                  <c:v>2.32039</c:v>
                </c:pt>
                <c:pt idx="8">
                  <c:v>2.16196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combustion!$E$57</c:f>
              <c:strCache>
                <c:ptCount val="1"/>
                <c:pt idx="0">
                  <c:v>T_merge (centralized)</c:v>
                </c:pt>
              </c:strCache>
            </c:strRef>
          </c:tx>
          <c:spPr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38100"/>
              <a:effectLst/>
            </c:spPr>
          </c:marker>
          <c:dLbls>
            <c:delete val="1"/>
          </c:dLbls>
          <c:cat>
            <c:numRef>
              <c:f>combustion!$C$58:$C$66</c:f>
              <c:numCache>
                <c:formatCode>General</c:formatCode>
                <c:ptCount val="9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</c:numCache>
            </c:numRef>
          </c:cat>
          <c:val>
            <c:numRef>
              <c:f>combustion!$E$58:$E$66</c:f>
              <c:numCache>
                <c:formatCode>General</c:formatCode>
                <c:ptCount val="9"/>
                <c:pt idx="0">
                  <c:v>0.422541</c:v>
                </c:pt>
                <c:pt idx="1">
                  <c:v>0.742172</c:v>
                </c:pt>
                <c:pt idx="2">
                  <c:v>1.60022</c:v>
                </c:pt>
                <c:pt idx="3">
                  <c:v>2.88365</c:v>
                </c:pt>
                <c:pt idx="4">
                  <c:v>5.79664</c:v>
                </c:pt>
                <c:pt idx="5">
                  <c:v>10.1424</c:v>
                </c:pt>
                <c:pt idx="6">
                  <c:v>18.5821</c:v>
                </c:pt>
                <c:pt idx="7">
                  <c:v>37.9368</c:v>
                </c:pt>
                <c:pt idx="8">
                  <c:v>89.3699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19740456"/>
        <c:axId val="-2020040120"/>
      </c:lineChart>
      <c:catAx>
        <c:axId val="-201974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0040120"/>
        <c:crosses val="autoZero"/>
        <c:auto val="1"/>
        <c:lblAlgn val="ctr"/>
        <c:lblOffset val="100"/>
        <c:noMultiLvlLbl val="0"/>
      </c:catAx>
      <c:valAx>
        <c:axId val="-2020040120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 (ms)</a:t>
                </a:r>
              </a:p>
            </c:rich>
          </c:tx>
          <c:layout>
            <c:manualLayout>
              <c:xMode val="edge"/>
              <c:yMode val="edge"/>
              <c:x val="0.05"/>
              <c:y val="0.75635323709536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0197404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1838145231846"/>
          <c:y val="0.166666666666667"/>
          <c:w val="0.715038932633421"/>
          <c:h val="0.1462764654418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Combustion</a:t>
            </a:r>
            <a:r>
              <a:rPr lang="en-US" baseline="0"/>
              <a:t> Dataset</a:t>
            </a:r>
            <a:endParaRPr lang="en-US"/>
          </a:p>
        </c:rich>
      </c:tx>
      <c:layout>
        <c:manualLayout>
          <c:xMode val="edge"/>
          <c:yMode val="edge"/>
          <c:x val="0.304132108486439"/>
          <c:y val="0.00277777777777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combustion!$B$28</c:f>
              <c:strCache>
                <c:ptCount val="1"/>
                <c:pt idx="0">
                  <c:v>T_extract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12"/>
            <c:spPr>
              <a:solidFill>
                <a:sysClr val="window" lastClr="FFFFFF"/>
              </a:solidFill>
              <a:ln w="38100">
                <a:solidFill>
                  <a:srgbClr val="C0504D"/>
                </a:solidFill>
              </a:ln>
            </c:spPr>
          </c:marker>
          <c:dLbls>
            <c:delete val="1"/>
          </c:dLbls>
          <c:cat>
            <c:numRef>
              <c:f>combustion!$A$29:$A$40</c:f>
              <c:numCache>
                <c:formatCode>General</c:formatCode>
                <c:ptCount val="12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</c:numCache>
            </c:numRef>
          </c:cat>
          <c:val>
            <c:numRef>
              <c:f>combustion!$B$29:$B$40</c:f>
              <c:numCache>
                <c:formatCode>0.0</c:formatCode>
                <c:ptCount val="12"/>
                <c:pt idx="0">
                  <c:v>20362.5</c:v>
                </c:pt>
                <c:pt idx="1">
                  <c:v>7284.2</c:v>
                </c:pt>
                <c:pt idx="2">
                  <c:v>5941.8</c:v>
                </c:pt>
                <c:pt idx="3">
                  <c:v>2696.79</c:v>
                </c:pt>
                <c:pt idx="4">
                  <c:v>1233.25</c:v>
                </c:pt>
                <c:pt idx="5">
                  <c:v>656.248</c:v>
                </c:pt>
                <c:pt idx="6">
                  <c:v>300.268</c:v>
                </c:pt>
                <c:pt idx="7">
                  <c:v>160.903</c:v>
                </c:pt>
                <c:pt idx="8">
                  <c:v>77.9437</c:v>
                </c:pt>
                <c:pt idx="9">
                  <c:v>35.2861</c:v>
                </c:pt>
                <c:pt idx="10">
                  <c:v>21.6896</c:v>
                </c:pt>
                <c:pt idx="11">
                  <c:v>16.4207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20121304"/>
        <c:axId val="-2020232776"/>
      </c:lineChart>
      <c:catAx>
        <c:axId val="-202012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>
            <c:manualLayout>
              <c:xMode val="edge"/>
              <c:yMode val="edge"/>
              <c:x val="0.165135608048994"/>
              <c:y val="0.9222222222222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20232776"/>
        <c:crosses val="autoZero"/>
        <c:auto val="1"/>
        <c:lblAlgn val="ctr"/>
        <c:lblOffset val="100"/>
        <c:noMultiLvlLbl val="0"/>
      </c:catAx>
      <c:valAx>
        <c:axId val="-2020232776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 (ms)</a:t>
                </a:r>
              </a:p>
            </c:rich>
          </c:tx>
          <c:layout>
            <c:manualLayout>
              <c:xMode val="edge"/>
              <c:yMode val="edge"/>
              <c:x val="0.0"/>
              <c:y val="0.81460608048993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0201213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34060367454068"/>
          <c:y val="0.147222222222222"/>
          <c:w val="0.362261154855643"/>
          <c:h val="0.0851653543307087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Combustion Dataset</a:t>
            </a:r>
          </a:p>
        </c:rich>
      </c:tx>
      <c:layout>
        <c:manualLayout>
          <c:xMode val="edge"/>
          <c:yMode val="edge"/>
          <c:x val="0.49024321959755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combustion!$C$28</c:f>
              <c:strCache>
                <c:ptCount val="1"/>
                <c:pt idx="0">
                  <c:v>T_create</c:v>
                </c:pt>
              </c:strCache>
            </c:strRef>
          </c:tx>
          <c:marker>
            <c:symbol val="circle"/>
            <c:size val="12"/>
            <c:spPr>
              <a:solidFill>
                <a:sysClr val="window" lastClr="FFFFFF"/>
              </a:solidFill>
              <a:ln w="38100"/>
            </c:spPr>
          </c:marker>
          <c:dLbls>
            <c:delete val="1"/>
          </c:dLbls>
          <c:cat>
            <c:numRef>
              <c:f>combustion!$A$29:$A$40</c:f>
              <c:numCache>
                <c:formatCode>General</c:formatCode>
                <c:ptCount val="12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</c:numCache>
            </c:numRef>
          </c:cat>
          <c:val>
            <c:numRef>
              <c:f>combustion!$C$29:$C$40</c:f>
              <c:numCache>
                <c:formatCode>0.0</c:formatCode>
                <c:ptCount val="12"/>
                <c:pt idx="0">
                  <c:v>92.2267</c:v>
                </c:pt>
                <c:pt idx="1">
                  <c:v>56.1965</c:v>
                </c:pt>
                <c:pt idx="2">
                  <c:v>50.3969</c:v>
                </c:pt>
                <c:pt idx="3">
                  <c:v>32.1989</c:v>
                </c:pt>
                <c:pt idx="4">
                  <c:v>23.5138</c:v>
                </c:pt>
                <c:pt idx="5">
                  <c:v>13.9431</c:v>
                </c:pt>
                <c:pt idx="6">
                  <c:v>7.8723</c:v>
                </c:pt>
                <c:pt idx="7">
                  <c:v>3.45115</c:v>
                </c:pt>
                <c:pt idx="8">
                  <c:v>1.95404</c:v>
                </c:pt>
                <c:pt idx="9">
                  <c:v>1.23824</c:v>
                </c:pt>
                <c:pt idx="10">
                  <c:v>1.10502</c:v>
                </c:pt>
                <c:pt idx="11">
                  <c:v>0.703963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20025816"/>
        <c:axId val="-2019926200"/>
      </c:lineChart>
      <c:catAx>
        <c:axId val="-202002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>
            <c:manualLayout>
              <c:xMode val="edge"/>
              <c:yMode val="edge"/>
              <c:x val="0.162478346456693"/>
              <c:y val="0.9383333333333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9926200"/>
        <c:crosses val="autoZero"/>
        <c:auto val="1"/>
        <c:lblAlgn val="ctr"/>
        <c:lblOffset val="100"/>
        <c:noMultiLvlLbl val="0"/>
      </c:catAx>
      <c:valAx>
        <c:axId val="-2019926200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 (ms)</a:t>
                </a:r>
              </a:p>
            </c:rich>
          </c:tx>
          <c:layout>
            <c:manualLayout>
              <c:xMode val="edge"/>
              <c:yMode val="edge"/>
              <c:x val="0.0472222222222222"/>
              <c:y val="0.8034949693788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0200258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39615923009624"/>
          <c:y val="0.172222222222222"/>
          <c:w val="0.315038932633421"/>
          <c:h val="0.0712764654418198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Combustion Dataset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520798775153106"/>
          <c:y val="0.005555555555555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combustion!$F$28</c:f>
              <c:strCache>
                <c:ptCount val="1"/>
                <c:pt idx="0">
                  <c:v># feature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12"/>
            <c:spPr>
              <a:solidFill>
                <a:sysClr val="window" lastClr="FFFFFF"/>
              </a:solidFill>
              <a:ln w="38100">
                <a:solidFill>
                  <a:srgbClr val="4F81BD"/>
                </a:solidFill>
              </a:ln>
            </c:spPr>
          </c:marker>
          <c:dLbls>
            <c:delete val="1"/>
          </c:dLbls>
          <c:cat>
            <c:numRef>
              <c:f>combustion!$A$29:$A$40</c:f>
              <c:numCache>
                <c:formatCode>General</c:formatCode>
                <c:ptCount val="12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</c:numCache>
            </c:numRef>
          </c:cat>
          <c:val>
            <c:numRef>
              <c:f>combustion!$F$29:$F$40</c:f>
              <c:numCache>
                <c:formatCode>General</c:formatCode>
                <c:ptCount val="12"/>
                <c:pt idx="0">
                  <c:v>19.0</c:v>
                </c:pt>
                <c:pt idx="1">
                  <c:v>16.0</c:v>
                </c:pt>
                <c:pt idx="2">
                  <c:v>15.0</c:v>
                </c:pt>
                <c:pt idx="3">
                  <c:v>11.0</c:v>
                </c:pt>
                <c:pt idx="4">
                  <c:v>8.0</c:v>
                </c:pt>
                <c:pt idx="5">
                  <c:v>5.0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9861640"/>
        <c:axId val="-2119700968"/>
      </c:lineChart>
      <c:catAx>
        <c:axId val="-211986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>
            <c:manualLayout>
              <c:xMode val="edge"/>
              <c:yMode val="edge"/>
              <c:x val="0.171017935258093"/>
              <c:y val="0.932777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9700968"/>
        <c:crosses val="autoZero"/>
        <c:auto val="1"/>
        <c:lblAlgn val="ctr"/>
        <c:lblOffset val="100"/>
        <c:noMultiLvlLbl val="0"/>
      </c:catAx>
      <c:valAx>
        <c:axId val="-2119700968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400" b="0" i="0" baseline="0">
                    <a:effectLst/>
                  </a:rPr>
                  <a:t># feature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388888888888889"/>
              <c:y val="0.73583989501312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119861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34060367454068"/>
          <c:y val="0.169444444444444"/>
          <c:w val="0.32892782152231"/>
          <c:h val="0.0768320209973753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Vorts</a:t>
            </a:r>
            <a:r>
              <a:rPr lang="en-US" baseline="0"/>
              <a:t> Dataset</a:t>
            </a:r>
            <a:endParaRPr lang="en-US"/>
          </a:p>
        </c:rich>
      </c:tx>
      <c:layout>
        <c:manualLayout>
          <c:xMode val="edge"/>
          <c:yMode val="edge"/>
          <c:x val="0.35413210848643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vorts1024!$P$64</c:f>
              <c:strCache>
                <c:ptCount val="1"/>
                <c:pt idx="0">
                  <c:v>T_merge (decentralized)</c:v>
                </c:pt>
              </c:strCache>
            </c:strRef>
          </c:tx>
          <c:marker>
            <c:symbol val="circle"/>
            <c:size val="12"/>
            <c:spPr>
              <a:solidFill>
                <a:sysClr val="window" lastClr="FFFFFF"/>
              </a:solidFill>
              <a:ln w="38100"/>
            </c:spPr>
          </c:marker>
          <c:dLbls>
            <c:delete val="1"/>
          </c:dLbls>
          <c:cat>
            <c:numRef>
              <c:f>vorts1024!$O$68:$O$72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cat>
          <c:val>
            <c:numRef>
              <c:f>vorts1024!$P$68:$P$72</c:f>
              <c:numCache>
                <c:formatCode>0.0</c:formatCode>
                <c:ptCount val="5"/>
                <c:pt idx="0">
                  <c:v>336.841</c:v>
                </c:pt>
                <c:pt idx="1">
                  <c:v>301.48975</c:v>
                </c:pt>
                <c:pt idx="2">
                  <c:v>187.095</c:v>
                </c:pt>
                <c:pt idx="3">
                  <c:v>165.464</c:v>
                </c:pt>
                <c:pt idx="4">
                  <c:v>134.346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vorts1024!$Q$64</c:f>
              <c:strCache>
                <c:ptCount val="1"/>
                <c:pt idx="0">
                  <c:v>T_merge (centralized)</c:v>
                </c:pt>
              </c:strCache>
            </c:strRef>
          </c:tx>
          <c:spPr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38100"/>
              <a:effectLst/>
            </c:spPr>
          </c:marker>
          <c:dLbls>
            <c:delete val="1"/>
          </c:dLbls>
          <c:cat>
            <c:numRef>
              <c:f>vorts1024!$O$68:$O$72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cat>
          <c:val>
            <c:numRef>
              <c:f>vorts1024!$Q$68:$Q$72</c:f>
              <c:numCache>
                <c:formatCode>0.0</c:formatCode>
                <c:ptCount val="5"/>
                <c:pt idx="0">
                  <c:v>317.003</c:v>
                </c:pt>
                <c:pt idx="1">
                  <c:v>860.638</c:v>
                </c:pt>
                <c:pt idx="2">
                  <c:v>1411.495</c:v>
                </c:pt>
                <c:pt idx="3">
                  <c:v>2641.9475</c:v>
                </c:pt>
                <c:pt idx="4">
                  <c:v>6700.38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99196664"/>
        <c:axId val="-2099212264"/>
      </c:lineChart>
      <c:catAx>
        <c:axId val="-209919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212264"/>
        <c:crosses val="autoZero"/>
        <c:auto val="1"/>
        <c:lblAlgn val="ctr"/>
        <c:lblOffset val="100"/>
        <c:noMultiLvlLbl val="0"/>
      </c:catAx>
      <c:valAx>
        <c:axId val="-2099212264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 (ms)</a:t>
                </a:r>
              </a:p>
            </c:rich>
          </c:tx>
          <c:layout>
            <c:manualLayout>
              <c:xMode val="edge"/>
              <c:yMode val="edge"/>
              <c:x val="0.0"/>
              <c:y val="0.8034949693788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0991966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59060367454068"/>
          <c:y val="0.108333333333333"/>
          <c:w val="0.684483377077865"/>
          <c:h val="0.1462764654418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Combustion Dataset</a:t>
            </a:r>
          </a:p>
        </c:rich>
      </c:tx>
      <c:layout>
        <c:manualLayout>
          <c:xMode val="edge"/>
          <c:yMode val="edge"/>
          <c:x val="0.32913210848643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combustion!$I$56</c:f>
              <c:strCache>
                <c:ptCount val="1"/>
                <c:pt idx="0">
                  <c:v>T_total (decentralized)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12"/>
            <c:spPr>
              <a:solidFill>
                <a:sysClr val="window" lastClr="FFFFFF"/>
              </a:solidFill>
              <a:ln w="38100">
                <a:solidFill>
                  <a:srgbClr val="4F81BD"/>
                </a:solidFill>
              </a:ln>
            </c:spPr>
          </c:marker>
          <c:dLbls>
            <c:delete val="1"/>
          </c:dLbls>
          <c:cat>
            <c:numRef>
              <c:f>combustion!$H$61:$H$68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cat>
          <c:val>
            <c:numRef>
              <c:f>combustion!$I$61:$I$68</c:f>
              <c:numCache>
                <c:formatCode>General</c:formatCode>
                <c:ptCount val="8"/>
                <c:pt idx="0">
                  <c:v>1262.82843</c:v>
                </c:pt>
                <c:pt idx="1">
                  <c:v>676.61474</c:v>
                </c:pt>
                <c:pt idx="2">
                  <c:v>312.2949</c:v>
                </c:pt>
                <c:pt idx="3">
                  <c:v>166.67454</c:v>
                </c:pt>
                <c:pt idx="4">
                  <c:v>82.05970000000001</c:v>
                </c:pt>
                <c:pt idx="5">
                  <c:v>39.08914</c:v>
                </c:pt>
                <c:pt idx="6">
                  <c:v>26.86129</c:v>
                </c:pt>
                <c:pt idx="7">
                  <c:v>24.403663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20054536"/>
        <c:axId val="-2120200296"/>
      </c:lineChart>
      <c:catAx>
        <c:axId val="-212005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>
            <c:manualLayout>
              <c:xMode val="edge"/>
              <c:yMode val="edge"/>
              <c:x val="0.141866360454943"/>
              <c:y val="0.9383333333333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0200296"/>
        <c:crosses val="autoZero"/>
        <c:auto val="1"/>
        <c:lblAlgn val="ctr"/>
        <c:lblOffset val="100"/>
        <c:noMultiLvlLbl val="0"/>
      </c:catAx>
      <c:valAx>
        <c:axId val="-2120200296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 (ms)</a:t>
                </a:r>
              </a:p>
            </c:rich>
          </c:tx>
          <c:layout>
            <c:manualLayout>
              <c:xMode val="edge"/>
              <c:yMode val="edge"/>
              <c:x val="0.0"/>
              <c:y val="0.8034949693788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1200545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50727034120735"/>
          <c:y val="0.0916666666666666"/>
          <c:w val="0.606705599300087"/>
          <c:h val="0.1462764654418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Combustion Dataset</a:t>
            </a:r>
          </a:p>
        </c:rich>
      </c:tx>
      <c:layout>
        <c:manualLayout>
          <c:xMode val="edge"/>
          <c:yMode val="edge"/>
          <c:x val="0.31524321959755"/>
          <c:y val="0.005555555555555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combustion!$J$56</c:f>
              <c:strCache>
                <c:ptCount val="1"/>
                <c:pt idx="0">
                  <c:v>T_total (centralized)</c:v>
                </c:pt>
              </c:strCache>
            </c:strRef>
          </c:tx>
          <c:marker>
            <c:symbol val="circle"/>
            <c:size val="12"/>
            <c:spPr>
              <a:solidFill>
                <a:sysClr val="window" lastClr="FFFFFF"/>
              </a:solidFill>
              <a:ln w="38100"/>
            </c:spPr>
          </c:marker>
          <c:dLbls>
            <c:delete val="1"/>
          </c:dLbls>
          <c:cat>
            <c:numRef>
              <c:f>combustion!$H$61:$H$68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cat>
          <c:val>
            <c:numRef>
              <c:f>combustion!$J$61:$J$68</c:f>
              <c:numCache>
                <c:formatCode>General</c:formatCode>
                <c:ptCount val="8"/>
                <c:pt idx="0">
                  <c:v>1262.56044</c:v>
                </c:pt>
                <c:pt idx="1">
                  <c:v>680.3335</c:v>
                </c:pt>
                <c:pt idx="2">
                  <c:v>326.7224</c:v>
                </c:pt>
                <c:pt idx="3">
                  <c:v>202.29095</c:v>
                </c:pt>
                <c:pt idx="4">
                  <c:v>169.26764</c:v>
                </c:pt>
                <c:pt idx="5">
                  <c:v>294.33434</c:v>
                </c:pt>
                <c:pt idx="6">
                  <c:v>577.77762</c:v>
                </c:pt>
                <c:pt idx="7">
                  <c:v>1084.504663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9205400"/>
        <c:axId val="-2119217720"/>
      </c:lineChart>
      <c:catAx>
        <c:axId val="-211920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# Processor</a:t>
                </a:r>
                <a:endParaRPr lang="en-US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45924540682415"/>
              <c:y val="0.9222222222222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9217720"/>
        <c:crosses val="autoZero"/>
        <c:auto val="1"/>
        <c:lblAlgn val="ctr"/>
        <c:lblOffset val="100"/>
        <c:noMultiLvlLbl val="0"/>
      </c:catAx>
      <c:valAx>
        <c:axId val="-2119217720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800" b="0" i="0" baseline="0">
                    <a:effectLst/>
                  </a:rPr>
                  <a:t>Time (ms)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"/>
              <c:y val="0.8034949693788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1192054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75727034120735"/>
          <c:y val="0.0833333333333333"/>
          <c:w val="0.567816710411199"/>
          <c:h val="0.1462764654418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Combustion</a:t>
            </a:r>
            <a:r>
              <a:rPr lang="en-US" baseline="0"/>
              <a:t> Dataset</a:t>
            </a:r>
            <a:endParaRPr lang="en-US"/>
          </a:p>
        </c:rich>
      </c:tx>
      <c:layout>
        <c:manualLayout>
          <c:xMode val="edge"/>
          <c:yMode val="edge"/>
          <c:x val="0.304132108486439"/>
          <c:y val="0.00277777777777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combustion!$B$28</c:f>
              <c:strCache>
                <c:ptCount val="1"/>
                <c:pt idx="0">
                  <c:v>T_extract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12"/>
            <c:spPr>
              <a:solidFill>
                <a:sysClr val="window" lastClr="FFFFFF"/>
              </a:solidFill>
              <a:ln w="38100">
                <a:solidFill>
                  <a:srgbClr val="C0504D"/>
                </a:solidFill>
              </a:ln>
            </c:spPr>
          </c:marker>
          <c:dLbls>
            <c:delete val="1"/>
          </c:dLbls>
          <c:cat>
            <c:numRef>
              <c:f>combustion!$A$29:$A$40</c:f>
              <c:numCache>
                <c:formatCode>General</c:formatCode>
                <c:ptCount val="12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</c:numCache>
            </c:numRef>
          </c:cat>
          <c:val>
            <c:numRef>
              <c:f>combustion!$B$29:$B$40</c:f>
              <c:numCache>
                <c:formatCode>0.0</c:formatCode>
                <c:ptCount val="12"/>
                <c:pt idx="0">
                  <c:v>20362.5</c:v>
                </c:pt>
                <c:pt idx="1">
                  <c:v>7284.2</c:v>
                </c:pt>
                <c:pt idx="2">
                  <c:v>5941.8</c:v>
                </c:pt>
                <c:pt idx="3">
                  <c:v>2696.79</c:v>
                </c:pt>
                <c:pt idx="4">
                  <c:v>1233.25</c:v>
                </c:pt>
                <c:pt idx="5">
                  <c:v>656.248</c:v>
                </c:pt>
                <c:pt idx="6">
                  <c:v>300.268</c:v>
                </c:pt>
                <c:pt idx="7">
                  <c:v>160.903</c:v>
                </c:pt>
                <c:pt idx="8">
                  <c:v>77.9437</c:v>
                </c:pt>
                <c:pt idx="9">
                  <c:v>35.2861</c:v>
                </c:pt>
                <c:pt idx="10">
                  <c:v>21.6896</c:v>
                </c:pt>
                <c:pt idx="11">
                  <c:v>16.4207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9260984"/>
        <c:axId val="-2119253592"/>
      </c:lineChart>
      <c:catAx>
        <c:axId val="-211926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>
            <c:manualLayout>
              <c:xMode val="edge"/>
              <c:yMode val="edge"/>
              <c:x val="0.165135608048994"/>
              <c:y val="0.9222222222222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9253592"/>
        <c:crosses val="autoZero"/>
        <c:auto val="1"/>
        <c:lblAlgn val="ctr"/>
        <c:lblOffset val="100"/>
        <c:noMultiLvlLbl val="0"/>
      </c:catAx>
      <c:valAx>
        <c:axId val="-2119253592"/>
        <c:scaling>
          <c:logBase val="10.0"/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 (ms)</a:t>
                </a:r>
              </a:p>
            </c:rich>
          </c:tx>
          <c:layout>
            <c:manualLayout>
              <c:xMode val="edge"/>
              <c:yMode val="edge"/>
              <c:x val="0.0"/>
              <c:y val="0.81460608048993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1192609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34060367454068"/>
          <c:y val="0.147222222222222"/>
          <c:w val="0.362261154855643"/>
          <c:h val="0.0851653543307087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Vorts Dataset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651354330708661"/>
          <c:y val="0.011111111111111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6052055993"/>
          <c:y val="0.090666447944007"/>
          <c:w val="0.79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vorts1024!$J$54</c:f>
              <c:strCache>
                <c:ptCount val="1"/>
                <c:pt idx="0">
                  <c:v>T_create</c:v>
                </c:pt>
              </c:strCache>
            </c:strRef>
          </c:tx>
          <c:marker>
            <c:symbol val="circle"/>
            <c:size val="12"/>
            <c:spPr>
              <a:solidFill>
                <a:sysClr val="window" lastClr="FFFFFF"/>
              </a:solidFill>
              <a:ln w="38100"/>
            </c:spPr>
          </c:marker>
          <c:dLbls>
            <c:delete val="1"/>
          </c:dLbls>
          <c:cat>
            <c:numRef>
              <c:f>vorts1024!$H$58:$H$62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cat>
          <c:val>
            <c:numRef>
              <c:f>vorts1024!$J$58:$J$62</c:f>
              <c:numCache>
                <c:formatCode>0.0</c:formatCode>
                <c:ptCount val="5"/>
                <c:pt idx="0">
                  <c:v>112.559</c:v>
                </c:pt>
                <c:pt idx="1">
                  <c:v>53.48902500000001</c:v>
                </c:pt>
                <c:pt idx="2">
                  <c:v>27.21908</c:v>
                </c:pt>
                <c:pt idx="3">
                  <c:v>14.33255</c:v>
                </c:pt>
                <c:pt idx="4">
                  <c:v>6.95024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9109320"/>
        <c:axId val="-2118904760"/>
      </c:lineChart>
      <c:catAx>
        <c:axId val="-211910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904760"/>
        <c:crosses val="autoZero"/>
        <c:auto val="1"/>
        <c:lblAlgn val="ctr"/>
        <c:lblOffset val="100"/>
        <c:noMultiLvlLbl val="0"/>
      </c:catAx>
      <c:valAx>
        <c:axId val="-2118904760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 (ms)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75913101487314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1191093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5628258967629"/>
          <c:y val="0.130555555555556"/>
          <c:w val="0.284483377077865"/>
          <c:h val="0.0768320209973753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Vorts</a:t>
            </a:r>
            <a:r>
              <a:rPr lang="en-US" baseline="0"/>
              <a:t> Dataset</a:t>
            </a:r>
            <a:endParaRPr lang="en-US"/>
          </a:p>
        </c:rich>
      </c:tx>
      <c:layout>
        <c:manualLayout>
          <c:xMode val="edge"/>
          <c:yMode val="edge"/>
          <c:x val="0.637465441819772"/>
          <c:y val="0.00277777777777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6052055993"/>
          <c:y val="0.090666447944007"/>
          <c:w val="0.79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vorts1024!$M$54</c:f>
              <c:strCache>
                <c:ptCount val="1"/>
                <c:pt idx="0">
                  <c:v># Feature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12"/>
            <c:spPr>
              <a:solidFill>
                <a:sysClr val="window" lastClr="FFFFFF"/>
              </a:solidFill>
              <a:ln w="38100">
                <a:solidFill>
                  <a:srgbClr val="4F81BD"/>
                </a:solidFill>
              </a:ln>
            </c:spPr>
          </c:marker>
          <c:dLbls>
            <c:delete val="1"/>
          </c:dLbls>
          <c:cat>
            <c:numRef>
              <c:f>vorts1024!$H$58:$H$62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cat>
          <c:val>
            <c:numRef>
              <c:f>vorts1024!$M$58:$M$62</c:f>
              <c:numCache>
                <c:formatCode>0</c:formatCode>
                <c:ptCount val="5"/>
                <c:pt idx="0">
                  <c:v>243.0</c:v>
                </c:pt>
                <c:pt idx="1">
                  <c:v>182.0</c:v>
                </c:pt>
                <c:pt idx="2">
                  <c:v>109.0</c:v>
                </c:pt>
                <c:pt idx="3">
                  <c:v>77.0</c:v>
                </c:pt>
                <c:pt idx="4">
                  <c:v>49.0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9585144"/>
        <c:axId val="-2119591944"/>
      </c:lineChart>
      <c:catAx>
        <c:axId val="-211958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591944"/>
        <c:crosses val="autoZero"/>
        <c:auto val="1"/>
        <c:lblAlgn val="ctr"/>
        <c:lblOffset val="100"/>
        <c:noMultiLvlLbl val="0"/>
      </c:catAx>
      <c:valAx>
        <c:axId val="-2119591944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# feature</a:t>
                </a:r>
              </a:p>
            </c:rich>
          </c:tx>
          <c:layout>
            <c:manualLayout>
              <c:xMode val="edge"/>
              <c:yMode val="edge"/>
              <c:x val="0.0"/>
              <c:y val="0.77673884514435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1195851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09060367454068"/>
          <c:y val="0.144444444444444"/>
          <c:w val="0.340038932633421"/>
          <c:h val="0.0712764654418198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Vorts Dataset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76354330708661"/>
          <c:y val="0.00277777777777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vorts1024!$L$54</c:f>
              <c:strCache>
                <c:ptCount val="1"/>
                <c:pt idx="0">
                  <c:v>T_Total (centralized)</c:v>
                </c:pt>
              </c:strCache>
            </c:strRef>
          </c:tx>
          <c:marker>
            <c:symbol val="circle"/>
            <c:size val="12"/>
            <c:spPr>
              <a:solidFill>
                <a:sysClr val="window" lastClr="FFFFFF"/>
              </a:solidFill>
              <a:ln w="38100"/>
            </c:spPr>
          </c:marker>
          <c:dLbls>
            <c:delete val="1"/>
          </c:dLbls>
          <c:cat>
            <c:numRef>
              <c:f>vorts1024!$H$58:$H$62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cat>
          <c:val>
            <c:numRef>
              <c:f>vorts1024!$L$58:$L$62</c:f>
              <c:numCache>
                <c:formatCode>0.0</c:formatCode>
                <c:ptCount val="5"/>
                <c:pt idx="0">
                  <c:v>739920.562</c:v>
                </c:pt>
                <c:pt idx="1">
                  <c:v>212165.377025</c:v>
                </c:pt>
                <c:pt idx="2">
                  <c:v>69033.18908</c:v>
                </c:pt>
                <c:pt idx="3">
                  <c:v>37509.85505</c:v>
                </c:pt>
                <c:pt idx="4">
                  <c:v>24928.23024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9654552"/>
        <c:axId val="-2119669720"/>
      </c:lineChart>
      <c:catAx>
        <c:axId val="-211965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669720"/>
        <c:crosses val="autoZero"/>
        <c:auto val="1"/>
        <c:lblAlgn val="ctr"/>
        <c:lblOffset val="100"/>
        <c:noMultiLvlLbl val="0"/>
      </c:catAx>
      <c:valAx>
        <c:axId val="-2119669720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 (ms)</a:t>
                </a:r>
              </a:p>
            </c:rich>
          </c:tx>
          <c:layout>
            <c:manualLayout>
              <c:xMode val="edge"/>
              <c:yMode val="edge"/>
              <c:x val="0.0"/>
              <c:y val="0.8034949693788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1196545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628258967629"/>
          <c:y val="0.0944444444444444"/>
          <c:w val="0.567816710411199"/>
          <c:h val="0.090720909886264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Vorts Dataset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76354330708661"/>
          <c:y val="0.00277777777777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vorts1024!$L$64</c:f>
              <c:strCache>
                <c:ptCount val="1"/>
                <c:pt idx="0">
                  <c:v>T_Total (decentralized)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12"/>
            <c:spPr>
              <a:solidFill>
                <a:sysClr val="window" lastClr="FFFFFF"/>
              </a:solidFill>
              <a:ln w="38100">
                <a:solidFill>
                  <a:srgbClr val="4F81BD"/>
                </a:solidFill>
              </a:ln>
            </c:spPr>
          </c:marker>
          <c:dLbls>
            <c:delete val="1"/>
          </c:dLbls>
          <c:cat>
            <c:numRef>
              <c:f>vorts1024!$H$65:$H$72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vorts1024!$L$68:$L$72</c:f>
              <c:numCache>
                <c:formatCode>0.0</c:formatCode>
                <c:ptCount val="5"/>
                <c:pt idx="0">
                  <c:v>739940.4</c:v>
                </c:pt>
                <c:pt idx="1">
                  <c:v>211606.228775</c:v>
                </c:pt>
                <c:pt idx="2">
                  <c:v>67808.78908</c:v>
                </c:pt>
                <c:pt idx="3">
                  <c:v>35033.37155</c:v>
                </c:pt>
                <c:pt idx="4">
                  <c:v>18362.19624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4590872"/>
        <c:axId val="-2114583864"/>
      </c:lineChart>
      <c:catAx>
        <c:axId val="-211459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583864"/>
        <c:crosses val="autoZero"/>
        <c:auto val="1"/>
        <c:lblAlgn val="ctr"/>
        <c:lblOffset val="100"/>
        <c:noMultiLvlLbl val="0"/>
      </c:catAx>
      <c:valAx>
        <c:axId val="-2114583864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</a:t>
                </a:r>
                <a:r>
                  <a:rPr lang="en-US" sz="2000" baseline="0"/>
                  <a:t> (ms)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0"/>
              <c:y val="0.8034949693788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114590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3504811898513"/>
          <c:y val="0.0944444444444444"/>
          <c:w val="0.670594488188976"/>
          <c:h val="0.090720909886264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Vorts Dataset</a:t>
            </a:r>
          </a:p>
        </c:rich>
      </c:tx>
      <c:layout>
        <c:manualLayout>
          <c:xMode val="edge"/>
          <c:yMode val="edge"/>
          <c:x val="0.376354330708661"/>
          <c:y val="0.00277777777777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vorts1024!$I$54</c:f>
              <c:strCache>
                <c:ptCount val="1"/>
                <c:pt idx="0">
                  <c:v>T_extract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12"/>
            <c:spPr>
              <a:solidFill>
                <a:sysClr val="window" lastClr="FFFFFF"/>
              </a:solidFill>
              <a:ln w="38100">
                <a:solidFill>
                  <a:srgbClr val="4F81BD"/>
                </a:solidFill>
              </a:ln>
            </c:spPr>
          </c:marker>
          <c:dLbls>
            <c:delete val="1"/>
          </c:dLbls>
          <c:cat>
            <c:numRef>
              <c:f>vorts1024!$A$58:$A$62</c:f>
              <c:numCache>
                <c:formatCode>General</c:formatCode>
                <c:ptCount val="5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</c:numCache>
            </c:numRef>
          </c:cat>
          <c:val>
            <c:numRef>
              <c:f>vorts1024!$I$58:$I$62</c:f>
              <c:numCache>
                <c:formatCode>0.0</c:formatCode>
                <c:ptCount val="5"/>
                <c:pt idx="0">
                  <c:v>739491.0</c:v>
                </c:pt>
                <c:pt idx="1">
                  <c:v>211251.25</c:v>
                </c:pt>
                <c:pt idx="2">
                  <c:v>67594.475</c:v>
                </c:pt>
                <c:pt idx="3">
                  <c:v>34853.575</c:v>
                </c:pt>
                <c:pt idx="4">
                  <c:v>18220.9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4649208"/>
        <c:axId val="-2114652456"/>
      </c:lineChart>
      <c:catAx>
        <c:axId val="-211464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>
            <c:manualLayout>
              <c:xMode val="edge"/>
              <c:yMode val="edge"/>
              <c:x val="0.437748468941382"/>
              <c:y val="0.9222222222222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4652456"/>
        <c:crosses val="autoZero"/>
        <c:auto val="1"/>
        <c:lblAlgn val="ctr"/>
        <c:lblOffset val="100"/>
        <c:noMultiLvlLbl val="0"/>
      </c:catAx>
      <c:valAx>
        <c:axId val="-2114652456"/>
        <c:scaling>
          <c:logBase val="10.0"/>
          <c:orientation val="minMax"/>
          <c:min val="10000.0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 (ms)</a:t>
                </a:r>
              </a:p>
            </c:rich>
          </c:tx>
          <c:layout>
            <c:manualLayout>
              <c:xMode val="edge"/>
              <c:yMode val="edge"/>
              <c:x val="0.0"/>
              <c:y val="0.8034949693788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1146492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28504811898513"/>
          <c:y val="0.105555555555556"/>
          <c:w val="0.345594488188976"/>
          <c:h val="0.104609798775153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Vorts Dataset</a:t>
            </a:r>
          </a:p>
        </c:rich>
      </c:tx>
      <c:layout>
        <c:manualLayout>
          <c:xMode val="edge"/>
          <c:yMode val="edge"/>
          <c:x val="0.376354330708661"/>
          <c:y val="0.00277777777777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vorts!$I$79</c:f>
              <c:strCache>
                <c:ptCount val="1"/>
                <c:pt idx="0">
                  <c:v>T_extract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12"/>
            <c:spPr>
              <a:solidFill>
                <a:sysClr val="window" lastClr="FFFFFF"/>
              </a:solidFill>
              <a:ln w="38100">
                <a:solidFill>
                  <a:srgbClr val="4F81BD"/>
                </a:solidFill>
              </a:ln>
            </c:spPr>
          </c:marker>
          <c:dLbls>
            <c:delete val="1"/>
          </c:dLbls>
          <c:cat>
            <c:numRef>
              <c:f>vorts!$A$80:$A$87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vorts!$I$80:$I$87</c:f>
              <c:numCache>
                <c:formatCode>0.0</c:formatCode>
                <c:ptCount val="8"/>
                <c:pt idx="0">
                  <c:v>10518.505</c:v>
                </c:pt>
                <c:pt idx="1">
                  <c:v>5233.173333333333</c:v>
                </c:pt>
                <c:pt idx="2">
                  <c:v>1960.552222222222</c:v>
                </c:pt>
                <c:pt idx="3">
                  <c:v>899.6042222222223</c:v>
                </c:pt>
                <c:pt idx="4">
                  <c:v>532.3351111111112</c:v>
                </c:pt>
                <c:pt idx="5">
                  <c:v>281.023</c:v>
                </c:pt>
                <c:pt idx="6">
                  <c:v>154.0854444444445</c:v>
                </c:pt>
                <c:pt idx="7">
                  <c:v>76.69011111111111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19714680"/>
        <c:axId val="-2020080296"/>
      </c:lineChart>
      <c:catAx>
        <c:axId val="-201971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/>
                  <a:t># Processor</a:t>
                </a:r>
              </a:p>
            </c:rich>
          </c:tx>
          <c:layout>
            <c:manualLayout>
              <c:xMode val="edge"/>
              <c:yMode val="edge"/>
              <c:x val="0.168304024496938"/>
              <c:y val="0.9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20080296"/>
        <c:crosses val="autoZero"/>
        <c:auto val="1"/>
        <c:lblAlgn val="ctr"/>
        <c:lblOffset val="100"/>
        <c:noMultiLvlLbl val="0"/>
      </c:catAx>
      <c:valAx>
        <c:axId val="-2020080296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/>
                  <a:t>Time (ms)</a:t>
                </a:r>
              </a:p>
            </c:rich>
          </c:tx>
          <c:layout>
            <c:manualLayout>
              <c:xMode val="edge"/>
              <c:yMode val="edge"/>
              <c:x val="0.0"/>
              <c:y val="0.8034949693788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20197146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28504811898513"/>
          <c:y val="0.133333333333333"/>
          <c:w val="0.345594488188976"/>
          <c:h val="0.0768320209973753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/>
              <a:t>T_create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5160761154856"/>
          <c:y val="0.090666447944007"/>
          <c:w val="0.785284339457568"/>
          <c:h val="0.760574584426947"/>
        </c:manualLayout>
      </c:layout>
      <c:lineChart>
        <c:grouping val="standard"/>
        <c:varyColors val="0"/>
        <c:ser>
          <c:idx val="0"/>
          <c:order val="0"/>
          <c:tx>
            <c:strRef>
              <c:f>vorts!$D$79</c:f>
              <c:strCache>
                <c:ptCount val="1"/>
                <c:pt idx="0">
                  <c:v>T_create</c:v>
                </c:pt>
              </c:strCache>
            </c:strRef>
          </c:tx>
          <c:spPr>
            <a:effectLst/>
          </c:spPr>
          <c:marker>
            <c:symbol val="circle"/>
            <c:size val="10"/>
            <c:spPr>
              <a:solidFill>
                <a:schemeClr val="lt1"/>
              </a:solidFill>
              <a:ln w="31750"/>
              <a:effectLst/>
            </c:spPr>
          </c:marker>
          <c:dLbls>
            <c:txPr>
              <a:bodyPr/>
              <a:lstStyle/>
              <a:p>
                <a:pPr>
                  <a:defRPr sz="1200" b="0" i="0" kern="1200" spc="-100" baseline="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vorts!$A$80:$A$87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vorts!$D$80:$D$87</c:f>
              <c:numCache>
                <c:formatCode>0.0000</c:formatCode>
                <c:ptCount val="8"/>
                <c:pt idx="0">
                  <c:v>0.0818057833333333</c:v>
                </c:pt>
                <c:pt idx="1">
                  <c:v>0.0499152888888889</c:v>
                </c:pt>
                <c:pt idx="2">
                  <c:v>0.0273280333333333</c:v>
                </c:pt>
                <c:pt idx="3">
                  <c:v>0.0185624444444444</c:v>
                </c:pt>
                <c:pt idx="4">
                  <c:v>0.0116986777777778</c:v>
                </c:pt>
                <c:pt idx="5">
                  <c:v>0.00755990888888889</c:v>
                </c:pt>
                <c:pt idx="6">
                  <c:v>0.00493049333333333</c:v>
                </c:pt>
                <c:pt idx="7">
                  <c:v>0.00343216444444444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20056872"/>
        <c:axId val="-2020529688"/>
      </c:lineChart>
      <c:catAx>
        <c:axId val="-202005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# Processor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0529688"/>
        <c:crosses val="autoZero"/>
        <c:auto val="1"/>
        <c:lblAlgn val="ctr"/>
        <c:lblOffset val="100"/>
        <c:noMultiLvlLbl val="0"/>
      </c:catAx>
      <c:valAx>
        <c:axId val="-2020529688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800" b="0" i="0" baseline="0">
                    <a:effectLst/>
                  </a:rPr>
                  <a:t>Time (second)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-20200568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26</xdr:row>
      <xdr:rowOff>63500</xdr:rowOff>
    </xdr:from>
    <xdr:to>
      <xdr:col>6</xdr:col>
      <xdr:colOff>476250</xdr:colOff>
      <xdr:row>50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311150</xdr:colOff>
      <xdr:row>25</xdr:row>
      <xdr:rowOff>158750</xdr:rowOff>
    </xdr:from>
    <xdr:to>
      <xdr:col>23</xdr:col>
      <xdr:colOff>755650</xdr:colOff>
      <xdr:row>49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26</xdr:row>
      <xdr:rowOff>44450</xdr:rowOff>
    </xdr:from>
    <xdr:to>
      <xdr:col>12</xdr:col>
      <xdr:colOff>203200</xdr:colOff>
      <xdr:row>50</xdr:row>
      <xdr:rowOff>44450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330200</xdr:colOff>
      <xdr:row>26</xdr:row>
      <xdr:rowOff>95250</xdr:rowOff>
    </xdr:from>
    <xdr:to>
      <xdr:col>17</xdr:col>
      <xdr:colOff>774700</xdr:colOff>
      <xdr:row>50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</xdr:row>
      <xdr:rowOff>146050</xdr:rowOff>
    </xdr:from>
    <xdr:to>
      <xdr:col>12</xdr:col>
      <xdr:colOff>444500</xdr:colOff>
      <xdr:row>25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673100</xdr:colOff>
      <xdr:row>0</xdr:row>
      <xdr:rowOff>158750</xdr:rowOff>
    </xdr:from>
    <xdr:to>
      <xdr:col>18</xdr:col>
      <xdr:colOff>292100</xdr:colOff>
      <xdr:row>24</xdr:row>
      <xdr:rowOff>158750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787400</xdr:colOff>
      <xdr:row>1</xdr:row>
      <xdr:rowOff>12700</xdr:rowOff>
    </xdr:from>
    <xdr:to>
      <xdr:col>6</xdr:col>
      <xdr:colOff>406400</xdr:colOff>
      <xdr:row>25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51</xdr:row>
      <xdr:rowOff>63500</xdr:rowOff>
    </xdr:from>
    <xdr:to>
      <xdr:col>14</xdr:col>
      <xdr:colOff>476250</xdr:colOff>
      <xdr:row>75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577850</xdr:colOff>
      <xdr:row>21</xdr:row>
      <xdr:rowOff>184150</xdr:rowOff>
    </xdr:from>
    <xdr:to>
      <xdr:col>20</xdr:col>
      <xdr:colOff>196850</xdr:colOff>
      <xdr:row>45</xdr:row>
      <xdr:rowOff>184150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98</xdr:row>
      <xdr:rowOff>19050</xdr:rowOff>
    </xdr:from>
    <xdr:to>
      <xdr:col>19</xdr:col>
      <xdr:colOff>463550</xdr:colOff>
      <xdr:row>122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584200</xdr:colOff>
      <xdr:row>51</xdr:row>
      <xdr:rowOff>44450</xdr:rowOff>
    </xdr:from>
    <xdr:to>
      <xdr:col>20</xdr:col>
      <xdr:colOff>203200</xdr:colOff>
      <xdr:row>75</xdr:row>
      <xdr:rowOff>44450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330200</xdr:colOff>
      <xdr:row>51</xdr:row>
      <xdr:rowOff>95250</xdr:rowOff>
    </xdr:from>
    <xdr:to>
      <xdr:col>25</xdr:col>
      <xdr:colOff>774700</xdr:colOff>
      <xdr:row>75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469900</xdr:colOff>
      <xdr:row>80</xdr:row>
      <xdr:rowOff>158750</xdr:rowOff>
    </xdr:from>
    <xdr:to>
      <xdr:col>26</xdr:col>
      <xdr:colOff>88900</xdr:colOff>
      <xdr:row>104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660400</xdr:colOff>
      <xdr:row>105</xdr:row>
      <xdr:rowOff>184150</xdr:rowOff>
    </xdr:from>
    <xdr:to>
      <xdr:col>26</xdr:col>
      <xdr:colOff>279400</xdr:colOff>
      <xdr:row>129</xdr:row>
      <xdr:rowOff>184150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787400</xdr:colOff>
      <xdr:row>26</xdr:row>
      <xdr:rowOff>12700</xdr:rowOff>
    </xdr:from>
    <xdr:to>
      <xdr:col>14</xdr:col>
      <xdr:colOff>406400</xdr:colOff>
      <xdr:row>50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28</xdr:row>
      <xdr:rowOff>31750</xdr:rowOff>
    </xdr:from>
    <xdr:to>
      <xdr:col>12</xdr:col>
      <xdr:colOff>819150</xdr:colOff>
      <xdr:row>52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1</xdr:row>
      <xdr:rowOff>69850</xdr:rowOff>
    </xdr:from>
    <xdr:to>
      <xdr:col>13</xdr:col>
      <xdr:colOff>139700</xdr:colOff>
      <xdr:row>25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673100</xdr:colOff>
      <xdr:row>0</xdr:row>
      <xdr:rowOff>171450</xdr:rowOff>
    </xdr:from>
    <xdr:to>
      <xdr:col>19</xdr:col>
      <xdr:colOff>292100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622300</xdr:colOff>
      <xdr:row>0</xdr:row>
      <xdr:rowOff>133350</xdr:rowOff>
    </xdr:from>
    <xdr:to>
      <xdr:col>25</xdr:col>
      <xdr:colOff>241300</xdr:colOff>
      <xdr:row>24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520700</xdr:colOff>
      <xdr:row>33</xdr:row>
      <xdr:rowOff>107950</xdr:rowOff>
    </xdr:from>
    <xdr:to>
      <xdr:col>27</xdr:col>
      <xdr:colOff>139700</xdr:colOff>
      <xdr:row>57</xdr:row>
      <xdr:rowOff>107950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584200</xdr:colOff>
      <xdr:row>33</xdr:row>
      <xdr:rowOff>146050</xdr:rowOff>
    </xdr:from>
    <xdr:to>
      <xdr:col>21</xdr:col>
      <xdr:colOff>203200</xdr:colOff>
      <xdr:row>57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660400</xdr:colOff>
      <xdr:row>59</xdr:row>
      <xdr:rowOff>25400</xdr:rowOff>
    </xdr:from>
    <xdr:to>
      <xdr:col>16</xdr:col>
      <xdr:colOff>279400</xdr:colOff>
      <xdr:row>83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showRuler="0" workbookViewId="0">
      <selection activeCell="W68" sqref="W68"/>
    </sheetView>
  </sheetViews>
  <sheetFormatPr baseColWidth="10" defaultRowHeight="15" x14ac:dyDescent="0"/>
  <cols>
    <col min="7" max="7" width="10.83203125" style="2"/>
  </cols>
  <sheetData>
    <row r="1" spans="7:7">
      <c r="G1"/>
    </row>
    <row r="2" spans="7:7">
      <c r="G2"/>
    </row>
    <row r="3" spans="7:7">
      <c r="G3"/>
    </row>
    <row r="4" spans="7:7">
      <c r="G4"/>
    </row>
    <row r="5" spans="7:7">
      <c r="G5"/>
    </row>
    <row r="6" spans="7:7">
      <c r="G6"/>
    </row>
    <row r="7" spans="7:7">
      <c r="G7"/>
    </row>
    <row r="8" spans="7:7">
      <c r="G8"/>
    </row>
    <row r="9" spans="7:7">
      <c r="G9"/>
    </row>
    <row r="10" spans="7:7">
      <c r="G10"/>
    </row>
    <row r="11" spans="7:7">
      <c r="G11"/>
    </row>
    <row r="12" spans="7:7">
      <c r="G12"/>
    </row>
    <row r="13" spans="7:7">
      <c r="G13"/>
    </row>
    <row r="14" spans="7:7">
      <c r="G14"/>
    </row>
    <row r="15" spans="7:7">
      <c r="G15"/>
    </row>
    <row r="16" spans="7:7">
      <c r="G16"/>
    </row>
    <row r="17" spans="3:7">
      <c r="C17" s="1"/>
      <c r="G17"/>
    </row>
    <row r="18" spans="3:7">
      <c r="G18"/>
    </row>
    <row r="19" spans="3:7">
      <c r="G19"/>
    </row>
    <row r="20" spans="3:7">
      <c r="G20"/>
    </row>
    <row r="21" spans="3:7">
      <c r="G21"/>
    </row>
    <row r="22" spans="3:7">
      <c r="G22"/>
    </row>
    <row r="23" spans="3:7">
      <c r="G23"/>
    </row>
    <row r="24" spans="3:7">
      <c r="G24"/>
    </row>
    <row r="25" spans="3:7">
      <c r="G25"/>
    </row>
    <row r="26" spans="3:7">
      <c r="G26"/>
    </row>
    <row r="27" spans="3:7">
      <c r="G27"/>
    </row>
    <row r="28" spans="3:7">
      <c r="G28"/>
    </row>
    <row r="29" spans="3:7">
      <c r="G29"/>
    </row>
    <row r="30" spans="3:7">
      <c r="G30"/>
    </row>
    <row r="31" spans="3:7">
      <c r="G31"/>
    </row>
    <row r="32" spans="3:7">
      <c r="G32"/>
    </row>
    <row r="33" spans="7:7">
      <c r="G33"/>
    </row>
    <row r="34" spans="7:7">
      <c r="G34"/>
    </row>
    <row r="35" spans="7:7">
      <c r="G35"/>
    </row>
    <row r="36" spans="7:7">
      <c r="G36"/>
    </row>
    <row r="37" spans="7:7">
      <c r="G37"/>
    </row>
    <row r="38" spans="7:7">
      <c r="G38"/>
    </row>
    <row r="39" spans="7:7">
      <c r="G39"/>
    </row>
    <row r="40" spans="7:7">
      <c r="G40"/>
    </row>
    <row r="41" spans="7:7">
      <c r="G41"/>
    </row>
    <row r="42" spans="7:7">
      <c r="G42"/>
    </row>
    <row r="43" spans="7:7">
      <c r="G43"/>
    </row>
    <row r="44" spans="7:7">
      <c r="G44"/>
    </row>
    <row r="45" spans="7:7">
      <c r="G45"/>
    </row>
    <row r="46" spans="7:7">
      <c r="G46"/>
    </row>
    <row r="47" spans="7:7">
      <c r="G47"/>
    </row>
    <row r="48" spans="7:7">
      <c r="G48"/>
    </row>
    <row r="49" spans="1:17">
      <c r="G49"/>
    </row>
    <row r="50" spans="1:17">
      <c r="G50"/>
    </row>
    <row r="51" spans="1:17">
      <c r="G51"/>
    </row>
    <row r="52" spans="1:17">
      <c r="G52"/>
    </row>
    <row r="53" spans="1:17" ht="16" thickBot="1"/>
    <row r="54" spans="1:17">
      <c r="A54" s="5"/>
      <c r="B54" s="5" t="s">
        <v>0</v>
      </c>
      <c r="C54" s="6" t="s">
        <v>2</v>
      </c>
      <c r="D54" s="6" t="s">
        <v>1</v>
      </c>
      <c r="E54" s="6" t="s">
        <v>13</v>
      </c>
      <c r="F54" s="7" t="s">
        <v>4</v>
      </c>
      <c r="G54"/>
      <c r="H54" s="15"/>
      <c r="I54" s="16" t="s">
        <v>2</v>
      </c>
      <c r="J54" s="16" t="s">
        <v>1</v>
      </c>
      <c r="K54" s="16" t="s">
        <v>7</v>
      </c>
      <c r="L54" s="23" t="s">
        <v>9</v>
      </c>
      <c r="M54" s="17" t="s">
        <v>0</v>
      </c>
      <c r="O54" s="15"/>
      <c r="P54" s="23" t="s">
        <v>4</v>
      </c>
      <c r="Q54" s="24" t="s">
        <v>4</v>
      </c>
    </row>
    <row r="55" spans="1:17">
      <c r="A55" s="5">
        <v>8</v>
      </c>
      <c r="B55" s="13"/>
      <c r="C55" s="8"/>
      <c r="D55" s="6"/>
      <c r="E55" s="6"/>
      <c r="F55" s="7"/>
      <c r="G55"/>
      <c r="H55" s="18">
        <v>8</v>
      </c>
      <c r="I55" s="14"/>
      <c r="J55" s="14"/>
      <c r="K55" s="14"/>
      <c r="L55" s="14"/>
      <c r="M55" s="19"/>
      <c r="O55" s="18">
        <v>8</v>
      </c>
      <c r="P55" s="14"/>
      <c r="Q55" s="25"/>
    </row>
    <row r="56" spans="1:17">
      <c r="A56" s="5">
        <v>16</v>
      </c>
      <c r="B56" s="13"/>
      <c r="C56" s="6"/>
      <c r="D56" s="6"/>
      <c r="E56" s="6"/>
      <c r="F56" s="7"/>
      <c r="G56"/>
      <c r="H56" s="18">
        <v>16</v>
      </c>
      <c r="I56" s="14"/>
      <c r="J56" s="14"/>
      <c r="K56" s="14"/>
      <c r="L56" s="14"/>
      <c r="M56" s="19"/>
      <c r="O56" s="18">
        <v>16</v>
      </c>
      <c r="P56" s="14"/>
      <c r="Q56" s="25"/>
    </row>
    <row r="57" spans="1:17">
      <c r="A57" s="5">
        <v>32</v>
      </c>
      <c r="B57" s="13"/>
      <c r="C57" s="6"/>
      <c r="D57" s="6"/>
      <c r="E57" s="6"/>
      <c r="F57" s="7"/>
      <c r="G57"/>
      <c r="H57" s="18">
        <v>32</v>
      </c>
      <c r="I57" s="14"/>
      <c r="J57" s="14"/>
      <c r="K57" s="14"/>
      <c r="L57" s="14"/>
      <c r="M57" s="19"/>
      <c r="O57" s="18">
        <v>32</v>
      </c>
      <c r="P57" s="14"/>
      <c r="Q57" s="25"/>
    </row>
    <row r="58" spans="1:17">
      <c r="A58" s="5">
        <v>64</v>
      </c>
      <c r="B58" s="13">
        <v>243</v>
      </c>
      <c r="C58" s="6">
        <v>739.49099999999999</v>
      </c>
      <c r="D58" s="6">
        <v>0.11255900000000001</v>
      </c>
      <c r="E58" s="6">
        <v>0.31700299999999998</v>
      </c>
      <c r="F58" s="7">
        <f>SUM(C58:E58)</f>
        <v>739.92056200000002</v>
      </c>
      <c r="G58"/>
      <c r="H58" s="18">
        <v>64</v>
      </c>
      <c r="I58" s="14">
        <f>C58*1000</f>
        <v>739491</v>
      </c>
      <c r="J58" s="14">
        <f t="shared" ref="J58:L58" si="0">D58*1000</f>
        <v>112.55900000000001</v>
      </c>
      <c r="K58" s="14">
        <f t="shared" si="0"/>
        <v>317.00299999999999</v>
      </c>
      <c r="L58" s="14">
        <f t="shared" si="0"/>
        <v>739920.56200000003</v>
      </c>
      <c r="M58" s="19">
        <v>243</v>
      </c>
      <c r="O58" s="18">
        <v>64</v>
      </c>
      <c r="P58" s="14"/>
      <c r="Q58" s="25"/>
    </row>
    <row r="59" spans="1:17">
      <c r="A59" s="5">
        <v>128</v>
      </c>
      <c r="B59" s="13">
        <v>182</v>
      </c>
      <c r="C59" s="6">
        <v>211.25125</v>
      </c>
      <c r="D59" s="6">
        <v>5.3489025000000003E-2</v>
      </c>
      <c r="E59" s="6">
        <v>0.86063800000000001</v>
      </c>
      <c r="F59" s="7">
        <f>SUM(C59:E59)</f>
        <v>212.165377025</v>
      </c>
      <c r="G59"/>
      <c r="H59" s="18">
        <v>128</v>
      </c>
      <c r="I59" s="14">
        <f t="shared" ref="I59:I62" si="1">C59*1000</f>
        <v>211251.25</v>
      </c>
      <c r="J59" s="14">
        <f t="shared" ref="J59:J62" si="2">D59*1000</f>
        <v>53.489025000000005</v>
      </c>
      <c r="K59" s="14">
        <f t="shared" ref="K59:K62" si="3">E59*1000</f>
        <v>860.63800000000003</v>
      </c>
      <c r="L59" s="14">
        <f t="shared" ref="L59:L62" si="4">F59*1000</f>
        <v>212165.37702499999</v>
      </c>
      <c r="M59" s="19">
        <v>182</v>
      </c>
      <c r="O59" s="18">
        <v>128</v>
      </c>
      <c r="P59" s="14"/>
      <c r="Q59" s="25"/>
    </row>
    <row r="60" spans="1:17">
      <c r="A60" s="5">
        <v>256</v>
      </c>
      <c r="B60" s="13">
        <v>109</v>
      </c>
      <c r="C60" s="6">
        <v>67.594475000000003</v>
      </c>
      <c r="D60" s="6">
        <v>2.721908E-2</v>
      </c>
      <c r="E60" s="6">
        <v>1.4114949999999999</v>
      </c>
      <c r="F60" s="7">
        <f t="shared" ref="F60:F62" si="5">SUM(C60:E60)</f>
        <v>69.03318908</v>
      </c>
      <c r="G60"/>
      <c r="H60" s="18">
        <v>256</v>
      </c>
      <c r="I60" s="14">
        <f t="shared" si="1"/>
        <v>67594.475000000006</v>
      </c>
      <c r="J60" s="14">
        <f t="shared" si="2"/>
        <v>27.219079999999998</v>
      </c>
      <c r="K60" s="14">
        <f t="shared" si="3"/>
        <v>1411.4949999999999</v>
      </c>
      <c r="L60" s="14">
        <f t="shared" si="4"/>
        <v>69033.189079999996</v>
      </c>
      <c r="M60" s="19">
        <v>109</v>
      </c>
      <c r="O60" s="18">
        <v>256</v>
      </c>
      <c r="P60" s="14"/>
      <c r="Q60" s="25"/>
    </row>
    <row r="61" spans="1:17">
      <c r="A61" s="5">
        <v>512</v>
      </c>
      <c r="B61" s="13">
        <v>77.25</v>
      </c>
      <c r="C61" s="6">
        <v>34.853574999999999</v>
      </c>
      <c r="D61" s="6">
        <v>1.4332549999999999E-2</v>
      </c>
      <c r="E61" s="6">
        <v>2.6419475000000001</v>
      </c>
      <c r="F61" s="7">
        <f t="shared" si="5"/>
        <v>37.509855049999999</v>
      </c>
      <c r="G61"/>
      <c r="H61" s="18">
        <v>512</v>
      </c>
      <c r="I61" s="14">
        <f t="shared" si="1"/>
        <v>34853.574999999997</v>
      </c>
      <c r="J61" s="14">
        <f t="shared" si="2"/>
        <v>14.332549999999999</v>
      </c>
      <c r="K61" s="14">
        <f t="shared" si="3"/>
        <v>2641.9475000000002</v>
      </c>
      <c r="L61" s="14">
        <f t="shared" si="4"/>
        <v>37509.855049999998</v>
      </c>
      <c r="M61" s="19">
        <v>77</v>
      </c>
      <c r="O61" s="18">
        <v>512</v>
      </c>
      <c r="P61" s="14"/>
      <c r="Q61" s="25"/>
    </row>
    <row r="62" spans="1:17" ht="16" thickBot="1">
      <c r="A62" s="5">
        <v>1024</v>
      </c>
      <c r="B62" s="13">
        <v>49</v>
      </c>
      <c r="C62" s="6">
        <v>18.2209</v>
      </c>
      <c r="D62" s="6">
        <v>6.9502399999999999E-3</v>
      </c>
      <c r="E62" s="6">
        <v>6.70038</v>
      </c>
      <c r="F62" s="7">
        <f t="shared" si="5"/>
        <v>24.928230239999998</v>
      </c>
      <c r="G62"/>
      <c r="H62" s="20">
        <v>1024</v>
      </c>
      <c r="I62" s="14">
        <f t="shared" si="1"/>
        <v>18220.900000000001</v>
      </c>
      <c r="J62" s="14">
        <f t="shared" si="2"/>
        <v>6.95024</v>
      </c>
      <c r="K62" s="14">
        <f t="shared" si="3"/>
        <v>6700.38</v>
      </c>
      <c r="L62" s="14">
        <f t="shared" si="4"/>
        <v>24928.230239999997</v>
      </c>
      <c r="M62" s="22">
        <v>49</v>
      </c>
      <c r="O62" s="20">
        <v>1024</v>
      </c>
      <c r="P62" s="21"/>
      <c r="Q62" s="26"/>
    </row>
    <row r="63" spans="1:17" ht="16" thickBot="1">
      <c r="F63" s="2"/>
      <c r="G63"/>
    </row>
    <row r="64" spans="1:17">
      <c r="A64" s="5"/>
      <c r="B64" s="5" t="s">
        <v>0</v>
      </c>
      <c r="C64" s="6" t="s">
        <v>2</v>
      </c>
      <c r="D64" s="6" t="s">
        <v>1</v>
      </c>
      <c r="E64" s="6" t="s">
        <v>3</v>
      </c>
      <c r="F64" s="7" t="s">
        <v>4</v>
      </c>
      <c r="G64"/>
      <c r="H64" s="15"/>
      <c r="I64" s="16" t="s">
        <v>2</v>
      </c>
      <c r="J64" s="16" t="s">
        <v>1</v>
      </c>
      <c r="K64" s="16" t="s">
        <v>8</v>
      </c>
      <c r="L64" s="23" t="s">
        <v>10</v>
      </c>
      <c r="M64" s="17" t="s">
        <v>0</v>
      </c>
      <c r="O64" s="15"/>
      <c r="P64" s="16" t="s">
        <v>8</v>
      </c>
      <c r="Q64" s="16" t="s">
        <v>7</v>
      </c>
    </row>
    <row r="65" spans="1:17">
      <c r="A65" s="5">
        <v>8</v>
      </c>
      <c r="B65" s="13"/>
      <c r="C65" s="8"/>
      <c r="D65" s="6"/>
      <c r="E65" s="6"/>
      <c r="F65" s="7"/>
      <c r="G65"/>
      <c r="H65" s="18">
        <v>8</v>
      </c>
      <c r="I65" s="14"/>
      <c r="J65" s="14"/>
      <c r="K65" s="14"/>
      <c r="L65" s="14"/>
      <c r="M65" s="19"/>
      <c r="O65" s="18">
        <v>8</v>
      </c>
      <c r="P65" s="14"/>
      <c r="Q65" s="14"/>
    </row>
    <row r="66" spans="1:17">
      <c r="A66" s="5">
        <v>16</v>
      </c>
      <c r="B66" s="13"/>
      <c r="C66" s="6"/>
      <c r="D66" s="6"/>
      <c r="E66" s="6"/>
      <c r="F66" s="7"/>
      <c r="G66"/>
      <c r="H66" s="18">
        <v>16</v>
      </c>
      <c r="I66" s="14"/>
      <c r="J66" s="14"/>
      <c r="K66" s="14"/>
      <c r="L66" s="14"/>
      <c r="M66" s="19"/>
      <c r="O66" s="18">
        <v>16</v>
      </c>
      <c r="P66" s="14"/>
      <c r="Q66" s="14"/>
    </row>
    <row r="67" spans="1:17">
      <c r="A67" s="5">
        <v>32</v>
      </c>
      <c r="B67" s="13"/>
      <c r="C67" s="6"/>
      <c r="D67" s="6"/>
      <c r="E67" s="6"/>
      <c r="F67" s="7"/>
      <c r="G67"/>
      <c r="H67" s="18">
        <v>32</v>
      </c>
      <c r="I67" s="14"/>
      <c r="J67" s="14"/>
      <c r="K67" s="14"/>
      <c r="L67" s="14"/>
      <c r="M67" s="19"/>
      <c r="O67" s="18">
        <v>32</v>
      </c>
      <c r="P67" s="14"/>
      <c r="Q67" s="14"/>
    </row>
    <row r="68" spans="1:17">
      <c r="A68" s="5">
        <v>64</v>
      </c>
      <c r="B68" s="13">
        <v>243</v>
      </c>
      <c r="C68" s="6">
        <v>739.49099999999999</v>
      </c>
      <c r="D68" s="6">
        <v>0.11255900000000001</v>
      </c>
      <c r="E68" s="6">
        <v>0.336841</v>
      </c>
      <c r="F68" s="7">
        <f>SUM(C68:E68)</f>
        <v>739.94040000000007</v>
      </c>
      <c r="G68"/>
      <c r="H68" s="18">
        <v>64</v>
      </c>
      <c r="I68" s="14">
        <f>C68*1000</f>
        <v>739491</v>
      </c>
      <c r="J68" s="14">
        <f t="shared" ref="J68:L68" si="6">D68*1000</f>
        <v>112.55900000000001</v>
      </c>
      <c r="K68" s="14">
        <f t="shared" si="6"/>
        <v>336.84100000000001</v>
      </c>
      <c r="L68" s="14">
        <f t="shared" si="6"/>
        <v>739940.4</v>
      </c>
      <c r="M68" s="19">
        <v>243</v>
      </c>
      <c r="O68" s="18">
        <v>64</v>
      </c>
      <c r="P68" s="14">
        <v>336.84100000000001</v>
      </c>
      <c r="Q68" s="14">
        <v>317.00299999999999</v>
      </c>
    </row>
    <row r="69" spans="1:17">
      <c r="A69" s="5">
        <v>128</v>
      </c>
      <c r="B69" s="13">
        <v>182</v>
      </c>
      <c r="C69" s="6">
        <v>211.25125</v>
      </c>
      <c r="D69" s="6">
        <v>5.3489025000000003E-2</v>
      </c>
      <c r="E69" s="6">
        <v>0.30148975</v>
      </c>
      <c r="F69" s="7">
        <f>SUM(C69:E69)</f>
        <v>211.60622877500001</v>
      </c>
      <c r="G69"/>
      <c r="H69" s="18">
        <v>128</v>
      </c>
      <c r="I69" s="14">
        <f t="shared" ref="I69:I72" si="7">C69*1000</f>
        <v>211251.25</v>
      </c>
      <c r="J69" s="14">
        <f t="shared" ref="J69:J72" si="8">D69*1000</f>
        <v>53.489025000000005</v>
      </c>
      <c r="K69" s="14">
        <f t="shared" ref="K69:K72" si="9">E69*1000</f>
        <v>301.48975000000002</v>
      </c>
      <c r="L69" s="14">
        <f t="shared" ref="L69:L72" si="10">F69*1000</f>
        <v>211606.228775</v>
      </c>
      <c r="M69" s="19">
        <v>182</v>
      </c>
      <c r="O69" s="18">
        <v>128</v>
      </c>
      <c r="P69" s="14">
        <v>301.48975000000002</v>
      </c>
      <c r="Q69" s="14">
        <v>860.63800000000003</v>
      </c>
    </row>
    <row r="70" spans="1:17">
      <c r="A70" s="5">
        <v>256</v>
      </c>
      <c r="B70" s="13">
        <v>109</v>
      </c>
      <c r="C70" s="6">
        <v>67.594475000000003</v>
      </c>
      <c r="D70" s="6">
        <v>2.721908E-2</v>
      </c>
      <c r="E70" s="6">
        <v>0.18709500000000001</v>
      </c>
      <c r="F70" s="7">
        <f t="shared" ref="F70:F72" si="11">SUM(C70:E70)</f>
        <v>67.808789079999997</v>
      </c>
      <c r="G70"/>
      <c r="H70" s="18">
        <v>256</v>
      </c>
      <c r="I70" s="14">
        <f t="shared" si="7"/>
        <v>67594.475000000006</v>
      </c>
      <c r="J70" s="14">
        <f t="shared" si="8"/>
        <v>27.219079999999998</v>
      </c>
      <c r="K70" s="14">
        <f t="shared" si="9"/>
        <v>187.095</v>
      </c>
      <c r="L70" s="14">
        <f t="shared" si="10"/>
        <v>67808.789080000002</v>
      </c>
      <c r="M70" s="19">
        <v>109</v>
      </c>
      <c r="O70" s="18">
        <v>256</v>
      </c>
      <c r="P70" s="14">
        <v>187.095</v>
      </c>
      <c r="Q70" s="14">
        <v>1411.4949999999999</v>
      </c>
    </row>
    <row r="71" spans="1:17">
      <c r="A71" s="5">
        <v>512</v>
      </c>
      <c r="B71" s="13">
        <v>77.25</v>
      </c>
      <c r="C71" s="6">
        <v>34.853574999999999</v>
      </c>
      <c r="D71" s="6">
        <v>1.4332549999999999E-2</v>
      </c>
      <c r="E71" s="6">
        <v>0.165464</v>
      </c>
      <c r="F71" s="7">
        <f t="shared" si="11"/>
        <v>35.033371549999998</v>
      </c>
      <c r="G71"/>
      <c r="H71" s="18">
        <v>512</v>
      </c>
      <c r="I71" s="14">
        <f t="shared" si="7"/>
        <v>34853.574999999997</v>
      </c>
      <c r="J71" s="14">
        <f t="shared" si="8"/>
        <v>14.332549999999999</v>
      </c>
      <c r="K71" s="14">
        <f t="shared" si="9"/>
        <v>165.464</v>
      </c>
      <c r="L71" s="14">
        <f t="shared" si="10"/>
        <v>35033.371549999996</v>
      </c>
      <c r="M71" s="19">
        <v>77</v>
      </c>
      <c r="O71" s="18">
        <v>512</v>
      </c>
      <c r="P71" s="14">
        <v>165.464</v>
      </c>
      <c r="Q71" s="14">
        <v>2641.9475000000002</v>
      </c>
    </row>
    <row r="72" spans="1:17" ht="16" thickBot="1">
      <c r="A72" s="5">
        <v>1024</v>
      </c>
      <c r="B72" s="13">
        <v>49</v>
      </c>
      <c r="C72" s="6">
        <v>18.2209</v>
      </c>
      <c r="D72" s="6">
        <v>6.9502399999999999E-3</v>
      </c>
      <c r="E72" s="6">
        <v>0.13434599999999999</v>
      </c>
      <c r="F72" s="7">
        <f t="shared" si="11"/>
        <v>18.362196239999999</v>
      </c>
      <c r="G72"/>
      <c r="H72" s="20">
        <v>1024</v>
      </c>
      <c r="I72" s="14">
        <f t="shared" si="7"/>
        <v>18220.900000000001</v>
      </c>
      <c r="J72" s="14">
        <f t="shared" si="8"/>
        <v>6.95024</v>
      </c>
      <c r="K72" s="14">
        <f t="shared" si="9"/>
        <v>134.346</v>
      </c>
      <c r="L72" s="14">
        <f t="shared" si="10"/>
        <v>18362.196240000001</v>
      </c>
      <c r="M72" s="22">
        <v>49</v>
      </c>
      <c r="O72" s="20">
        <v>1024</v>
      </c>
      <c r="P72" s="21">
        <v>134.346</v>
      </c>
      <c r="Q72" s="21">
        <v>6700.38</v>
      </c>
    </row>
    <row r="75" spans="1:17">
      <c r="C75" s="2"/>
      <c r="G75"/>
    </row>
    <row r="76" spans="1:17">
      <c r="C76" s="2"/>
      <c r="G76"/>
    </row>
    <row r="77" spans="1:17">
      <c r="C77" s="2"/>
      <c r="G77"/>
    </row>
    <row r="78" spans="1:17">
      <c r="C78" s="2"/>
      <c r="G78"/>
    </row>
    <row r="79" spans="1:17">
      <c r="C79" s="2"/>
      <c r="G79"/>
    </row>
    <row r="80" spans="1:17">
      <c r="C80" s="2"/>
      <c r="G80"/>
    </row>
    <row r="81" spans="3:7">
      <c r="C81" s="2"/>
      <c r="G81"/>
    </row>
    <row r="82" spans="3:7">
      <c r="C82" s="2"/>
      <c r="G82"/>
    </row>
    <row r="83" spans="3:7">
      <c r="C83" s="2"/>
      <c r="G8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showRuler="0" topLeftCell="A25" workbookViewId="0">
      <selection activeCell="K30" sqref="K30"/>
    </sheetView>
  </sheetViews>
  <sheetFormatPr baseColWidth="10" defaultRowHeight="15" x14ac:dyDescent="0"/>
  <cols>
    <col min="7" max="7" width="10.83203125" style="2"/>
  </cols>
  <sheetData>
    <row r="1" spans="1:8">
      <c r="A1">
        <v>8</v>
      </c>
      <c r="B1">
        <v>17</v>
      </c>
      <c r="C1">
        <v>2</v>
      </c>
      <c r="D1">
        <v>9.3967100000000006</v>
      </c>
      <c r="E1">
        <v>7.8221299999999994E-2</v>
      </c>
      <c r="F1">
        <v>3.3019199999999999E-3</v>
      </c>
      <c r="G1" s="2">
        <f>SUM(D1:F1)</f>
        <v>9.4782332199999999</v>
      </c>
      <c r="H1">
        <v>7.4890600000000003E-4</v>
      </c>
    </row>
    <row r="2" spans="1:8">
      <c r="A2">
        <v>8</v>
      </c>
      <c r="B2">
        <v>25</v>
      </c>
      <c r="C2">
        <v>3</v>
      </c>
      <c r="D2">
        <v>9.8894199999999994</v>
      </c>
      <c r="E2">
        <v>8.1875299999999998E-2</v>
      </c>
      <c r="F2">
        <v>2.0328099999999999E-3</v>
      </c>
      <c r="G2" s="2">
        <f t="shared" ref="G2:G65" si="0">SUM(D2:F2)</f>
        <v>9.9733281099999989</v>
      </c>
      <c r="H2">
        <v>1.0225900000000001E-3</v>
      </c>
    </row>
    <row r="3" spans="1:8">
      <c r="A3">
        <v>8</v>
      </c>
      <c r="B3">
        <v>26</v>
      </c>
      <c r="C3">
        <v>4</v>
      </c>
      <c r="D3">
        <v>11.050700000000001</v>
      </c>
      <c r="E3">
        <v>8.3692799999999998E-2</v>
      </c>
      <c r="F3">
        <v>1.9874200000000002E-3</v>
      </c>
      <c r="G3" s="2">
        <f t="shared" si="0"/>
        <v>11.136380220000001</v>
      </c>
      <c r="H3">
        <v>1.0614000000000001E-3</v>
      </c>
    </row>
    <row r="4" spans="1:8">
      <c r="A4">
        <v>8</v>
      </c>
      <c r="B4">
        <v>26</v>
      </c>
      <c r="C4">
        <v>5</v>
      </c>
      <c r="D4">
        <v>10.5139</v>
      </c>
      <c r="E4">
        <v>8.2687399999999994E-2</v>
      </c>
      <c r="F4">
        <v>1.98358E-3</v>
      </c>
      <c r="G4" s="2">
        <f t="shared" si="0"/>
        <v>10.598570979999998</v>
      </c>
      <c r="H4">
        <v>1.0603699999999999E-3</v>
      </c>
    </row>
    <row r="5" spans="1:8">
      <c r="A5">
        <v>8</v>
      </c>
      <c r="B5">
        <v>26</v>
      </c>
      <c r="C5">
        <v>6</v>
      </c>
      <c r="D5">
        <v>10.4832</v>
      </c>
      <c r="E5">
        <v>8.2705200000000006E-2</v>
      </c>
      <c r="F5">
        <v>1.9699100000000001E-3</v>
      </c>
      <c r="G5" s="2">
        <f t="shared" si="0"/>
        <v>10.567875109999999</v>
      </c>
      <c r="H5">
        <v>1.06734E-3</v>
      </c>
    </row>
    <row r="6" spans="1:8">
      <c r="A6">
        <v>8</v>
      </c>
      <c r="B6">
        <v>28</v>
      </c>
      <c r="C6">
        <v>7</v>
      </c>
      <c r="D6">
        <v>11.777100000000001</v>
      </c>
      <c r="E6">
        <v>8.1652699999999995E-2</v>
      </c>
      <c r="F6">
        <v>3.2103399999999999E-3</v>
      </c>
      <c r="G6" s="2">
        <f t="shared" si="0"/>
        <v>11.861963040000001</v>
      </c>
      <c r="H6">
        <v>1.16873E-3</v>
      </c>
    </row>
    <row r="7" spans="1:8">
      <c r="B7" s="1">
        <f>AVERAGE(B1:B6)</f>
        <v>24.666666666666668</v>
      </c>
      <c r="D7" s="1">
        <f>AVERAGE(D1:D6)</f>
        <v>10.518504999999999</v>
      </c>
      <c r="E7" s="1">
        <f t="shared" ref="E7:H7" si="1">AVERAGE(E1:E6)</f>
        <v>8.180578333333334E-2</v>
      </c>
      <c r="F7" s="1">
        <f t="shared" si="1"/>
        <v>2.4143299999999997E-3</v>
      </c>
      <c r="G7" s="3">
        <f t="shared" si="1"/>
        <v>10.602725113333332</v>
      </c>
      <c r="H7" s="1">
        <f t="shared" si="1"/>
        <v>1.0215560000000001E-3</v>
      </c>
    </row>
    <row r="8" spans="1:8">
      <c r="A8">
        <v>16</v>
      </c>
      <c r="B8">
        <v>14</v>
      </c>
      <c r="C8">
        <v>2</v>
      </c>
      <c r="D8">
        <v>4.1844299999999999</v>
      </c>
      <c r="E8">
        <v>4.7229800000000002E-2</v>
      </c>
      <c r="F8">
        <v>2.32467E-3</v>
      </c>
      <c r="G8" s="2">
        <f t="shared" si="0"/>
        <v>4.2339844700000002</v>
      </c>
      <c r="H8">
        <v>1.52728E-3</v>
      </c>
    </row>
    <row r="9" spans="1:8">
      <c r="A9">
        <v>16</v>
      </c>
      <c r="B9">
        <v>14</v>
      </c>
      <c r="C9">
        <v>3</v>
      </c>
      <c r="D9">
        <v>4.5674700000000001</v>
      </c>
      <c r="E9">
        <v>5.0440600000000002E-2</v>
      </c>
      <c r="F9">
        <v>2.2058500000000001E-3</v>
      </c>
      <c r="G9" s="2">
        <f t="shared" si="0"/>
        <v>4.6201164500000003</v>
      </c>
      <c r="H9">
        <v>2.5757100000000002E-3</v>
      </c>
    </row>
    <row r="10" spans="1:8">
      <c r="A10">
        <v>16</v>
      </c>
      <c r="B10">
        <v>16</v>
      </c>
      <c r="C10">
        <v>4</v>
      </c>
      <c r="D10">
        <v>5.3026999999999997</v>
      </c>
      <c r="E10">
        <v>5.1488899999999997E-2</v>
      </c>
      <c r="F10">
        <v>2.9099899999999999E-3</v>
      </c>
      <c r="G10" s="2">
        <f t="shared" si="0"/>
        <v>5.3570988899999996</v>
      </c>
      <c r="H10">
        <v>2.2369600000000001E-3</v>
      </c>
    </row>
    <row r="11" spans="1:8">
      <c r="A11">
        <v>16</v>
      </c>
      <c r="B11">
        <v>18</v>
      </c>
      <c r="C11">
        <v>5</v>
      </c>
      <c r="D11">
        <v>5.04434</v>
      </c>
      <c r="E11">
        <v>5.2241099999999999E-2</v>
      </c>
      <c r="F11">
        <v>3.2738899999999998E-3</v>
      </c>
      <c r="G11" s="2">
        <f t="shared" si="0"/>
        <v>5.0998549899999999</v>
      </c>
      <c r="H11">
        <v>2.4157699999999998E-3</v>
      </c>
    </row>
    <row r="12" spans="1:8">
      <c r="A12">
        <v>16</v>
      </c>
      <c r="B12">
        <v>18</v>
      </c>
      <c r="C12">
        <v>6</v>
      </c>
      <c r="D12">
        <v>5.0594000000000001</v>
      </c>
      <c r="E12">
        <v>5.2059399999999999E-2</v>
      </c>
      <c r="F12">
        <v>3.2650999999999999E-3</v>
      </c>
      <c r="G12" s="2">
        <f t="shared" si="0"/>
        <v>5.1147245000000003</v>
      </c>
      <c r="H12">
        <v>2.4121799999999999E-3</v>
      </c>
    </row>
    <row r="13" spans="1:8">
      <c r="A13">
        <v>16</v>
      </c>
      <c r="B13">
        <v>18</v>
      </c>
      <c r="C13">
        <v>7</v>
      </c>
      <c r="D13">
        <v>5.8481100000000001</v>
      </c>
      <c r="E13">
        <v>5.0993999999999998E-2</v>
      </c>
      <c r="F13">
        <v>3.2235300000000001E-3</v>
      </c>
      <c r="G13" s="2">
        <f t="shared" si="0"/>
        <v>5.90232753</v>
      </c>
      <c r="H13">
        <v>2.5743900000000002E-3</v>
      </c>
    </row>
    <row r="14" spans="1:8">
      <c r="A14">
        <v>16</v>
      </c>
      <c r="B14">
        <v>23</v>
      </c>
      <c r="C14">
        <v>8</v>
      </c>
      <c r="D14">
        <v>6.5343400000000003</v>
      </c>
      <c r="E14">
        <v>5.0700500000000003E-2</v>
      </c>
      <c r="F14">
        <v>2.50256E-3</v>
      </c>
      <c r="G14" s="2">
        <f t="shared" si="0"/>
        <v>6.5875430599999998</v>
      </c>
      <c r="H14">
        <v>3.5450400000000002E-3</v>
      </c>
    </row>
    <row r="15" spans="1:8">
      <c r="A15">
        <v>16</v>
      </c>
      <c r="B15">
        <v>24</v>
      </c>
      <c r="C15">
        <v>9</v>
      </c>
      <c r="D15">
        <v>5.10426</v>
      </c>
      <c r="E15">
        <v>4.7676900000000001E-2</v>
      </c>
      <c r="F15">
        <v>2.5885700000000001E-3</v>
      </c>
      <c r="G15" s="2">
        <f t="shared" si="0"/>
        <v>5.1545254700000003</v>
      </c>
      <c r="H15">
        <v>3.49958E-3</v>
      </c>
    </row>
    <row r="16" spans="1:8">
      <c r="A16">
        <v>16</v>
      </c>
      <c r="B16">
        <v>23</v>
      </c>
      <c r="C16">
        <v>10</v>
      </c>
      <c r="D16">
        <v>5.4535099999999996</v>
      </c>
      <c r="E16">
        <v>4.64064E-2</v>
      </c>
      <c r="F16">
        <v>2.5491200000000002E-3</v>
      </c>
      <c r="G16" s="2">
        <f t="shared" si="0"/>
        <v>5.5024655200000003</v>
      </c>
      <c r="H16">
        <v>3.44444E-3</v>
      </c>
    </row>
    <row r="17" spans="1:8">
      <c r="B17" s="1">
        <f>AVERAGE(B8:B16)</f>
        <v>18.666666666666668</v>
      </c>
      <c r="D17" s="1">
        <f>AVERAGE(D8:D16)</f>
        <v>5.2331733333333332</v>
      </c>
      <c r="E17" s="1">
        <f t="shared" ref="E17:H17" si="2">AVERAGE(E8:E16)</f>
        <v>4.9915288888888881E-2</v>
      </c>
      <c r="F17" s="1">
        <f t="shared" si="2"/>
        <v>2.7603644444444447E-3</v>
      </c>
      <c r="G17" s="3">
        <f t="shared" si="2"/>
        <v>5.285848986666668</v>
      </c>
      <c r="H17" s="1">
        <f t="shared" si="2"/>
        <v>2.6923722222222221E-3</v>
      </c>
    </row>
    <row r="18" spans="1:8">
      <c r="A18">
        <v>32</v>
      </c>
      <c r="B18">
        <v>16</v>
      </c>
      <c r="C18">
        <v>2</v>
      </c>
      <c r="D18">
        <v>1.9878400000000001</v>
      </c>
      <c r="E18">
        <v>2.7947E-2</v>
      </c>
      <c r="F18">
        <v>3.2923599999999998E-3</v>
      </c>
      <c r="G18" s="2">
        <f t="shared" si="0"/>
        <v>2.0190793600000001</v>
      </c>
      <c r="H18">
        <v>3.8556300000000001E-3</v>
      </c>
    </row>
    <row r="19" spans="1:8">
      <c r="A19">
        <v>32</v>
      </c>
      <c r="B19">
        <v>10</v>
      </c>
      <c r="C19">
        <v>3</v>
      </c>
      <c r="D19">
        <v>1.7008799999999999</v>
      </c>
      <c r="E19">
        <v>2.6900899999999998E-2</v>
      </c>
      <c r="F19">
        <v>4.38398E-3</v>
      </c>
      <c r="G19" s="2">
        <f t="shared" si="0"/>
        <v>1.73216488</v>
      </c>
      <c r="H19">
        <v>3.2189499999999999E-3</v>
      </c>
    </row>
    <row r="20" spans="1:8">
      <c r="A20">
        <v>32</v>
      </c>
      <c r="B20">
        <v>15</v>
      </c>
      <c r="C20">
        <v>4</v>
      </c>
      <c r="D20">
        <v>1.79156</v>
      </c>
      <c r="E20">
        <v>2.7311499999999999E-2</v>
      </c>
      <c r="F20">
        <v>4.3519400000000003E-3</v>
      </c>
      <c r="G20" s="2">
        <f t="shared" si="0"/>
        <v>1.82322344</v>
      </c>
      <c r="H20">
        <v>4.8760000000000001E-3</v>
      </c>
    </row>
    <row r="21" spans="1:8">
      <c r="A21">
        <v>32</v>
      </c>
      <c r="B21">
        <v>15</v>
      </c>
      <c r="C21">
        <v>5</v>
      </c>
      <c r="D21">
        <v>1.96997</v>
      </c>
      <c r="E21">
        <v>2.7592200000000001E-2</v>
      </c>
      <c r="F21">
        <v>5.0594000000000004E-3</v>
      </c>
      <c r="G21" s="2">
        <f t="shared" si="0"/>
        <v>2.0026215999999999</v>
      </c>
      <c r="H21">
        <v>4.5324800000000002E-3</v>
      </c>
    </row>
    <row r="22" spans="1:8">
      <c r="A22">
        <v>32</v>
      </c>
      <c r="B22">
        <v>15</v>
      </c>
      <c r="C22">
        <v>6</v>
      </c>
      <c r="D22">
        <v>2.00658</v>
      </c>
      <c r="E22">
        <v>2.78505E-2</v>
      </c>
      <c r="F22">
        <v>3.5377E-3</v>
      </c>
      <c r="G22" s="2">
        <f t="shared" si="0"/>
        <v>2.0379681999999999</v>
      </c>
      <c r="H22">
        <v>4.5033499999999997E-3</v>
      </c>
    </row>
    <row r="23" spans="1:8">
      <c r="A23">
        <v>32</v>
      </c>
      <c r="B23">
        <v>17</v>
      </c>
      <c r="C23">
        <v>7</v>
      </c>
      <c r="D23">
        <v>1.92822</v>
      </c>
      <c r="E23">
        <v>2.7566299999999998E-2</v>
      </c>
      <c r="F23">
        <v>4.7190499999999998E-3</v>
      </c>
      <c r="G23" s="2">
        <f t="shared" si="0"/>
        <v>1.96050535</v>
      </c>
      <c r="H23">
        <v>4.8241200000000003E-3</v>
      </c>
    </row>
    <row r="24" spans="1:8">
      <c r="A24">
        <v>32</v>
      </c>
      <c r="B24">
        <v>19</v>
      </c>
      <c r="C24">
        <v>8</v>
      </c>
      <c r="D24">
        <v>2.19659</v>
      </c>
      <c r="E24">
        <v>2.67774E-2</v>
      </c>
      <c r="F24">
        <v>3.6740200000000001E-3</v>
      </c>
      <c r="G24" s="2">
        <f t="shared" si="0"/>
        <v>2.2270414199999999</v>
      </c>
      <c r="H24">
        <v>5.8808300000000001E-3</v>
      </c>
    </row>
    <row r="25" spans="1:8">
      <c r="A25">
        <v>32</v>
      </c>
      <c r="B25">
        <v>20</v>
      </c>
      <c r="C25">
        <v>9</v>
      </c>
      <c r="D25">
        <v>1.8481000000000001</v>
      </c>
      <c r="E25">
        <v>2.68826E-2</v>
      </c>
      <c r="F25">
        <v>5.3105100000000001E-3</v>
      </c>
      <c r="G25" s="2">
        <f t="shared" si="0"/>
        <v>1.88029311</v>
      </c>
      <c r="H25">
        <v>5.3383700000000003E-3</v>
      </c>
    </row>
    <row r="26" spans="1:8">
      <c r="A26">
        <v>32</v>
      </c>
      <c r="B26">
        <v>11</v>
      </c>
      <c r="C26">
        <v>10</v>
      </c>
      <c r="D26">
        <v>2.21523</v>
      </c>
      <c r="E26">
        <v>2.7123899999999999E-2</v>
      </c>
      <c r="F26">
        <v>4.3130099999999999E-3</v>
      </c>
      <c r="G26" s="2">
        <f t="shared" si="0"/>
        <v>2.2466669100000001</v>
      </c>
      <c r="H26">
        <v>4.5874499999999999E-3</v>
      </c>
    </row>
    <row r="27" spans="1:8">
      <c r="B27" s="1">
        <f>AVERAGE(B18:B26)</f>
        <v>15.333333333333334</v>
      </c>
      <c r="D27" s="1">
        <f>AVERAGE(D18:D26)</f>
        <v>1.9605522222222223</v>
      </c>
      <c r="E27" s="1">
        <f t="shared" ref="E27" si="3">AVERAGE(E18:E26)</f>
        <v>2.7328033333333335E-2</v>
      </c>
      <c r="F27" s="1">
        <f t="shared" ref="F27" si="4">AVERAGE(F18:F26)</f>
        <v>4.2935522222222224E-3</v>
      </c>
      <c r="G27" s="3">
        <f t="shared" ref="G27" si="5">AVERAGE(G18:G26)</f>
        <v>1.9921738077777777</v>
      </c>
      <c r="H27" s="1">
        <f t="shared" ref="H27" si="6">AVERAGE(H18:H26)</f>
        <v>4.6241311111111117E-3</v>
      </c>
    </row>
    <row r="28" spans="1:8">
      <c r="A28">
        <v>64</v>
      </c>
      <c r="B28">
        <v>10</v>
      </c>
      <c r="C28">
        <v>2</v>
      </c>
      <c r="D28">
        <v>0.98038000000000003</v>
      </c>
      <c r="E28">
        <v>1.7623400000000001E-2</v>
      </c>
      <c r="F28">
        <v>2.5025799999999999E-3</v>
      </c>
      <c r="G28" s="2">
        <f t="shared" si="0"/>
        <v>1.00050598</v>
      </c>
      <c r="H28">
        <v>5.8155799999999999E-3</v>
      </c>
    </row>
    <row r="29" spans="1:8">
      <c r="A29">
        <v>64</v>
      </c>
      <c r="B29">
        <v>9</v>
      </c>
      <c r="C29">
        <v>3</v>
      </c>
      <c r="D29">
        <v>0.80488400000000004</v>
      </c>
      <c r="E29">
        <v>1.7670700000000001E-2</v>
      </c>
      <c r="F29">
        <v>2.65073E-3</v>
      </c>
      <c r="G29" s="2">
        <f t="shared" si="0"/>
        <v>0.82520543000000013</v>
      </c>
      <c r="H29">
        <v>5.1279699999999999E-3</v>
      </c>
    </row>
    <row r="30" spans="1:8">
      <c r="A30">
        <v>64</v>
      </c>
      <c r="B30">
        <v>10</v>
      </c>
      <c r="C30">
        <v>4</v>
      </c>
      <c r="D30">
        <v>0.86100900000000002</v>
      </c>
      <c r="E30">
        <v>1.8499000000000002E-2</v>
      </c>
      <c r="F30">
        <v>3.9173300000000001E-3</v>
      </c>
      <c r="G30" s="2">
        <f t="shared" si="0"/>
        <v>0.88342533000000012</v>
      </c>
      <c r="H30">
        <v>6.35609E-3</v>
      </c>
    </row>
    <row r="31" spans="1:8">
      <c r="A31">
        <v>64</v>
      </c>
      <c r="B31">
        <v>8</v>
      </c>
      <c r="C31">
        <v>5</v>
      </c>
      <c r="D31">
        <v>0.84300799999999998</v>
      </c>
      <c r="E31">
        <v>1.8597499999999999E-2</v>
      </c>
      <c r="F31">
        <v>4.1325700000000003E-3</v>
      </c>
      <c r="G31" s="2">
        <f t="shared" si="0"/>
        <v>0.86573807000000003</v>
      </c>
      <c r="H31">
        <v>6.4449199999999998E-3</v>
      </c>
    </row>
    <row r="32" spans="1:8">
      <c r="A32">
        <v>64</v>
      </c>
      <c r="B32">
        <v>8</v>
      </c>
      <c r="C32">
        <v>6</v>
      </c>
      <c r="D32">
        <v>0.83248</v>
      </c>
      <c r="E32">
        <v>1.86658E-2</v>
      </c>
      <c r="F32">
        <v>3.6808499999999998E-3</v>
      </c>
      <c r="G32" s="2">
        <f t="shared" si="0"/>
        <v>0.85482664999999991</v>
      </c>
      <c r="H32">
        <v>6.3149900000000004E-3</v>
      </c>
    </row>
    <row r="33" spans="1:11">
      <c r="A33">
        <v>64</v>
      </c>
      <c r="B33">
        <v>9</v>
      </c>
      <c r="C33">
        <v>7</v>
      </c>
      <c r="D33">
        <v>0.876857</v>
      </c>
      <c r="E33">
        <v>1.8791499999999999E-2</v>
      </c>
      <c r="F33">
        <v>3.5302699999999998E-3</v>
      </c>
      <c r="G33" s="2">
        <f t="shared" si="0"/>
        <v>0.89917876999999991</v>
      </c>
      <c r="H33">
        <v>6.1854900000000001E-3</v>
      </c>
    </row>
    <row r="34" spans="1:11">
      <c r="A34">
        <v>64</v>
      </c>
      <c r="B34">
        <v>14</v>
      </c>
      <c r="C34">
        <v>8</v>
      </c>
      <c r="D34">
        <v>1.0819799999999999</v>
      </c>
      <c r="E34">
        <v>1.9788400000000001E-2</v>
      </c>
      <c r="F34">
        <v>3.3545799999999998E-3</v>
      </c>
      <c r="G34" s="2">
        <f t="shared" si="0"/>
        <v>1.10512298</v>
      </c>
      <c r="H34">
        <v>7.6145800000000001E-3</v>
      </c>
    </row>
    <row r="35" spans="1:11">
      <c r="A35">
        <v>64</v>
      </c>
      <c r="B35">
        <v>13</v>
      </c>
      <c r="C35">
        <v>9</v>
      </c>
      <c r="D35">
        <v>0.94156200000000001</v>
      </c>
      <c r="E35">
        <v>1.8510499999999999E-2</v>
      </c>
      <c r="F35">
        <v>2.8989100000000002E-3</v>
      </c>
      <c r="G35" s="2">
        <f t="shared" si="0"/>
        <v>0.96297140999999997</v>
      </c>
      <c r="H35">
        <v>7.1979000000000001E-3</v>
      </c>
    </row>
    <row r="36" spans="1:11">
      <c r="A36">
        <v>64</v>
      </c>
      <c r="B36">
        <v>10</v>
      </c>
      <c r="C36">
        <v>10</v>
      </c>
      <c r="D36">
        <v>0.874278</v>
      </c>
      <c r="E36">
        <v>1.89152E-2</v>
      </c>
      <c r="F36">
        <v>2.7304500000000002E-3</v>
      </c>
      <c r="G36" s="2">
        <f t="shared" si="0"/>
        <v>0.89592365000000007</v>
      </c>
      <c r="H36">
        <v>6.7346400000000001E-3</v>
      </c>
    </row>
    <row r="37" spans="1:11">
      <c r="B37" s="1">
        <f>AVERAGE(B28:B36)</f>
        <v>10.111111111111111</v>
      </c>
      <c r="D37" s="1">
        <f>AVERAGE(D28:D36)</f>
        <v>0.89960422222222236</v>
      </c>
      <c r="E37" s="1">
        <f t="shared" ref="E37" si="7">AVERAGE(E28:E36)</f>
        <v>1.8562444444444447E-2</v>
      </c>
      <c r="F37" s="1">
        <f t="shared" ref="F37" si="8">AVERAGE(F28:F36)</f>
        <v>3.266474444444444E-3</v>
      </c>
      <c r="G37" s="3">
        <f t="shared" ref="G37" si="9">AVERAGE(G28:G36)</f>
        <v>0.92143314111111119</v>
      </c>
      <c r="H37" s="1">
        <f t="shared" ref="H37" si="10">AVERAGE(H28:H36)</f>
        <v>6.4213511111111113E-3</v>
      </c>
    </row>
    <row r="38" spans="1:11">
      <c r="A38">
        <v>128</v>
      </c>
      <c r="B38">
        <v>2</v>
      </c>
      <c r="C38">
        <v>2</v>
      </c>
      <c r="D38">
        <v>0.56386899999999995</v>
      </c>
      <c r="E38">
        <v>1.3283700000000001E-2</v>
      </c>
      <c r="F38">
        <v>1.36158E-3</v>
      </c>
      <c r="G38" s="2">
        <f t="shared" si="0"/>
        <v>0.57851427999999994</v>
      </c>
      <c r="H38">
        <v>1.00865E-2</v>
      </c>
    </row>
    <row r="39" spans="1:11">
      <c r="A39">
        <v>128</v>
      </c>
      <c r="B39">
        <v>3</v>
      </c>
      <c r="C39">
        <v>3</v>
      </c>
      <c r="D39">
        <v>0.473165</v>
      </c>
      <c r="E39">
        <v>1.1764500000000001E-2</v>
      </c>
      <c r="F39">
        <v>1.28421E-3</v>
      </c>
      <c r="G39" s="2">
        <f t="shared" si="0"/>
        <v>0.48621371000000002</v>
      </c>
      <c r="H39">
        <v>9.9457799999999996E-3</v>
      </c>
    </row>
    <row r="40" spans="1:11">
      <c r="A40">
        <v>128</v>
      </c>
      <c r="B40">
        <v>4</v>
      </c>
      <c r="C40">
        <v>4</v>
      </c>
      <c r="D40">
        <v>0.57533999999999996</v>
      </c>
      <c r="E40">
        <v>1.16461E-2</v>
      </c>
      <c r="F40">
        <v>1.4065E-3</v>
      </c>
      <c r="G40" s="2">
        <f t="shared" si="0"/>
        <v>0.58839259999999993</v>
      </c>
      <c r="H40">
        <v>1.46602E-2</v>
      </c>
    </row>
    <row r="41" spans="1:11">
      <c r="A41">
        <v>128</v>
      </c>
      <c r="B41">
        <v>4</v>
      </c>
      <c r="C41">
        <v>5</v>
      </c>
      <c r="D41">
        <v>0.50955099999999998</v>
      </c>
      <c r="E41">
        <v>1.17383E-2</v>
      </c>
      <c r="F41">
        <v>1.34928E-3</v>
      </c>
      <c r="G41" s="2">
        <f t="shared" si="0"/>
        <v>0.52263857999999996</v>
      </c>
      <c r="H41">
        <v>1.4624099999999999E-2</v>
      </c>
    </row>
    <row r="42" spans="1:11">
      <c r="A42">
        <v>128</v>
      </c>
      <c r="B42">
        <v>4</v>
      </c>
      <c r="C42">
        <v>6</v>
      </c>
      <c r="D42">
        <v>0.50729900000000006</v>
      </c>
      <c r="E42">
        <v>1.1772899999999999E-2</v>
      </c>
      <c r="F42">
        <v>1.40248E-3</v>
      </c>
      <c r="G42" s="2">
        <f t="shared" si="0"/>
        <v>0.52047438000000001</v>
      </c>
      <c r="H42">
        <v>1.4167000000000001E-2</v>
      </c>
      <c r="K42" s="1"/>
    </row>
    <row r="43" spans="1:11">
      <c r="A43">
        <v>128</v>
      </c>
      <c r="B43">
        <v>4</v>
      </c>
      <c r="C43">
        <v>7</v>
      </c>
      <c r="D43">
        <v>0.52496900000000002</v>
      </c>
      <c r="E43">
        <v>1.1495200000000001E-2</v>
      </c>
      <c r="F43">
        <v>1.4371099999999999E-3</v>
      </c>
      <c r="G43" s="2">
        <f t="shared" si="0"/>
        <v>0.53790131000000008</v>
      </c>
      <c r="H43">
        <v>1.6103699999999999E-2</v>
      </c>
    </row>
    <row r="44" spans="1:11">
      <c r="A44">
        <v>128</v>
      </c>
      <c r="B44">
        <v>7</v>
      </c>
      <c r="C44">
        <v>8</v>
      </c>
      <c r="D44">
        <v>0.66723699999999997</v>
      </c>
      <c r="E44">
        <v>1.29435E-2</v>
      </c>
      <c r="F44">
        <v>1.37462E-3</v>
      </c>
      <c r="G44" s="2">
        <f t="shared" si="0"/>
        <v>0.68155511999999996</v>
      </c>
      <c r="H44">
        <v>1.8121499999999999E-2</v>
      </c>
    </row>
    <row r="45" spans="1:11">
      <c r="A45">
        <v>128</v>
      </c>
      <c r="B45">
        <v>4</v>
      </c>
      <c r="C45">
        <v>9</v>
      </c>
      <c r="D45">
        <v>0.53731899999999999</v>
      </c>
      <c r="E45">
        <v>1.0478100000000001E-2</v>
      </c>
      <c r="F45">
        <v>1.3953100000000001E-3</v>
      </c>
      <c r="G45" s="2">
        <f t="shared" si="0"/>
        <v>0.54919241000000008</v>
      </c>
      <c r="H45">
        <v>1.68875E-2</v>
      </c>
    </row>
    <row r="46" spans="1:11">
      <c r="A46">
        <v>128</v>
      </c>
      <c r="B46">
        <v>5</v>
      </c>
      <c r="C46">
        <v>10</v>
      </c>
      <c r="D46">
        <v>0.43226700000000001</v>
      </c>
      <c r="E46">
        <v>1.0165799999999999E-2</v>
      </c>
      <c r="F46">
        <v>1.3986000000000001E-3</v>
      </c>
      <c r="G46" s="2">
        <f t="shared" si="0"/>
        <v>0.44383140000000004</v>
      </c>
      <c r="H46">
        <v>1.6320399999999999E-2</v>
      </c>
    </row>
    <row r="47" spans="1:11">
      <c r="B47" s="1">
        <f>AVERAGE(B38:B46)</f>
        <v>4.1111111111111107</v>
      </c>
      <c r="D47" s="1">
        <f>AVERAGE(D38:D46)</f>
        <v>0.5323351111111112</v>
      </c>
      <c r="E47" s="1">
        <f t="shared" ref="E47" si="11">AVERAGE(E38:E46)</f>
        <v>1.1698677777777777E-2</v>
      </c>
      <c r="F47" s="1">
        <f t="shared" ref="F47" si="12">AVERAGE(F38:F46)</f>
        <v>1.3788544444444445E-3</v>
      </c>
      <c r="G47" s="3">
        <f t="shared" ref="G47" si="13">AVERAGE(G38:G46)</f>
        <v>0.54541264333333339</v>
      </c>
      <c r="H47" s="1">
        <f t="shared" ref="H47" si="14">AVERAGE(H38:H46)</f>
        <v>1.4546297777777779E-2</v>
      </c>
    </row>
    <row r="48" spans="1:11">
      <c r="A48">
        <v>256</v>
      </c>
      <c r="B48">
        <v>0</v>
      </c>
      <c r="C48">
        <v>2</v>
      </c>
      <c r="D48">
        <v>0.31401400000000002</v>
      </c>
      <c r="E48">
        <v>8.9144600000000008E-3</v>
      </c>
      <c r="F48">
        <v>1.55006E-3</v>
      </c>
      <c r="G48" s="2">
        <f t="shared" si="0"/>
        <v>0.32447852000000005</v>
      </c>
      <c r="H48">
        <v>1.65223E-2</v>
      </c>
    </row>
    <row r="49" spans="1:8">
      <c r="A49">
        <v>256</v>
      </c>
      <c r="B49">
        <v>0</v>
      </c>
      <c r="C49">
        <v>3</v>
      </c>
      <c r="D49">
        <v>0.25764500000000001</v>
      </c>
      <c r="E49">
        <v>7.8458099999999999E-3</v>
      </c>
      <c r="F49">
        <v>1.1393600000000001E-3</v>
      </c>
      <c r="G49" s="2">
        <f t="shared" si="0"/>
        <v>0.26663017</v>
      </c>
      <c r="H49">
        <v>1.74904E-2</v>
      </c>
    </row>
    <row r="50" spans="1:8">
      <c r="A50">
        <v>256</v>
      </c>
      <c r="B50">
        <v>0</v>
      </c>
      <c r="C50">
        <v>4</v>
      </c>
      <c r="D50">
        <v>0.33404899999999998</v>
      </c>
      <c r="E50">
        <v>7.7392600000000004E-3</v>
      </c>
      <c r="F50">
        <v>1.2494699999999999E-3</v>
      </c>
      <c r="G50" s="2">
        <f t="shared" si="0"/>
        <v>0.34303772999999999</v>
      </c>
      <c r="H50">
        <v>2.40515E-2</v>
      </c>
    </row>
    <row r="51" spans="1:8">
      <c r="A51">
        <v>256</v>
      </c>
      <c r="B51">
        <v>0</v>
      </c>
      <c r="C51">
        <v>5</v>
      </c>
      <c r="D51">
        <v>0.271816</v>
      </c>
      <c r="E51">
        <v>7.5510899999999999E-3</v>
      </c>
      <c r="F51">
        <v>1.1615900000000001E-3</v>
      </c>
      <c r="G51" s="2">
        <f t="shared" si="0"/>
        <v>0.28052867999999997</v>
      </c>
      <c r="H51">
        <v>2.3459399999999998E-2</v>
      </c>
    </row>
    <row r="52" spans="1:8">
      <c r="A52">
        <v>256</v>
      </c>
      <c r="B52">
        <v>0</v>
      </c>
      <c r="C52">
        <v>6</v>
      </c>
      <c r="D52">
        <v>0.28643099999999999</v>
      </c>
      <c r="E52">
        <v>7.6682699999999996E-3</v>
      </c>
      <c r="F52">
        <v>1.1618100000000001E-3</v>
      </c>
      <c r="G52" s="2">
        <f t="shared" si="0"/>
        <v>0.29526107999999995</v>
      </c>
      <c r="H52">
        <v>2.3727100000000001E-2</v>
      </c>
    </row>
    <row r="53" spans="1:8">
      <c r="A53">
        <v>256</v>
      </c>
      <c r="B53">
        <v>0</v>
      </c>
      <c r="C53">
        <v>7</v>
      </c>
      <c r="D53">
        <v>0.292356</v>
      </c>
      <c r="E53">
        <v>7.3103100000000004E-3</v>
      </c>
      <c r="F53">
        <v>1.20291E-3</v>
      </c>
      <c r="G53" s="2">
        <f t="shared" si="0"/>
        <v>0.30086921999999999</v>
      </c>
      <c r="H53">
        <v>2.5985299999999999E-2</v>
      </c>
    </row>
    <row r="54" spans="1:8">
      <c r="A54">
        <v>256</v>
      </c>
      <c r="B54">
        <v>0</v>
      </c>
      <c r="C54">
        <v>8</v>
      </c>
      <c r="D54">
        <v>0.29769099999999998</v>
      </c>
      <c r="E54">
        <v>7.9636299999999993E-3</v>
      </c>
      <c r="F54">
        <v>1.16201E-3</v>
      </c>
      <c r="G54" s="2">
        <f t="shared" si="0"/>
        <v>0.30681663999999997</v>
      </c>
      <c r="H54">
        <v>2.9669000000000001E-2</v>
      </c>
    </row>
    <row r="55" spans="1:8">
      <c r="A55">
        <v>256</v>
      </c>
      <c r="B55">
        <v>1</v>
      </c>
      <c r="C55">
        <v>9</v>
      </c>
      <c r="D55">
        <v>0.24515000000000001</v>
      </c>
      <c r="E55">
        <v>6.6395200000000003E-3</v>
      </c>
      <c r="F55">
        <v>1.1655400000000001E-3</v>
      </c>
      <c r="G55" s="2">
        <f t="shared" si="0"/>
        <v>0.25295506000000001</v>
      </c>
      <c r="H55">
        <v>2.90323E-2</v>
      </c>
    </row>
    <row r="56" spans="1:8">
      <c r="A56">
        <v>256</v>
      </c>
      <c r="B56">
        <v>1</v>
      </c>
      <c r="C56">
        <v>10</v>
      </c>
      <c r="D56">
        <v>0.23005500000000001</v>
      </c>
      <c r="E56">
        <v>6.4068299999999996E-3</v>
      </c>
      <c r="F56">
        <v>1.2464500000000001E-3</v>
      </c>
      <c r="G56" s="2">
        <f t="shared" si="0"/>
        <v>0.23770828000000002</v>
      </c>
      <c r="H56">
        <v>2.9502799999999999E-2</v>
      </c>
    </row>
    <row r="57" spans="1:8">
      <c r="B57" s="1">
        <f>AVERAGE(B48:B56)</f>
        <v>0.22222222222222221</v>
      </c>
      <c r="D57" s="1">
        <f>AVERAGE(D48:D56)</f>
        <v>0.28102300000000002</v>
      </c>
      <c r="E57" s="1">
        <f t="shared" ref="E57" si="15">AVERAGE(E48:E56)</f>
        <v>7.5599088888888893E-3</v>
      </c>
      <c r="F57" s="1">
        <f t="shared" ref="F57" si="16">AVERAGE(F48:F56)</f>
        <v>1.2265777777777779E-3</v>
      </c>
      <c r="G57" s="3">
        <f t="shared" ref="G57" si="17">AVERAGE(G48:G56)</f>
        <v>0.28980948666666673</v>
      </c>
      <c r="H57" s="1">
        <f t="shared" ref="H57" si="18">AVERAGE(H48:H56)</f>
        <v>2.4382233333333333E-2</v>
      </c>
    </row>
    <row r="58" spans="1:8">
      <c r="A58">
        <v>512</v>
      </c>
      <c r="B58">
        <v>0</v>
      </c>
      <c r="C58">
        <v>2</v>
      </c>
      <c r="D58">
        <v>0.16616300000000001</v>
      </c>
      <c r="E58">
        <v>5.45833E-3</v>
      </c>
      <c r="F58">
        <v>1.65116E-3</v>
      </c>
      <c r="G58" s="2">
        <f t="shared" si="0"/>
        <v>0.17327249000000003</v>
      </c>
      <c r="H58">
        <v>3.5979400000000002E-2</v>
      </c>
    </row>
    <row r="59" spans="1:8">
      <c r="A59">
        <v>512</v>
      </c>
      <c r="B59">
        <v>0</v>
      </c>
      <c r="C59">
        <v>3</v>
      </c>
      <c r="D59">
        <v>0.13090599999999999</v>
      </c>
      <c r="E59">
        <v>4.7197200000000002E-3</v>
      </c>
      <c r="F59">
        <v>1.10933E-3</v>
      </c>
      <c r="G59" s="2">
        <f t="shared" si="0"/>
        <v>0.13673505</v>
      </c>
      <c r="H59">
        <v>3.78632E-2</v>
      </c>
    </row>
    <row r="60" spans="1:8">
      <c r="A60">
        <v>512</v>
      </c>
      <c r="B60">
        <v>0</v>
      </c>
      <c r="C60">
        <v>4</v>
      </c>
      <c r="D60">
        <v>0.17177999999999999</v>
      </c>
      <c r="E60">
        <v>4.9168299999999996E-3</v>
      </c>
      <c r="F60">
        <v>1.2179700000000001E-3</v>
      </c>
      <c r="G60" s="2">
        <f t="shared" si="0"/>
        <v>0.17791480000000001</v>
      </c>
      <c r="H60">
        <v>4.37863E-2</v>
      </c>
    </row>
    <row r="61" spans="1:8">
      <c r="A61">
        <v>512</v>
      </c>
      <c r="B61">
        <v>0</v>
      </c>
      <c r="C61">
        <v>5</v>
      </c>
      <c r="D61">
        <v>0.151416</v>
      </c>
      <c r="E61">
        <v>4.7650399999999999E-3</v>
      </c>
      <c r="F61">
        <v>1.1563400000000001E-3</v>
      </c>
      <c r="G61" s="2">
        <f t="shared" si="0"/>
        <v>0.15733738</v>
      </c>
      <c r="H61">
        <v>4.5412800000000003E-2</v>
      </c>
    </row>
    <row r="62" spans="1:8">
      <c r="A62">
        <v>512</v>
      </c>
      <c r="B62">
        <v>0</v>
      </c>
      <c r="C62">
        <v>6</v>
      </c>
      <c r="D62">
        <v>0.14568</v>
      </c>
      <c r="E62">
        <v>4.6800699999999997E-3</v>
      </c>
      <c r="F62">
        <v>1.1534200000000001E-3</v>
      </c>
      <c r="G62" s="2">
        <f t="shared" si="0"/>
        <v>0.15151349</v>
      </c>
      <c r="H62">
        <v>4.22043E-2</v>
      </c>
    </row>
    <row r="63" spans="1:8">
      <c r="A63">
        <v>512</v>
      </c>
      <c r="B63">
        <v>0</v>
      </c>
      <c r="C63">
        <v>7</v>
      </c>
      <c r="D63">
        <v>0.15593199999999999</v>
      </c>
      <c r="E63">
        <v>4.7378000000000003E-3</v>
      </c>
      <c r="F63">
        <v>1.1912400000000001E-3</v>
      </c>
      <c r="G63" s="2">
        <f t="shared" si="0"/>
        <v>0.16186103999999998</v>
      </c>
      <c r="H63">
        <v>4.7514899999999999E-2</v>
      </c>
    </row>
    <row r="64" spans="1:8">
      <c r="A64">
        <v>512</v>
      </c>
      <c r="B64">
        <v>0</v>
      </c>
      <c r="C64">
        <v>8</v>
      </c>
      <c r="D64">
        <v>0.19738600000000001</v>
      </c>
      <c r="E64">
        <v>5.8286900000000001E-3</v>
      </c>
      <c r="F64">
        <v>1.1496799999999999E-3</v>
      </c>
      <c r="G64" s="2">
        <f t="shared" si="0"/>
        <v>0.20436436999999999</v>
      </c>
      <c r="H64">
        <v>5.1735999999999997E-2</v>
      </c>
    </row>
    <row r="65" spans="1:17">
      <c r="A65">
        <v>512</v>
      </c>
      <c r="B65">
        <v>1</v>
      </c>
      <c r="C65">
        <v>9</v>
      </c>
      <c r="D65">
        <v>0.142119</v>
      </c>
      <c r="E65">
        <v>5.0265400000000003E-3</v>
      </c>
      <c r="F65">
        <v>1.18358E-3</v>
      </c>
      <c r="G65" s="2">
        <f t="shared" si="0"/>
        <v>0.14832911999999998</v>
      </c>
      <c r="H65">
        <v>5.0692099999999997E-2</v>
      </c>
    </row>
    <row r="66" spans="1:17">
      <c r="A66">
        <v>512</v>
      </c>
      <c r="B66">
        <v>2</v>
      </c>
      <c r="C66">
        <v>10</v>
      </c>
      <c r="D66">
        <v>0.125387</v>
      </c>
      <c r="E66">
        <v>4.2414200000000001E-3</v>
      </c>
      <c r="F66">
        <v>1.21032E-3</v>
      </c>
      <c r="G66" s="2">
        <f t="shared" ref="G66" si="19">SUM(D66:F66)</f>
        <v>0.13083873999999998</v>
      </c>
      <c r="H66">
        <v>5.0116300000000003E-2</v>
      </c>
    </row>
    <row r="67" spans="1:17">
      <c r="B67" s="1">
        <f>AVERAGE(B58:B66)</f>
        <v>0.33333333333333331</v>
      </c>
      <c r="D67" s="1">
        <f>AVERAGE(D58:D66)</f>
        <v>0.15408544444444447</v>
      </c>
      <c r="E67" s="1">
        <f t="shared" ref="E67" si="20">AVERAGE(E58:E66)</f>
        <v>4.9304933333333342E-3</v>
      </c>
      <c r="F67" s="1">
        <f t="shared" ref="F67" si="21">AVERAGE(F58:F66)</f>
        <v>1.2247822222222224E-3</v>
      </c>
      <c r="G67" s="3">
        <f t="shared" ref="G67" si="22">AVERAGE(G58:G66)</f>
        <v>0.16024071999999998</v>
      </c>
      <c r="H67" s="1">
        <f t="shared" ref="H67" si="23">AVERAGE(H58:H66)</f>
        <v>4.5033922222222224E-2</v>
      </c>
    </row>
    <row r="68" spans="1:17">
      <c r="A68">
        <v>1024</v>
      </c>
      <c r="B68">
        <v>0</v>
      </c>
      <c r="C68">
        <v>2</v>
      </c>
      <c r="D68">
        <v>7.7523999999999996E-2</v>
      </c>
      <c r="E68">
        <v>3.2576100000000002E-3</v>
      </c>
      <c r="F68">
        <v>1.1136900000000001E-3</v>
      </c>
      <c r="G68" s="2">
        <f>SUM(D68:F68)</f>
        <v>8.189529999999999E-2</v>
      </c>
      <c r="H68">
        <v>7.2668800000000006E-2</v>
      </c>
    </row>
    <row r="69" spans="1:17">
      <c r="A69">
        <v>1024</v>
      </c>
      <c r="B69">
        <v>0</v>
      </c>
      <c r="C69">
        <v>3</v>
      </c>
      <c r="D69">
        <v>6.9913000000000003E-2</v>
      </c>
      <c r="E69">
        <v>3.1479500000000001E-3</v>
      </c>
      <c r="F69">
        <v>1.0045399999999999E-3</v>
      </c>
      <c r="G69" s="2">
        <f t="shared" ref="G69:G75" si="24">SUM(D69:F69)</f>
        <v>7.4065489999999998E-2</v>
      </c>
      <c r="H69">
        <v>7.6812800000000001E-2</v>
      </c>
    </row>
    <row r="70" spans="1:17">
      <c r="A70">
        <v>1024</v>
      </c>
      <c r="B70">
        <v>0</v>
      </c>
      <c r="C70">
        <v>4</v>
      </c>
      <c r="D70">
        <v>8.4491999999999998E-2</v>
      </c>
      <c r="E70">
        <v>3.3487899999999999E-3</v>
      </c>
      <c r="F70">
        <v>1.1656500000000001E-3</v>
      </c>
      <c r="G70" s="2">
        <f t="shared" si="24"/>
        <v>8.9006440000000006E-2</v>
      </c>
      <c r="H70">
        <v>8.8510199999999997E-2</v>
      </c>
    </row>
    <row r="71" spans="1:17">
      <c r="A71">
        <v>1024</v>
      </c>
      <c r="B71">
        <v>0</v>
      </c>
      <c r="C71">
        <v>5</v>
      </c>
      <c r="D71">
        <v>7.7257999999999993E-2</v>
      </c>
      <c r="E71">
        <v>3.3674500000000001E-3</v>
      </c>
      <c r="F71">
        <v>1.10958E-3</v>
      </c>
      <c r="G71" s="2">
        <f t="shared" si="24"/>
        <v>8.1735029999999986E-2</v>
      </c>
      <c r="H71">
        <v>9.2674500000000007E-2</v>
      </c>
    </row>
    <row r="72" spans="1:17">
      <c r="A72">
        <v>1024</v>
      </c>
      <c r="B72">
        <v>0</v>
      </c>
      <c r="C72">
        <v>6</v>
      </c>
      <c r="D72">
        <v>7.2196999999999997E-2</v>
      </c>
      <c r="E72">
        <v>3.24895E-3</v>
      </c>
      <c r="F72">
        <v>1.0936699999999999E-3</v>
      </c>
      <c r="G72" s="2">
        <f t="shared" si="24"/>
        <v>7.6539620000000003E-2</v>
      </c>
      <c r="H72">
        <v>8.9603199999999994E-2</v>
      </c>
    </row>
    <row r="73" spans="1:17">
      <c r="A73">
        <v>1024</v>
      </c>
      <c r="B73">
        <v>0</v>
      </c>
      <c r="C73">
        <v>7</v>
      </c>
      <c r="D73">
        <v>7.3558999999999999E-2</v>
      </c>
      <c r="E73">
        <v>3.7937800000000001E-3</v>
      </c>
      <c r="F73">
        <v>1.1498700000000001E-3</v>
      </c>
      <c r="G73" s="2">
        <f t="shared" si="24"/>
        <v>7.8502649999999993E-2</v>
      </c>
      <c r="H73">
        <v>8.8180999999999995E-2</v>
      </c>
    </row>
    <row r="74" spans="1:17">
      <c r="A74">
        <v>1024</v>
      </c>
      <c r="B74">
        <v>0</v>
      </c>
      <c r="C74">
        <v>8</v>
      </c>
      <c r="D74">
        <v>7.4557999999999999E-2</v>
      </c>
      <c r="E74">
        <v>3.47139E-3</v>
      </c>
      <c r="F74">
        <v>1.14225E-3</v>
      </c>
      <c r="G74" s="2">
        <f t="shared" si="24"/>
        <v>7.9171640000000001E-2</v>
      </c>
      <c r="H74">
        <v>9.8826300000000006E-2</v>
      </c>
    </row>
    <row r="75" spans="1:17">
      <c r="A75">
        <v>1024</v>
      </c>
      <c r="B75">
        <v>0</v>
      </c>
      <c r="C75">
        <v>9</v>
      </c>
      <c r="D75">
        <v>8.1144999999999995E-2</v>
      </c>
      <c r="E75">
        <v>4.0697099999999998E-3</v>
      </c>
      <c r="F75">
        <v>1.2133599999999999E-3</v>
      </c>
      <c r="G75" s="2">
        <f t="shared" si="24"/>
        <v>8.6428069999999996E-2</v>
      </c>
      <c r="H75">
        <v>0.1006287</v>
      </c>
    </row>
    <row r="76" spans="1:17">
      <c r="A76">
        <v>1024</v>
      </c>
      <c r="B76">
        <v>1</v>
      </c>
      <c r="C76">
        <v>10</v>
      </c>
      <c r="D76">
        <v>7.9564999999999997E-2</v>
      </c>
      <c r="E76">
        <v>3.1838499999999998E-3</v>
      </c>
      <c r="F76">
        <v>1.20885E-3</v>
      </c>
      <c r="G76" s="2">
        <f t="shared" ref="G76" si="25">SUM(D76:F76)</f>
        <v>8.3957699999999996E-2</v>
      </c>
      <c r="H76">
        <v>0.1187849</v>
      </c>
    </row>
    <row r="77" spans="1:17">
      <c r="B77" s="1">
        <f>AVERAGE(B68:B76)</f>
        <v>0.1111111111111111</v>
      </c>
      <c r="D77" s="1">
        <f>AVERAGE(D68:D76)</f>
        <v>7.6690111111111112E-2</v>
      </c>
      <c r="E77" s="1">
        <f t="shared" ref="E77:H77" si="26">AVERAGE(E68:E76)</f>
        <v>3.4321644444444445E-3</v>
      </c>
      <c r="F77" s="1">
        <f t="shared" si="26"/>
        <v>1.1334955555555555E-3</v>
      </c>
      <c r="G77" s="3">
        <f t="shared" si="26"/>
        <v>8.1255771111111097E-2</v>
      </c>
      <c r="H77" s="1">
        <f t="shared" si="26"/>
        <v>9.1854488888888877E-2</v>
      </c>
    </row>
    <row r="78" spans="1:17" ht="16" thickBot="1"/>
    <row r="79" spans="1:17">
      <c r="A79" s="5"/>
      <c r="B79" s="5" t="s">
        <v>0</v>
      </c>
      <c r="C79" s="6" t="s">
        <v>2</v>
      </c>
      <c r="D79" s="6" t="s">
        <v>1</v>
      </c>
      <c r="E79" s="6" t="s">
        <v>3</v>
      </c>
      <c r="F79" s="7" t="s">
        <v>4</v>
      </c>
      <c r="G79"/>
      <c r="H79" s="15"/>
      <c r="I79" s="16" t="s">
        <v>2</v>
      </c>
      <c r="J79" s="16" t="s">
        <v>1</v>
      </c>
      <c r="K79" s="16" t="s">
        <v>7</v>
      </c>
      <c r="L79" s="23" t="s">
        <v>9</v>
      </c>
      <c r="M79" s="17" t="s">
        <v>0</v>
      </c>
      <c r="O79" s="15"/>
      <c r="P79" s="23" t="s">
        <v>4</v>
      </c>
      <c r="Q79" s="24" t="s">
        <v>4</v>
      </c>
    </row>
    <row r="80" spans="1:17">
      <c r="A80" s="5">
        <v>8</v>
      </c>
      <c r="B80" s="13">
        <v>25</v>
      </c>
      <c r="C80" s="8">
        <v>10.518504999999999</v>
      </c>
      <c r="D80" s="6">
        <v>8.180578333333334E-2</v>
      </c>
      <c r="E80" s="6">
        <v>2.4143299999999997E-3</v>
      </c>
      <c r="F80" s="7">
        <v>10.602725113333332</v>
      </c>
      <c r="G80"/>
      <c r="H80" s="18">
        <v>8</v>
      </c>
      <c r="I80" s="14">
        <v>10518.504999999999</v>
      </c>
      <c r="J80" s="14">
        <v>81.805783333333338</v>
      </c>
      <c r="K80" s="14">
        <v>1.0215560000000001</v>
      </c>
      <c r="L80" s="14">
        <f>SUM(I80:K80)</f>
        <v>10601.332339333332</v>
      </c>
      <c r="M80" s="19">
        <v>25</v>
      </c>
      <c r="O80" s="18">
        <v>8</v>
      </c>
      <c r="P80" s="14">
        <v>10601.332339333332</v>
      </c>
      <c r="Q80" s="25">
        <v>10602.725113333332</v>
      </c>
    </row>
    <row r="81" spans="1:17">
      <c r="A81" s="5">
        <v>16</v>
      </c>
      <c r="B81" s="13">
        <v>19</v>
      </c>
      <c r="C81" s="6">
        <v>5.2331733333333332</v>
      </c>
      <c r="D81" s="6">
        <v>4.9915288888888881E-2</v>
      </c>
      <c r="E81" s="6">
        <v>2.7603644444444447E-3</v>
      </c>
      <c r="F81" s="7">
        <v>5.285848986666668</v>
      </c>
      <c r="G81"/>
      <c r="H81" s="18">
        <v>16</v>
      </c>
      <c r="I81" s="14">
        <v>5233.1733333333332</v>
      </c>
      <c r="J81" s="14">
        <v>49.915288888888881</v>
      </c>
      <c r="K81" s="14">
        <v>2.6923722222222222</v>
      </c>
      <c r="L81" s="14">
        <f t="shared" ref="L81:L87" si="27">SUM(I81:K81)</f>
        <v>5285.7809944444434</v>
      </c>
      <c r="M81" s="19">
        <v>19</v>
      </c>
      <c r="O81" s="18">
        <v>16</v>
      </c>
      <c r="P81" s="14">
        <v>5285.7809944444434</v>
      </c>
      <c r="Q81" s="25">
        <v>5285.848986666666</v>
      </c>
    </row>
    <row r="82" spans="1:17">
      <c r="A82" s="5">
        <v>32</v>
      </c>
      <c r="B82" s="13">
        <v>15</v>
      </c>
      <c r="C82" s="6">
        <v>1.9605522222222223</v>
      </c>
      <c r="D82" s="6">
        <v>2.7328033333333335E-2</v>
      </c>
      <c r="E82" s="6">
        <v>4.2935522222222224E-3</v>
      </c>
      <c r="F82" s="7">
        <v>1.9921738077777777</v>
      </c>
      <c r="G82"/>
      <c r="H82" s="18">
        <v>32</v>
      </c>
      <c r="I82" s="14">
        <v>1960.5522222222223</v>
      </c>
      <c r="J82" s="14">
        <v>27.328033333333334</v>
      </c>
      <c r="K82" s="14">
        <v>4.6241311111111116</v>
      </c>
      <c r="L82" s="14">
        <f t="shared" si="27"/>
        <v>1992.5043866666667</v>
      </c>
      <c r="M82" s="19">
        <v>15</v>
      </c>
      <c r="O82" s="18">
        <v>32</v>
      </c>
      <c r="P82" s="14">
        <v>1992.5043866666667</v>
      </c>
      <c r="Q82" s="25">
        <v>1992.1738077777777</v>
      </c>
    </row>
    <row r="83" spans="1:17">
      <c r="A83" s="5">
        <v>64</v>
      </c>
      <c r="B83" s="13">
        <v>10</v>
      </c>
      <c r="C83" s="6">
        <v>0.89960422222222236</v>
      </c>
      <c r="D83" s="6">
        <v>1.8562444444444447E-2</v>
      </c>
      <c r="E83" s="6">
        <v>3.266474444444444E-3</v>
      </c>
      <c r="F83" s="7">
        <v>0.92143314111111119</v>
      </c>
      <c r="G83"/>
      <c r="H83" s="18">
        <v>64</v>
      </c>
      <c r="I83" s="14">
        <v>899.60422222222235</v>
      </c>
      <c r="J83" s="14">
        <v>18.562444444444449</v>
      </c>
      <c r="K83" s="14">
        <v>6.421351111111111</v>
      </c>
      <c r="L83" s="14">
        <f t="shared" si="27"/>
        <v>924.58801777777785</v>
      </c>
      <c r="M83" s="19">
        <v>10</v>
      </c>
      <c r="O83" s="18">
        <v>64</v>
      </c>
      <c r="P83" s="14">
        <v>924.58801777777785</v>
      </c>
      <c r="Q83" s="25">
        <v>921.43314111111124</v>
      </c>
    </row>
    <row r="84" spans="1:17">
      <c r="A84" s="5">
        <v>128</v>
      </c>
      <c r="B84" s="13">
        <v>4</v>
      </c>
      <c r="C84" s="6">
        <v>0.5323351111111112</v>
      </c>
      <c r="D84" s="6">
        <v>1.1698677777777777E-2</v>
      </c>
      <c r="E84" s="6">
        <v>1.3788544444444445E-3</v>
      </c>
      <c r="F84" s="7">
        <v>0.54541264333333339</v>
      </c>
      <c r="G84"/>
      <c r="H84" s="18">
        <v>128</v>
      </c>
      <c r="I84" s="14">
        <v>532.33511111111125</v>
      </c>
      <c r="J84" s="14">
        <v>11.698677777777778</v>
      </c>
      <c r="K84" s="14">
        <v>14.546297777777779</v>
      </c>
      <c r="L84" s="14">
        <f t="shared" si="27"/>
        <v>558.58008666666683</v>
      </c>
      <c r="M84" s="19">
        <v>4</v>
      </c>
      <c r="O84" s="18">
        <v>128</v>
      </c>
      <c r="P84" s="14">
        <v>558.58008666666683</v>
      </c>
      <c r="Q84" s="25">
        <v>545.41264333333345</v>
      </c>
    </row>
    <row r="85" spans="1:17">
      <c r="A85" s="5">
        <v>256</v>
      </c>
      <c r="B85" s="13">
        <v>1</v>
      </c>
      <c r="C85" s="6">
        <v>0.28102300000000002</v>
      </c>
      <c r="D85" s="6">
        <v>7.5599088888888893E-3</v>
      </c>
      <c r="E85" s="6">
        <v>1.2265777777777779E-3</v>
      </c>
      <c r="F85" s="7">
        <v>0.28980948666666673</v>
      </c>
      <c r="G85"/>
      <c r="H85" s="18">
        <v>256</v>
      </c>
      <c r="I85" s="14">
        <v>281.02300000000002</v>
      </c>
      <c r="J85" s="14">
        <v>7.5599088888888897</v>
      </c>
      <c r="K85" s="14">
        <v>24.382233333333332</v>
      </c>
      <c r="L85" s="14">
        <f t="shared" si="27"/>
        <v>312.96514222222225</v>
      </c>
      <c r="M85" s="19">
        <v>1</v>
      </c>
      <c r="O85" s="18">
        <v>256</v>
      </c>
      <c r="P85" s="14">
        <v>312.96514222222225</v>
      </c>
      <c r="Q85" s="25">
        <v>289.80948666666671</v>
      </c>
    </row>
    <row r="86" spans="1:17">
      <c r="A86" s="5">
        <v>512</v>
      </c>
      <c r="B86" s="13">
        <v>0</v>
      </c>
      <c r="C86" s="6">
        <v>0.15408544444444447</v>
      </c>
      <c r="D86" s="6">
        <v>4.9304933333333342E-3</v>
      </c>
      <c r="E86" s="6">
        <v>1.2247822222222224E-3</v>
      </c>
      <c r="F86" s="7">
        <v>0.16024071999999998</v>
      </c>
      <c r="G86"/>
      <c r="H86" s="18">
        <v>512</v>
      </c>
      <c r="I86" s="14">
        <v>154.08544444444448</v>
      </c>
      <c r="J86" s="14">
        <v>4.9304933333333345</v>
      </c>
      <c r="K86" s="14">
        <v>45.033922222222223</v>
      </c>
      <c r="L86" s="14">
        <f t="shared" si="27"/>
        <v>204.04986000000005</v>
      </c>
      <c r="M86" s="19">
        <v>0</v>
      </c>
      <c r="O86" s="18">
        <v>512</v>
      </c>
      <c r="P86" s="14">
        <v>204.04986000000005</v>
      </c>
      <c r="Q86" s="25">
        <v>160.24072000000004</v>
      </c>
    </row>
    <row r="87" spans="1:17" ht="16" thickBot="1">
      <c r="A87" s="5">
        <v>1024</v>
      </c>
      <c r="B87" s="13">
        <v>0</v>
      </c>
      <c r="C87" s="6">
        <v>7.6690111111111112E-2</v>
      </c>
      <c r="D87" s="6">
        <v>3.4321644444444445E-3</v>
      </c>
      <c r="E87" s="6">
        <v>1.1334955555555555E-3</v>
      </c>
      <c r="F87" s="7">
        <v>8.1289104444444441E-2</v>
      </c>
      <c r="G87"/>
      <c r="H87" s="20">
        <v>1024</v>
      </c>
      <c r="I87" s="21">
        <v>76.690111111111108</v>
      </c>
      <c r="J87" s="21">
        <v>3.4321644444444446</v>
      </c>
      <c r="K87" s="21">
        <v>91.854488888888881</v>
      </c>
      <c r="L87" s="21">
        <f t="shared" si="27"/>
        <v>171.97676444444443</v>
      </c>
      <c r="M87" s="22">
        <v>0</v>
      </c>
      <c r="O87" s="20">
        <v>1024</v>
      </c>
      <c r="P87" s="21">
        <v>171.97676444444443</v>
      </c>
      <c r="Q87" s="26">
        <v>81.255771111111102</v>
      </c>
    </row>
    <row r="88" spans="1:17" ht="16" thickBot="1">
      <c r="F88" s="2"/>
      <c r="G88"/>
    </row>
    <row r="89" spans="1:17">
      <c r="A89" s="5"/>
      <c r="B89" s="5" t="s">
        <v>0</v>
      </c>
      <c r="C89" s="6" t="s">
        <v>2</v>
      </c>
      <c r="D89" s="6" t="s">
        <v>1</v>
      </c>
      <c r="E89" s="6" t="s">
        <v>3</v>
      </c>
      <c r="F89" s="7" t="s">
        <v>4</v>
      </c>
      <c r="G89"/>
      <c r="H89" s="15"/>
      <c r="I89" s="16" t="s">
        <v>2</v>
      </c>
      <c r="J89" s="16" t="s">
        <v>1</v>
      </c>
      <c r="K89" s="16" t="s">
        <v>8</v>
      </c>
      <c r="L89" s="23" t="s">
        <v>10</v>
      </c>
      <c r="M89" s="17" t="s">
        <v>0</v>
      </c>
      <c r="O89" s="15"/>
      <c r="P89" s="16" t="s">
        <v>8</v>
      </c>
      <c r="Q89" s="16" t="s">
        <v>7</v>
      </c>
    </row>
    <row r="90" spans="1:17">
      <c r="A90" s="5">
        <v>8</v>
      </c>
      <c r="B90" s="13">
        <v>25</v>
      </c>
      <c r="C90" s="8">
        <v>10.518504999999999</v>
      </c>
      <c r="D90" s="6">
        <v>8.180578333333334E-2</v>
      </c>
      <c r="E90" s="6">
        <v>2.4143299999999997E-3</v>
      </c>
      <c r="F90" s="7">
        <v>10.602725113333332</v>
      </c>
      <c r="G90"/>
      <c r="H90" s="18">
        <v>8</v>
      </c>
      <c r="I90" s="14">
        <v>10518.504999999999</v>
      </c>
      <c r="J90" s="14">
        <v>81.805783333333338</v>
      </c>
      <c r="K90" s="14">
        <v>2.4143299999999996</v>
      </c>
      <c r="L90" s="14">
        <f>SUM(I90:K90)</f>
        <v>10602.725113333332</v>
      </c>
      <c r="M90" s="19">
        <v>25</v>
      </c>
      <c r="O90" s="18">
        <v>8</v>
      </c>
      <c r="P90" s="14">
        <v>2.4143299999999996</v>
      </c>
      <c r="Q90" s="14">
        <v>1.0215560000000001</v>
      </c>
    </row>
    <row r="91" spans="1:17">
      <c r="A91" s="5">
        <v>16</v>
      </c>
      <c r="B91" s="13">
        <v>19</v>
      </c>
      <c r="C91" s="6">
        <v>5.2331733333333332</v>
      </c>
      <c r="D91" s="6">
        <v>4.9915288888888881E-2</v>
      </c>
      <c r="E91" s="6">
        <v>2.7603644444444447E-3</v>
      </c>
      <c r="F91" s="7">
        <v>5.285848986666668</v>
      </c>
      <c r="G91"/>
      <c r="H91" s="18">
        <v>16</v>
      </c>
      <c r="I91" s="14">
        <v>5233.1733333333332</v>
      </c>
      <c r="J91" s="14">
        <v>49.915288888888881</v>
      </c>
      <c r="K91" s="14">
        <v>2.7603644444444448</v>
      </c>
      <c r="L91" s="14">
        <f t="shared" ref="L91:L97" si="28">SUM(I91:K91)</f>
        <v>5285.848986666666</v>
      </c>
      <c r="M91" s="19">
        <v>19</v>
      </c>
      <c r="O91" s="18">
        <v>16</v>
      </c>
      <c r="P91" s="14">
        <v>2.7603644444444448</v>
      </c>
      <c r="Q91" s="14">
        <v>2.6923722222222222</v>
      </c>
    </row>
    <row r="92" spans="1:17">
      <c r="A92" s="5">
        <v>32</v>
      </c>
      <c r="B92" s="13">
        <v>15</v>
      </c>
      <c r="C92" s="6">
        <v>1.9605522222222223</v>
      </c>
      <c r="D92" s="6">
        <v>2.7328033333333335E-2</v>
      </c>
      <c r="E92" s="6">
        <v>4.2935522222222224E-3</v>
      </c>
      <c r="F92" s="7">
        <v>1.9921738077777777</v>
      </c>
      <c r="G92"/>
      <c r="H92" s="18">
        <v>32</v>
      </c>
      <c r="I92" s="14">
        <v>1960.5522222222223</v>
      </c>
      <c r="J92" s="14">
        <v>27.328033333333334</v>
      </c>
      <c r="K92" s="14">
        <v>4.293552222222222</v>
      </c>
      <c r="L92" s="14">
        <f t="shared" si="28"/>
        <v>1992.1738077777777</v>
      </c>
      <c r="M92" s="19">
        <v>15</v>
      </c>
      <c r="O92" s="18">
        <v>32</v>
      </c>
      <c r="P92" s="14">
        <v>4.293552222222222</v>
      </c>
      <c r="Q92" s="14">
        <v>4.6241311111111116</v>
      </c>
    </row>
    <row r="93" spans="1:17">
      <c r="A93" s="5">
        <v>64</v>
      </c>
      <c r="B93" s="13">
        <v>10</v>
      </c>
      <c r="C93" s="6">
        <v>0.89960422222222236</v>
      </c>
      <c r="D93" s="6">
        <v>1.8562444444444447E-2</v>
      </c>
      <c r="E93" s="6">
        <v>3.266474444444444E-3</v>
      </c>
      <c r="F93" s="7">
        <v>0.92143314111111119</v>
      </c>
      <c r="G93"/>
      <c r="H93" s="18">
        <v>64</v>
      </c>
      <c r="I93" s="14">
        <v>899.60422222222235</v>
      </c>
      <c r="J93" s="14">
        <v>18.562444444444449</v>
      </c>
      <c r="K93" s="14">
        <v>3.266474444444444</v>
      </c>
      <c r="L93" s="14">
        <f t="shared" si="28"/>
        <v>921.43314111111124</v>
      </c>
      <c r="M93" s="19">
        <v>10</v>
      </c>
      <c r="O93" s="18">
        <v>64</v>
      </c>
      <c r="P93" s="14">
        <v>3.266474444444444</v>
      </c>
      <c r="Q93" s="14">
        <v>6.421351111111111</v>
      </c>
    </row>
    <row r="94" spans="1:17">
      <c r="A94" s="5">
        <v>128</v>
      </c>
      <c r="B94" s="13">
        <v>4</v>
      </c>
      <c r="C94" s="6">
        <v>0.5323351111111112</v>
      </c>
      <c r="D94" s="6">
        <v>1.1698677777777777E-2</v>
      </c>
      <c r="E94" s="6">
        <v>1.3788544444444445E-3</v>
      </c>
      <c r="F94" s="7">
        <v>0.54541264333333339</v>
      </c>
      <c r="G94"/>
      <c r="H94" s="18">
        <v>128</v>
      </c>
      <c r="I94" s="14">
        <v>532.33511111111125</v>
      </c>
      <c r="J94" s="14">
        <v>11.698677777777778</v>
      </c>
      <c r="K94" s="14">
        <v>1.3788544444444444</v>
      </c>
      <c r="L94" s="14">
        <f t="shared" si="28"/>
        <v>545.41264333333345</v>
      </c>
      <c r="M94" s="19">
        <v>4</v>
      </c>
      <c r="O94" s="18">
        <v>128</v>
      </c>
      <c r="P94" s="14">
        <v>1.3788544444444444</v>
      </c>
      <c r="Q94" s="14">
        <v>14.546297777777779</v>
      </c>
    </row>
    <row r="95" spans="1:17">
      <c r="A95" s="5">
        <v>256</v>
      </c>
      <c r="B95" s="13">
        <v>1</v>
      </c>
      <c r="C95" s="6">
        <v>0.28102300000000002</v>
      </c>
      <c r="D95" s="6">
        <v>7.5599088888888893E-3</v>
      </c>
      <c r="E95" s="6">
        <v>1.2265777777777779E-3</v>
      </c>
      <c r="F95" s="7">
        <v>0.28980948666666673</v>
      </c>
      <c r="G95"/>
      <c r="H95" s="18">
        <v>256</v>
      </c>
      <c r="I95" s="14">
        <v>281.02300000000002</v>
      </c>
      <c r="J95" s="14">
        <v>7.5599088888888897</v>
      </c>
      <c r="K95" s="14">
        <v>1.226577777777778</v>
      </c>
      <c r="L95" s="14">
        <f t="shared" si="28"/>
        <v>289.80948666666671</v>
      </c>
      <c r="M95" s="19">
        <v>1</v>
      </c>
      <c r="O95" s="18">
        <v>256</v>
      </c>
      <c r="P95" s="14">
        <v>1.226577777777778</v>
      </c>
      <c r="Q95" s="14">
        <v>24.382233333333332</v>
      </c>
    </row>
    <row r="96" spans="1:17">
      <c r="A96" s="5">
        <v>512</v>
      </c>
      <c r="B96" s="13">
        <v>0</v>
      </c>
      <c r="C96" s="6">
        <v>0.15408544444444447</v>
      </c>
      <c r="D96" s="6">
        <v>4.9304933333333342E-3</v>
      </c>
      <c r="E96" s="6">
        <v>1.2247822222222224E-3</v>
      </c>
      <c r="F96" s="7">
        <v>0.16024071999999998</v>
      </c>
      <c r="G96"/>
      <c r="H96" s="18">
        <v>512</v>
      </c>
      <c r="I96" s="14">
        <v>154.08544444444448</v>
      </c>
      <c r="J96" s="14">
        <v>4.9304933333333345</v>
      </c>
      <c r="K96" s="14">
        <v>1.2247822222222224</v>
      </c>
      <c r="L96" s="14">
        <f t="shared" si="28"/>
        <v>160.24072000000004</v>
      </c>
      <c r="M96" s="19">
        <v>0</v>
      </c>
      <c r="O96" s="18">
        <v>512</v>
      </c>
      <c r="P96" s="14">
        <v>1.2247822222222224</v>
      </c>
      <c r="Q96" s="14">
        <v>45.033922222222223</v>
      </c>
    </row>
    <row r="97" spans="1:17" ht="16" thickBot="1">
      <c r="A97" s="5">
        <v>1024</v>
      </c>
      <c r="B97" s="13">
        <v>0</v>
      </c>
      <c r="C97" s="6">
        <v>7.6690111111111112E-2</v>
      </c>
      <c r="D97" s="6">
        <v>3.4321644444444445E-3</v>
      </c>
      <c r="E97" s="6">
        <v>1.1334955555555555E-3</v>
      </c>
      <c r="F97" s="7">
        <v>8.1289104444444441E-2</v>
      </c>
      <c r="G97"/>
      <c r="H97" s="20">
        <v>1024</v>
      </c>
      <c r="I97" s="21">
        <v>76.690111111111108</v>
      </c>
      <c r="J97" s="21">
        <v>3.4321644444444446</v>
      </c>
      <c r="K97" s="21">
        <v>1.1334955555555555</v>
      </c>
      <c r="L97" s="21">
        <f t="shared" si="28"/>
        <v>81.255771111111102</v>
      </c>
      <c r="M97" s="22">
        <v>0</v>
      </c>
      <c r="O97" s="20">
        <v>1024</v>
      </c>
      <c r="P97" s="21">
        <v>1.1334955555555555</v>
      </c>
      <c r="Q97" s="21">
        <v>91.854488888888881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showRuler="0" topLeftCell="A29" workbookViewId="0">
      <selection activeCell="O32" sqref="O32"/>
    </sheetView>
  </sheetViews>
  <sheetFormatPr baseColWidth="10" defaultRowHeight="15" x14ac:dyDescent="0"/>
  <cols>
    <col min="1" max="1" width="6.1640625" bestFit="1" customWidth="1"/>
    <col min="2" max="2" width="10.1640625" bestFit="1" customWidth="1"/>
    <col min="3" max="3" width="12.1640625" bestFit="1" customWidth="1"/>
    <col min="4" max="4" width="20.6640625" bestFit="1" customWidth="1"/>
    <col min="5" max="5" width="20.6640625" customWidth="1"/>
    <col min="6" max="6" width="8.6640625" bestFit="1" customWidth="1"/>
  </cols>
  <sheetData>
    <row r="1" spans="1:6">
      <c r="B1" s="4" t="s">
        <v>2</v>
      </c>
      <c r="C1" s="4" t="s">
        <v>1</v>
      </c>
      <c r="D1" s="4" t="s">
        <v>3</v>
      </c>
      <c r="E1" s="4" t="s">
        <v>6</v>
      </c>
      <c r="F1" s="4" t="s">
        <v>5</v>
      </c>
    </row>
    <row r="2" spans="1:6">
      <c r="A2">
        <v>8</v>
      </c>
      <c r="B2" s="10">
        <v>20.362500000000001</v>
      </c>
      <c r="C2" s="10">
        <v>9.2226699999999995E-2</v>
      </c>
      <c r="D2" s="10">
        <v>6.7186399999999993E-2</v>
      </c>
      <c r="E2" s="10">
        <f>SUM(B2:D2)</f>
        <v>20.521913100000003</v>
      </c>
      <c r="F2">
        <v>19</v>
      </c>
    </row>
    <row r="3" spans="1:6">
      <c r="A3">
        <v>16</v>
      </c>
      <c r="B3" s="10">
        <v>7.2842000000000002</v>
      </c>
      <c r="C3" s="10">
        <v>5.6196500000000003E-2</v>
      </c>
      <c r="D3" s="10">
        <v>2.81555E-2</v>
      </c>
      <c r="E3" s="10">
        <f t="shared" ref="E3:E53" si="0">SUM(B3:D3)</f>
        <v>7.3685520000000011</v>
      </c>
      <c r="F3">
        <v>16</v>
      </c>
    </row>
    <row r="4" spans="1:6">
      <c r="A4">
        <v>32</v>
      </c>
      <c r="B4" s="10">
        <v>5.9417999999999997</v>
      </c>
      <c r="C4" s="10">
        <v>5.0396900000000001E-2</v>
      </c>
      <c r="D4" s="10">
        <v>1.3599699999999999E-2</v>
      </c>
      <c r="E4" s="10">
        <f t="shared" si="0"/>
        <v>6.0057966</v>
      </c>
      <c r="F4">
        <v>15</v>
      </c>
    </row>
    <row r="5" spans="1:6">
      <c r="A5">
        <v>64</v>
      </c>
      <c r="B5" s="10">
        <v>2.69679</v>
      </c>
      <c r="C5" s="10">
        <v>3.2198900000000003E-2</v>
      </c>
      <c r="D5" s="10">
        <v>1.02427E-2</v>
      </c>
      <c r="E5" s="10">
        <f t="shared" si="0"/>
        <v>2.7392316000000001</v>
      </c>
      <c r="F5">
        <v>11</v>
      </c>
    </row>
    <row r="6" spans="1:6">
      <c r="A6">
        <v>128</v>
      </c>
      <c r="B6" s="10">
        <v>1.23325</v>
      </c>
      <c r="C6" s="10">
        <v>2.3513800000000001E-2</v>
      </c>
      <c r="D6" s="10">
        <v>6.0646299999999997E-3</v>
      </c>
      <c r="E6" s="10">
        <f t="shared" si="0"/>
        <v>1.2628284299999999</v>
      </c>
      <c r="F6">
        <v>8</v>
      </c>
    </row>
    <row r="7" spans="1:6">
      <c r="A7" s="9">
        <v>256</v>
      </c>
      <c r="B7" s="11">
        <v>0.65624800000000005</v>
      </c>
      <c r="C7" s="11">
        <v>1.39431E-2</v>
      </c>
      <c r="D7" s="11">
        <v>6.4236400000000004E-3</v>
      </c>
      <c r="E7" s="10">
        <f t="shared" si="0"/>
        <v>0.67661473999999999</v>
      </c>
      <c r="F7" s="9">
        <v>5</v>
      </c>
    </row>
    <row r="8" spans="1:6">
      <c r="A8" s="9">
        <v>512</v>
      </c>
      <c r="B8" s="11">
        <v>0.30026799999999998</v>
      </c>
      <c r="C8" s="11">
        <v>7.8723000000000005E-3</v>
      </c>
      <c r="D8" s="11">
        <v>4.1545999999999996E-3</v>
      </c>
      <c r="E8" s="10">
        <f t="shared" si="0"/>
        <v>0.31229489999999999</v>
      </c>
      <c r="F8" s="9">
        <v>3</v>
      </c>
    </row>
    <row r="9" spans="1:6">
      <c r="A9">
        <v>1024</v>
      </c>
      <c r="B9" s="10">
        <v>0.16090299999999999</v>
      </c>
      <c r="C9" s="10">
        <v>3.4511500000000001E-3</v>
      </c>
      <c r="D9" s="10">
        <v>2.3203899999999999E-3</v>
      </c>
      <c r="E9" s="10">
        <f t="shared" si="0"/>
        <v>0.16667453999999998</v>
      </c>
      <c r="F9" s="9">
        <v>2</v>
      </c>
    </row>
    <row r="10" spans="1:6">
      <c r="A10">
        <v>2048</v>
      </c>
      <c r="B10" s="10">
        <v>7.7943700000000005E-2</v>
      </c>
      <c r="C10" s="10">
        <v>1.9540400000000002E-3</v>
      </c>
      <c r="D10" s="10">
        <v>2.1619600000000001E-3</v>
      </c>
      <c r="E10" s="10">
        <f t="shared" si="0"/>
        <v>8.2059700000000013E-2</v>
      </c>
      <c r="F10" s="9">
        <v>1</v>
      </c>
    </row>
    <row r="11" spans="1:6">
      <c r="A11">
        <v>4096</v>
      </c>
      <c r="B11" s="10">
        <v>3.5286100000000001E-2</v>
      </c>
      <c r="C11" s="10">
        <v>1.23824E-3</v>
      </c>
      <c r="D11" s="10">
        <v>2.5647999999999999E-3</v>
      </c>
      <c r="E11" s="10">
        <f t="shared" si="0"/>
        <v>3.9089140000000001E-2</v>
      </c>
      <c r="F11" s="9">
        <v>0</v>
      </c>
    </row>
    <row r="12" spans="1:6">
      <c r="A12">
        <v>8192</v>
      </c>
      <c r="B12" s="10">
        <v>2.16896E-2</v>
      </c>
      <c r="C12" s="10">
        <v>1.10502E-3</v>
      </c>
      <c r="D12" s="10">
        <v>4.0666699999999997E-3</v>
      </c>
      <c r="E12" s="10">
        <f t="shared" si="0"/>
        <v>2.6861290000000003E-2</v>
      </c>
      <c r="F12" s="9">
        <v>0</v>
      </c>
    </row>
    <row r="13" spans="1:6">
      <c r="A13">
        <v>16384</v>
      </c>
      <c r="B13" s="10">
        <v>1.64207E-2</v>
      </c>
      <c r="C13" s="10">
        <v>7.0396300000000005E-4</v>
      </c>
      <c r="D13" s="10">
        <v>7.2789999999999999E-3</v>
      </c>
      <c r="E13" s="10">
        <f t="shared" si="0"/>
        <v>2.4403662999999999E-2</v>
      </c>
      <c r="F13" s="9">
        <v>0</v>
      </c>
    </row>
    <row r="14" spans="1:6">
      <c r="B14" s="4" t="s">
        <v>2</v>
      </c>
      <c r="C14" s="4" t="s">
        <v>1</v>
      </c>
      <c r="D14" s="4" t="s">
        <v>3</v>
      </c>
      <c r="E14" s="10"/>
    </row>
    <row r="15" spans="1:6">
      <c r="A15">
        <v>8</v>
      </c>
      <c r="B15" s="10">
        <v>20.362500000000001</v>
      </c>
      <c r="C15" s="10">
        <v>9.2226699999999995E-2</v>
      </c>
      <c r="D15" s="10">
        <v>4.2254100000000002E-4</v>
      </c>
      <c r="E15" s="10">
        <f t="shared" si="0"/>
        <v>20.455149241000001</v>
      </c>
    </row>
    <row r="16" spans="1:6">
      <c r="A16">
        <v>16</v>
      </c>
      <c r="B16" s="10">
        <v>7.2842000000000002</v>
      </c>
      <c r="C16" s="10">
        <v>5.6196500000000003E-2</v>
      </c>
      <c r="D16" s="10">
        <v>7.4217200000000004E-4</v>
      </c>
      <c r="E16" s="10">
        <f t="shared" si="0"/>
        <v>7.3411386720000005</v>
      </c>
    </row>
    <row r="17" spans="1:6">
      <c r="A17">
        <v>32</v>
      </c>
      <c r="B17" s="10">
        <v>5.9417999999999997</v>
      </c>
      <c r="C17" s="10">
        <v>5.0396900000000001E-2</v>
      </c>
      <c r="D17" s="10">
        <v>1.6002200000000001E-3</v>
      </c>
      <c r="E17" s="10">
        <f t="shared" si="0"/>
        <v>5.99379712</v>
      </c>
    </row>
    <row r="18" spans="1:6">
      <c r="A18">
        <v>64</v>
      </c>
      <c r="B18" s="10">
        <v>2.69679</v>
      </c>
      <c r="C18" s="10">
        <v>3.2198900000000003E-2</v>
      </c>
      <c r="D18" s="10">
        <v>2.8836500000000002E-3</v>
      </c>
      <c r="E18" s="10">
        <f t="shared" si="0"/>
        <v>2.7318725499999998</v>
      </c>
    </row>
    <row r="19" spans="1:6">
      <c r="A19">
        <v>128</v>
      </c>
      <c r="B19" s="10">
        <v>1.23325</v>
      </c>
      <c r="C19" s="10">
        <v>2.3513800000000001E-2</v>
      </c>
      <c r="D19" s="10">
        <v>5.7966399999999996E-3</v>
      </c>
      <c r="E19" s="10">
        <f t="shared" si="0"/>
        <v>1.2625604399999999</v>
      </c>
    </row>
    <row r="20" spans="1:6">
      <c r="A20" s="9">
        <v>256</v>
      </c>
      <c r="B20" s="11">
        <v>0.65624800000000005</v>
      </c>
      <c r="C20" s="11">
        <v>1.39431E-2</v>
      </c>
      <c r="D20" s="11">
        <v>1.0142399999999999E-2</v>
      </c>
      <c r="E20" s="10">
        <f t="shared" si="0"/>
        <v>0.68033350000000004</v>
      </c>
    </row>
    <row r="21" spans="1:6">
      <c r="A21" s="9">
        <v>512</v>
      </c>
      <c r="B21" s="11">
        <v>0.30026799999999998</v>
      </c>
      <c r="C21" s="11">
        <v>7.8723000000000005E-3</v>
      </c>
      <c r="D21" s="11">
        <v>1.8582100000000001E-2</v>
      </c>
      <c r="E21" s="10">
        <f t="shared" si="0"/>
        <v>0.32672239999999997</v>
      </c>
    </row>
    <row r="22" spans="1:6">
      <c r="A22">
        <v>1024</v>
      </c>
      <c r="B22" s="10">
        <v>0.16090299999999999</v>
      </c>
      <c r="C22" s="10">
        <v>3.4511500000000001E-3</v>
      </c>
      <c r="D22" s="10">
        <v>3.79368E-2</v>
      </c>
      <c r="E22" s="10">
        <f t="shared" si="0"/>
        <v>0.20229094999999997</v>
      </c>
    </row>
    <row r="23" spans="1:6">
      <c r="A23">
        <v>2048</v>
      </c>
      <c r="B23" s="10">
        <v>7.7943700000000005E-2</v>
      </c>
      <c r="C23" s="10">
        <v>1.9540400000000002E-3</v>
      </c>
      <c r="D23" s="10">
        <v>8.9369900000000002E-2</v>
      </c>
      <c r="E23" s="10">
        <f t="shared" si="0"/>
        <v>0.16926764</v>
      </c>
    </row>
    <row r="24" spans="1:6">
      <c r="A24">
        <v>4096</v>
      </c>
      <c r="B24" s="10">
        <v>3.5286100000000001E-2</v>
      </c>
      <c r="C24" s="10">
        <v>1.23824E-3</v>
      </c>
      <c r="D24" s="10">
        <v>0.25780999999999998</v>
      </c>
      <c r="E24" s="10">
        <f t="shared" si="0"/>
        <v>0.29433433999999997</v>
      </c>
    </row>
    <row r="25" spans="1:6">
      <c r="A25">
        <v>8192</v>
      </c>
      <c r="B25" s="10">
        <v>2.16896E-2</v>
      </c>
      <c r="C25" s="10">
        <v>1.10502E-3</v>
      </c>
      <c r="D25" s="10">
        <v>0.554983</v>
      </c>
      <c r="E25" s="10">
        <f t="shared" si="0"/>
        <v>0.57777761999999999</v>
      </c>
    </row>
    <row r="26" spans="1:6">
      <c r="A26">
        <v>16384</v>
      </c>
      <c r="B26" s="10">
        <v>1.64207E-2</v>
      </c>
      <c r="C26" s="10">
        <v>7.0396300000000005E-4</v>
      </c>
      <c r="D26" s="10">
        <v>1.06738</v>
      </c>
      <c r="E26" s="10">
        <f t="shared" si="0"/>
        <v>1.0845046629999999</v>
      </c>
    </row>
    <row r="27" spans="1:6">
      <c r="E27" s="10"/>
    </row>
    <row r="28" spans="1:6">
      <c r="B28" s="4" t="s">
        <v>2</v>
      </c>
      <c r="C28" s="4" t="s">
        <v>1</v>
      </c>
      <c r="D28" s="4" t="s">
        <v>3</v>
      </c>
      <c r="E28" s="10"/>
      <c r="F28" s="4" t="s">
        <v>5</v>
      </c>
    </row>
    <row r="29" spans="1:6">
      <c r="A29">
        <v>8</v>
      </c>
      <c r="B29" s="12">
        <f>B2*1000</f>
        <v>20362.5</v>
      </c>
      <c r="C29" s="12">
        <f t="shared" ref="C29:D29" si="1">C2*1000</f>
        <v>92.226699999999994</v>
      </c>
      <c r="D29" s="12">
        <f t="shared" si="1"/>
        <v>67.186399999999992</v>
      </c>
      <c r="E29" s="12">
        <f t="shared" si="0"/>
        <v>20521.913099999998</v>
      </c>
      <c r="F29">
        <v>19</v>
      </c>
    </row>
    <row r="30" spans="1:6">
      <c r="A30">
        <v>16</v>
      </c>
      <c r="B30" s="12">
        <f t="shared" ref="B30:D40" si="2">B3*1000</f>
        <v>7284.2</v>
      </c>
      <c r="C30" s="12">
        <f t="shared" si="2"/>
        <v>56.1965</v>
      </c>
      <c r="D30" s="12">
        <f t="shared" si="2"/>
        <v>28.1555</v>
      </c>
      <c r="E30" s="12">
        <f t="shared" si="0"/>
        <v>7368.5519999999997</v>
      </c>
      <c r="F30">
        <v>16</v>
      </c>
    </row>
    <row r="31" spans="1:6">
      <c r="A31">
        <v>32</v>
      </c>
      <c r="B31" s="12">
        <f t="shared" si="2"/>
        <v>5941.8</v>
      </c>
      <c r="C31" s="12">
        <f t="shared" si="2"/>
        <v>50.396900000000002</v>
      </c>
      <c r="D31" s="12">
        <f t="shared" si="2"/>
        <v>13.599699999999999</v>
      </c>
      <c r="E31" s="12">
        <f t="shared" si="0"/>
        <v>6005.7965999999997</v>
      </c>
      <c r="F31">
        <v>15</v>
      </c>
    </row>
    <row r="32" spans="1:6">
      <c r="A32">
        <v>64</v>
      </c>
      <c r="B32" s="12">
        <f t="shared" si="2"/>
        <v>2696.79</v>
      </c>
      <c r="C32" s="12">
        <f t="shared" si="2"/>
        <v>32.198900000000002</v>
      </c>
      <c r="D32" s="12">
        <f t="shared" si="2"/>
        <v>10.242700000000001</v>
      </c>
      <c r="E32" s="12">
        <f t="shared" si="0"/>
        <v>2739.2315999999996</v>
      </c>
      <c r="F32">
        <v>11</v>
      </c>
    </row>
    <row r="33" spans="1:6">
      <c r="A33">
        <v>128</v>
      </c>
      <c r="B33" s="12">
        <f t="shared" si="2"/>
        <v>1233.25</v>
      </c>
      <c r="C33" s="12">
        <f t="shared" si="2"/>
        <v>23.5138</v>
      </c>
      <c r="D33" s="12">
        <f t="shared" si="2"/>
        <v>6.0646299999999993</v>
      </c>
      <c r="E33" s="12">
        <f t="shared" si="0"/>
        <v>1262.82843</v>
      </c>
      <c r="F33">
        <v>8</v>
      </c>
    </row>
    <row r="34" spans="1:6">
      <c r="A34" s="9">
        <v>256</v>
      </c>
      <c r="B34" s="12">
        <f t="shared" si="2"/>
        <v>656.24800000000005</v>
      </c>
      <c r="C34" s="12">
        <f t="shared" si="2"/>
        <v>13.943099999999999</v>
      </c>
      <c r="D34" s="12">
        <f t="shared" si="2"/>
        <v>6.4236400000000007</v>
      </c>
      <c r="E34" s="12">
        <f t="shared" si="0"/>
        <v>676.61473999999998</v>
      </c>
      <c r="F34" s="9">
        <v>5</v>
      </c>
    </row>
    <row r="35" spans="1:6">
      <c r="A35" s="9">
        <v>512</v>
      </c>
      <c r="B35" s="12">
        <f t="shared" si="2"/>
        <v>300.26799999999997</v>
      </c>
      <c r="C35" s="12">
        <f t="shared" si="2"/>
        <v>7.8723000000000001</v>
      </c>
      <c r="D35" s="12">
        <f t="shared" si="2"/>
        <v>4.1545999999999994</v>
      </c>
      <c r="E35" s="12">
        <f t="shared" si="0"/>
        <v>312.29489999999998</v>
      </c>
      <c r="F35" s="9">
        <v>3</v>
      </c>
    </row>
    <row r="36" spans="1:6">
      <c r="A36">
        <v>1024</v>
      </c>
      <c r="B36" s="12">
        <f t="shared" si="2"/>
        <v>160.90299999999999</v>
      </c>
      <c r="C36" s="12">
        <f t="shared" si="2"/>
        <v>3.4511500000000002</v>
      </c>
      <c r="D36" s="12">
        <f t="shared" si="2"/>
        <v>2.3203899999999997</v>
      </c>
      <c r="E36" s="12">
        <f t="shared" si="0"/>
        <v>166.67454000000001</v>
      </c>
      <c r="F36" s="9">
        <v>2</v>
      </c>
    </row>
    <row r="37" spans="1:6">
      <c r="A37">
        <v>2048</v>
      </c>
      <c r="B37" s="12">
        <f t="shared" si="2"/>
        <v>77.943700000000007</v>
      </c>
      <c r="C37" s="12">
        <f t="shared" si="2"/>
        <v>1.9540400000000002</v>
      </c>
      <c r="D37" s="12">
        <f t="shared" si="2"/>
        <v>2.1619600000000001</v>
      </c>
      <c r="E37" s="12">
        <f t="shared" si="0"/>
        <v>82.059700000000007</v>
      </c>
      <c r="F37" s="9">
        <v>1</v>
      </c>
    </row>
    <row r="38" spans="1:6">
      <c r="A38">
        <v>4096</v>
      </c>
      <c r="B38" s="12">
        <f t="shared" si="2"/>
        <v>35.286099999999998</v>
      </c>
      <c r="C38" s="12">
        <f t="shared" si="2"/>
        <v>1.23824</v>
      </c>
      <c r="D38" s="12">
        <f t="shared" si="2"/>
        <v>2.5648</v>
      </c>
      <c r="E38" s="12">
        <f t="shared" si="0"/>
        <v>39.089139999999993</v>
      </c>
      <c r="F38" s="9">
        <v>0</v>
      </c>
    </row>
    <row r="39" spans="1:6">
      <c r="A39">
        <v>8192</v>
      </c>
      <c r="B39" s="12">
        <f t="shared" si="2"/>
        <v>21.689599999999999</v>
      </c>
      <c r="C39" s="12">
        <f t="shared" si="2"/>
        <v>1.1050199999999999</v>
      </c>
      <c r="D39" s="12">
        <f t="shared" si="2"/>
        <v>4.0666699999999993</v>
      </c>
      <c r="E39" s="12">
        <f t="shared" si="0"/>
        <v>26.861289999999997</v>
      </c>
      <c r="F39" s="9">
        <v>0</v>
      </c>
    </row>
    <row r="40" spans="1:6">
      <c r="A40">
        <v>16384</v>
      </c>
      <c r="B40" s="12">
        <f t="shared" si="2"/>
        <v>16.4207</v>
      </c>
      <c r="C40" s="12">
        <f t="shared" si="2"/>
        <v>0.70396300000000001</v>
      </c>
      <c r="D40" s="12">
        <f t="shared" si="2"/>
        <v>7.2789999999999999</v>
      </c>
      <c r="E40" s="12">
        <f t="shared" si="0"/>
        <v>24.403663000000002</v>
      </c>
      <c r="F40" s="9">
        <v>0</v>
      </c>
    </row>
    <row r="41" spans="1:6">
      <c r="B41" s="4" t="s">
        <v>2</v>
      </c>
      <c r="C41" s="4" t="s">
        <v>1</v>
      </c>
      <c r="D41" t="s">
        <v>7</v>
      </c>
      <c r="E41" s="10"/>
    </row>
    <row r="42" spans="1:6">
      <c r="A42">
        <v>8</v>
      </c>
      <c r="B42" s="12">
        <f>B15*1000</f>
        <v>20362.5</v>
      </c>
      <c r="C42" s="12">
        <f t="shared" ref="C42:D42" si="3">C15*1000</f>
        <v>92.226699999999994</v>
      </c>
      <c r="D42" s="12">
        <f t="shared" si="3"/>
        <v>0.422541</v>
      </c>
      <c r="E42" s="12">
        <f t="shared" si="0"/>
        <v>20455.149240999999</v>
      </c>
    </row>
    <row r="43" spans="1:6">
      <c r="A43">
        <v>16</v>
      </c>
      <c r="B43" s="12">
        <f t="shared" ref="B43:D53" si="4">B16*1000</f>
        <v>7284.2</v>
      </c>
      <c r="C43" s="12">
        <f t="shared" si="4"/>
        <v>56.1965</v>
      </c>
      <c r="D43" s="12">
        <f t="shared" si="4"/>
        <v>0.74217200000000005</v>
      </c>
      <c r="E43" s="12">
        <f t="shared" si="0"/>
        <v>7341.138672</v>
      </c>
    </row>
    <row r="44" spans="1:6">
      <c r="A44">
        <v>32</v>
      </c>
      <c r="B44" s="12">
        <f t="shared" si="4"/>
        <v>5941.8</v>
      </c>
      <c r="C44" s="12">
        <f t="shared" si="4"/>
        <v>50.396900000000002</v>
      </c>
      <c r="D44" s="12">
        <f t="shared" si="4"/>
        <v>1.60022</v>
      </c>
      <c r="E44" s="12">
        <f t="shared" si="0"/>
        <v>5993.7971200000002</v>
      </c>
    </row>
    <row r="45" spans="1:6">
      <c r="A45">
        <v>64</v>
      </c>
      <c r="B45" s="12">
        <f t="shared" si="4"/>
        <v>2696.79</v>
      </c>
      <c r="C45" s="12">
        <f t="shared" si="4"/>
        <v>32.198900000000002</v>
      </c>
      <c r="D45" s="12">
        <f t="shared" si="4"/>
        <v>2.8836500000000003</v>
      </c>
      <c r="E45" s="12">
        <f t="shared" si="0"/>
        <v>2731.87255</v>
      </c>
    </row>
    <row r="46" spans="1:6">
      <c r="A46">
        <v>128</v>
      </c>
      <c r="B46" s="12">
        <f t="shared" si="4"/>
        <v>1233.25</v>
      </c>
      <c r="C46" s="12">
        <f t="shared" si="4"/>
        <v>23.5138</v>
      </c>
      <c r="D46" s="12">
        <f t="shared" si="4"/>
        <v>5.79664</v>
      </c>
      <c r="E46" s="12">
        <f t="shared" si="0"/>
        <v>1262.56044</v>
      </c>
    </row>
    <row r="47" spans="1:6">
      <c r="A47" s="9">
        <v>256</v>
      </c>
      <c r="B47" s="12">
        <f t="shared" si="4"/>
        <v>656.24800000000005</v>
      </c>
      <c r="C47" s="12">
        <f t="shared" si="4"/>
        <v>13.943099999999999</v>
      </c>
      <c r="D47" s="12">
        <f t="shared" si="4"/>
        <v>10.142399999999999</v>
      </c>
      <c r="E47" s="12">
        <f t="shared" si="0"/>
        <v>680.33349999999996</v>
      </c>
    </row>
    <row r="48" spans="1:6">
      <c r="A48" s="9">
        <v>512</v>
      </c>
      <c r="B48" s="12">
        <f t="shared" si="4"/>
        <v>300.26799999999997</v>
      </c>
      <c r="C48" s="12">
        <f t="shared" si="4"/>
        <v>7.8723000000000001</v>
      </c>
      <c r="D48" s="12">
        <f t="shared" si="4"/>
        <v>18.582100000000001</v>
      </c>
      <c r="E48" s="12">
        <f t="shared" si="0"/>
        <v>326.72239999999999</v>
      </c>
    </row>
    <row r="49" spans="1:10">
      <c r="A49">
        <v>1024</v>
      </c>
      <c r="B49" s="12">
        <f t="shared" si="4"/>
        <v>160.90299999999999</v>
      </c>
      <c r="C49" s="12">
        <f t="shared" si="4"/>
        <v>3.4511500000000002</v>
      </c>
      <c r="D49" s="12">
        <f t="shared" si="4"/>
        <v>37.936799999999998</v>
      </c>
      <c r="E49" s="12">
        <f t="shared" si="0"/>
        <v>202.29095000000001</v>
      </c>
    </row>
    <row r="50" spans="1:10">
      <c r="A50">
        <v>2048</v>
      </c>
      <c r="B50" s="12">
        <f t="shared" si="4"/>
        <v>77.943700000000007</v>
      </c>
      <c r="C50" s="12">
        <f t="shared" si="4"/>
        <v>1.9540400000000002</v>
      </c>
      <c r="D50" s="12">
        <f t="shared" si="4"/>
        <v>89.369900000000001</v>
      </c>
      <c r="E50" s="12">
        <f t="shared" si="0"/>
        <v>169.26764000000003</v>
      </c>
    </row>
    <row r="51" spans="1:10">
      <c r="A51">
        <v>4096</v>
      </c>
      <c r="B51" s="12">
        <f t="shared" si="4"/>
        <v>35.286099999999998</v>
      </c>
      <c r="C51" s="12">
        <f t="shared" si="4"/>
        <v>1.23824</v>
      </c>
      <c r="D51" s="12">
        <f t="shared" si="4"/>
        <v>257.81</v>
      </c>
      <c r="E51" s="12">
        <f t="shared" si="0"/>
        <v>294.33434</v>
      </c>
    </row>
    <row r="52" spans="1:10">
      <c r="A52">
        <v>8192</v>
      </c>
      <c r="B52" s="12">
        <f t="shared" si="4"/>
        <v>21.689599999999999</v>
      </c>
      <c r="C52" s="12">
        <f t="shared" si="4"/>
        <v>1.1050199999999999</v>
      </c>
      <c r="D52" s="12">
        <f t="shared" si="4"/>
        <v>554.98299999999995</v>
      </c>
      <c r="E52" s="12">
        <f t="shared" si="0"/>
        <v>577.77761999999996</v>
      </c>
    </row>
    <row r="53" spans="1:10">
      <c r="A53">
        <v>16384</v>
      </c>
      <c r="B53" s="12">
        <f t="shared" si="4"/>
        <v>16.4207</v>
      </c>
      <c r="C53" s="12">
        <f t="shared" si="4"/>
        <v>0.70396300000000001</v>
      </c>
      <c r="D53" s="12">
        <f t="shared" si="4"/>
        <v>1067.3800000000001</v>
      </c>
      <c r="E53" s="12">
        <f t="shared" si="0"/>
        <v>1084.5046630000002</v>
      </c>
    </row>
    <row r="56" spans="1:10">
      <c r="I56" s="4" t="s">
        <v>11</v>
      </c>
      <c r="J56" t="s">
        <v>12</v>
      </c>
    </row>
    <row r="57" spans="1:10">
      <c r="D57" t="s">
        <v>8</v>
      </c>
      <c r="E57" t="s">
        <v>7</v>
      </c>
      <c r="H57">
        <v>8</v>
      </c>
      <c r="I57">
        <v>20521.913099999998</v>
      </c>
      <c r="J57">
        <v>20455.149240999999</v>
      </c>
    </row>
    <row r="58" spans="1:10">
      <c r="C58">
        <v>8</v>
      </c>
      <c r="D58">
        <v>67.186399999999992</v>
      </c>
      <c r="E58">
        <v>0.422541</v>
      </c>
      <c r="H58">
        <v>16</v>
      </c>
      <c r="I58">
        <v>7368.5519999999997</v>
      </c>
      <c r="J58">
        <v>7341.138672</v>
      </c>
    </row>
    <row r="59" spans="1:10">
      <c r="C59">
        <v>16</v>
      </c>
      <c r="D59">
        <v>28.1555</v>
      </c>
      <c r="E59">
        <v>0.74217200000000005</v>
      </c>
      <c r="H59">
        <v>32</v>
      </c>
      <c r="I59">
        <v>6005.7965999999997</v>
      </c>
      <c r="J59">
        <v>5993.7971200000002</v>
      </c>
    </row>
    <row r="60" spans="1:10">
      <c r="C60">
        <v>32</v>
      </c>
      <c r="D60">
        <v>13.599699999999999</v>
      </c>
      <c r="E60">
        <v>1.60022</v>
      </c>
      <c r="H60">
        <v>64</v>
      </c>
      <c r="I60">
        <v>2739.2315999999996</v>
      </c>
      <c r="J60">
        <v>2731.87255</v>
      </c>
    </row>
    <row r="61" spans="1:10">
      <c r="C61">
        <v>64</v>
      </c>
      <c r="D61">
        <v>10.242700000000001</v>
      </c>
      <c r="E61">
        <v>2.8836500000000003</v>
      </c>
      <c r="H61">
        <v>128</v>
      </c>
      <c r="I61">
        <v>1262.82843</v>
      </c>
      <c r="J61">
        <v>1262.56044</v>
      </c>
    </row>
    <row r="62" spans="1:10">
      <c r="C62">
        <v>128</v>
      </c>
      <c r="D62">
        <v>6.0646299999999993</v>
      </c>
      <c r="E62">
        <v>5.79664</v>
      </c>
      <c r="H62" s="9">
        <v>256</v>
      </c>
      <c r="I62">
        <v>676.61473999999998</v>
      </c>
      <c r="J62">
        <v>680.33349999999996</v>
      </c>
    </row>
    <row r="63" spans="1:10">
      <c r="C63" s="9">
        <v>256</v>
      </c>
      <c r="D63">
        <v>6.4236400000000007</v>
      </c>
      <c r="E63">
        <v>10.142399999999999</v>
      </c>
      <c r="H63" s="9">
        <v>512</v>
      </c>
      <c r="I63">
        <v>312.29489999999998</v>
      </c>
      <c r="J63">
        <v>326.72239999999999</v>
      </c>
    </row>
    <row r="64" spans="1:10">
      <c r="C64" s="9">
        <v>512</v>
      </c>
      <c r="D64">
        <v>4.1545999999999994</v>
      </c>
      <c r="E64">
        <v>18.582100000000001</v>
      </c>
      <c r="H64">
        <v>1024</v>
      </c>
      <c r="I64">
        <v>166.67454000000001</v>
      </c>
      <c r="J64">
        <v>202.29095000000001</v>
      </c>
    </row>
    <row r="65" spans="3:10">
      <c r="C65">
        <v>1024</v>
      </c>
      <c r="D65">
        <v>2.3203899999999997</v>
      </c>
      <c r="E65">
        <v>37.936799999999998</v>
      </c>
      <c r="H65">
        <v>2048</v>
      </c>
      <c r="I65">
        <v>82.059700000000007</v>
      </c>
      <c r="J65">
        <v>169.26764000000003</v>
      </c>
    </row>
    <row r="66" spans="3:10">
      <c r="C66">
        <v>2048</v>
      </c>
      <c r="D66">
        <v>2.1619600000000001</v>
      </c>
      <c r="E66">
        <v>89.369900000000001</v>
      </c>
      <c r="H66">
        <v>4096</v>
      </c>
      <c r="I66">
        <v>39.089139999999993</v>
      </c>
      <c r="J66">
        <v>294.33434</v>
      </c>
    </row>
    <row r="67" spans="3:10">
      <c r="C67">
        <v>4096</v>
      </c>
      <c r="D67">
        <v>2.5648</v>
      </c>
      <c r="E67">
        <v>257.81</v>
      </c>
      <c r="H67">
        <v>8192</v>
      </c>
      <c r="I67">
        <v>26.861289999999997</v>
      </c>
      <c r="J67">
        <v>577.77761999999996</v>
      </c>
    </row>
    <row r="68" spans="3:10">
      <c r="C68">
        <v>8192</v>
      </c>
      <c r="D68">
        <v>4.0666699999999993</v>
      </c>
      <c r="E68">
        <v>554.98299999999995</v>
      </c>
      <c r="H68">
        <v>16384</v>
      </c>
      <c r="I68">
        <v>24.403663000000002</v>
      </c>
      <c r="J68">
        <v>1084.5046630000002</v>
      </c>
    </row>
    <row r="69" spans="3:10">
      <c r="C69">
        <v>16384</v>
      </c>
      <c r="D69">
        <v>7.2789999999999999</v>
      </c>
      <c r="E69">
        <v>1067.3800000000001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vorts1024</vt:lpstr>
      <vt:lpstr>vorts</vt:lpstr>
      <vt:lpstr>combustion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WANG</dc:creator>
  <cp:lastModifiedBy>Yang WANG</cp:lastModifiedBy>
  <dcterms:created xsi:type="dcterms:W3CDTF">2013-02-02T00:42:06Z</dcterms:created>
  <dcterms:modified xsi:type="dcterms:W3CDTF">2013-02-08T21:18:21Z</dcterms:modified>
</cp:coreProperties>
</file>