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62912"/>
</workbook>
</file>

<file path=xl/calcChain.xml><?xml version="1.0" encoding="utf-8"?>
<calcChain xmlns="http://schemas.openxmlformats.org/spreadsheetml/2006/main">
  <c r="J53" i="1" l="1"/>
  <c r="I53" i="1"/>
  <c r="G53" i="1"/>
  <c r="F53" i="1"/>
  <c r="J51" i="1"/>
  <c r="J63" i="1"/>
  <c r="P63" i="1"/>
  <c r="I51" i="1"/>
  <c r="I63" i="1"/>
  <c r="L65" i="1"/>
  <c r="G51" i="1"/>
  <c r="G63" i="1"/>
  <c r="G65" i="1"/>
  <c r="F51" i="1"/>
  <c r="F63" i="1"/>
  <c r="F65" i="1"/>
</calcChain>
</file>

<file path=xl/sharedStrings.xml><?xml version="1.0" encoding="utf-8"?>
<sst xmlns="http://schemas.openxmlformats.org/spreadsheetml/2006/main" count="183" uniqueCount="117">
  <si>
    <t>Net Total</t>
  </si>
  <si>
    <t>Net Price</t>
  </si>
  <si>
    <t>Listed Price</t>
  </si>
  <si>
    <t>Date</t>
  </si>
  <si>
    <t>Opponent</t>
  </si>
  <si>
    <t>Time (ET)</t>
  </si>
  <si>
    <t>National TV</t>
  </si>
  <si>
    <t>Brandon</t>
  </si>
  <si>
    <t>Divi</t>
  </si>
  <si>
    <t>Kevin</t>
  </si>
  <si>
    <t>Unused</t>
  </si>
  <si>
    <t>Comments</t>
  </si>
  <si>
    <t>Proceeds from Resale Site</t>
  </si>
  <si>
    <t>Preseason included in ticket package:</t>
  </si>
  <si>
    <t>Sunday, Oct. 12</t>
  </si>
  <si>
    <t>Detroit</t>
  </si>
  <si>
    <t>1 p.m.</t>
  </si>
  <si>
    <t>Wednesday, Oct. 15</t>
  </si>
  <si>
    <t>Maccabi Haifa</t>
  </si>
  <si>
    <t>7 p.m.</t>
  </si>
  <si>
    <t>Friday, Oct. 17</t>
  </si>
  <si>
    <t>Charlotte</t>
  </si>
  <si>
    <t>Monday, Oct. 20</t>
  </si>
  <si>
    <t>New Orleans</t>
  </si>
  <si>
    <t>Regular Season included in ticket package:</t>
  </si>
  <si>
    <t>Saturday, Nov. 1</t>
  </si>
  <si>
    <t>Milwaukee</t>
  </si>
  <si>
    <t>7:30 p.m.</t>
  </si>
  <si>
    <t>Wednesday, Nov. 5</t>
  </si>
  <si>
    <t>Indiana</t>
  </si>
  <si>
    <t>8 p.m.</t>
  </si>
  <si>
    <t>ESPN</t>
  </si>
  <si>
    <t>Wednesday, Nov. 12</t>
  </si>
  <si>
    <t>Saturday, Nov. 15</t>
  </si>
  <si>
    <t>Orlando</t>
  </si>
  <si>
    <t>Wednesday, Nov. 19</t>
  </si>
  <si>
    <t>Dallas</t>
  </si>
  <si>
    <t>Friday, Nov. 21</t>
  </si>
  <si>
    <t>Cleveland</t>
  </si>
  <si>
    <t>Tuesday, Nov. 25</t>
  </si>
  <si>
    <t>Atlanta</t>
  </si>
  <si>
    <t>Saturday, Nov. 29</t>
  </si>
  <si>
    <t>Donated for school auction</t>
  </si>
  <si>
    <t>Monday, Dec. 1</t>
  </si>
  <si>
    <t>Miami</t>
  </si>
  <si>
    <t>Wednesday, Dec. 3</t>
  </si>
  <si>
    <t>Los Angeles Lakers</t>
  </si>
  <si>
    <t>Friday, Dec. 5</t>
  </si>
  <si>
    <t>Denver</t>
  </si>
  <si>
    <t> NBA TV</t>
  </si>
  <si>
    <t>Monday, Dec. 8</t>
  </si>
  <si>
    <t>Boston</t>
  </si>
  <si>
    <t>Friday, Dec. 12</t>
  </si>
  <si>
    <t>Los Angeles Clippers</t>
  </si>
  <si>
    <t>Sunday, Dec. 14</t>
  </si>
  <si>
    <t>Utah</t>
  </si>
  <si>
    <t>6 p.m.</t>
  </si>
  <si>
    <t>Tuesday, Dec. 16</t>
  </si>
  <si>
    <t>Minnesota</t>
  </si>
  <si>
    <t>Sunday, Dec. 21</t>
  </si>
  <si>
    <t>Phoenix</t>
  </si>
  <si>
    <t>Tuesday, Dec. 23</t>
  </si>
  <si>
    <t>Chicago</t>
  </si>
  <si>
    <t>Saturday, Dec. 27</t>
  </si>
  <si>
    <t>Wednesday, Jan. 7</t>
  </si>
  <si>
    <t>New York</t>
  </si>
  <si>
    <t>Friday, Jan. 9</t>
  </si>
  <si>
    <t> ESPN</t>
  </si>
  <si>
    <t>Tuesday, Jan. 13</t>
  </si>
  <si>
    <t>San Antonio</t>
  </si>
  <si>
    <t>7 p.m.</t>
  </si>
  <si>
    <t>Friday, Jan. 16</t>
  </si>
  <si>
    <t>Brooklyn</t>
  </si>
  <si>
    <t>Monday, Jan. 19</t>
  </si>
  <si>
    <t>Philadelphia</t>
  </si>
  <si>
    <t>9 p.m.</t>
  </si>
  <si>
    <t>Wednesday, Jan. 21</t>
  </si>
  <si>
    <t>Oklahoma City</t>
  </si>
  <si>
    <t>Saturday, Sat. 31</t>
  </si>
  <si>
    <t>Toronto</t>
  </si>
  <si>
    <t>Monday, Feb. 2</t>
  </si>
  <si>
    <t>Saturday, Feb. 7</t>
  </si>
  <si>
    <t>Monday, Feb. 9</t>
  </si>
  <si>
    <t>Friday, Feb. 20</t>
  </si>
  <si>
    <t>8 p.m.</t>
  </si>
  <si>
    <t>Tuesday, Feb. 24</t>
  </si>
  <si>
    <t>Golden State</t>
  </si>
  <si>
    <t>Saturday, Feb. 28</t>
  </si>
  <si>
    <t>Friday, March 6</t>
  </si>
  <si>
    <t>Thursday, March 12</t>
  </si>
  <si>
    <t>Memphis</t>
  </si>
  <si>
    <t>Saturday, March 14</t>
  </si>
  <si>
    <t>Sacramento</t>
  </si>
  <si>
    <t>Monday, March 16</t>
  </si>
  <si>
    <t>Portland</t>
  </si>
  <si>
    <t>Wednesday, March 25</t>
  </si>
  <si>
    <t>Friday, March 27</t>
  </si>
  <si>
    <t>Sunday, March 29</t>
  </si>
  <si>
    <t>Houston</t>
  </si>
  <si>
    <t>6 p.m.</t>
  </si>
  <si>
    <t>Wednesday, April 1</t>
  </si>
  <si>
    <t>Friday, April 3</t>
  </si>
  <si>
    <t>7 p.m</t>
  </si>
  <si>
    <t>Sunday, April 12</t>
  </si>
  <si>
    <t>6 p.m</t>
  </si>
  <si>
    <t>Regular Season</t>
  </si>
  <si>
    <t>Price per ticket</t>
  </si>
  <si>
    <t>Preseason</t>
  </si>
  <si>
    <t>Postseason Rd1</t>
  </si>
  <si>
    <t>Post Rd1 Extras</t>
  </si>
  <si>
    <t>Postseason Rd2</t>
  </si>
  <si>
    <t>Due</t>
  </si>
  <si>
    <t>Recovered from resale</t>
  </si>
  <si>
    <t>Loss on unused tickets</t>
  </si>
  <si>
    <t>Paid</t>
  </si>
  <si>
    <t>Balance</t>
  </si>
  <si>
    <t>Kevin net out of pocket (Kevin's tickets used plus Unused minus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</si>
</sst>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0" fillId="2" borderId="0" xfId="0" applyFill="1"/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1" fillId="3" borderId="0" xfId="0" applyFont="1" applyFill="1"/>
    <xf numFmtId="0" fontId="0" fillId="3" borderId="0" xfId="0" applyFill="1"/>
    <xf numFmtId="164" fontId="3" fillId="3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applyFill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abSelected="1" workbookViewId="0">
      <pane ySplit="2" topLeftCell="A3" activePane="bottomLeft" state="frozen"/>
      <selection pane="bottomLeft" activeCell="G4" sqref="G4"/>
    </sheetView>
  </sheetViews>
  <sheetFormatPr defaultRowHeight="15"/>
  <cols>
    <col min="2" max="2" width="20.5703125" bestFit="1" customWidth="1"/>
    <col min="3" max="3" width="22" bestFit="1" customWidth="1"/>
    <col min="4" max="4" width="9" bestFit="1" customWidth="1"/>
    <col min="5" max="5" width="11.85546875" customWidth="1"/>
    <col min="6" max="10" width="8.5703125" customWidth="1"/>
    <col min="11" max="11" width="10.5703125" bestFit="1" customWidth="1"/>
    <col min="14" max="14" width="11.140625" bestFit="1" customWidth="1"/>
  </cols>
  <sheetData>
    <row r="1" spans="2:14">
      <c r="F1" s="3"/>
      <c r="G1" s="3"/>
      <c r="H1" s="3"/>
      <c r="I1" s="3"/>
      <c r="J1" s="3"/>
      <c r="K1" s="6"/>
      <c r="L1" s="6" t="s">
        <v>0</v>
      </c>
      <c r="M1" s="6" t="s">
        <v>1</v>
      </c>
      <c r="N1" s="6" t="s">
        <v>2</v>
      </c>
    </row>
    <row r="2" spans="2:14">
      <c r="B2" s="7" t="s">
        <v>3</v>
      </c>
      <c r="C2" s="7" t="s">
        <v>4</v>
      </c>
      <c r="D2" s="7" t="s">
        <v>5</v>
      </c>
      <c r="E2" s="7" t="s">
        <v>6</v>
      </c>
      <c r="F2" s="6" t="s">
        <v>7</v>
      </c>
      <c r="G2" s="6" t="s">
        <v>8</v>
      </c>
      <c r="H2" s="6"/>
      <c r="I2" s="6" t="s">
        <v>9</v>
      </c>
      <c r="J2" s="6" t="s">
        <v>10</v>
      </c>
      <c r="K2" s="6" t="s">
        <v>11</v>
      </c>
      <c r="L2" s="8" t="s">
        <v>12</v>
      </c>
      <c r="M2" s="9"/>
      <c r="N2" s="9"/>
    </row>
    <row r="3" spans="2:14">
      <c r="B3" s="10" t="s">
        <v>13</v>
      </c>
      <c r="E3" s="7"/>
      <c r="F3" s="6"/>
      <c r="G3" s="6"/>
      <c r="H3" s="6"/>
      <c r="I3" s="6"/>
      <c r="J3" s="6"/>
      <c r="K3" s="6"/>
      <c r="L3" s="8"/>
      <c r="M3" s="9"/>
      <c r="N3" s="9"/>
    </row>
    <row r="4" spans="2:14">
      <c r="B4" s="2" t="s">
        <v>14</v>
      </c>
      <c r="C4" s="2" t="s">
        <v>15</v>
      </c>
      <c r="D4" s="1" t="s">
        <v>16</v>
      </c>
      <c r="E4" s="1"/>
      <c r="F4" s="4"/>
      <c r="G4" s="4"/>
      <c r="H4" s="4"/>
      <c r="I4" s="4"/>
      <c r="J4" s="4"/>
    </row>
    <row r="5" spans="2:14">
      <c r="B5" s="2" t="s">
        <v>17</v>
      </c>
      <c r="C5" s="2" t="s">
        <v>18</v>
      </c>
      <c r="D5" s="1" t="s">
        <v>19</v>
      </c>
      <c r="E5" s="7"/>
      <c r="F5" s="6"/>
      <c r="G5" s="6"/>
      <c r="H5" s="6"/>
      <c r="I5" s="6"/>
      <c r="J5" s="6"/>
      <c r="K5" s="6"/>
      <c r="L5" s="8"/>
      <c r="M5" s="9"/>
      <c r="N5" s="9"/>
    </row>
    <row r="6" spans="2:14">
      <c r="B6" s="2" t="s">
        <v>20</v>
      </c>
      <c r="C6" s="2" t="s">
        <v>21</v>
      </c>
      <c r="D6" s="1" t="s">
        <v>19</v>
      </c>
      <c r="E6" s="7"/>
      <c r="F6" s="6"/>
      <c r="G6" s="6"/>
      <c r="H6" s="6"/>
      <c r="I6" s="6"/>
      <c r="J6" s="6"/>
      <c r="K6" s="6"/>
      <c r="L6" s="8"/>
      <c r="M6" s="9"/>
      <c r="N6" s="9"/>
    </row>
    <row r="7" spans="2:14">
      <c r="B7" s="2" t="s">
        <v>22</v>
      </c>
      <c r="C7" s="2" t="s">
        <v>23</v>
      </c>
      <c r="D7" s="1" t="s">
        <v>19</v>
      </c>
      <c r="E7" s="7"/>
      <c r="F7" s="6"/>
      <c r="G7" s="6"/>
      <c r="H7" s="6"/>
      <c r="I7" s="6"/>
      <c r="J7" s="6"/>
      <c r="K7" s="6"/>
      <c r="L7" s="8"/>
      <c r="M7" s="9"/>
      <c r="N7" s="9"/>
    </row>
    <row r="8" spans="2:14">
      <c r="B8" s="10" t="s">
        <v>24</v>
      </c>
      <c r="C8" s="7"/>
      <c r="D8" s="7"/>
      <c r="E8" s="7"/>
      <c r="F8" s="6"/>
      <c r="G8" s="6"/>
      <c r="H8" s="6"/>
      <c r="I8" s="6"/>
      <c r="J8" s="6"/>
      <c r="K8" s="6"/>
      <c r="L8" s="8"/>
      <c r="M8" s="9"/>
      <c r="N8" s="9"/>
    </row>
    <row r="9" spans="2:14">
      <c r="B9" s="2" t="s">
        <v>25</v>
      </c>
      <c r="C9" s="2" t="s">
        <v>26</v>
      </c>
      <c r="D9" s="1" t="s">
        <v>27</v>
      </c>
      <c r="E9" s="1"/>
      <c r="F9" s="4"/>
      <c r="G9" s="4"/>
      <c r="H9" s="4"/>
      <c r="I9" s="4"/>
      <c r="J9" s="4"/>
    </row>
    <row r="10" spans="2:14">
      <c r="B10" s="2" t="s">
        <v>28</v>
      </c>
      <c r="C10" s="2" t="s">
        <v>29</v>
      </c>
      <c r="D10" s="1" t="s">
        <v>30</v>
      </c>
      <c r="E10" s="1" t="s">
        <v>31</v>
      </c>
      <c r="F10" s="4"/>
      <c r="G10" s="4"/>
      <c r="H10" s="4"/>
      <c r="I10" s="4"/>
      <c r="J10" s="4"/>
      <c r="L10" s="5"/>
    </row>
    <row r="11" spans="2:14">
      <c r="B11" s="2" t="s">
        <v>32</v>
      </c>
      <c r="C11" s="2" t="s">
        <v>15</v>
      </c>
      <c r="D11" s="1" t="s">
        <v>19</v>
      </c>
      <c r="E11" s="1"/>
    </row>
    <row r="12" spans="2:14">
      <c r="B12" s="2" t="s">
        <v>33</v>
      </c>
      <c r="C12" s="2" t="s">
        <v>34</v>
      </c>
      <c r="D12" s="1" t="s">
        <v>19</v>
      </c>
      <c r="E12" s="1"/>
    </row>
    <row r="13" spans="2:14">
      <c r="B13" s="2" t="s">
        <v>35</v>
      </c>
      <c r="C13" s="2" t="s">
        <v>36</v>
      </c>
      <c r="D13" s="1" t="s">
        <v>19</v>
      </c>
      <c r="E13" s="1"/>
    </row>
    <row r="14" spans="2:14">
      <c r="B14" s="2" t="s">
        <v>37</v>
      </c>
      <c r="C14" s="2" t="s">
        <v>38</v>
      </c>
      <c r="D14" s="1" t="s">
        <v>30</v>
      </c>
      <c r="E14" s="1" t="s">
        <v>31</v>
      </c>
    </row>
    <row r="15" spans="2:14">
      <c r="B15" s="2" t="s">
        <v>39</v>
      </c>
      <c r="C15" s="2" t="s">
        <v>40</v>
      </c>
      <c r="D15" s="1" t="s">
        <v>19</v>
      </c>
      <c r="E15" s="1"/>
    </row>
    <row r="16" spans="2:14">
      <c r="B16" s="2" t="s">
        <v>41</v>
      </c>
      <c r="C16" s="2" t="s">
        <v>23</v>
      </c>
      <c r="D16" s="1" t="s">
        <v>19</v>
      </c>
      <c r="E16" s="1"/>
      <c r="I16">
        <v>2</v>
      </c>
      <c r="K16" t="s">
        <v>42</v>
      </c>
    </row>
    <row r="17" spans="2:11">
      <c r="B17" s="2" t="s">
        <v>43</v>
      </c>
      <c r="C17" s="2" t="s">
        <v>44</v>
      </c>
      <c r="D17" s="1" t="s">
        <v>19</v>
      </c>
      <c r="E17" s="1"/>
    </row>
    <row r="18" spans="2:11">
      <c r="B18" s="2" t="s">
        <v>45</v>
      </c>
      <c r="C18" s="2" t="s">
        <v>46</v>
      </c>
      <c r="D18" s="1" t="s">
        <v>19</v>
      </c>
      <c r="E18" s="1"/>
    </row>
    <row r="19" spans="2:11">
      <c r="B19" s="2" t="s">
        <v>47</v>
      </c>
      <c r="C19" s="2" t="s">
        <v>48</v>
      </c>
      <c r="D19" s="1" t="s">
        <v>19</v>
      </c>
      <c r="E19" s="1" t="s">
        <v>49</v>
      </c>
    </row>
    <row r="20" spans="2:11">
      <c r="B20" s="2" t="s">
        <v>50</v>
      </c>
      <c r="C20" s="2" t="s">
        <v>51</v>
      </c>
      <c r="D20" s="1" t="s">
        <v>19</v>
      </c>
      <c r="E20" s="1"/>
    </row>
    <row r="21" spans="2:11">
      <c r="B21" s="2" t="s">
        <v>52</v>
      </c>
      <c r="C21" s="2" t="s">
        <v>53</v>
      </c>
      <c r="D21" s="1" t="s">
        <v>19</v>
      </c>
      <c r="E21" s="1"/>
    </row>
    <row r="22" spans="2:11">
      <c r="B22" s="2" t="s">
        <v>54</v>
      </c>
      <c r="C22" s="2" t="s">
        <v>55</v>
      </c>
      <c r="D22" s="1" t="s">
        <v>56</v>
      </c>
      <c r="E22" s="1"/>
    </row>
    <row r="23" spans="2:11">
      <c r="B23" s="2" t="s">
        <v>57</v>
      </c>
      <c r="C23" s="2" t="s">
        <v>58</v>
      </c>
      <c r="D23" s="1" t="s">
        <v>19</v>
      </c>
      <c r="E23" s="1"/>
    </row>
    <row r="24" spans="2:11">
      <c r="B24" s="2" t="s">
        <v>59</v>
      </c>
      <c r="C24" s="2" t="s">
        <v>60</v>
      </c>
      <c r="D24" s="1" t="s">
        <v>56</v>
      </c>
      <c r="E24" s="1"/>
    </row>
    <row r="25" spans="2:11">
      <c r="B25" s="2" t="s">
        <v>61</v>
      </c>
      <c r="C25" s="2" t="s">
        <v>62</v>
      </c>
      <c r="D25" s="1" t="s">
        <v>19</v>
      </c>
      <c r="E25" s="1"/>
    </row>
    <row r="26" spans="2:11">
      <c r="B26" s="2" t="s">
        <v>63</v>
      </c>
      <c r="C26" s="2" t="s">
        <v>51</v>
      </c>
      <c r="D26" s="1" t="s">
        <v>19</v>
      </c>
      <c r="E26" s="1"/>
    </row>
    <row r="27" spans="2:11">
      <c r="B27" s="2" t="s">
        <v>64</v>
      </c>
      <c r="C27" s="2" t="s">
        <v>65</v>
      </c>
      <c r="D27" s="1" t="s">
        <v>19</v>
      </c>
      <c r="E27" s="1"/>
    </row>
    <row r="28" spans="2:11">
      <c r="B28" s="2" t="s">
        <v>66</v>
      </c>
      <c r="C28" s="2" t="s">
        <v>62</v>
      </c>
      <c r="D28" s="1" t="s">
        <v>30</v>
      </c>
      <c r="E28" s="1" t="s">
        <v>67</v>
      </c>
      <c r="I28">
        <v>2</v>
      </c>
      <c r="K28" t="s">
        <v>42</v>
      </c>
    </row>
    <row r="29" spans="2:11">
      <c r="B29" s="2" t="s">
        <v>68</v>
      </c>
      <c r="C29" s="2" t="s">
        <v>69</v>
      </c>
      <c r="D29" s="1" t="s">
        <v>70</v>
      </c>
      <c r="E29" s="1"/>
    </row>
    <row r="30" spans="2:11">
      <c r="B30" s="2" t="s">
        <v>71</v>
      </c>
      <c r="C30" s="2" t="s">
        <v>72</v>
      </c>
      <c r="D30" s="1" t="s">
        <v>19</v>
      </c>
      <c r="E30" s="1"/>
    </row>
    <row r="31" spans="2:11">
      <c r="B31" s="2" t="s">
        <v>73</v>
      </c>
      <c r="C31" s="2" t="s">
        <v>74</v>
      </c>
      <c r="D31" s="1" t="s">
        <v>75</v>
      </c>
      <c r="E31" s="1"/>
    </row>
    <row r="32" spans="2:11">
      <c r="B32" s="2" t="s">
        <v>76</v>
      </c>
      <c r="C32" s="2" t="s">
        <v>77</v>
      </c>
      <c r="D32" s="1" t="s">
        <v>30</v>
      </c>
      <c r="E32" s="1" t="s">
        <v>67</v>
      </c>
    </row>
    <row r="33" spans="2:5">
      <c r="B33" s="2" t="s">
        <v>78</v>
      </c>
      <c r="C33" s="2" t="s">
        <v>79</v>
      </c>
      <c r="D33" s="1" t="s">
        <v>70</v>
      </c>
      <c r="E33" s="1"/>
    </row>
    <row r="34" spans="2:5">
      <c r="B34" s="2" t="s">
        <v>80</v>
      </c>
      <c r="C34" s="2" t="s">
        <v>21</v>
      </c>
      <c r="D34" s="1" t="s">
        <v>19</v>
      </c>
      <c r="E34" s="1"/>
    </row>
    <row r="35" spans="2:5">
      <c r="B35" s="2" t="s">
        <v>81</v>
      </c>
      <c r="C35" s="2" t="s">
        <v>72</v>
      </c>
      <c r="D35" s="1" t="s">
        <v>70</v>
      </c>
      <c r="E35" s="1"/>
    </row>
    <row r="36" spans="2:5">
      <c r="B36" s="2" t="s">
        <v>82</v>
      </c>
      <c r="C36" s="2" t="s">
        <v>34</v>
      </c>
      <c r="D36" s="1" t="s">
        <v>70</v>
      </c>
      <c r="E36" s="1"/>
    </row>
    <row r="37" spans="2:5">
      <c r="B37" s="2" t="s">
        <v>83</v>
      </c>
      <c r="C37" s="2" t="s">
        <v>38</v>
      </c>
      <c r="D37" s="1" t="s">
        <v>84</v>
      </c>
      <c r="E37" s="1" t="s">
        <v>67</v>
      </c>
    </row>
    <row r="38" spans="2:5">
      <c r="B38" s="2" t="s">
        <v>85</v>
      </c>
      <c r="C38" s="2" t="s">
        <v>86</v>
      </c>
      <c r="D38" s="1" t="s">
        <v>70</v>
      </c>
      <c r="E38" s="1"/>
    </row>
    <row r="39" spans="2:5">
      <c r="B39" s="2" t="s">
        <v>87</v>
      </c>
      <c r="C39" s="2" t="s">
        <v>15</v>
      </c>
      <c r="D39" s="1" t="s">
        <v>70</v>
      </c>
      <c r="E39" s="1"/>
    </row>
    <row r="40" spans="2:5">
      <c r="B40" s="2" t="s">
        <v>88</v>
      </c>
      <c r="C40" s="2" t="s">
        <v>44</v>
      </c>
      <c r="D40" s="1" t="s">
        <v>84</v>
      </c>
      <c r="E40" s="1" t="s">
        <v>67</v>
      </c>
    </row>
    <row r="41" spans="2:5">
      <c r="B41" s="2" t="s">
        <v>89</v>
      </c>
      <c r="C41" s="2" t="s">
        <v>90</v>
      </c>
      <c r="D41" s="1" t="s">
        <v>70</v>
      </c>
      <c r="E41" s="1"/>
    </row>
    <row r="42" spans="2:5">
      <c r="B42" s="2" t="s">
        <v>91</v>
      </c>
      <c r="C42" s="2" t="s">
        <v>92</v>
      </c>
      <c r="D42" s="1" t="s">
        <v>70</v>
      </c>
      <c r="E42" s="1" t="s">
        <v>49</v>
      </c>
    </row>
    <row r="43" spans="2:5">
      <c r="B43" s="2" t="s">
        <v>93</v>
      </c>
      <c r="C43" s="2" t="s">
        <v>94</v>
      </c>
      <c r="D43" s="1" t="s">
        <v>70</v>
      </c>
      <c r="E43" s="1"/>
    </row>
    <row r="44" spans="2:5">
      <c r="B44" s="2" t="s">
        <v>95</v>
      </c>
      <c r="C44" s="2" t="s">
        <v>29</v>
      </c>
      <c r="D44" s="1" t="s">
        <v>70</v>
      </c>
      <c r="E44" s="1"/>
    </row>
    <row r="45" spans="2:5">
      <c r="B45" s="2" t="s">
        <v>96</v>
      </c>
      <c r="C45" s="2" t="s">
        <v>21</v>
      </c>
      <c r="D45" s="1" t="s">
        <v>70</v>
      </c>
      <c r="E45" s="1"/>
    </row>
    <row r="46" spans="2:5">
      <c r="B46" s="2" t="s">
        <v>97</v>
      </c>
      <c r="C46" s="2" t="s">
        <v>98</v>
      </c>
      <c r="D46" s="1" t="s">
        <v>99</v>
      </c>
      <c r="E46" s="1"/>
    </row>
    <row r="47" spans="2:5">
      <c r="B47" s="2" t="s">
        <v>100</v>
      </c>
      <c r="C47" s="2" t="s">
        <v>74</v>
      </c>
      <c r="D47" s="1" t="s">
        <v>70</v>
      </c>
      <c r="E47" s="1"/>
    </row>
    <row r="48" spans="2:5">
      <c r="B48" s="2" t="s">
        <v>101</v>
      </c>
      <c r="C48" s="2" t="s">
        <v>65</v>
      </c>
      <c r="D48" s="1" t="s">
        <v>102</v>
      </c>
      <c r="E48" s="1"/>
    </row>
    <row r="49" spans="2:18">
      <c r="B49" s="2" t="s">
        <v>103</v>
      </c>
      <c r="C49" s="2" t="s">
        <v>40</v>
      </c>
      <c r="D49" s="1" t="s">
        <v>104</v>
      </c>
      <c r="E49" s="1"/>
    </row>
    <row r="51" spans="2:18">
      <c r="C51" s="11"/>
      <c r="D51" s="11" t="s">
        <v>105</v>
      </c>
      <c r="E51" s="11"/>
      <c r="F51" s="11">
        <f>+SUM(F9:F49)</f>
        <v>0</v>
      </c>
      <c r="G51" s="11">
        <f>+SUM(G9:G49)</f>
        <v>0</v>
      </c>
      <c r="H51" s="11"/>
      <c r="I51" s="11">
        <f>+SUM(I9:I49)</f>
        <v>4</v>
      </c>
      <c r="J51" s="11">
        <f>+SUM(J9:J49)</f>
        <v>0</v>
      </c>
    </row>
    <row r="52" spans="2:18">
      <c r="C52" s="11"/>
      <c r="D52" s="11" t="s">
        <v>106</v>
      </c>
      <c r="E52" s="11"/>
      <c r="F52" s="12">
        <v>16</v>
      </c>
      <c r="G52" s="12">
        <v>16</v>
      </c>
      <c r="H52" s="12"/>
      <c r="I52" s="12">
        <v>16</v>
      </c>
      <c r="J52" s="12">
        <v>16</v>
      </c>
    </row>
    <row r="53" spans="2:18">
      <c r="C53" s="13"/>
      <c r="D53" s="13" t="s">
        <v>107</v>
      </c>
      <c r="E53" s="14"/>
      <c r="F53" s="14">
        <f>SUM(F4:F7)</f>
        <v>0</v>
      </c>
      <c r="G53" s="14">
        <f>SUM(G4:G7)</f>
        <v>0</v>
      </c>
      <c r="H53" s="14"/>
      <c r="I53" s="14">
        <f>SUM(I4:I7)</f>
        <v>0</v>
      </c>
      <c r="J53" s="14">
        <f>SUM(J4:J7)</f>
        <v>0</v>
      </c>
    </row>
    <row r="54" spans="2:18">
      <c r="C54" s="14"/>
      <c r="D54" s="14" t="s">
        <v>106</v>
      </c>
      <c r="E54" s="14"/>
      <c r="F54" s="15">
        <v>8</v>
      </c>
      <c r="G54" s="15">
        <v>8</v>
      </c>
      <c r="H54" s="15"/>
      <c r="I54" s="15">
        <v>8</v>
      </c>
      <c r="J54" s="15">
        <v>8</v>
      </c>
      <c r="L54" s="16"/>
    </row>
    <row r="55" spans="2:18">
      <c r="C55" s="13"/>
      <c r="D55" s="13" t="s">
        <v>108</v>
      </c>
      <c r="E55" s="14"/>
      <c r="F55" s="14"/>
      <c r="G55" s="14"/>
      <c r="H55" s="14"/>
      <c r="I55" s="14"/>
      <c r="J55" s="14"/>
    </row>
    <row r="56" spans="2:18">
      <c r="C56" s="14"/>
      <c r="D56" s="14" t="s">
        <v>106</v>
      </c>
      <c r="E56" s="14"/>
      <c r="F56" s="15">
        <v>21</v>
      </c>
      <c r="G56" s="15">
        <v>21</v>
      </c>
      <c r="H56" s="15"/>
      <c r="I56" s="15">
        <v>21</v>
      </c>
      <c r="J56" s="15">
        <v>21</v>
      </c>
      <c r="L56" s="16"/>
    </row>
    <row r="57" spans="2:18">
      <c r="C57" s="13"/>
      <c r="D57" s="13" t="s">
        <v>109</v>
      </c>
      <c r="E57" s="14"/>
      <c r="F57" s="14"/>
      <c r="G57" s="14"/>
      <c r="H57" s="14"/>
      <c r="I57" s="14"/>
      <c r="J57" s="14"/>
    </row>
    <row r="58" spans="2:18">
      <c r="C58" s="14"/>
      <c r="D58" s="14" t="s">
        <v>106</v>
      </c>
      <c r="E58" s="14"/>
      <c r="F58" s="15">
        <v>32</v>
      </c>
      <c r="G58" s="15">
        <v>32</v>
      </c>
      <c r="H58" s="15"/>
      <c r="I58" s="15">
        <v>32</v>
      </c>
      <c r="J58" s="15">
        <v>32</v>
      </c>
      <c r="L58" s="16"/>
    </row>
    <row r="59" spans="2:18">
      <c r="C59" s="13"/>
      <c r="D59" s="13" t="s">
        <v>110</v>
      </c>
      <c r="E59" s="14"/>
      <c r="F59" s="14"/>
      <c r="G59" s="14"/>
      <c r="H59" s="14"/>
      <c r="I59" s="14"/>
      <c r="J59" s="14"/>
    </row>
    <row r="60" spans="2:18">
      <c r="C60" s="14"/>
      <c r="D60" s="14" t="s">
        <v>106</v>
      </c>
      <c r="E60" s="14"/>
      <c r="F60" s="15">
        <v>24</v>
      </c>
      <c r="G60" s="15">
        <v>24</v>
      </c>
      <c r="H60" s="15"/>
      <c r="I60" s="15">
        <v>24</v>
      </c>
      <c r="J60" s="15">
        <v>24</v>
      </c>
      <c r="L60" s="16"/>
    </row>
    <row r="61" spans="2:18">
      <c r="C61" s="13"/>
      <c r="D61" s="13" t="s">
        <v>109</v>
      </c>
      <c r="E61" s="14"/>
      <c r="F61" s="14"/>
      <c r="G61" s="14"/>
      <c r="H61" s="14"/>
      <c r="I61" s="14"/>
      <c r="J61" s="14"/>
    </row>
    <row r="62" spans="2:18">
      <c r="C62" s="14"/>
      <c r="D62" s="14" t="s">
        <v>106</v>
      </c>
      <c r="E62" s="14"/>
      <c r="F62" s="15">
        <v>75</v>
      </c>
      <c r="G62" s="15">
        <v>75</v>
      </c>
      <c r="H62" s="15"/>
      <c r="I62" s="15">
        <v>75</v>
      </c>
      <c r="J62" s="15">
        <v>75</v>
      </c>
      <c r="L62" s="16"/>
    </row>
    <row r="63" spans="2:18">
      <c r="C63" s="11"/>
      <c r="D63" s="11" t="s">
        <v>111</v>
      </c>
      <c r="E63" s="11"/>
      <c r="F63" s="12">
        <f>(F52*F51)+(F53*F54)+(F55*F56)+(F57*F58)+(F59*F60)+(F61*F62)</f>
        <v>0</v>
      </c>
      <c r="G63" s="12">
        <f t="shared" ref="G63:I63" si="0">(G52*G51)+(G53*G54)+(G55*G56)+(G57*G58)+(G59*G60)+(G61*G62)</f>
        <v>0</v>
      </c>
      <c r="H63" s="12"/>
      <c r="I63" s="12">
        <f t="shared" si="0"/>
        <v>64</v>
      </c>
      <c r="J63" s="12">
        <f>(J52*J51)+(J53*J54)+(J55*J56)+(J57*J58)+(J59*J60)+(J61*J62)</f>
        <v>0</v>
      </c>
      <c r="L63" s="12"/>
      <c r="M63" t="s">
        <v>112</v>
      </c>
      <c r="P63" s="16">
        <f>+L63-J63</f>
        <v>0</v>
      </c>
      <c r="Q63" t="s">
        <v>113</v>
      </c>
      <c r="R63" t="s">
        <v>113</v>
      </c>
    </row>
    <row r="64" spans="2:18">
      <c r="C64" s="17"/>
      <c r="D64" s="17" t="s">
        <v>114</v>
      </c>
      <c r="E64" s="17"/>
      <c r="F64" s="18"/>
      <c r="G64" s="18"/>
      <c r="H64" s="18"/>
      <c r="I64" s="18" t="s">
        <v>9</v>
      </c>
      <c r="J64" s="18" t="s">
        <v>10</v>
      </c>
      <c r="L64" s="16"/>
    </row>
    <row r="65" spans="3:14">
      <c r="C65" s="11"/>
      <c r="D65" s="11" t="s">
        <v>115</v>
      </c>
      <c r="E65" s="11"/>
      <c r="F65" s="19">
        <f>F63-F64</f>
        <v>0</v>
      </c>
      <c r="G65" s="19">
        <f>G63-G64</f>
        <v>0</v>
      </c>
      <c r="H65" s="19"/>
      <c r="I65" s="12"/>
      <c r="J65" s="12"/>
      <c r="L65" s="20">
        <f>+I63+J63-L63</f>
        <v>64</v>
      </c>
      <c r="M65" s="17" t="s">
        <v>116</v>
      </c>
      <c r="N65" s="17"/>
    </row>
    <row r="66" spans="3:14">
      <c r="F66" s="4" t="s">
        <v>7</v>
      </c>
      <c r="G66" s="4" t="s">
        <v>8</v>
      </c>
      <c r="H66" s="4"/>
      <c r="I66" s="4"/>
      <c r="J66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Brandon Gallas</cp:lastModifiedBy>
  <cp:revision/>
  <dcterms:created xsi:type="dcterms:W3CDTF">2014-09-09T02:34:26Z</dcterms:created>
  <dcterms:modified xsi:type="dcterms:W3CDTF">2015-01-09T16:11:18Z</dcterms:modified>
</cp:coreProperties>
</file>