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60" windowWidth="18075" windowHeight="9810" activeTab="2"/>
  </bookViews>
  <sheets>
    <sheet name="0-Read Me" sheetId="5" r:id="rId1"/>
    <sheet name="1-Project Description" sheetId="1" r:id="rId2"/>
    <sheet name="2-Scan Metadata" sheetId="2" r:id="rId3"/>
    <sheet name="3-Registration Metadata" sheetId="3" r:id="rId4"/>
    <sheet name="4-Mesh Metadata" sheetId="4" r:id="rId5"/>
    <sheet name="Sheet1" sheetId="6" r:id="rId6"/>
  </sheets>
  <calcPr calcId="125725"/>
</workbook>
</file>

<file path=xl/calcChain.xml><?xml version="1.0" encoding="utf-8"?>
<calcChain xmlns="http://schemas.openxmlformats.org/spreadsheetml/2006/main">
  <c r="E18" i="2"/>
  <c r="E19" s="1"/>
  <c r="E20" s="1"/>
  <c r="B29" i="4"/>
  <c r="E2" i="2"/>
  <c r="E3" s="1"/>
  <c r="E4" s="1"/>
  <c r="E5" s="1"/>
  <c r="E6" s="1"/>
  <c r="E7" s="1"/>
  <c r="E8" s="1"/>
  <c r="E9" s="1"/>
  <c r="E10" s="1"/>
  <c r="E11" s="1"/>
  <c r="E12" s="1"/>
  <c r="E13" s="1"/>
  <c r="E14" s="1"/>
  <c r="E15" s="1"/>
  <c r="E16" s="1"/>
  <c r="E17" s="1"/>
</calcChain>
</file>

<file path=xl/sharedStrings.xml><?xml version="1.0" encoding="utf-8"?>
<sst xmlns="http://schemas.openxmlformats.org/spreadsheetml/2006/main" count="261" uniqueCount="152">
  <si>
    <t>Project Name</t>
  </si>
  <si>
    <t>Name of monument, survey area, or object</t>
  </si>
  <si>
    <t>Monument/Object Number</t>
  </si>
  <si>
    <t>Survey Location</t>
  </si>
  <si>
    <t>Survey Date(s)</t>
  </si>
  <si>
    <t>Survey Conditions</t>
  </si>
  <si>
    <t>Scanner Details</t>
  </si>
  <si>
    <t>Company/Operator Name</t>
  </si>
  <si>
    <t>Control data collected?</t>
  </si>
  <si>
    <t>Turntable used?</t>
  </si>
  <si>
    <t>RGB data capture?</t>
  </si>
  <si>
    <t>Estimated Data Resolution</t>
  </si>
  <si>
    <t>Total Number of Scans in Project</t>
  </si>
  <si>
    <t>Description of final datasets for archive</t>
  </si>
  <si>
    <t>Planimetric map of scan coverage areas</t>
  </si>
  <si>
    <t>Additional project notes</t>
  </si>
  <si>
    <t>Images from survey</t>
  </si>
  <si>
    <t>Scan Filename</t>
  </si>
  <si>
    <t>Scan Transformation Matrix</t>
  </si>
  <si>
    <t>Name of monument/object area</t>
  </si>
  <si>
    <t>Survey Date</t>
  </si>
  <si>
    <t>Scan Number</t>
  </si>
  <si>
    <t>Number of Points in Scan</t>
  </si>
  <si>
    <t>Additional Scan Notes</t>
  </si>
  <si>
    <t>Scanner Technology</t>
  </si>
  <si>
    <t>Data Resolution</t>
  </si>
  <si>
    <t>First or Last Return (TOF scans only)</t>
  </si>
  <si>
    <t>Frequency Settings (Phase scans only)</t>
  </si>
  <si>
    <t>Noise Settings (Phase scans only)</t>
  </si>
  <si>
    <t>Camera Exposure Settings (If RGB acquired)(Phase scans only)</t>
  </si>
  <si>
    <t>Lense or FOV Details (Triangulation scans only)</t>
  </si>
  <si>
    <t>Name of Registered Dataset</t>
  </si>
  <si>
    <t>Total number of scans used in Registration/Total number acquired</t>
  </si>
  <si>
    <t>Global Registration Error in units</t>
  </si>
  <si>
    <t>Total number of points in final registration</t>
  </si>
  <si>
    <t>Pre-Meshing Metadata</t>
  </si>
  <si>
    <t>Name of Pre-Mesh Dataset</t>
  </si>
  <si>
    <t>Number of Points in File</t>
  </si>
  <si>
    <t>Overlap Reduction</t>
  </si>
  <si>
    <t>Smoothing</t>
  </si>
  <si>
    <t>Subsampling</t>
  </si>
  <si>
    <t>Color Editions</t>
  </si>
  <si>
    <t>Point Deletion Summary</t>
  </si>
  <si>
    <t>Polygonal Mesh Metadata:</t>
  </si>
  <si>
    <t>Name of Mesh Dataset</t>
  </si>
  <si>
    <t>Holes Filled</t>
  </si>
  <si>
    <t>Healing/despiking</t>
  </si>
  <si>
    <t>Total Triangle Count (post editing, predecimation)</t>
  </si>
  <si>
    <t>RGB Color Included</t>
  </si>
  <si>
    <t>Data Reduction</t>
  </si>
  <si>
    <t>Coordinate System Adjustment</t>
  </si>
  <si>
    <t>Additional processing notes</t>
  </si>
  <si>
    <t>Decimated Polygonal Mesh Metadata:</t>
  </si>
  <si>
    <t>Name of Decimated Mesh Dataset</t>
  </si>
  <si>
    <t>Total Original Triangle Count</t>
  </si>
  <si>
    <t>Decimated Triangle Count</t>
  </si>
  <si>
    <t>RGB Color Preserved from original dataset</t>
  </si>
  <si>
    <t>ADS Laser Scanning Metadata Template</t>
  </si>
  <si>
    <t>This file has been produced to allow the easy and concise creation of metadata for laser scanning datasets produced as part of archaeological projects. The metadata is divided into four separate datasheets and is derived from the 'Laser Scanning for Archaeology: A guide to Good Practice' document available here:</t>
  </si>
  <si>
    <t>http://guides.archaeologydataservice.ac.uk/g2gp/LaserScan_Toc</t>
  </si>
  <si>
    <t>Data depositors are advised to refer to this guide when completing this template.</t>
  </si>
  <si>
    <t>Description of the Metadata Sheets:</t>
  </si>
  <si>
    <t>1-Project Description</t>
  </si>
  <si>
    <t>2-Scan Metadata</t>
  </si>
  <si>
    <t>3-Registration Metadata</t>
  </si>
  <si>
    <t>4-Mesh Metadata</t>
  </si>
  <si>
    <t>The project level metadata is the information needed to completely document a single scan project. A project will typically include multiple scans over a definable object or coverage area. For example, if two separate monuments/structures are scanned at a site then each monument will have its own project level metadata.</t>
  </si>
  <si>
    <t>The registered dataset is a single point cloud file that is comprised of multiple scans that have been registered to the same coordinate system with a completed global registration. The registered point cloud dataset should be archived as a single point cloud file in the ASCII format (TXT) and should also include the transformation matrices for the original scans as TXT files. An additional control point file may also be available (TXT).</t>
  </si>
  <si>
    <t>A variety of mesh (and pre-mesh) datasets are commonly created from laser scan data and should be documented using sheet 4. More information on these is available in the Laser Scanning Guide, section 3.4.</t>
  </si>
  <si>
    <t>The completed documentation should be submitted to the ADS in digital form along with the deposited data that it describes, or via e-mail to Catherine Hardman at catherine.hardman@york.ac.uk</t>
  </si>
  <si>
    <t>Scan level metadata is information collected that pertains to each unique scan (as an ascii text file) within a project. Each line should document a individual file.</t>
  </si>
  <si>
    <t>Virtual Hampson Museum Project</t>
  </si>
  <si>
    <t>NA</t>
  </si>
  <si>
    <t>Hampson Archeological Museum State Park; Wilson, AR</t>
  </si>
  <si>
    <t>Indoors</t>
  </si>
  <si>
    <t>Center for Advanced Spatial Technologies, Christopher Goodmaster</t>
  </si>
  <si>
    <t>No</t>
  </si>
  <si>
    <t>Yes</t>
  </si>
  <si>
    <t>Triangulation</t>
  </si>
  <si>
    <t>Y</t>
  </si>
  <si>
    <t>N</t>
  </si>
  <si>
    <t>Matrix Applied to Scans?</t>
  </si>
  <si>
    <t xml:space="preserve">CS Adjustment Matrix </t>
  </si>
  <si>
    <t>The VIVID 9i uses internal RGB capture. A three point lighting system was used to illuminate the object from the top and from both sides; this minimized 
shadows on the object. Each light in the system had 1-3 white light (5000k) flicker free fluorescent bulbs. The number of bulbs that were used to illuminate
 each artifact varied depending on ambient light conditions and object color.</t>
  </si>
  <si>
    <t>Original scans, registered dataset, premesh dataset, mesh dataset, decimated mesh dataset, images</t>
  </si>
  <si>
    <t xml:space="preserve">Overlap reduction was computed in Polyworks software. Following overlap reduction, floating data points were also deleted. Data remnants from overlap reduction were also deleted. Only 5/16 scans were used in the final registration because of poor color quality. </t>
  </si>
  <si>
    <t>Konica Minolta VIVID 9i; mm; Serial No: 1001198</t>
  </si>
  <si>
    <t>Ark_HM_headpot</t>
  </si>
  <si>
    <t>Ark_HM_headpot_01</t>
  </si>
  <si>
    <t>Ark_HM_headpot_mtrx_01</t>
  </si>
  <si>
    <t>Ark_HM_headpot_02</t>
  </si>
  <si>
    <t>Ark_HM_headpot_mtrx_02</t>
  </si>
  <si>
    <t>Ark_HM_headpot_03</t>
  </si>
  <si>
    <t>Ark_HM_headpot_mtrx_03</t>
  </si>
  <si>
    <t>Ark_HM_headpot_04</t>
  </si>
  <si>
    <t>Ark_HM_headpot_mtrx_04</t>
  </si>
  <si>
    <t>Ark_HM_headpot_05</t>
  </si>
  <si>
    <t>Ark_HM_headpot_mtrx_05</t>
  </si>
  <si>
    <t>Ark_HM_headpot_06</t>
  </si>
  <si>
    <t>Ark_HM_headpot_mtrx_06</t>
  </si>
  <si>
    <t>Ark_HM_headpot_07</t>
  </si>
  <si>
    <t>Ark_HM_headpot_mtrx_07</t>
  </si>
  <si>
    <t>Ark_HM_headpot_08</t>
  </si>
  <si>
    <t>Ark_HM_headpot_mtrx_08</t>
  </si>
  <si>
    <t>Ark_HM_headpot_09</t>
  </si>
  <si>
    <t>Ark_HM_headpot_mtrx_09</t>
  </si>
  <si>
    <t>Ark_HM_headpot_10</t>
  </si>
  <si>
    <t>Ark_HM_headpot_mtrx_10</t>
  </si>
  <si>
    <t>Ark_HM_headpot_11</t>
  </si>
  <si>
    <t>Ark_HM_headpot_mtrx_11</t>
  </si>
  <si>
    <t>Ark_HM_headpot_12</t>
  </si>
  <si>
    <t>Ark_HM_headpot_mtrx_12</t>
  </si>
  <si>
    <t>Ark_HM_headpot_13</t>
  </si>
  <si>
    <t>Ark_HM_headpot_mtrx_13</t>
  </si>
  <si>
    <t>Ark_HM_headpot_14</t>
  </si>
  <si>
    <t>Ark_HM_headpot_mtrx_14</t>
  </si>
  <si>
    <t>Ark_HM_headpot_15</t>
  </si>
  <si>
    <t>Ark_HM_headpot_mtrx_15</t>
  </si>
  <si>
    <t>Ark_HM_headpot_16</t>
  </si>
  <si>
    <t>Ark_HM_headpot_mtrx_16</t>
  </si>
  <si>
    <t>Ark_HM_headpot_GR.txt</t>
  </si>
  <si>
    <t>Ark_HM_headpot_GRE.txt</t>
  </si>
  <si>
    <t>Ark_HM_headpot_hi.obj</t>
  </si>
  <si>
    <t>Ark_HM_headpot_lo.obj</t>
  </si>
  <si>
    <t>Ark_HM_headpot_01.jpg, Ark_HM_headpot_02.jpg, Ark_HM_headpot_03.jpg, Ark_HM_headpot_04.jpg, Ark_HM_headpot_05.jpg, Ark_HM_headpot_06.jpg, Ark_HM_headpot_07.jpg, Ark_HM_headpot_08.jpg</t>
  </si>
  <si>
    <t>Ark_HM_headpot_17</t>
  </si>
  <si>
    <t>Ark_HM_headpot_18</t>
  </si>
  <si>
    <t>Ark_HM_headpot_19</t>
  </si>
  <si>
    <t>Ark_HM_headpot_mtrx_17</t>
  </si>
  <si>
    <t>Ark_HM_headpot_mtrx_18</t>
  </si>
  <si>
    <t>Ark_HM_headpot_mtrx_19</t>
  </si>
  <si>
    <t>1 of 19</t>
  </si>
  <si>
    <t>2 of 19</t>
  </si>
  <si>
    <t>3 of 19</t>
  </si>
  <si>
    <t>4 of 19</t>
  </si>
  <si>
    <t>5 of 19</t>
  </si>
  <si>
    <t>6 of 19</t>
  </si>
  <si>
    <t>7 of 19</t>
  </si>
  <si>
    <t>8 of 19</t>
  </si>
  <si>
    <t>9 of 19</t>
  </si>
  <si>
    <t>10 of 19</t>
  </si>
  <si>
    <t>11 of 19</t>
  </si>
  <si>
    <t>12 of 19</t>
  </si>
  <si>
    <t>13 of 19</t>
  </si>
  <si>
    <t>14 of 19</t>
  </si>
  <si>
    <t>15 of 19</t>
  </si>
  <si>
    <t>16 of 19</t>
  </si>
  <si>
    <t>17 of 19</t>
  </si>
  <si>
    <t>18 of 19</t>
  </si>
  <si>
    <t>19 of 19</t>
  </si>
  <si>
    <t>19/19</t>
  </si>
  <si>
    <t>Mid</t>
  </si>
</sst>
</file>

<file path=xl/styles.xml><?xml version="1.0" encoding="utf-8"?>
<styleSheet xmlns="http://schemas.openxmlformats.org/spreadsheetml/2006/main">
  <fonts count="6">
    <font>
      <sz val="10"/>
      <color theme="1"/>
      <name val="Arial"/>
      <family val="2"/>
    </font>
    <font>
      <b/>
      <sz val="10"/>
      <color theme="1"/>
      <name val="Arial"/>
      <family val="2"/>
    </font>
    <font>
      <b/>
      <sz val="11"/>
      <color theme="1"/>
      <name val="Arial"/>
      <family val="2"/>
    </font>
    <font>
      <b/>
      <sz val="14"/>
      <color theme="1"/>
      <name val="Arial"/>
      <family val="2"/>
    </font>
    <font>
      <u/>
      <sz val="10"/>
      <color theme="10"/>
      <name val="Arial"/>
      <family val="2"/>
    </font>
    <font>
      <sz val="10"/>
      <color rgb="FF000000"/>
      <name val="Arial"/>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9">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31">
    <xf numFmtId="0" fontId="0" fillId="0" borderId="0" xfId="0"/>
    <xf numFmtId="0" fontId="1" fillId="0" borderId="0" xfId="0" applyFont="1"/>
    <xf numFmtId="0" fontId="0" fillId="0" borderId="0" xfId="0" applyAlignment="1">
      <alignment wrapText="1"/>
    </xf>
    <xf numFmtId="0" fontId="0" fillId="0" borderId="3" xfId="0" applyBorder="1"/>
    <xf numFmtId="0" fontId="1" fillId="2" borderId="1" xfId="0" applyFont="1" applyFill="1" applyBorder="1" applyAlignment="1">
      <alignment wrapText="1"/>
    </xf>
    <xf numFmtId="0" fontId="1" fillId="2" borderId="2" xfId="0" applyFont="1" applyFill="1" applyBorder="1" applyAlignment="1">
      <alignment wrapText="1"/>
    </xf>
    <xf numFmtId="0" fontId="0" fillId="0" borderId="1" xfId="0" applyBorder="1"/>
    <xf numFmtId="0" fontId="0" fillId="0" borderId="0" xfId="0" applyBorder="1"/>
    <xf numFmtId="0" fontId="1" fillId="2" borderId="8" xfId="0" applyFont="1" applyFill="1" applyBorder="1"/>
    <xf numFmtId="0" fontId="1" fillId="2" borderId="5" xfId="0" applyFont="1" applyFill="1" applyBorder="1" applyAlignment="1">
      <alignment vertical="center"/>
    </xf>
    <xf numFmtId="0" fontId="1" fillId="2" borderId="7" xfId="0" applyFont="1" applyFill="1" applyBorder="1" applyAlignment="1">
      <alignment vertical="center"/>
    </xf>
    <xf numFmtId="0" fontId="1" fillId="2" borderId="4" xfId="0" applyFont="1" applyFill="1" applyBorder="1" applyAlignment="1">
      <alignment vertical="center"/>
    </xf>
    <xf numFmtId="0" fontId="1" fillId="2" borderId="5" xfId="0" applyFont="1" applyFill="1" applyBorder="1" applyAlignment="1">
      <alignment vertical="center" wrapText="1"/>
    </xf>
    <xf numFmtId="0" fontId="1" fillId="2" borderId="7" xfId="0" applyFont="1" applyFill="1" applyBorder="1" applyAlignment="1">
      <alignment vertical="center" wrapText="1"/>
    </xf>
    <xf numFmtId="0" fontId="1" fillId="2" borderId="4" xfId="0" applyFont="1" applyFill="1" applyBorder="1" applyAlignment="1">
      <alignment vertical="center" wrapText="1"/>
    </xf>
    <xf numFmtId="0" fontId="3" fillId="0" borderId="0" xfId="0" applyFont="1" applyAlignment="1">
      <alignment wrapText="1"/>
    </xf>
    <xf numFmtId="0" fontId="4" fillId="0" borderId="0" xfId="1" applyAlignment="1" applyProtection="1">
      <alignment wrapText="1"/>
    </xf>
    <xf numFmtId="0" fontId="1" fillId="0" borderId="0" xfId="0" applyFont="1" applyAlignment="1">
      <alignment wrapText="1"/>
    </xf>
    <xf numFmtId="0" fontId="2" fillId="0" borderId="0" xfId="0" applyFont="1" applyAlignment="1">
      <alignment wrapText="1"/>
    </xf>
    <xf numFmtId="0" fontId="0" fillId="0" borderId="0" xfId="0" applyNumberFormat="1" applyAlignment="1">
      <alignment wrapText="1"/>
    </xf>
    <xf numFmtId="14" fontId="0" fillId="0" borderId="0" xfId="0" applyNumberFormat="1"/>
    <xf numFmtId="49" fontId="0" fillId="0" borderId="0" xfId="0" applyNumberFormat="1"/>
    <xf numFmtId="0" fontId="5" fillId="3" borderId="8" xfId="0" applyFont="1" applyFill="1" applyBorder="1" applyAlignment="1">
      <alignment wrapText="1"/>
    </xf>
    <xf numFmtId="0" fontId="5" fillId="0" borderId="8" xfId="0" applyFont="1" applyBorder="1"/>
    <xf numFmtId="0" fontId="0" fillId="0" borderId="3" xfId="0" applyFill="1" applyBorder="1"/>
    <xf numFmtId="0" fontId="0" fillId="3" borderId="8" xfId="0" applyFont="1" applyFill="1" applyBorder="1" applyAlignment="1">
      <alignment wrapText="1"/>
    </xf>
    <xf numFmtId="14" fontId="0" fillId="3" borderId="8" xfId="0" applyNumberFormat="1" applyFont="1" applyFill="1" applyBorder="1" applyAlignment="1">
      <alignment wrapText="1"/>
    </xf>
    <xf numFmtId="0" fontId="0" fillId="0" borderId="6" xfId="0" applyFont="1" applyBorder="1" applyAlignment="1">
      <alignment wrapText="1"/>
    </xf>
    <xf numFmtId="0" fontId="0" fillId="0" borderId="3" xfId="0" applyFont="1" applyBorder="1" applyAlignment="1">
      <alignment wrapText="1"/>
    </xf>
    <xf numFmtId="0" fontId="0" fillId="0" borderId="2" xfId="0" applyFont="1" applyBorder="1" applyAlignment="1">
      <alignment wrapText="1"/>
    </xf>
    <xf numFmtId="0" fontId="0"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guides.archaeologydataservice.ac.uk/g2gp/LaserScan_To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A25"/>
  <sheetViews>
    <sheetView zoomScaleNormal="100" workbookViewId="0">
      <selection activeCell="A33" sqref="A33"/>
    </sheetView>
  </sheetViews>
  <sheetFormatPr defaultRowHeight="12.75"/>
  <cols>
    <col min="1" max="1" width="121.42578125" style="2" customWidth="1"/>
  </cols>
  <sheetData>
    <row r="2" spans="1:1" ht="18">
      <c r="A2" s="15" t="s">
        <v>57</v>
      </c>
    </row>
    <row r="4" spans="1:1" ht="38.25">
      <c r="A4" s="2" t="s">
        <v>58</v>
      </c>
    </row>
    <row r="6" spans="1:1">
      <c r="A6" s="16" t="s">
        <v>59</v>
      </c>
    </row>
    <row r="8" spans="1:1">
      <c r="A8" s="2" t="s">
        <v>60</v>
      </c>
    </row>
    <row r="10" spans="1:1" ht="15">
      <c r="A10" s="18" t="s">
        <v>61</v>
      </c>
    </row>
    <row r="12" spans="1:1">
      <c r="A12" s="17" t="s">
        <v>62</v>
      </c>
    </row>
    <row r="13" spans="1:1" ht="39.75" customHeight="1">
      <c r="A13" s="19" t="s">
        <v>66</v>
      </c>
    </row>
    <row r="15" spans="1:1">
      <c r="A15" s="17" t="s">
        <v>63</v>
      </c>
    </row>
    <row r="16" spans="1:1" ht="25.5">
      <c r="A16" s="2" t="s">
        <v>70</v>
      </c>
    </row>
    <row r="18" spans="1:1">
      <c r="A18" s="17" t="s">
        <v>64</v>
      </c>
    </row>
    <row r="19" spans="1:1" ht="42.75" customHeight="1">
      <c r="A19" s="2" t="s">
        <v>67</v>
      </c>
    </row>
    <row r="21" spans="1:1">
      <c r="A21" s="17" t="s">
        <v>65</v>
      </c>
    </row>
    <row r="22" spans="1:1" ht="25.5">
      <c r="A22" s="2" t="s">
        <v>68</v>
      </c>
    </row>
    <row r="25" spans="1:1" ht="25.5">
      <c r="A25" s="17" t="s">
        <v>69</v>
      </c>
    </row>
  </sheetData>
  <hyperlinks>
    <hyperlink ref="A6"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dimension ref="A1:BT18"/>
  <sheetViews>
    <sheetView workbookViewId="0">
      <selection activeCell="B16" sqref="B16"/>
    </sheetView>
  </sheetViews>
  <sheetFormatPr defaultRowHeight="12.75"/>
  <cols>
    <col min="1" max="1" width="40.7109375" bestFit="1" customWidth="1"/>
    <col min="2" max="2" width="129.28515625" bestFit="1" customWidth="1"/>
  </cols>
  <sheetData>
    <row r="1" spans="1:2">
      <c r="A1" s="8" t="s">
        <v>0</v>
      </c>
      <c r="B1" s="25" t="s">
        <v>71</v>
      </c>
    </row>
    <row r="2" spans="1:2">
      <c r="A2" s="8" t="s">
        <v>1</v>
      </c>
      <c r="B2" s="25" t="s">
        <v>87</v>
      </c>
    </row>
    <row r="3" spans="1:2">
      <c r="A3" s="8" t="s">
        <v>2</v>
      </c>
      <c r="B3" s="25" t="s">
        <v>72</v>
      </c>
    </row>
    <row r="4" spans="1:2">
      <c r="A4" s="8" t="s">
        <v>3</v>
      </c>
      <c r="B4" s="25" t="s">
        <v>73</v>
      </c>
    </row>
    <row r="5" spans="1:2">
      <c r="A5" s="8" t="s">
        <v>4</v>
      </c>
      <c r="B5" s="26">
        <v>39544</v>
      </c>
    </row>
    <row r="6" spans="1:2">
      <c r="A6" s="8" t="s">
        <v>5</v>
      </c>
      <c r="B6" s="25" t="s">
        <v>74</v>
      </c>
    </row>
    <row r="7" spans="1:2">
      <c r="A7" s="8" t="s">
        <v>6</v>
      </c>
      <c r="B7" s="25" t="s">
        <v>86</v>
      </c>
    </row>
    <row r="8" spans="1:2">
      <c r="A8" s="8" t="s">
        <v>7</v>
      </c>
      <c r="B8" s="25" t="s">
        <v>75</v>
      </c>
    </row>
    <row r="9" spans="1:2">
      <c r="A9" s="8" t="s">
        <v>8</v>
      </c>
      <c r="B9" s="25" t="s">
        <v>76</v>
      </c>
    </row>
    <row r="10" spans="1:2">
      <c r="A10" s="8" t="s">
        <v>9</v>
      </c>
      <c r="B10" s="25" t="s">
        <v>77</v>
      </c>
    </row>
    <row r="11" spans="1:2" ht="42" customHeight="1">
      <c r="A11" s="8" t="s">
        <v>10</v>
      </c>
      <c r="B11" s="22" t="s">
        <v>83</v>
      </c>
    </row>
    <row r="12" spans="1:2">
      <c r="A12" s="8" t="s">
        <v>11</v>
      </c>
      <c r="B12" s="25">
        <v>0.378</v>
      </c>
    </row>
    <row r="13" spans="1:2">
      <c r="A13" s="8" t="s">
        <v>12</v>
      </c>
      <c r="B13" s="25">
        <v>19</v>
      </c>
    </row>
    <row r="14" spans="1:2">
      <c r="A14" s="8" t="s">
        <v>13</v>
      </c>
      <c r="B14" s="25" t="s">
        <v>84</v>
      </c>
    </row>
    <row r="15" spans="1:2">
      <c r="A15" s="8" t="s">
        <v>14</v>
      </c>
      <c r="B15" s="25" t="s">
        <v>76</v>
      </c>
    </row>
    <row r="16" spans="1:2">
      <c r="A16" s="8" t="s">
        <v>15</v>
      </c>
      <c r="B16" s="25" t="s">
        <v>72</v>
      </c>
    </row>
    <row r="17" spans="1:72" s="6" customFormat="1">
      <c r="A17" s="8" t="s">
        <v>16</v>
      </c>
      <c r="B17" s="23" t="s">
        <v>124</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row>
    <row r="18" spans="1:72">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O20"/>
  <sheetViews>
    <sheetView tabSelected="1" topLeftCell="D1" workbookViewId="0">
      <selection activeCell="N25" sqref="N25"/>
    </sheetView>
  </sheetViews>
  <sheetFormatPr defaultRowHeight="12.75"/>
  <cols>
    <col min="1" max="1" width="21.7109375" bestFit="1" customWidth="1"/>
    <col min="2" max="2" width="23.140625" bestFit="1" customWidth="1"/>
    <col min="3" max="3" width="23.140625" customWidth="1"/>
    <col min="4" max="4" width="17" customWidth="1"/>
    <col min="5" max="5" width="13.42578125" customWidth="1"/>
    <col min="6" max="6" width="8" customWidth="1"/>
    <col min="7" max="7" width="14.7109375" customWidth="1"/>
    <col min="8" max="8" width="11.28515625" customWidth="1"/>
    <col min="9" max="9" width="11.42578125" bestFit="1" customWidth="1"/>
    <col min="10" max="10" width="10.5703125" customWidth="1"/>
    <col min="11" max="11" width="12.5703125" customWidth="1"/>
    <col min="12" max="12" width="11.140625" customWidth="1"/>
    <col min="13" max="13" width="13.5703125" customWidth="1"/>
    <col min="14" max="14" width="17.85546875" customWidth="1"/>
    <col min="15" max="15" width="13.7109375" style="3" customWidth="1"/>
  </cols>
  <sheetData>
    <row r="1" spans="1:15" s="2" customFormat="1" ht="51">
      <c r="A1" s="4" t="s">
        <v>17</v>
      </c>
      <c r="B1" s="4" t="s">
        <v>18</v>
      </c>
      <c r="C1" s="4" t="s">
        <v>81</v>
      </c>
      <c r="D1" s="4" t="s">
        <v>19</v>
      </c>
      <c r="E1" s="4" t="s">
        <v>20</v>
      </c>
      <c r="F1" s="4" t="s">
        <v>21</v>
      </c>
      <c r="G1" s="4" t="s">
        <v>22</v>
      </c>
      <c r="H1" s="4" t="s">
        <v>23</v>
      </c>
      <c r="I1" s="4" t="s">
        <v>24</v>
      </c>
      <c r="J1" s="4" t="s">
        <v>25</v>
      </c>
      <c r="K1" s="4" t="s">
        <v>26</v>
      </c>
      <c r="L1" s="4" t="s">
        <v>27</v>
      </c>
      <c r="M1" s="4" t="s">
        <v>28</v>
      </c>
      <c r="N1" s="4" t="s">
        <v>29</v>
      </c>
      <c r="O1" s="5" t="s">
        <v>30</v>
      </c>
    </row>
    <row r="2" spans="1:15">
      <c r="A2" t="s">
        <v>88</v>
      </c>
      <c r="B2" t="s">
        <v>89</v>
      </c>
      <c r="C2" t="s">
        <v>77</v>
      </c>
      <c r="D2" t="s">
        <v>87</v>
      </c>
      <c r="E2" s="20">
        <f>'1-Project Description'!B5</f>
        <v>39544</v>
      </c>
      <c r="F2" t="s">
        <v>131</v>
      </c>
      <c r="G2">
        <v>156829</v>
      </c>
      <c r="H2" t="s">
        <v>72</v>
      </c>
      <c r="I2" t="s">
        <v>78</v>
      </c>
      <c r="J2">
        <v>0.36817100000000003</v>
      </c>
      <c r="O2" s="3" t="s">
        <v>151</v>
      </c>
    </row>
    <row r="3" spans="1:15">
      <c r="A3" t="s">
        <v>90</v>
      </c>
      <c r="B3" t="s">
        <v>91</v>
      </c>
      <c r="C3" t="s">
        <v>77</v>
      </c>
      <c r="D3" t="s">
        <v>87</v>
      </c>
      <c r="E3" s="20">
        <f>E2</f>
        <v>39544</v>
      </c>
      <c r="F3" t="s">
        <v>132</v>
      </c>
      <c r="G3">
        <v>183319</v>
      </c>
      <c r="H3" t="s">
        <v>72</v>
      </c>
      <c r="I3" t="s">
        <v>78</v>
      </c>
      <c r="J3">
        <v>0.357879</v>
      </c>
      <c r="O3" s="3" t="s">
        <v>151</v>
      </c>
    </row>
    <row r="4" spans="1:15">
      <c r="A4" t="s">
        <v>92</v>
      </c>
      <c r="B4" t="s">
        <v>93</v>
      </c>
      <c r="C4" t="s">
        <v>77</v>
      </c>
      <c r="D4" t="s">
        <v>87</v>
      </c>
      <c r="E4" s="20">
        <f t="shared" ref="E4:E20" si="0">E3</f>
        <v>39544</v>
      </c>
      <c r="F4" t="s">
        <v>133</v>
      </c>
      <c r="G4">
        <v>199914</v>
      </c>
      <c r="H4" t="s">
        <v>72</v>
      </c>
      <c r="I4" t="s">
        <v>78</v>
      </c>
      <c r="J4">
        <v>0.35027399999999997</v>
      </c>
      <c r="O4" s="3" t="s">
        <v>151</v>
      </c>
    </row>
    <row r="5" spans="1:15">
      <c r="A5" t="s">
        <v>94</v>
      </c>
      <c r="B5" t="s">
        <v>95</v>
      </c>
      <c r="C5" t="s">
        <v>77</v>
      </c>
      <c r="D5" t="s">
        <v>87</v>
      </c>
      <c r="E5" s="20">
        <f t="shared" si="0"/>
        <v>39544</v>
      </c>
      <c r="F5" t="s">
        <v>134</v>
      </c>
      <c r="G5">
        <v>156672</v>
      </c>
      <c r="H5" t="s">
        <v>72</v>
      </c>
      <c r="I5" t="s">
        <v>78</v>
      </c>
      <c r="J5">
        <v>0.363817</v>
      </c>
      <c r="O5" s="3" t="s">
        <v>151</v>
      </c>
    </row>
    <row r="6" spans="1:15">
      <c r="A6" t="s">
        <v>96</v>
      </c>
      <c r="B6" t="s">
        <v>97</v>
      </c>
      <c r="C6" t="s">
        <v>77</v>
      </c>
      <c r="D6" t="s">
        <v>87</v>
      </c>
      <c r="E6" s="20">
        <f t="shared" si="0"/>
        <v>39544</v>
      </c>
      <c r="F6" t="s">
        <v>135</v>
      </c>
      <c r="G6">
        <v>171834</v>
      </c>
      <c r="H6" t="s">
        <v>72</v>
      </c>
      <c r="I6" t="s">
        <v>78</v>
      </c>
      <c r="J6">
        <v>0.361599</v>
      </c>
      <c r="O6" s="3" t="s">
        <v>151</v>
      </c>
    </row>
    <row r="7" spans="1:15">
      <c r="A7" t="s">
        <v>98</v>
      </c>
      <c r="B7" t="s">
        <v>99</v>
      </c>
      <c r="C7" t="s">
        <v>77</v>
      </c>
      <c r="D7" t="s">
        <v>87</v>
      </c>
      <c r="E7" s="20">
        <f t="shared" si="0"/>
        <v>39544</v>
      </c>
      <c r="F7" t="s">
        <v>136</v>
      </c>
      <c r="G7">
        <v>216759</v>
      </c>
      <c r="H7" t="s">
        <v>72</v>
      </c>
      <c r="I7" t="s">
        <v>78</v>
      </c>
      <c r="J7">
        <v>0.34930600000000001</v>
      </c>
      <c r="O7" s="3" t="s">
        <v>151</v>
      </c>
    </row>
    <row r="8" spans="1:15">
      <c r="A8" t="s">
        <v>100</v>
      </c>
      <c r="B8" t="s">
        <v>101</v>
      </c>
      <c r="C8" t="s">
        <v>77</v>
      </c>
      <c r="D8" t="s">
        <v>87</v>
      </c>
      <c r="E8" s="20">
        <f t="shared" si="0"/>
        <v>39544</v>
      </c>
      <c r="F8" t="s">
        <v>137</v>
      </c>
      <c r="G8">
        <v>175567</v>
      </c>
      <c r="H8" t="s">
        <v>72</v>
      </c>
      <c r="I8" t="s">
        <v>78</v>
      </c>
      <c r="J8">
        <v>0.343059</v>
      </c>
      <c r="O8" s="3" t="s">
        <v>151</v>
      </c>
    </row>
    <row r="9" spans="1:15">
      <c r="A9" t="s">
        <v>102</v>
      </c>
      <c r="B9" t="s">
        <v>103</v>
      </c>
      <c r="C9" t="s">
        <v>77</v>
      </c>
      <c r="D9" t="s">
        <v>87</v>
      </c>
      <c r="E9" s="20">
        <f t="shared" si="0"/>
        <v>39544</v>
      </c>
      <c r="F9" t="s">
        <v>138</v>
      </c>
      <c r="G9">
        <v>155287</v>
      </c>
      <c r="H9" t="s">
        <v>72</v>
      </c>
      <c r="I9" t="s">
        <v>78</v>
      </c>
      <c r="J9">
        <v>0.34969</v>
      </c>
      <c r="O9" s="3" t="s">
        <v>151</v>
      </c>
    </row>
    <row r="10" spans="1:15">
      <c r="A10" t="s">
        <v>104</v>
      </c>
      <c r="B10" t="s">
        <v>105</v>
      </c>
      <c r="C10" t="s">
        <v>77</v>
      </c>
      <c r="D10" t="s">
        <v>87</v>
      </c>
      <c r="E10" s="20">
        <f t="shared" si="0"/>
        <v>39544</v>
      </c>
      <c r="F10" t="s">
        <v>139</v>
      </c>
      <c r="G10">
        <v>153779</v>
      </c>
      <c r="H10" t="s">
        <v>72</v>
      </c>
      <c r="I10" t="s">
        <v>78</v>
      </c>
      <c r="J10">
        <v>0.35500199999999998</v>
      </c>
      <c r="O10" s="3" t="s">
        <v>151</v>
      </c>
    </row>
    <row r="11" spans="1:15">
      <c r="A11" t="s">
        <v>106</v>
      </c>
      <c r="B11" t="s">
        <v>107</v>
      </c>
      <c r="C11" t="s">
        <v>77</v>
      </c>
      <c r="D11" t="s">
        <v>87</v>
      </c>
      <c r="E11" s="20">
        <f t="shared" si="0"/>
        <v>39544</v>
      </c>
      <c r="F11" t="s">
        <v>140</v>
      </c>
      <c r="G11">
        <v>171187</v>
      </c>
      <c r="H11" t="s">
        <v>72</v>
      </c>
      <c r="I11" t="s">
        <v>78</v>
      </c>
      <c r="J11">
        <v>0.34837200000000001</v>
      </c>
      <c r="O11" s="3" t="s">
        <v>151</v>
      </c>
    </row>
    <row r="12" spans="1:15">
      <c r="A12" t="s">
        <v>108</v>
      </c>
      <c r="B12" t="s">
        <v>109</v>
      </c>
      <c r="C12" t="s">
        <v>77</v>
      </c>
      <c r="D12" t="s">
        <v>87</v>
      </c>
      <c r="E12" s="20">
        <f t="shared" si="0"/>
        <v>39544</v>
      </c>
      <c r="F12" t="s">
        <v>141</v>
      </c>
      <c r="G12">
        <v>184740</v>
      </c>
      <c r="H12" t="s">
        <v>72</v>
      </c>
      <c r="I12" t="s">
        <v>78</v>
      </c>
      <c r="J12">
        <v>0.36112</v>
      </c>
      <c r="O12" s="3" t="s">
        <v>151</v>
      </c>
    </row>
    <row r="13" spans="1:15">
      <c r="A13" t="s">
        <v>110</v>
      </c>
      <c r="B13" t="s">
        <v>111</v>
      </c>
      <c r="C13" t="s">
        <v>77</v>
      </c>
      <c r="D13" t="s">
        <v>87</v>
      </c>
      <c r="E13" s="20">
        <f t="shared" si="0"/>
        <v>39544</v>
      </c>
      <c r="F13" t="s">
        <v>142</v>
      </c>
      <c r="G13">
        <v>169619</v>
      </c>
      <c r="H13" t="s">
        <v>72</v>
      </c>
      <c r="I13" t="s">
        <v>78</v>
      </c>
      <c r="J13">
        <v>0.36817800000000001</v>
      </c>
      <c r="O13" s="3" t="s">
        <v>151</v>
      </c>
    </row>
    <row r="14" spans="1:15">
      <c r="A14" t="s">
        <v>112</v>
      </c>
      <c r="B14" t="s">
        <v>113</v>
      </c>
      <c r="C14" t="s">
        <v>77</v>
      </c>
      <c r="D14" t="s">
        <v>87</v>
      </c>
      <c r="E14" s="20">
        <f t="shared" si="0"/>
        <v>39544</v>
      </c>
      <c r="F14" t="s">
        <v>143</v>
      </c>
      <c r="G14">
        <v>153108</v>
      </c>
      <c r="H14" t="s">
        <v>72</v>
      </c>
      <c r="I14" t="s">
        <v>78</v>
      </c>
      <c r="J14">
        <v>0.34913</v>
      </c>
      <c r="O14" s="3" t="s">
        <v>151</v>
      </c>
    </row>
    <row r="15" spans="1:15">
      <c r="A15" t="s">
        <v>114</v>
      </c>
      <c r="B15" t="s">
        <v>115</v>
      </c>
      <c r="C15" t="s">
        <v>77</v>
      </c>
      <c r="D15" t="s">
        <v>87</v>
      </c>
      <c r="E15" s="20">
        <f t="shared" si="0"/>
        <v>39544</v>
      </c>
      <c r="F15" t="s">
        <v>144</v>
      </c>
      <c r="G15">
        <v>159869</v>
      </c>
      <c r="H15" t="s">
        <v>72</v>
      </c>
      <c r="I15" t="s">
        <v>78</v>
      </c>
      <c r="J15">
        <v>0.34550999999999998</v>
      </c>
      <c r="O15" s="3" t="s">
        <v>151</v>
      </c>
    </row>
    <row r="16" spans="1:15">
      <c r="A16" t="s">
        <v>116</v>
      </c>
      <c r="B16" t="s">
        <v>117</v>
      </c>
      <c r="C16" t="s">
        <v>77</v>
      </c>
      <c r="D16" t="s">
        <v>87</v>
      </c>
      <c r="E16" s="20">
        <f t="shared" si="0"/>
        <v>39544</v>
      </c>
      <c r="F16" t="s">
        <v>145</v>
      </c>
      <c r="G16">
        <v>150125</v>
      </c>
      <c r="H16" t="s">
        <v>72</v>
      </c>
      <c r="I16" t="s">
        <v>78</v>
      </c>
      <c r="J16">
        <v>0.347437</v>
      </c>
      <c r="O16" s="3" t="s">
        <v>151</v>
      </c>
    </row>
    <row r="17" spans="1:15">
      <c r="A17" t="s">
        <v>118</v>
      </c>
      <c r="B17" t="s">
        <v>119</v>
      </c>
      <c r="C17" t="s">
        <v>77</v>
      </c>
      <c r="D17" t="s">
        <v>87</v>
      </c>
      <c r="E17" s="20">
        <f t="shared" si="0"/>
        <v>39544</v>
      </c>
      <c r="F17" t="s">
        <v>146</v>
      </c>
      <c r="G17">
        <v>183307</v>
      </c>
      <c r="H17" t="s">
        <v>72</v>
      </c>
      <c r="I17" t="s">
        <v>78</v>
      </c>
      <c r="J17">
        <v>0.35334300000000002</v>
      </c>
      <c r="O17" s="3" t="s">
        <v>151</v>
      </c>
    </row>
    <row r="18" spans="1:15">
      <c r="A18" t="s">
        <v>125</v>
      </c>
      <c r="B18" t="s">
        <v>128</v>
      </c>
      <c r="C18" t="s">
        <v>77</v>
      </c>
      <c r="D18" t="s">
        <v>87</v>
      </c>
      <c r="E18" s="20">
        <f t="shared" si="0"/>
        <v>39544</v>
      </c>
      <c r="F18" t="s">
        <v>147</v>
      </c>
      <c r="G18">
        <v>166596</v>
      </c>
      <c r="H18" t="s">
        <v>72</v>
      </c>
      <c r="I18" t="s">
        <v>78</v>
      </c>
      <c r="J18">
        <v>0.35253099999999998</v>
      </c>
      <c r="O18" s="3" t="s">
        <v>151</v>
      </c>
    </row>
    <row r="19" spans="1:15">
      <c r="A19" t="s">
        <v>126</v>
      </c>
      <c r="B19" t="s">
        <v>129</v>
      </c>
      <c r="C19" t="s">
        <v>77</v>
      </c>
      <c r="D19" t="s">
        <v>87</v>
      </c>
      <c r="E19" s="20">
        <f t="shared" si="0"/>
        <v>39544</v>
      </c>
      <c r="F19" t="s">
        <v>148</v>
      </c>
      <c r="G19">
        <v>171329</v>
      </c>
      <c r="H19" t="s">
        <v>72</v>
      </c>
      <c r="I19" t="s">
        <v>78</v>
      </c>
      <c r="J19">
        <v>0.35067799999999999</v>
      </c>
      <c r="O19" s="3" t="s">
        <v>151</v>
      </c>
    </row>
    <row r="20" spans="1:15">
      <c r="A20" t="s">
        <v>127</v>
      </c>
      <c r="B20" t="s">
        <v>130</v>
      </c>
      <c r="C20" t="s">
        <v>77</v>
      </c>
      <c r="D20" t="s">
        <v>87</v>
      </c>
      <c r="E20" s="20">
        <f t="shared" si="0"/>
        <v>39544</v>
      </c>
      <c r="F20" t="s">
        <v>149</v>
      </c>
      <c r="G20">
        <v>190939</v>
      </c>
      <c r="H20" t="s">
        <v>72</v>
      </c>
      <c r="I20" t="s">
        <v>78</v>
      </c>
      <c r="J20">
        <v>0.35401100000000002</v>
      </c>
      <c r="O20" s="3" t="s">
        <v>151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2"/>
  <sheetViews>
    <sheetView workbookViewId="0">
      <selection activeCell="D11" sqref="D11"/>
    </sheetView>
  </sheetViews>
  <sheetFormatPr defaultRowHeight="12.75"/>
  <cols>
    <col min="1" max="1" width="22.42578125" bestFit="1" customWidth="1"/>
    <col min="2" max="2" width="23" customWidth="1"/>
    <col min="3" max="3" width="12.85546875" customWidth="1"/>
    <col min="4" max="4" width="18.140625" style="3" customWidth="1"/>
  </cols>
  <sheetData>
    <row r="1" spans="1:4" s="2" customFormat="1" ht="51">
      <c r="A1" s="4" t="s">
        <v>31</v>
      </c>
      <c r="B1" s="4" t="s">
        <v>32</v>
      </c>
      <c r="C1" s="4" t="s">
        <v>33</v>
      </c>
      <c r="D1" s="5" t="s">
        <v>34</v>
      </c>
    </row>
    <row r="2" spans="1:4">
      <c r="A2" t="s">
        <v>120</v>
      </c>
      <c r="B2" s="21" t="s">
        <v>150</v>
      </c>
      <c r="C2">
        <v>5.8999999999999997E-2</v>
      </c>
      <c r="D2" s="24">
        <v>3156822</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dimension ref="A1:B31"/>
  <sheetViews>
    <sheetView workbookViewId="0">
      <selection activeCell="D24" sqref="D24"/>
    </sheetView>
  </sheetViews>
  <sheetFormatPr defaultRowHeight="12.75"/>
  <cols>
    <col min="1" max="1" width="33.42578125" customWidth="1"/>
    <col min="2" max="2" width="97.140625" bestFit="1" customWidth="1"/>
  </cols>
  <sheetData>
    <row r="1" spans="1:2">
      <c r="A1" s="1" t="s">
        <v>35</v>
      </c>
    </row>
    <row r="2" spans="1:2" s="7" customFormat="1">
      <c r="A2" s="9" t="s">
        <v>36</v>
      </c>
      <c r="B2" s="27" t="s">
        <v>121</v>
      </c>
    </row>
    <row r="3" spans="1:2" s="7" customFormat="1">
      <c r="A3" s="10" t="s">
        <v>37</v>
      </c>
      <c r="B3" s="28">
        <v>995748</v>
      </c>
    </row>
    <row r="4" spans="1:2" s="7" customFormat="1">
      <c r="A4" s="10" t="s">
        <v>38</v>
      </c>
      <c r="B4" s="28" t="s">
        <v>79</v>
      </c>
    </row>
    <row r="5" spans="1:2" s="7" customFormat="1">
      <c r="A5" s="10" t="s">
        <v>39</v>
      </c>
      <c r="B5" s="28" t="s">
        <v>80</v>
      </c>
    </row>
    <row r="6" spans="1:2" s="7" customFormat="1">
      <c r="A6" s="10" t="s">
        <v>40</v>
      </c>
      <c r="B6" s="28" t="s">
        <v>80</v>
      </c>
    </row>
    <row r="7" spans="1:2" s="7" customFormat="1">
      <c r="A7" s="10" t="s">
        <v>41</v>
      </c>
      <c r="B7" s="28" t="s">
        <v>80</v>
      </c>
    </row>
    <row r="8" spans="1:2" s="7" customFormat="1" ht="38.25">
      <c r="A8" s="11" t="s">
        <v>42</v>
      </c>
      <c r="B8" s="29" t="s">
        <v>85</v>
      </c>
    </row>
    <row r="9" spans="1:2">
      <c r="B9" s="30"/>
    </row>
    <row r="10" spans="1:2">
      <c r="B10" s="30"/>
    </row>
    <row r="11" spans="1:2">
      <c r="B11" s="30"/>
    </row>
    <row r="12" spans="1:2">
      <c r="A12" s="1" t="s">
        <v>43</v>
      </c>
      <c r="B12" s="30"/>
    </row>
    <row r="13" spans="1:2">
      <c r="A13" s="12" t="s">
        <v>44</v>
      </c>
      <c r="B13" s="27" t="s">
        <v>122</v>
      </c>
    </row>
    <row r="14" spans="1:2">
      <c r="A14" s="13" t="s">
        <v>45</v>
      </c>
      <c r="B14" s="28" t="s">
        <v>79</v>
      </c>
    </row>
    <row r="15" spans="1:2">
      <c r="A15" s="13" t="s">
        <v>39</v>
      </c>
      <c r="B15" s="28" t="s">
        <v>79</v>
      </c>
    </row>
    <row r="16" spans="1:2">
      <c r="A16" s="13" t="s">
        <v>41</v>
      </c>
      <c r="B16" s="28" t="s">
        <v>79</v>
      </c>
    </row>
    <row r="17" spans="1:2">
      <c r="A17" s="13" t="s">
        <v>46</v>
      </c>
      <c r="B17" s="28" t="s">
        <v>79</v>
      </c>
    </row>
    <row r="18" spans="1:2" ht="25.5">
      <c r="A18" s="13" t="s">
        <v>47</v>
      </c>
      <c r="B18" s="28">
        <v>647169</v>
      </c>
    </row>
    <row r="19" spans="1:2">
      <c r="A19" s="13" t="s">
        <v>48</v>
      </c>
      <c r="B19" s="28" t="s">
        <v>79</v>
      </c>
    </row>
    <row r="20" spans="1:2">
      <c r="A20" s="13" t="s">
        <v>49</v>
      </c>
      <c r="B20" s="28" t="s">
        <v>80</v>
      </c>
    </row>
    <row r="21" spans="1:2" ht="15.75" customHeight="1">
      <c r="A21" s="13" t="s">
        <v>50</v>
      </c>
      <c r="B21" s="28" t="s">
        <v>80</v>
      </c>
    </row>
    <row r="22" spans="1:2" ht="13.5" customHeight="1">
      <c r="A22" s="13" t="s">
        <v>82</v>
      </c>
      <c r="B22" s="28" t="s">
        <v>72</v>
      </c>
    </row>
    <row r="23" spans="1:2" ht="15" customHeight="1">
      <c r="A23" s="14" t="s">
        <v>51</v>
      </c>
      <c r="B23" s="29" t="s">
        <v>72</v>
      </c>
    </row>
    <row r="24" spans="1:2">
      <c r="B24" s="30"/>
    </row>
    <row r="25" spans="1:2">
      <c r="B25" s="30"/>
    </row>
    <row r="26" spans="1:2">
      <c r="B26" s="30"/>
    </row>
    <row r="27" spans="1:2">
      <c r="A27" s="1" t="s">
        <v>52</v>
      </c>
      <c r="B27" s="30"/>
    </row>
    <row r="28" spans="1:2">
      <c r="A28" s="12" t="s">
        <v>53</v>
      </c>
      <c r="B28" s="27" t="s">
        <v>123</v>
      </c>
    </row>
    <row r="29" spans="1:2">
      <c r="A29" s="13" t="s">
        <v>54</v>
      </c>
      <c r="B29" s="28">
        <f>B18</f>
        <v>647169</v>
      </c>
    </row>
    <row r="30" spans="1:2">
      <c r="A30" s="13" t="s">
        <v>55</v>
      </c>
      <c r="B30" s="28">
        <v>25000</v>
      </c>
    </row>
    <row r="31" spans="1:2" ht="25.5">
      <c r="A31" s="14" t="s">
        <v>56</v>
      </c>
      <c r="B31" s="29" t="s">
        <v>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0-Read Me</vt:lpstr>
      <vt:lpstr>1-Project Description</vt:lpstr>
      <vt:lpstr>2-Scan Metadata</vt:lpstr>
      <vt:lpstr>3-Registration Metadata</vt:lpstr>
      <vt:lpstr>4-Mesh Metadata</vt:lpstr>
      <vt:lpstr>Sheet1</vt:lpstr>
    </vt:vector>
  </TitlesOfParts>
  <Company>The University of York</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Kieron Niven</dc:creator>
  <cp:lastModifiedBy>CAST</cp:lastModifiedBy>
  <dcterms:created xsi:type="dcterms:W3CDTF">2011-01-17T11:24:15Z</dcterms:created>
  <dcterms:modified xsi:type="dcterms:W3CDTF">2011-02-15T22:47:40Z</dcterms:modified>
</cp:coreProperties>
</file>